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ater_art\trunk\table\"/>
    </mc:Choice>
  </mc:AlternateContent>
  <bookViews>
    <workbookView xWindow="1170" yWindow="0" windowWidth="28080" windowHeight="12630"/>
  </bookViews>
  <sheets>
    <sheet name="Main" sheetId="1" r:id="rId1"/>
    <sheet name="神魔之塔辅助" sheetId="8" r:id="rId2"/>
    <sheet name="剧情辅助工具" sheetId="5" r:id="rId3"/>
    <sheet name="Sheet2" sheetId="3" r:id="rId4"/>
    <sheet name="Sheet4" sheetId="7" r:id="rId5"/>
  </sheets>
  <externalReferences>
    <externalReference r:id="rId6"/>
  </externalReferences>
  <definedNames>
    <definedName name="_xlnm._FilterDatabase" localSheetId="0" hidden="1">Main!$D$1:$D$935</definedName>
  </definedNames>
  <calcPr calcId="162913"/>
</workbook>
</file>

<file path=xl/calcChain.xml><?xml version="1.0" encoding="utf-8"?>
<calcChain xmlns="http://schemas.openxmlformats.org/spreadsheetml/2006/main">
  <c r="D731" i="7" l="1"/>
  <c r="C731" i="7"/>
  <c r="E731" i="7" s="1"/>
  <c r="B731" i="7"/>
  <c r="D730" i="7"/>
  <c r="C730" i="7"/>
  <c r="E730" i="7" s="1"/>
  <c r="B730" i="7"/>
  <c r="D729" i="7"/>
  <c r="C729" i="7"/>
  <c r="E729" i="7" s="1"/>
  <c r="B729" i="7"/>
  <c r="D728" i="7"/>
  <c r="C728" i="7"/>
  <c r="B728" i="7"/>
  <c r="D727" i="7"/>
  <c r="C727" i="7"/>
  <c r="B727" i="7"/>
  <c r="D726" i="7"/>
  <c r="C726" i="7"/>
  <c r="B726" i="7"/>
  <c r="D725" i="7"/>
  <c r="C725" i="7"/>
  <c r="B725" i="7"/>
  <c r="D724" i="7"/>
  <c r="C724" i="7"/>
  <c r="B724" i="7"/>
  <c r="D723" i="7"/>
  <c r="C723" i="7"/>
  <c r="E723" i="7" s="1"/>
  <c r="B723" i="7"/>
  <c r="D722" i="7"/>
  <c r="C722" i="7"/>
  <c r="E722" i="7" s="1"/>
  <c r="B722" i="7"/>
  <c r="D721" i="7"/>
  <c r="C721" i="7"/>
  <c r="E721" i="7" s="1"/>
  <c r="B721" i="7"/>
  <c r="D720" i="7"/>
  <c r="C720" i="7"/>
  <c r="B720" i="7"/>
  <c r="D719" i="7"/>
  <c r="C719" i="7"/>
  <c r="B719" i="7"/>
  <c r="D718" i="7"/>
  <c r="C718" i="7"/>
  <c r="B718" i="7"/>
  <c r="D717" i="7"/>
  <c r="C717" i="7"/>
  <c r="E717" i="7" s="1"/>
  <c r="B717" i="7"/>
  <c r="D716" i="7"/>
  <c r="C716" i="7"/>
  <c r="B716" i="7"/>
  <c r="D715" i="7"/>
  <c r="C715" i="7"/>
  <c r="E715" i="7" s="1"/>
  <c r="B715" i="7"/>
  <c r="D714" i="7"/>
  <c r="C714" i="7"/>
  <c r="E714" i="7" s="1"/>
  <c r="B714" i="7"/>
  <c r="D713" i="7"/>
  <c r="C713" i="7"/>
  <c r="E713" i="7" s="1"/>
  <c r="B713" i="7"/>
  <c r="D712" i="7"/>
  <c r="C712" i="7"/>
  <c r="B712" i="7"/>
  <c r="D711" i="7"/>
  <c r="C711" i="7"/>
  <c r="B711" i="7"/>
  <c r="D710" i="7"/>
  <c r="C710" i="7"/>
  <c r="B710" i="7"/>
  <c r="D709" i="7"/>
  <c r="C709" i="7"/>
  <c r="E709" i="7" s="1"/>
  <c r="B709" i="7"/>
  <c r="D708" i="7"/>
  <c r="C708" i="7"/>
  <c r="B708" i="7"/>
  <c r="D707" i="7"/>
  <c r="C707" i="7"/>
  <c r="E707" i="7" s="1"/>
  <c r="B707" i="7"/>
  <c r="D706" i="7"/>
  <c r="C706" i="7"/>
  <c r="E706" i="7" s="1"/>
  <c r="B706" i="7"/>
  <c r="D705" i="7"/>
  <c r="C705" i="7"/>
  <c r="E705" i="7" s="1"/>
  <c r="B705" i="7"/>
  <c r="D704" i="7"/>
  <c r="C704" i="7"/>
  <c r="B704" i="7"/>
  <c r="D703" i="7"/>
  <c r="C703" i="7"/>
  <c r="B703" i="7"/>
  <c r="D702" i="7"/>
  <c r="C702" i="7"/>
  <c r="B702" i="7"/>
  <c r="D701" i="7"/>
  <c r="C701" i="7"/>
  <c r="E701" i="7" s="1"/>
  <c r="B701" i="7"/>
  <c r="D700" i="7"/>
  <c r="C700" i="7"/>
  <c r="B700" i="7"/>
  <c r="D699" i="7"/>
  <c r="C699" i="7"/>
  <c r="E699" i="7" s="1"/>
  <c r="B699" i="7"/>
  <c r="D698" i="7"/>
  <c r="C698" i="7"/>
  <c r="E698" i="7" s="1"/>
  <c r="B698" i="7"/>
  <c r="D697" i="7"/>
  <c r="C697" i="7"/>
  <c r="E697" i="7" s="1"/>
  <c r="B697" i="7"/>
  <c r="D696" i="7"/>
  <c r="C696" i="7"/>
  <c r="B696" i="7"/>
  <c r="D695" i="7"/>
  <c r="C695" i="7"/>
  <c r="B695" i="7"/>
  <c r="D694" i="7"/>
  <c r="C694" i="7"/>
  <c r="B694" i="7"/>
  <c r="D693" i="7"/>
  <c r="C693" i="7"/>
  <c r="E693" i="7" s="1"/>
  <c r="B693" i="7"/>
  <c r="D692" i="7"/>
  <c r="C692" i="7"/>
  <c r="B692" i="7"/>
  <c r="D691" i="7"/>
  <c r="C691" i="7"/>
  <c r="E691" i="7" s="1"/>
  <c r="B691" i="7"/>
  <c r="D690" i="7"/>
  <c r="C690" i="7"/>
  <c r="E690" i="7" s="1"/>
  <c r="B690" i="7"/>
  <c r="D689" i="7"/>
  <c r="C689" i="7"/>
  <c r="E689" i="7" s="1"/>
  <c r="B689" i="7"/>
  <c r="D688" i="7"/>
  <c r="C688" i="7"/>
  <c r="B688" i="7"/>
  <c r="D687" i="7"/>
  <c r="C687" i="7"/>
  <c r="B687" i="7"/>
  <c r="D686" i="7"/>
  <c r="C686" i="7"/>
  <c r="B686" i="7"/>
  <c r="D685" i="7"/>
  <c r="C685" i="7"/>
  <c r="E685" i="7" s="1"/>
  <c r="B685" i="7"/>
  <c r="D684" i="7"/>
  <c r="C684" i="7"/>
  <c r="B684" i="7"/>
  <c r="D683" i="7"/>
  <c r="C683" i="7"/>
  <c r="E683" i="7" s="1"/>
  <c r="B683" i="7"/>
  <c r="D682" i="7"/>
  <c r="C682" i="7"/>
  <c r="E682" i="7" s="1"/>
  <c r="B682" i="7"/>
  <c r="D681" i="7"/>
  <c r="C681" i="7"/>
  <c r="E681" i="7" s="1"/>
  <c r="B681" i="7"/>
  <c r="D680" i="7"/>
  <c r="C680" i="7"/>
  <c r="B680" i="7"/>
  <c r="D679" i="7"/>
  <c r="C679" i="7"/>
  <c r="B679" i="7"/>
  <c r="D678" i="7"/>
  <c r="C678" i="7"/>
  <c r="B678" i="7"/>
  <c r="D677" i="7"/>
  <c r="C677" i="7"/>
  <c r="E677" i="7" s="1"/>
  <c r="B677" i="7"/>
  <c r="D676" i="7"/>
  <c r="C676" i="7"/>
  <c r="B676" i="7"/>
  <c r="D675" i="7"/>
  <c r="C675" i="7"/>
  <c r="E675" i="7" s="1"/>
  <c r="B675" i="7"/>
  <c r="D674" i="7"/>
  <c r="C674" i="7"/>
  <c r="E674" i="7" s="1"/>
  <c r="B674" i="7"/>
  <c r="D673" i="7"/>
  <c r="C673" i="7"/>
  <c r="E673" i="7" s="1"/>
  <c r="B673" i="7"/>
  <c r="D672" i="7"/>
  <c r="C672" i="7"/>
  <c r="B672" i="7"/>
  <c r="D671" i="7"/>
  <c r="C671" i="7"/>
  <c r="B671" i="7"/>
  <c r="D670" i="7"/>
  <c r="C670" i="7"/>
  <c r="B670" i="7"/>
  <c r="D669" i="7"/>
  <c r="C669" i="7"/>
  <c r="E669" i="7" s="1"/>
  <c r="B669" i="7"/>
  <c r="D668" i="7"/>
  <c r="C668" i="7"/>
  <c r="B668" i="7"/>
  <c r="D667" i="7"/>
  <c r="C667" i="7"/>
  <c r="E667" i="7" s="1"/>
  <c r="B667" i="7"/>
  <c r="D666" i="7"/>
  <c r="C666" i="7"/>
  <c r="E666" i="7" s="1"/>
  <c r="B666" i="7"/>
  <c r="D665" i="7"/>
  <c r="C665" i="7"/>
  <c r="E665" i="7" s="1"/>
  <c r="B665" i="7"/>
  <c r="D664" i="7"/>
  <c r="C664" i="7"/>
  <c r="B664" i="7"/>
  <c r="D663" i="7"/>
  <c r="C663" i="7"/>
  <c r="B663" i="7"/>
  <c r="D662" i="7"/>
  <c r="C662" i="7"/>
  <c r="B662" i="7"/>
  <c r="D661" i="7"/>
  <c r="C661" i="7"/>
  <c r="E661" i="7" s="1"/>
  <c r="B661" i="7"/>
  <c r="D660" i="7"/>
  <c r="C660" i="7"/>
  <c r="B660" i="7"/>
  <c r="D659" i="7"/>
  <c r="C659" i="7"/>
  <c r="E659" i="7" s="1"/>
  <c r="B659" i="7"/>
  <c r="D658" i="7"/>
  <c r="C658" i="7"/>
  <c r="E658" i="7" s="1"/>
  <c r="B658" i="7"/>
  <c r="D657" i="7"/>
  <c r="C657" i="7"/>
  <c r="E657" i="7" s="1"/>
  <c r="B657" i="7"/>
  <c r="D656" i="7"/>
  <c r="C656" i="7"/>
  <c r="B656" i="7"/>
  <c r="D655" i="7"/>
  <c r="C655" i="7"/>
  <c r="B655" i="7"/>
  <c r="D654" i="7"/>
  <c r="C654" i="7"/>
  <c r="B654" i="7"/>
  <c r="D653" i="7"/>
  <c r="C653" i="7"/>
  <c r="E653" i="7" s="1"/>
  <c r="B653" i="7"/>
  <c r="D652" i="7"/>
  <c r="C652" i="7"/>
  <c r="B652" i="7"/>
  <c r="D651" i="7"/>
  <c r="C651" i="7"/>
  <c r="E651" i="7" s="1"/>
  <c r="B651" i="7"/>
  <c r="D650" i="7"/>
  <c r="C650" i="7"/>
  <c r="E650" i="7" s="1"/>
  <c r="B650" i="7"/>
  <c r="D649" i="7"/>
  <c r="C649" i="7"/>
  <c r="E649" i="7" s="1"/>
  <c r="B649" i="7"/>
  <c r="D648" i="7"/>
  <c r="C648" i="7"/>
  <c r="B648" i="7"/>
  <c r="D647" i="7"/>
  <c r="C647" i="7"/>
  <c r="B647" i="7"/>
  <c r="D646" i="7"/>
  <c r="C646" i="7"/>
  <c r="B646" i="7"/>
  <c r="D645" i="7"/>
  <c r="C645" i="7"/>
  <c r="E645" i="7" s="1"/>
  <c r="B645" i="7"/>
  <c r="D644" i="7"/>
  <c r="C644" i="7"/>
  <c r="B644" i="7"/>
  <c r="D643" i="7"/>
  <c r="C643" i="7"/>
  <c r="E643" i="7" s="1"/>
  <c r="B643" i="7"/>
  <c r="D642" i="7"/>
  <c r="C642" i="7"/>
  <c r="E642" i="7" s="1"/>
  <c r="B642" i="7"/>
  <c r="D641" i="7"/>
  <c r="C641" i="7"/>
  <c r="E641" i="7" s="1"/>
  <c r="B641" i="7"/>
  <c r="D640" i="7"/>
  <c r="C640" i="7"/>
  <c r="B640" i="7"/>
  <c r="D639" i="7"/>
  <c r="C639" i="7"/>
  <c r="B639" i="7"/>
  <c r="D638" i="7"/>
  <c r="C638" i="7"/>
  <c r="B638" i="7"/>
  <c r="D637" i="7"/>
  <c r="C637" i="7"/>
  <c r="E637" i="7" s="1"/>
  <c r="B637" i="7"/>
  <c r="D636" i="7"/>
  <c r="C636" i="7"/>
  <c r="B636" i="7"/>
  <c r="D635" i="7"/>
  <c r="C635" i="7"/>
  <c r="E635" i="7" s="1"/>
  <c r="B635" i="7"/>
  <c r="D634" i="7"/>
  <c r="C634" i="7"/>
  <c r="E634" i="7" s="1"/>
  <c r="B634" i="7"/>
  <c r="D633" i="7"/>
  <c r="C633" i="7"/>
  <c r="E633" i="7" s="1"/>
  <c r="B633" i="7"/>
  <c r="D632" i="7"/>
  <c r="C632" i="7"/>
  <c r="B632" i="7"/>
  <c r="D631" i="7"/>
  <c r="C631" i="7"/>
  <c r="B631" i="7"/>
  <c r="D630" i="7"/>
  <c r="C630" i="7"/>
  <c r="B630" i="7"/>
  <c r="D629" i="7"/>
  <c r="C629" i="7"/>
  <c r="E629" i="7" s="1"/>
  <c r="B629" i="7"/>
  <c r="D628" i="7"/>
  <c r="C628" i="7"/>
  <c r="B628" i="7"/>
  <c r="D627" i="7"/>
  <c r="C627" i="7"/>
  <c r="E627" i="7" s="1"/>
  <c r="B627" i="7"/>
  <c r="D626" i="7"/>
  <c r="C626" i="7"/>
  <c r="E626" i="7" s="1"/>
  <c r="B626" i="7"/>
  <c r="D625" i="7"/>
  <c r="C625" i="7"/>
  <c r="E625" i="7" s="1"/>
  <c r="B625" i="7"/>
  <c r="D624" i="7"/>
  <c r="C624" i="7"/>
  <c r="B624" i="7"/>
  <c r="D623" i="7"/>
  <c r="C623" i="7"/>
  <c r="B623" i="7"/>
  <c r="D622" i="7"/>
  <c r="C622" i="7"/>
  <c r="B622" i="7"/>
  <c r="D621" i="7"/>
  <c r="C621" i="7"/>
  <c r="E621" i="7" s="1"/>
  <c r="B621" i="7"/>
  <c r="D620" i="7"/>
  <c r="C620" i="7"/>
  <c r="B620" i="7"/>
  <c r="D619" i="7"/>
  <c r="C619" i="7"/>
  <c r="E619" i="7" s="1"/>
  <c r="B619" i="7"/>
  <c r="D618" i="7"/>
  <c r="C618" i="7"/>
  <c r="E618" i="7" s="1"/>
  <c r="B618" i="7"/>
  <c r="D617" i="7"/>
  <c r="C617" i="7"/>
  <c r="E617" i="7" s="1"/>
  <c r="B617" i="7"/>
  <c r="D616" i="7"/>
  <c r="C616" i="7"/>
  <c r="B616" i="7"/>
  <c r="D615" i="7"/>
  <c r="C615" i="7"/>
  <c r="B615" i="7"/>
  <c r="D614" i="7"/>
  <c r="C614" i="7"/>
  <c r="B614" i="7"/>
  <c r="D613" i="7"/>
  <c r="C613" i="7"/>
  <c r="E613" i="7" s="1"/>
  <c r="B613" i="7"/>
  <c r="D612" i="7"/>
  <c r="C612" i="7"/>
  <c r="B612" i="7"/>
  <c r="D611" i="7"/>
  <c r="C611" i="7"/>
  <c r="E611" i="7" s="1"/>
  <c r="B611" i="7"/>
  <c r="D610" i="7"/>
  <c r="C610" i="7"/>
  <c r="E610" i="7" s="1"/>
  <c r="B610" i="7"/>
  <c r="D609" i="7"/>
  <c r="C609" i="7"/>
  <c r="E609" i="7" s="1"/>
  <c r="B609" i="7"/>
  <c r="D608" i="7"/>
  <c r="C608" i="7"/>
  <c r="B608" i="7"/>
  <c r="D607" i="7"/>
  <c r="C607" i="7"/>
  <c r="B607" i="7"/>
  <c r="D606" i="7"/>
  <c r="C606" i="7"/>
  <c r="B606" i="7"/>
  <c r="D605" i="7"/>
  <c r="C605" i="7"/>
  <c r="E605" i="7" s="1"/>
  <c r="B605" i="7"/>
  <c r="D604" i="7"/>
  <c r="C604" i="7"/>
  <c r="B604" i="7"/>
  <c r="D603" i="7"/>
  <c r="C603" i="7"/>
  <c r="E603" i="7" s="1"/>
  <c r="B603" i="7"/>
  <c r="D602" i="7"/>
  <c r="C602" i="7"/>
  <c r="E602" i="7" s="1"/>
  <c r="B602" i="7"/>
  <c r="D601" i="7"/>
  <c r="C601" i="7"/>
  <c r="E601" i="7" s="1"/>
  <c r="B601" i="7"/>
  <c r="D600" i="7"/>
  <c r="C600" i="7"/>
  <c r="B600" i="7"/>
  <c r="D599" i="7"/>
  <c r="C599" i="7"/>
  <c r="B599" i="7"/>
  <c r="D598" i="7"/>
  <c r="C598" i="7"/>
  <c r="B598" i="7"/>
  <c r="D597" i="7"/>
  <c r="C597" i="7"/>
  <c r="E597" i="7" s="1"/>
  <c r="B597" i="7"/>
  <c r="D596" i="7"/>
  <c r="C596" i="7"/>
  <c r="B596" i="7"/>
  <c r="D595" i="7"/>
  <c r="C595" i="7"/>
  <c r="E595" i="7" s="1"/>
  <c r="B595" i="7"/>
  <c r="D594" i="7"/>
  <c r="C594" i="7"/>
  <c r="E594" i="7" s="1"/>
  <c r="B594" i="7"/>
  <c r="D593" i="7"/>
  <c r="C593" i="7"/>
  <c r="E593" i="7" s="1"/>
  <c r="B593" i="7"/>
  <c r="D592" i="7"/>
  <c r="C592" i="7"/>
  <c r="B592" i="7"/>
  <c r="D591" i="7"/>
  <c r="C591" i="7"/>
  <c r="B591" i="7"/>
  <c r="D590" i="7"/>
  <c r="C590" i="7"/>
  <c r="B590" i="7"/>
  <c r="D589" i="7"/>
  <c r="C589" i="7"/>
  <c r="E589" i="7" s="1"/>
  <c r="B589" i="7"/>
  <c r="D588" i="7"/>
  <c r="C588" i="7"/>
  <c r="B588" i="7"/>
  <c r="D587" i="7"/>
  <c r="C587" i="7"/>
  <c r="E587" i="7" s="1"/>
  <c r="B587" i="7"/>
  <c r="D586" i="7"/>
  <c r="C586" i="7"/>
  <c r="E586" i="7" s="1"/>
  <c r="B586" i="7"/>
  <c r="D585" i="7"/>
  <c r="C585" i="7"/>
  <c r="E585" i="7" s="1"/>
  <c r="B585" i="7"/>
  <c r="D584" i="7"/>
  <c r="C584" i="7"/>
  <c r="B584" i="7"/>
  <c r="D583" i="7"/>
  <c r="C583" i="7"/>
  <c r="B583" i="7"/>
  <c r="D582" i="7"/>
  <c r="C582" i="7"/>
  <c r="B582" i="7"/>
  <c r="D581" i="7"/>
  <c r="C581" i="7"/>
  <c r="E581" i="7" s="1"/>
  <c r="B581" i="7"/>
  <c r="D580" i="7"/>
  <c r="C580" i="7"/>
  <c r="B580" i="7"/>
  <c r="D579" i="7"/>
  <c r="C579" i="7"/>
  <c r="E579" i="7" s="1"/>
  <c r="B579" i="7"/>
  <c r="D578" i="7"/>
  <c r="C578" i="7"/>
  <c r="E578" i="7" s="1"/>
  <c r="B578" i="7"/>
  <c r="D577" i="7"/>
  <c r="C577" i="7"/>
  <c r="E577" i="7" s="1"/>
  <c r="B577" i="7"/>
  <c r="D576" i="7"/>
  <c r="C576" i="7"/>
  <c r="B576" i="7"/>
  <c r="D575" i="7"/>
  <c r="C575" i="7"/>
  <c r="B575" i="7"/>
  <c r="D574" i="7"/>
  <c r="C574" i="7"/>
  <c r="B574" i="7"/>
  <c r="D573" i="7"/>
  <c r="C573" i="7"/>
  <c r="E573" i="7" s="1"/>
  <c r="B573" i="7"/>
  <c r="D572" i="7"/>
  <c r="C572" i="7"/>
  <c r="B572" i="7"/>
  <c r="D571" i="7"/>
  <c r="C571" i="7"/>
  <c r="E571" i="7" s="1"/>
  <c r="B571" i="7"/>
  <c r="D570" i="7"/>
  <c r="C570" i="7"/>
  <c r="E570" i="7" s="1"/>
  <c r="B570" i="7"/>
  <c r="D569" i="7"/>
  <c r="C569" i="7"/>
  <c r="E569" i="7" s="1"/>
  <c r="B569" i="7"/>
  <c r="D568" i="7"/>
  <c r="C568" i="7"/>
  <c r="B568" i="7"/>
  <c r="D567" i="7"/>
  <c r="C567" i="7"/>
  <c r="B567" i="7"/>
  <c r="D566" i="7"/>
  <c r="C566" i="7"/>
  <c r="B566" i="7"/>
  <c r="D565" i="7"/>
  <c r="C565" i="7"/>
  <c r="E565" i="7" s="1"/>
  <c r="B565" i="7"/>
  <c r="D564" i="7"/>
  <c r="C564" i="7"/>
  <c r="B564" i="7"/>
  <c r="D563" i="7"/>
  <c r="C563" i="7"/>
  <c r="E563" i="7" s="1"/>
  <c r="B563" i="7"/>
  <c r="D562" i="7"/>
  <c r="C562" i="7"/>
  <c r="E562" i="7" s="1"/>
  <c r="B562" i="7"/>
  <c r="D561" i="7"/>
  <c r="C561" i="7"/>
  <c r="E561" i="7" s="1"/>
  <c r="B561" i="7"/>
  <c r="D560" i="7"/>
  <c r="C560" i="7"/>
  <c r="E560" i="7" s="1"/>
  <c r="B560" i="7"/>
  <c r="D559" i="7"/>
  <c r="C559" i="7"/>
  <c r="B559" i="7"/>
  <c r="D558" i="7"/>
  <c r="C558" i="7"/>
  <c r="E558" i="7" s="1"/>
  <c r="B558" i="7"/>
  <c r="D557" i="7"/>
  <c r="C557" i="7"/>
  <c r="B557" i="7"/>
  <c r="D556" i="7"/>
  <c r="C556" i="7"/>
  <c r="E556" i="7" s="1"/>
  <c r="B556" i="7"/>
  <c r="D555" i="7"/>
  <c r="C555" i="7"/>
  <c r="B555" i="7"/>
  <c r="D554" i="7"/>
  <c r="C554" i="7"/>
  <c r="E554" i="7" s="1"/>
  <c r="B554" i="7"/>
  <c r="D553" i="7"/>
  <c r="C553" i="7"/>
  <c r="B553" i="7"/>
  <c r="D552" i="7"/>
  <c r="C552" i="7"/>
  <c r="E552" i="7" s="1"/>
  <c r="B552" i="7"/>
  <c r="D551" i="7"/>
  <c r="C551" i="7"/>
  <c r="B551" i="7"/>
  <c r="D550" i="7"/>
  <c r="C550" i="7"/>
  <c r="E550" i="7" s="1"/>
  <c r="B550" i="7"/>
  <c r="D549" i="7"/>
  <c r="C549" i="7"/>
  <c r="B549" i="7"/>
  <c r="D548" i="7"/>
  <c r="C548" i="7"/>
  <c r="E548" i="7" s="1"/>
  <c r="B548" i="7"/>
  <c r="D547" i="7"/>
  <c r="C547" i="7"/>
  <c r="B547" i="7"/>
  <c r="D546" i="7"/>
  <c r="C546" i="7"/>
  <c r="E546" i="7" s="1"/>
  <c r="B546" i="7"/>
  <c r="D545" i="7"/>
  <c r="C545" i="7"/>
  <c r="B545" i="7"/>
  <c r="D544" i="7"/>
  <c r="C544" i="7"/>
  <c r="E544" i="7" s="1"/>
  <c r="B544" i="7"/>
  <c r="D543" i="7"/>
  <c r="C543" i="7"/>
  <c r="B543" i="7"/>
  <c r="D542" i="7"/>
  <c r="C542" i="7"/>
  <c r="E542" i="7" s="1"/>
  <c r="B542" i="7"/>
  <c r="D541" i="7"/>
  <c r="C541" i="7"/>
  <c r="B541" i="7"/>
  <c r="D540" i="7"/>
  <c r="C540" i="7"/>
  <c r="E540" i="7" s="1"/>
  <c r="B540" i="7"/>
  <c r="D539" i="7"/>
  <c r="C539" i="7"/>
  <c r="B539" i="7"/>
  <c r="D538" i="7"/>
  <c r="C538" i="7"/>
  <c r="E538" i="7" s="1"/>
  <c r="B538" i="7"/>
  <c r="D537" i="7"/>
  <c r="C537" i="7"/>
  <c r="B537" i="7"/>
  <c r="D536" i="7"/>
  <c r="C536" i="7"/>
  <c r="E536" i="7" s="1"/>
  <c r="B536" i="7"/>
  <c r="D535" i="7"/>
  <c r="C535" i="7"/>
  <c r="B535" i="7"/>
  <c r="D534" i="7"/>
  <c r="C534" i="7"/>
  <c r="E534" i="7" s="1"/>
  <c r="B534" i="7"/>
  <c r="D533" i="7"/>
  <c r="C533" i="7"/>
  <c r="B533" i="7"/>
  <c r="D532" i="7"/>
  <c r="C532" i="7"/>
  <c r="E532" i="7" s="1"/>
  <c r="B532" i="7"/>
  <c r="D531" i="7"/>
  <c r="C531" i="7"/>
  <c r="B531" i="7"/>
  <c r="D530" i="7"/>
  <c r="C530" i="7"/>
  <c r="E530" i="7" s="1"/>
  <c r="B530" i="7"/>
  <c r="D529" i="7"/>
  <c r="C529" i="7"/>
  <c r="B529" i="7"/>
  <c r="D528" i="7"/>
  <c r="C528" i="7"/>
  <c r="E528" i="7" s="1"/>
  <c r="B528" i="7"/>
  <c r="D527" i="7"/>
  <c r="C527" i="7"/>
  <c r="B527" i="7"/>
  <c r="D526" i="7"/>
  <c r="C526" i="7"/>
  <c r="E526" i="7" s="1"/>
  <c r="B526" i="7"/>
  <c r="D525" i="7"/>
  <c r="C525" i="7"/>
  <c r="B525" i="7"/>
  <c r="D524" i="7"/>
  <c r="C524" i="7"/>
  <c r="E524" i="7" s="1"/>
  <c r="B524" i="7"/>
  <c r="D523" i="7"/>
  <c r="C523" i="7"/>
  <c r="B523" i="7"/>
  <c r="D522" i="7"/>
  <c r="C522" i="7"/>
  <c r="E522" i="7" s="1"/>
  <c r="B522" i="7"/>
  <c r="D521" i="7"/>
  <c r="C521" i="7"/>
  <c r="B521" i="7"/>
  <c r="D520" i="7"/>
  <c r="C520" i="7"/>
  <c r="E520" i="7" s="1"/>
  <c r="B520" i="7"/>
  <c r="D519" i="7"/>
  <c r="C519" i="7"/>
  <c r="B519" i="7"/>
  <c r="D518" i="7"/>
  <c r="C518" i="7"/>
  <c r="E518" i="7" s="1"/>
  <c r="B518" i="7"/>
  <c r="D517" i="7"/>
  <c r="C517" i="7"/>
  <c r="B517" i="7"/>
  <c r="D516" i="7"/>
  <c r="C516" i="7"/>
  <c r="E516" i="7" s="1"/>
  <c r="B516" i="7"/>
  <c r="D515" i="7"/>
  <c r="C515" i="7"/>
  <c r="B515" i="7"/>
  <c r="D514" i="7"/>
  <c r="C514" i="7"/>
  <c r="E514" i="7" s="1"/>
  <c r="B514" i="7"/>
  <c r="D513" i="7"/>
  <c r="C513" i="7"/>
  <c r="B513" i="7"/>
  <c r="D512" i="7"/>
  <c r="C512" i="7"/>
  <c r="E512" i="7" s="1"/>
  <c r="B512" i="7"/>
  <c r="D511" i="7"/>
  <c r="C511" i="7"/>
  <c r="B511" i="7"/>
  <c r="D510" i="7"/>
  <c r="C510" i="7"/>
  <c r="E510" i="7" s="1"/>
  <c r="B510" i="7"/>
  <c r="D509" i="7"/>
  <c r="C509" i="7"/>
  <c r="B509" i="7"/>
  <c r="D508" i="7"/>
  <c r="C508" i="7"/>
  <c r="E508" i="7" s="1"/>
  <c r="B508" i="7"/>
  <c r="D507" i="7"/>
  <c r="C507" i="7"/>
  <c r="B507" i="7"/>
  <c r="D506" i="7"/>
  <c r="C506" i="7"/>
  <c r="E506" i="7" s="1"/>
  <c r="B506" i="7"/>
  <c r="D505" i="7"/>
  <c r="C505" i="7"/>
  <c r="B505" i="7"/>
  <c r="D504" i="7"/>
  <c r="C504" i="7"/>
  <c r="E504" i="7" s="1"/>
  <c r="B504" i="7"/>
  <c r="D503" i="7"/>
  <c r="C503" i="7"/>
  <c r="B503" i="7"/>
  <c r="D502" i="7"/>
  <c r="C502" i="7"/>
  <c r="E502" i="7" s="1"/>
  <c r="B502" i="7"/>
  <c r="D501" i="7"/>
  <c r="C501" i="7"/>
  <c r="B501" i="7"/>
  <c r="D500" i="7"/>
  <c r="C500" i="7"/>
  <c r="E500" i="7" s="1"/>
  <c r="B500" i="7"/>
  <c r="D499" i="7"/>
  <c r="C499" i="7"/>
  <c r="E499" i="7" s="1"/>
  <c r="B499" i="7"/>
  <c r="E498" i="7"/>
  <c r="D498" i="7"/>
  <c r="C498" i="7"/>
  <c r="B498" i="7"/>
  <c r="D497" i="7"/>
  <c r="C497" i="7"/>
  <c r="B497" i="7"/>
  <c r="D496" i="7"/>
  <c r="C496" i="7"/>
  <c r="E496" i="7" s="1"/>
  <c r="B496" i="7"/>
  <c r="D495" i="7"/>
  <c r="C495" i="7"/>
  <c r="E495" i="7" s="1"/>
  <c r="B495" i="7"/>
  <c r="D494" i="7"/>
  <c r="C494" i="7"/>
  <c r="E494" i="7" s="1"/>
  <c r="B494" i="7"/>
  <c r="D493" i="7"/>
  <c r="C493" i="7"/>
  <c r="B493" i="7"/>
  <c r="D492" i="7"/>
  <c r="C492" i="7"/>
  <c r="E492" i="7" s="1"/>
  <c r="B492" i="5" s="1"/>
  <c r="B492" i="7"/>
  <c r="D491" i="7"/>
  <c r="C491" i="7"/>
  <c r="E491" i="7" s="1"/>
  <c r="B491" i="7"/>
  <c r="D490" i="7"/>
  <c r="C490" i="7"/>
  <c r="E490" i="7" s="1"/>
  <c r="B490" i="7"/>
  <c r="D489" i="7"/>
  <c r="C489" i="7"/>
  <c r="B489" i="7"/>
  <c r="D488" i="7"/>
  <c r="E488" i="7" s="1"/>
  <c r="C488" i="7"/>
  <c r="B488" i="7"/>
  <c r="D487" i="7"/>
  <c r="C487" i="7"/>
  <c r="E487" i="7" s="1"/>
  <c r="B487" i="7"/>
  <c r="E486" i="7"/>
  <c r="D486" i="7"/>
  <c r="C486" i="7"/>
  <c r="B486" i="7"/>
  <c r="D485" i="7"/>
  <c r="C485" i="7"/>
  <c r="B485" i="7"/>
  <c r="D484" i="7"/>
  <c r="C484" i="7"/>
  <c r="E484" i="7" s="1"/>
  <c r="B484" i="7"/>
  <c r="D483" i="7"/>
  <c r="C483" i="7"/>
  <c r="E483" i="7" s="1"/>
  <c r="B483" i="7"/>
  <c r="E482" i="7"/>
  <c r="D482" i="7"/>
  <c r="C482" i="7"/>
  <c r="B482" i="7"/>
  <c r="D481" i="7"/>
  <c r="C481" i="7"/>
  <c r="B481" i="7"/>
  <c r="D480" i="7"/>
  <c r="C480" i="7"/>
  <c r="E480" i="7" s="1"/>
  <c r="B480" i="7"/>
  <c r="D479" i="7"/>
  <c r="C479" i="7"/>
  <c r="E479" i="7" s="1"/>
  <c r="B479" i="7"/>
  <c r="D478" i="7"/>
  <c r="C478" i="7"/>
  <c r="E478" i="7" s="1"/>
  <c r="B478" i="7"/>
  <c r="D477" i="7"/>
  <c r="C477" i="7"/>
  <c r="B477" i="7"/>
  <c r="D476" i="7"/>
  <c r="C476" i="7"/>
  <c r="E476" i="7" s="1"/>
  <c r="B476" i="7"/>
  <c r="D475" i="7"/>
  <c r="C475" i="7"/>
  <c r="E475" i="7" s="1"/>
  <c r="B475" i="7"/>
  <c r="D474" i="7"/>
  <c r="C474" i="7"/>
  <c r="E474" i="7" s="1"/>
  <c r="B474" i="5" s="1"/>
  <c r="B474" i="7"/>
  <c r="D473" i="7"/>
  <c r="C473" i="7"/>
  <c r="B473" i="7"/>
  <c r="D472" i="7"/>
  <c r="E472" i="7" s="1"/>
  <c r="C472" i="7"/>
  <c r="B472" i="7"/>
  <c r="D471" i="7"/>
  <c r="C471" i="7"/>
  <c r="E471" i="7" s="1"/>
  <c r="B471" i="7"/>
  <c r="E470" i="7"/>
  <c r="D470" i="7"/>
  <c r="C470" i="7"/>
  <c r="B470" i="7"/>
  <c r="D469" i="7"/>
  <c r="C469" i="7"/>
  <c r="B469" i="7"/>
  <c r="D468" i="7"/>
  <c r="C468" i="7"/>
  <c r="E468" i="7" s="1"/>
  <c r="B468" i="7"/>
  <c r="D467" i="7"/>
  <c r="C467" i="7"/>
  <c r="E467" i="7" s="1"/>
  <c r="B467" i="7"/>
  <c r="E466" i="7"/>
  <c r="B466" i="5" s="1"/>
  <c r="D466" i="7"/>
  <c r="C466" i="7"/>
  <c r="B466" i="7"/>
  <c r="D465" i="7"/>
  <c r="C465" i="7"/>
  <c r="B465" i="7"/>
  <c r="D464" i="7"/>
  <c r="C464" i="7"/>
  <c r="E464" i="7" s="1"/>
  <c r="B464" i="5" s="1"/>
  <c r="B464" i="7"/>
  <c r="D463" i="7"/>
  <c r="C463" i="7"/>
  <c r="E463" i="7" s="1"/>
  <c r="B463" i="7"/>
  <c r="D462" i="7"/>
  <c r="C462" i="7"/>
  <c r="E462" i="7" s="1"/>
  <c r="B462" i="7"/>
  <c r="D461" i="7"/>
  <c r="C461" i="7"/>
  <c r="B461" i="7"/>
  <c r="D460" i="7"/>
  <c r="C460" i="7"/>
  <c r="E460" i="7" s="1"/>
  <c r="B460" i="7"/>
  <c r="D459" i="7"/>
  <c r="C459" i="7"/>
  <c r="E459" i="7" s="1"/>
  <c r="B459" i="7"/>
  <c r="E458" i="7"/>
  <c r="D458" i="7"/>
  <c r="C458" i="7"/>
  <c r="B458" i="7"/>
  <c r="D457" i="7"/>
  <c r="C457" i="7"/>
  <c r="B457" i="7"/>
  <c r="D456" i="7"/>
  <c r="E456" i="7" s="1"/>
  <c r="B456" i="5" s="1"/>
  <c r="C456" i="7"/>
  <c r="B456" i="7"/>
  <c r="D455" i="7"/>
  <c r="C455" i="7"/>
  <c r="E455" i="7" s="1"/>
  <c r="B455" i="7"/>
  <c r="E454" i="7"/>
  <c r="D454" i="7"/>
  <c r="C454" i="7"/>
  <c r="B454" i="7"/>
  <c r="D453" i="7"/>
  <c r="C453" i="7"/>
  <c r="B453" i="7"/>
  <c r="D452" i="7"/>
  <c r="C452" i="7"/>
  <c r="E452" i="7" s="1"/>
  <c r="B452" i="7"/>
  <c r="D451" i="7"/>
  <c r="C451" i="7"/>
  <c r="E451" i="7" s="1"/>
  <c r="B451" i="7"/>
  <c r="E450" i="7"/>
  <c r="D450" i="7"/>
  <c r="C450" i="7"/>
  <c r="B450" i="7"/>
  <c r="D449" i="7"/>
  <c r="C449" i="7"/>
  <c r="B449" i="7"/>
  <c r="D448" i="7"/>
  <c r="C448" i="7"/>
  <c r="E448" i="7" s="1"/>
  <c r="B448" i="7"/>
  <c r="D447" i="7"/>
  <c r="C447" i="7"/>
  <c r="E447" i="7" s="1"/>
  <c r="B447" i="7"/>
  <c r="D446" i="7"/>
  <c r="C446" i="7"/>
  <c r="E446" i="7" s="1"/>
  <c r="B446" i="7"/>
  <c r="D445" i="7"/>
  <c r="C445" i="7"/>
  <c r="B445" i="7"/>
  <c r="D444" i="7"/>
  <c r="C444" i="7"/>
  <c r="E444" i="7" s="1"/>
  <c r="B444" i="7"/>
  <c r="D443" i="7"/>
  <c r="C443" i="7"/>
  <c r="E443" i="7" s="1"/>
  <c r="B443" i="7"/>
  <c r="D442" i="7"/>
  <c r="C442" i="7"/>
  <c r="E442" i="7" s="1"/>
  <c r="B442" i="7"/>
  <c r="D441" i="7"/>
  <c r="C441" i="7"/>
  <c r="B441" i="7"/>
  <c r="D440" i="7"/>
  <c r="E440" i="7" s="1"/>
  <c r="C440" i="7"/>
  <c r="B440" i="7"/>
  <c r="D439" i="7"/>
  <c r="C439" i="7"/>
  <c r="E439" i="7" s="1"/>
  <c r="B439" i="7"/>
  <c r="E438" i="7"/>
  <c r="D438" i="7"/>
  <c r="C438" i="7"/>
  <c r="B438" i="7"/>
  <c r="D437" i="7"/>
  <c r="C437" i="7"/>
  <c r="B437" i="7"/>
  <c r="D436" i="7"/>
  <c r="C436" i="7"/>
  <c r="E436" i="7" s="1"/>
  <c r="B436" i="5" s="1"/>
  <c r="B436" i="7"/>
  <c r="D435" i="7"/>
  <c r="C435" i="7"/>
  <c r="E435" i="7" s="1"/>
  <c r="B435" i="7"/>
  <c r="E434" i="7"/>
  <c r="D434" i="7"/>
  <c r="C434" i="7"/>
  <c r="B434" i="7"/>
  <c r="D433" i="7"/>
  <c r="C433" i="7"/>
  <c r="E433" i="7" s="1"/>
  <c r="B433" i="7"/>
  <c r="E432" i="7"/>
  <c r="D432" i="7"/>
  <c r="C432" i="7"/>
  <c r="B432" i="7"/>
  <c r="D431" i="7"/>
  <c r="C431" i="7"/>
  <c r="E431" i="7" s="1"/>
  <c r="B431" i="7"/>
  <c r="E430" i="7"/>
  <c r="D430" i="7"/>
  <c r="C430" i="7"/>
  <c r="B430" i="7"/>
  <c r="D429" i="7"/>
  <c r="C429" i="7"/>
  <c r="E429" i="7" s="1"/>
  <c r="B429" i="5" s="1"/>
  <c r="B429" i="7"/>
  <c r="E428" i="7"/>
  <c r="D428" i="7"/>
  <c r="C428" i="7"/>
  <c r="B428" i="7"/>
  <c r="D427" i="7"/>
  <c r="C427" i="7"/>
  <c r="E427" i="7" s="1"/>
  <c r="B427" i="7"/>
  <c r="E426" i="7"/>
  <c r="D426" i="7"/>
  <c r="C426" i="7"/>
  <c r="B426" i="7"/>
  <c r="D425" i="7"/>
  <c r="C425" i="7"/>
  <c r="E425" i="7" s="1"/>
  <c r="B425" i="7"/>
  <c r="E424" i="7"/>
  <c r="B424" i="5" s="1"/>
  <c r="D424" i="7"/>
  <c r="C424" i="7"/>
  <c r="B424" i="7"/>
  <c r="D423" i="7"/>
  <c r="C423" i="7"/>
  <c r="E423" i="7" s="1"/>
  <c r="B423" i="7"/>
  <c r="E422" i="7"/>
  <c r="D422" i="7"/>
  <c r="C422" i="7"/>
  <c r="B422" i="7"/>
  <c r="D421" i="7"/>
  <c r="C421" i="7"/>
  <c r="E421" i="7" s="1"/>
  <c r="B421" i="7"/>
  <c r="E420" i="7"/>
  <c r="D420" i="7"/>
  <c r="C420" i="7"/>
  <c r="B420" i="7"/>
  <c r="D419" i="7"/>
  <c r="C419" i="7"/>
  <c r="E419" i="7" s="1"/>
  <c r="B419" i="7"/>
  <c r="E418" i="7"/>
  <c r="D418" i="7"/>
  <c r="C418" i="7"/>
  <c r="B418" i="7"/>
  <c r="D417" i="7"/>
  <c r="C417" i="7"/>
  <c r="E417" i="7" s="1"/>
  <c r="B417" i="7"/>
  <c r="E416" i="7"/>
  <c r="D416" i="7"/>
  <c r="C416" i="7"/>
  <c r="B416" i="7"/>
  <c r="D415" i="7"/>
  <c r="C415" i="7"/>
  <c r="E415" i="7" s="1"/>
  <c r="B415" i="7"/>
  <c r="E414" i="7"/>
  <c r="D414" i="7"/>
  <c r="C414" i="7"/>
  <c r="B414" i="7"/>
  <c r="D413" i="7"/>
  <c r="C413" i="7"/>
  <c r="E413" i="7" s="1"/>
  <c r="B413" i="5" s="1"/>
  <c r="B413" i="7"/>
  <c r="E412" i="7"/>
  <c r="D412" i="7"/>
  <c r="C412" i="7"/>
  <c r="B412" i="7"/>
  <c r="D411" i="7"/>
  <c r="C411" i="7"/>
  <c r="E411" i="7" s="1"/>
  <c r="B411" i="7"/>
  <c r="E410" i="7"/>
  <c r="D410" i="7"/>
  <c r="C410" i="7"/>
  <c r="B410" i="7"/>
  <c r="D409" i="7"/>
  <c r="C409" i="7"/>
  <c r="E409" i="7" s="1"/>
  <c r="B409" i="7"/>
  <c r="E408" i="7"/>
  <c r="B408" i="5" s="1"/>
  <c r="D408" i="7"/>
  <c r="C408" i="7"/>
  <c r="B408" i="7"/>
  <c r="D407" i="7"/>
  <c r="C407" i="7"/>
  <c r="E407" i="7" s="1"/>
  <c r="B407" i="7"/>
  <c r="E406" i="7"/>
  <c r="D406" i="7"/>
  <c r="C406" i="7"/>
  <c r="B406" i="7"/>
  <c r="D405" i="7"/>
  <c r="C405" i="7"/>
  <c r="E405" i="7" s="1"/>
  <c r="B405" i="7"/>
  <c r="E404" i="7"/>
  <c r="D404" i="7"/>
  <c r="C404" i="7"/>
  <c r="B404" i="7"/>
  <c r="D403" i="7"/>
  <c r="C403" i="7"/>
  <c r="E403" i="7" s="1"/>
  <c r="B403" i="7"/>
  <c r="E402" i="7"/>
  <c r="D402" i="7"/>
  <c r="C402" i="7"/>
  <c r="B402" i="7"/>
  <c r="D401" i="7"/>
  <c r="C401" i="7"/>
  <c r="E401" i="7" s="1"/>
  <c r="B401" i="7"/>
  <c r="E400" i="7"/>
  <c r="D400" i="7"/>
  <c r="C400" i="7"/>
  <c r="B400" i="7"/>
  <c r="D399" i="7"/>
  <c r="C399" i="7"/>
  <c r="E399" i="7" s="1"/>
  <c r="B399" i="7"/>
  <c r="E398" i="7"/>
  <c r="D398" i="7"/>
  <c r="C398" i="7"/>
  <c r="B398" i="7"/>
  <c r="D397" i="7"/>
  <c r="C397" i="7"/>
  <c r="E397" i="7" s="1"/>
  <c r="B397" i="5" s="1"/>
  <c r="B397" i="7"/>
  <c r="E396" i="7"/>
  <c r="D396" i="7"/>
  <c r="C396" i="7"/>
  <c r="B396" i="7"/>
  <c r="D395" i="7"/>
  <c r="C395" i="7"/>
  <c r="E395" i="7" s="1"/>
  <c r="B395" i="7"/>
  <c r="E394" i="7"/>
  <c r="D394" i="7"/>
  <c r="C394" i="7"/>
  <c r="B394" i="7"/>
  <c r="D393" i="7"/>
  <c r="C393" i="7"/>
  <c r="E393" i="7" s="1"/>
  <c r="B393" i="7"/>
  <c r="E392" i="7"/>
  <c r="B392" i="5" s="1"/>
  <c r="D392" i="7"/>
  <c r="C392" i="7"/>
  <c r="B392" i="7"/>
  <c r="D391" i="7"/>
  <c r="C391" i="7"/>
  <c r="E391" i="7" s="1"/>
  <c r="B391" i="7"/>
  <c r="E390" i="7"/>
  <c r="D390" i="7"/>
  <c r="C390" i="7"/>
  <c r="B390" i="7"/>
  <c r="D389" i="7"/>
  <c r="C389" i="7"/>
  <c r="E389" i="7" s="1"/>
  <c r="B389" i="7"/>
  <c r="E388" i="7"/>
  <c r="D388" i="7"/>
  <c r="C388" i="7"/>
  <c r="B388" i="7"/>
  <c r="D387" i="7"/>
  <c r="C387" i="7"/>
  <c r="E387" i="7" s="1"/>
  <c r="B387" i="7"/>
  <c r="E386" i="7"/>
  <c r="D386" i="7"/>
  <c r="C386" i="7"/>
  <c r="B386" i="7"/>
  <c r="D385" i="7"/>
  <c r="C385" i="7"/>
  <c r="E385" i="7" s="1"/>
  <c r="B385" i="7"/>
  <c r="E384" i="7"/>
  <c r="D384" i="7"/>
  <c r="C384" i="7"/>
  <c r="B384" i="7"/>
  <c r="D383" i="7"/>
  <c r="C383" i="7"/>
  <c r="E383" i="7" s="1"/>
  <c r="B383" i="7"/>
  <c r="E382" i="7"/>
  <c r="D382" i="7"/>
  <c r="C382" i="7"/>
  <c r="B382" i="7"/>
  <c r="D381" i="7"/>
  <c r="C381" i="7"/>
  <c r="E381" i="7" s="1"/>
  <c r="B381" i="5" s="1"/>
  <c r="B381" i="7"/>
  <c r="E380" i="7"/>
  <c r="D380" i="7"/>
  <c r="C380" i="7"/>
  <c r="B380" i="7"/>
  <c r="D379" i="7"/>
  <c r="C379" i="7"/>
  <c r="E379" i="7" s="1"/>
  <c r="B379" i="7"/>
  <c r="E378" i="7"/>
  <c r="D378" i="7"/>
  <c r="C378" i="7"/>
  <c r="B378" i="7"/>
  <c r="D377" i="7"/>
  <c r="C377" i="7"/>
  <c r="E377" i="7" s="1"/>
  <c r="B377" i="7"/>
  <c r="E376" i="7"/>
  <c r="B376" i="5" s="1"/>
  <c r="D376" i="7"/>
  <c r="C376" i="7"/>
  <c r="B376" i="7"/>
  <c r="D375" i="7"/>
  <c r="C375" i="7"/>
  <c r="E375" i="7" s="1"/>
  <c r="B375" i="7"/>
  <c r="E374" i="7"/>
  <c r="D374" i="7"/>
  <c r="C374" i="7"/>
  <c r="B374" i="7"/>
  <c r="D373" i="7"/>
  <c r="C373" i="7"/>
  <c r="E373" i="7" s="1"/>
  <c r="B373" i="7"/>
  <c r="E372" i="7"/>
  <c r="D372" i="7"/>
  <c r="C372" i="7"/>
  <c r="B372" i="7"/>
  <c r="D371" i="7"/>
  <c r="C371" i="7"/>
  <c r="E371" i="7" s="1"/>
  <c r="B371" i="7"/>
  <c r="E370" i="7"/>
  <c r="D370" i="7"/>
  <c r="C370" i="7"/>
  <c r="B370" i="7"/>
  <c r="D369" i="7"/>
  <c r="C369" i="7"/>
  <c r="E369" i="7" s="1"/>
  <c r="B369" i="7"/>
  <c r="E368" i="7"/>
  <c r="D368" i="7"/>
  <c r="C368" i="7"/>
  <c r="B368" i="7"/>
  <c r="D367" i="7"/>
  <c r="C367" i="7"/>
  <c r="E367" i="7" s="1"/>
  <c r="B367" i="7"/>
  <c r="E366" i="7"/>
  <c r="D366" i="7"/>
  <c r="C366" i="7"/>
  <c r="B366" i="7"/>
  <c r="D365" i="7"/>
  <c r="C365" i="7"/>
  <c r="E365" i="7" s="1"/>
  <c r="B365" i="5" s="1"/>
  <c r="B365" i="7"/>
  <c r="E364" i="7"/>
  <c r="D364" i="7"/>
  <c r="C364" i="7"/>
  <c r="B364" i="7"/>
  <c r="D363" i="7"/>
  <c r="C363" i="7"/>
  <c r="E363" i="7" s="1"/>
  <c r="B363" i="7"/>
  <c r="E362" i="7"/>
  <c r="D362" i="7"/>
  <c r="C362" i="7"/>
  <c r="B362" i="7"/>
  <c r="D361" i="7"/>
  <c r="C361" i="7"/>
  <c r="E361" i="7" s="1"/>
  <c r="B361" i="7"/>
  <c r="E360" i="7"/>
  <c r="B360" i="5" s="1"/>
  <c r="D360" i="7"/>
  <c r="C360" i="7"/>
  <c r="B360" i="7"/>
  <c r="D359" i="7"/>
  <c r="C359" i="7"/>
  <c r="E359" i="7" s="1"/>
  <c r="B359" i="7"/>
  <c r="E358" i="7"/>
  <c r="D358" i="7"/>
  <c r="C358" i="7"/>
  <c r="B358" i="7"/>
  <c r="D357" i="7"/>
  <c r="C357" i="7"/>
  <c r="E357" i="7" s="1"/>
  <c r="B357" i="7"/>
  <c r="E356" i="7"/>
  <c r="D356" i="7"/>
  <c r="C356" i="7"/>
  <c r="B356" i="7"/>
  <c r="D355" i="7"/>
  <c r="C355" i="7"/>
  <c r="E355" i="7" s="1"/>
  <c r="B355" i="7"/>
  <c r="E354" i="7"/>
  <c r="D354" i="7"/>
  <c r="C354" i="7"/>
  <c r="B354" i="7"/>
  <c r="D353" i="7"/>
  <c r="C353" i="7"/>
  <c r="E353" i="7" s="1"/>
  <c r="B353" i="7"/>
  <c r="E352" i="7"/>
  <c r="D352" i="7"/>
  <c r="C352" i="7"/>
  <c r="B352" i="7"/>
  <c r="D351" i="7"/>
  <c r="C351" i="7"/>
  <c r="E351" i="7" s="1"/>
  <c r="B351" i="7"/>
  <c r="D350" i="7"/>
  <c r="C350" i="7"/>
  <c r="E350" i="7" s="1"/>
  <c r="B350" i="5" s="1"/>
  <c r="B350" i="7"/>
  <c r="D349" i="7"/>
  <c r="C349" i="7"/>
  <c r="E349" i="7" s="1"/>
  <c r="B349" i="5" s="1"/>
  <c r="B349" i="7"/>
  <c r="D348" i="7"/>
  <c r="C348" i="7"/>
  <c r="E348" i="7" s="1"/>
  <c r="B348" i="5" s="1"/>
  <c r="B348" i="7"/>
  <c r="D347" i="7"/>
  <c r="C347" i="7"/>
  <c r="E347" i="7" s="1"/>
  <c r="B347" i="7"/>
  <c r="D346" i="7"/>
  <c r="C346" i="7"/>
  <c r="E346" i="7" s="1"/>
  <c r="B346" i="5" s="1"/>
  <c r="B346" i="7"/>
  <c r="D345" i="7"/>
  <c r="C345" i="7"/>
  <c r="E345" i="7" s="1"/>
  <c r="B345" i="7"/>
  <c r="E344" i="7"/>
  <c r="B344" i="5" s="1"/>
  <c r="D344" i="7"/>
  <c r="C344" i="7"/>
  <c r="B344" i="7"/>
  <c r="D343" i="7"/>
  <c r="C343" i="7"/>
  <c r="E343" i="7" s="1"/>
  <c r="B343" i="7"/>
  <c r="E342" i="7"/>
  <c r="D342" i="7"/>
  <c r="C342" i="7"/>
  <c r="B342" i="7"/>
  <c r="D341" i="7"/>
  <c r="C341" i="7"/>
  <c r="E341" i="7" s="1"/>
  <c r="B341" i="7"/>
  <c r="D340" i="7"/>
  <c r="C340" i="7"/>
  <c r="E340" i="7" s="1"/>
  <c r="B340" i="5" s="1"/>
  <c r="B340" i="7"/>
  <c r="D339" i="7"/>
  <c r="C339" i="7"/>
  <c r="E339" i="7" s="1"/>
  <c r="B339" i="7"/>
  <c r="D338" i="7"/>
  <c r="C338" i="7"/>
  <c r="E338" i="7" s="1"/>
  <c r="B338" i="5" s="1"/>
  <c r="B338" i="7"/>
  <c r="D337" i="7"/>
  <c r="C337" i="7"/>
  <c r="E337" i="7" s="1"/>
  <c r="B337" i="7"/>
  <c r="D336" i="7"/>
  <c r="C336" i="7"/>
  <c r="E336" i="7" s="1"/>
  <c r="B336" i="5" s="1"/>
  <c r="B336" i="7"/>
  <c r="D335" i="7"/>
  <c r="C335" i="7"/>
  <c r="E335" i="7" s="1"/>
  <c r="B335" i="7"/>
  <c r="D334" i="7"/>
  <c r="C334" i="7"/>
  <c r="E334" i="7" s="1"/>
  <c r="B334" i="5" s="1"/>
  <c r="B334" i="7"/>
  <c r="D333" i="7"/>
  <c r="C333" i="7"/>
  <c r="E333" i="7" s="1"/>
  <c r="B333" i="5" s="1"/>
  <c r="B333" i="7"/>
  <c r="D332" i="7"/>
  <c r="C332" i="7"/>
  <c r="E332" i="7" s="1"/>
  <c r="B332" i="5" s="1"/>
  <c r="B332" i="7"/>
  <c r="D331" i="7"/>
  <c r="C331" i="7"/>
  <c r="E331" i="7" s="1"/>
  <c r="B331" i="7"/>
  <c r="D330" i="7"/>
  <c r="C330" i="7"/>
  <c r="E330" i="7" s="1"/>
  <c r="B330" i="5" s="1"/>
  <c r="B330" i="7"/>
  <c r="D329" i="7"/>
  <c r="C329" i="7"/>
  <c r="E329" i="7" s="1"/>
  <c r="B329" i="7"/>
  <c r="E328" i="7"/>
  <c r="B328" i="5" s="1"/>
  <c r="D328" i="7"/>
  <c r="C328" i="7"/>
  <c r="B328" i="7"/>
  <c r="D327" i="7"/>
  <c r="C327" i="7"/>
  <c r="E327" i="7" s="1"/>
  <c r="B327" i="7"/>
  <c r="E326" i="7"/>
  <c r="D326" i="7"/>
  <c r="C326" i="7"/>
  <c r="B326" i="7"/>
  <c r="D325" i="7"/>
  <c r="C325" i="7"/>
  <c r="E325" i="7" s="1"/>
  <c r="B325" i="7"/>
  <c r="D324" i="7"/>
  <c r="C324" i="7"/>
  <c r="E324" i="7" s="1"/>
  <c r="B324" i="5" s="1"/>
  <c r="B324" i="7"/>
  <c r="D323" i="7"/>
  <c r="C323" i="7"/>
  <c r="E323" i="7" s="1"/>
  <c r="B323" i="7"/>
  <c r="D322" i="7"/>
  <c r="C322" i="7"/>
  <c r="E322" i="7" s="1"/>
  <c r="B322" i="5" s="1"/>
  <c r="B322" i="7"/>
  <c r="D321" i="7"/>
  <c r="C321" i="7"/>
  <c r="E321" i="7" s="1"/>
  <c r="B321" i="7"/>
  <c r="D320" i="7"/>
  <c r="C320" i="7"/>
  <c r="E320" i="7" s="1"/>
  <c r="B320" i="5" s="1"/>
  <c r="B320" i="7"/>
  <c r="D319" i="7"/>
  <c r="C319" i="7"/>
  <c r="E319" i="7" s="1"/>
  <c r="B319" i="7"/>
  <c r="D318" i="7"/>
  <c r="C318" i="7"/>
  <c r="E318" i="7" s="1"/>
  <c r="B318" i="5" s="1"/>
  <c r="B318" i="7"/>
  <c r="D317" i="7"/>
  <c r="C317" i="7"/>
  <c r="E317" i="7" s="1"/>
  <c r="B317" i="5" s="1"/>
  <c r="B317" i="7"/>
  <c r="D316" i="7"/>
  <c r="C316" i="7"/>
  <c r="E316" i="7" s="1"/>
  <c r="B316" i="5" s="1"/>
  <c r="B316" i="7"/>
  <c r="D315" i="7"/>
  <c r="C315" i="7"/>
  <c r="E315" i="7" s="1"/>
  <c r="B315" i="7"/>
  <c r="D314" i="7"/>
  <c r="C314" i="7"/>
  <c r="E314" i="7" s="1"/>
  <c r="B314" i="5" s="1"/>
  <c r="B314" i="7"/>
  <c r="D313" i="7"/>
  <c r="C313" i="7"/>
  <c r="E313" i="7" s="1"/>
  <c r="B313" i="7"/>
  <c r="E312" i="7"/>
  <c r="B312" i="5" s="1"/>
  <c r="D312" i="7"/>
  <c r="C312" i="7"/>
  <c r="B312" i="7"/>
  <c r="D311" i="7"/>
  <c r="C311" i="7"/>
  <c r="E311" i="7" s="1"/>
  <c r="B311" i="7"/>
  <c r="E310" i="7"/>
  <c r="D310" i="7"/>
  <c r="C310" i="7"/>
  <c r="B310" i="7"/>
  <c r="D309" i="7"/>
  <c r="C309" i="7"/>
  <c r="E309" i="7" s="1"/>
  <c r="B309" i="7"/>
  <c r="D308" i="7"/>
  <c r="C308" i="7"/>
  <c r="E308" i="7" s="1"/>
  <c r="B308" i="5" s="1"/>
  <c r="B308" i="7"/>
  <c r="D307" i="7"/>
  <c r="C307" i="7"/>
  <c r="E307" i="7" s="1"/>
  <c r="B307" i="7"/>
  <c r="D306" i="7"/>
  <c r="C306" i="7"/>
  <c r="E306" i="7" s="1"/>
  <c r="B306" i="5" s="1"/>
  <c r="B306" i="7"/>
  <c r="D305" i="7"/>
  <c r="C305" i="7"/>
  <c r="E305" i="7" s="1"/>
  <c r="B305" i="7"/>
  <c r="D304" i="7"/>
  <c r="C304" i="7"/>
  <c r="E304" i="7" s="1"/>
  <c r="B304" i="5" s="1"/>
  <c r="B304" i="7"/>
  <c r="D303" i="7"/>
  <c r="C303" i="7"/>
  <c r="E303" i="7" s="1"/>
  <c r="B303" i="7"/>
  <c r="E302" i="7"/>
  <c r="D302" i="7"/>
  <c r="C302" i="7"/>
  <c r="B302" i="7"/>
  <c r="D301" i="7"/>
  <c r="C301" i="7"/>
  <c r="E301" i="7" s="1"/>
  <c r="B301" i="5" s="1"/>
  <c r="B301" i="7"/>
  <c r="D300" i="7"/>
  <c r="C300" i="7"/>
  <c r="E300" i="7" s="1"/>
  <c r="B300" i="5" s="1"/>
  <c r="B300" i="7"/>
  <c r="D299" i="7"/>
  <c r="C299" i="7"/>
  <c r="E299" i="7" s="1"/>
  <c r="B299" i="7"/>
  <c r="D298" i="7"/>
  <c r="C298" i="7"/>
  <c r="E298" i="7" s="1"/>
  <c r="B298" i="5" s="1"/>
  <c r="B298" i="7"/>
  <c r="D297" i="7"/>
  <c r="C297" i="7"/>
  <c r="E297" i="7" s="1"/>
  <c r="B297" i="7"/>
  <c r="E296" i="7"/>
  <c r="B296" i="5" s="1"/>
  <c r="D296" i="7"/>
  <c r="C296" i="7"/>
  <c r="B296" i="7"/>
  <c r="D295" i="7"/>
  <c r="C295" i="7"/>
  <c r="E295" i="7" s="1"/>
  <c r="B295" i="7"/>
  <c r="D294" i="7"/>
  <c r="E294" i="7" s="1"/>
  <c r="B294" i="5" s="1"/>
  <c r="C294" i="7"/>
  <c r="B294" i="7"/>
  <c r="D293" i="7"/>
  <c r="C293" i="7"/>
  <c r="E293" i="7" s="1"/>
  <c r="B293" i="7"/>
  <c r="D292" i="7"/>
  <c r="C292" i="7"/>
  <c r="E292" i="7" s="1"/>
  <c r="B292" i="5" s="1"/>
  <c r="B292" i="7"/>
  <c r="D291" i="7"/>
  <c r="C291" i="7"/>
  <c r="E291" i="7" s="1"/>
  <c r="B291" i="7"/>
  <c r="D290" i="7"/>
  <c r="C290" i="7"/>
  <c r="E290" i="7" s="1"/>
  <c r="B290" i="5" s="1"/>
  <c r="B290" i="7"/>
  <c r="D289" i="7"/>
  <c r="C289" i="7"/>
  <c r="E289" i="7" s="1"/>
  <c r="B289" i="7"/>
  <c r="D288" i="7"/>
  <c r="C288" i="7"/>
  <c r="E288" i="7" s="1"/>
  <c r="B288" i="5" s="1"/>
  <c r="B288" i="7"/>
  <c r="D287" i="7"/>
  <c r="C287" i="7"/>
  <c r="E287" i="7" s="1"/>
  <c r="B287" i="7"/>
  <c r="E286" i="7"/>
  <c r="D286" i="7"/>
  <c r="C286" i="7"/>
  <c r="B286" i="7"/>
  <c r="D285" i="7"/>
  <c r="C285" i="7"/>
  <c r="E285" i="7" s="1"/>
  <c r="B285" i="5" s="1"/>
  <c r="B285" i="7"/>
  <c r="D284" i="7"/>
  <c r="C284" i="7"/>
  <c r="E284" i="7" s="1"/>
  <c r="B284" i="5" s="1"/>
  <c r="B284" i="7"/>
  <c r="D283" i="7"/>
  <c r="C283" i="7"/>
  <c r="E283" i="7" s="1"/>
  <c r="B283" i="7"/>
  <c r="D282" i="7"/>
  <c r="C282" i="7"/>
  <c r="E282" i="7" s="1"/>
  <c r="B282" i="5" s="1"/>
  <c r="B282" i="7"/>
  <c r="D281" i="7"/>
  <c r="C281" i="7"/>
  <c r="E281" i="7" s="1"/>
  <c r="B281" i="7"/>
  <c r="E280" i="7"/>
  <c r="B280" i="5" s="1"/>
  <c r="D280" i="7"/>
  <c r="C280" i="7"/>
  <c r="B280" i="7"/>
  <c r="D279" i="7"/>
  <c r="C279" i="7"/>
  <c r="E279" i="7" s="1"/>
  <c r="B279" i="7"/>
  <c r="D278" i="7"/>
  <c r="E278" i="7" s="1"/>
  <c r="B278" i="5" s="1"/>
  <c r="C278" i="7"/>
  <c r="B278" i="7"/>
  <c r="D277" i="7"/>
  <c r="C277" i="7"/>
  <c r="B277" i="7"/>
  <c r="D276" i="7"/>
  <c r="C276" i="7"/>
  <c r="E276" i="7" s="1"/>
  <c r="B276" i="5" s="1"/>
  <c r="B276" i="7"/>
  <c r="D275" i="7"/>
  <c r="C275" i="7"/>
  <c r="E275" i="7" s="1"/>
  <c r="B275" i="7"/>
  <c r="D274" i="7"/>
  <c r="C274" i="7"/>
  <c r="E274" i="7" s="1"/>
  <c r="B274" i="5" s="1"/>
  <c r="B274" i="7"/>
  <c r="D273" i="7"/>
  <c r="C273" i="7"/>
  <c r="B273" i="7"/>
  <c r="D272" i="7"/>
  <c r="C272" i="7"/>
  <c r="E272" i="7" s="1"/>
  <c r="B272" i="5" s="1"/>
  <c r="B272" i="7"/>
  <c r="D271" i="7"/>
  <c r="C271" i="7"/>
  <c r="B271" i="7"/>
  <c r="E270" i="7"/>
  <c r="D270" i="7"/>
  <c r="C270" i="7"/>
  <c r="B270" i="7"/>
  <c r="D269" i="7"/>
  <c r="C269" i="7"/>
  <c r="E269" i="7" s="1"/>
  <c r="B269" i="5" s="1"/>
  <c r="B269" i="7"/>
  <c r="D268" i="7"/>
  <c r="C268" i="7"/>
  <c r="E268" i="7" s="1"/>
  <c r="B268" i="5" s="1"/>
  <c r="B268" i="7"/>
  <c r="D267" i="7"/>
  <c r="C267" i="7"/>
  <c r="E267" i="7" s="1"/>
  <c r="B267" i="7"/>
  <c r="D266" i="7"/>
  <c r="C266" i="7"/>
  <c r="E266" i="7" s="1"/>
  <c r="B266" i="5" s="1"/>
  <c r="B266" i="7"/>
  <c r="D265" i="7"/>
  <c r="C265" i="7"/>
  <c r="E265" i="7" s="1"/>
  <c r="B265" i="7"/>
  <c r="E264" i="7"/>
  <c r="B264" i="5" s="1"/>
  <c r="D264" i="7"/>
  <c r="C264" i="7"/>
  <c r="B264" i="7"/>
  <c r="D263" i="7"/>
  <c r="C263" i="7"/>
  <c r="E263" i="7" s="1"/>
  <c r="B263" i="7"/>
  <c r="D262" i="7"/>
  <c r="E262" i="7" s="1"/>
  <c r="B262" i="5" s="1"/>
  <c r="C262" i="7"/>
  <c r="B262" i="7"/>
  <c r="D261" i="7"/>
  <c r="C261" i="7"/>
  <c r="B261" i="7"/>
  <c r="D260" i="7"/>
  <c r="C260" i="7"/>
  <c r="E260" i="7" s="1"/>
  <c r="B260" i="5" s="1"/>
  <c r="B260" i="7"/>
  <c r="D259" i="7"/>
  <c r="C259" i="7"/>
  <c r="E259" i="7" s="1"/>
  <c r="B259" i="7"/>
  <c r="D258" i="7"/>
  <c r="C258" i="7"/>
  <c r="E258" i="7" s="1"/>
  <c r="B258" i="5" s="1"/>
  <c r="B258" i="7"/>
  <c r="D257" i="7"/>
  <c r="C257" i="7"/>
  <c r="B257" i="7"/>
  <c r="D256" i="7"/>
  <c r="C256" i="7"/>
  <c r="E256" i="7" s="1"/>
  <c r="B256" i="5" s="1"/>
  <c r="B256" i="7"/>
  <c r="D255" i="7"/>
  <c r="C255" i="7"/>
  <c r="B255" i="7"/>
  <c r="E254" i="7"/>
  <c r="D254" i="7"/>
  <c r="C254" i="7"/>
  <c r="B254" i="7"/>
  <c r="D253" i="7"/>
  <c r="C253" i="7"/>
  <c r="E253" i="7" s="1"/>
  <c r="B253" i="5" s="1"/>
  <c r="B253" i="7"/>
  <c r="D252" i="7"/>
  <c r="C252" i="7"/>
  <c r="E252" i="7" s="1"/>
  <c r="B252" i="5" s="1"/>
  <c r="B252" i="7"/>
  <c r="D251" i="7"/>
  <c r="C251" i="7"/>
  <c r="E251" i="7" s="1"/>
  <c r="B251" i="7"/>
  <c r="D250" i="7"/>
  <c r="C250" i="7"/>
  <c r="E250" i="7" s="1"/>
  <c r="B250" i="5" s="1"/>
  <c r="B250" i="7"/>
  <c r="D249" i="7"/>
  <c r="C249" i="7"/>
  <c r="E249" i="7" s="1"/>
  <c r="B249" i="7"/>
  <c r="E248" i="7"/>
  <c r="B248" i="5" s="1"/>
  <c r="D248" i="7"/>
  <c r="C248" i="7"/>
  <c r="B248" i="7"/>
  <c r="D247" i="7"/>
  <c r="C247" i="7"/>
  <c r="E247" i="7" s="1"/>
  <c r="B247" i="7"/>
  <c r="D246" i="7"/>
  <c r="E246" i="7" s="1"/>
  <c r="B246" i="5" s="1"/>
  <c r="C246" i="7"/>
  <c r="B246" i="7"/>
  <c r="D245" i="7"/>
  <c r="C245" i="7"/>
  <c r="B245" i="7"/>
  <c r="D244" i="7"/>
  <c r="C244" i="7"/>
  <c r="E244" i="7" s="1"/>
  <c r="B244" i="5" s="1"/>
  <c r="B244" i="7"/>
  <c r="D243" i="7"/>
  <c r="C243" i="7"/>
  <c r="E243" i="7" s="1"/>
  <c r="B243" i="7"/>
  <c r="D242" i="7"/>
  <c r="C242" i="7"/>
  <c r="E242" i="7" s="1"/>
  <c r="B242" i="5" s="1"/>
  <c r="B242" i="7"/>
  <c r="D241" i="7"/>
  <c r="C241" i="7"/>
  <c r="B241" i="7"/>
  <c r="D240" i="7"/>
  <c r="C240" i="7"/>
  <c r="E240" i="7" s="1"/>
  <c r="B240" i="5" s="1"/>
  <c r="B240" i="7"/>
  <c r="D239" i="7"/>
  <c r="C239" i="7"/>
  <c r="B239" i="7"/>
  <c r="E238" i="7"/>
  <c r="D238" i="7"/>
  <c r="C238" i="7"/>
  <c r="B238" i="7"/>
  <c r="D237" i="7"/>
  <c r="C237" i="7"/>
  <c r="E237" i="7" s="1"/>
  <c r="B237" i="5" s="1"/>
  <c r="B237" i="7"/>
  <c r="D236" i="7"/>
  <c r="C236" i="7"/>
  <c r="E236" i="7" s="1"/>
  <c r="B236" i="5" s="1"/>
  <c r="B236" i="7"/>
  <c r="D235" i="7"/>
  <c r="C235" i="7"/>
  <c r="E235" i="7" s="1"/>
  <c r="B235" i="7"/>
  <c r="D234" i="7"/>
  <c r="C234" i="7"/>
  <c r="E234" i="7" s="1"/>
  <c r="B234" i="5" s="1"/>
  <c r="B234" i="7"/>
  <c r="D233" i="7"/>
  <c r="C233" i="7"/>
  <c r="E233" i="7" s="1"/>
  <c r="B233" i="7"/>
  <c r="E232" i="7"/>
  <c r="B232" i="5" s="1"/>
  <c r="D232" i="7"/>
  <c r="C232" i="7"/>
  <c r="B232" i="7"/>
  <c r="D231" i="7"/>
  <c r="C231" i="7"/>
  <c r="E231" i="7" s="1"/>
  <c r="B231" i="7"/>
  <c r="D230" i="7"/>
  <c r="E230" i="7" s="1"/>
  <c r="B230" i="5" s="1"/>
  <c r="C230" i="7"/>
  <c r="B230" i="7"/>
  <c r="D229" i="7"/>
  <c r="C229" i="7"/>
  <c r="B229" i="7"/>
  <c r="D228" i="7"/>
  <c r="C228" i="7"/>
  <c r="E228" i="7" s="1"/>
  <c r="B228" i="5" s="1"/>
  <c r="B228" i="7"/>
  <c r="D227" i="7"/>
  <c r="C227" i="7"/>
  <c r="E227" i="7" s="1"/>
  <c r="B227" i="7"/>
  <c r="D226" i="7"/>
  <c r="C226" i="7"/>
  <c r="E226" i="7" s="1"/>
  <c r="B226" i="5" s="1"/>
  <c r="B226" i="7"/>
  <c r="D225" i="7"/>
  <c r="C225" i="7"/>
  <c r="B225" i="7"/>
  <c r="D224" i="7"/>
  <c r="C224" i="7"/>
  <c r="E224" i="7" s="1"/>
  <c r="B224" i="5" s="1"/>
  <c r="B224" i="7"/>
  <c r="D223" i="7"/>
  <c r="C223" i="7"/>
  <c r="B223" i="7"/>
  <c r="E222" i="7"/>
  <c r="D222" i="7"/>
  <c r="C222" i="7"/>
  <c r="B222" i="7"/>
  <c r="D221" i="7"/>
  <c r="C221" i="7"/>
  <c r="E221" i="7" s="1"/>
  <c r="B221" i="5" s="1"/>
  <c r="B221" i="7"/>
  <c r="D220" i="7"/>
  <c r="C220" i="7"/>
  <c r="E220" i="7" s="1"/>
  <c r="B220" i="5" s="1"/>
  <c r="B220" i="7"/>
  <c r="D219" i="7"/>
  <c r="C219" i="7"/>
  <c r="E219" i="7" s="1"/>
  <c r="B219" i="7"/>
  <c r="D218" i="7"/>
  <c r="C218" i="7"/>
  <c r="E218" i="7" s="1"/>
  <c r="B218" i="5" s="1"/>
  <c r="B218" i="7"/>
  <c r="D217" i="7"/>
  <c r="C217" i="7"/>
  <c r="E217" i="7" s="1"/>
  <c r="B217" i="7"/>
  <c r="E216" i="7"/>
  <c r="B216" i="5" s="1"/>
  <c r="D216" i="7"/>
  <c r="C216" i="7"/>
  <c r="B216" i="7"/>
  <c r="D215" i="7"/>
  <c r="C215" i="7"/>
  <c r="E215" i="7" s="1"/>
  <c r="B215" i="7"/>
  <c r="D214" i="7"/>
  <c r="E214" i="7" s="1"/>
  <c r="B214" i="5" s="1"/>
  <c r="C214" i="7"/>
  <c r="B214" i="7"/>
  <c r="D213" i="7"/>
  <c r="C213" i="7"/>
  <c r="B213" i="7"/>
  <c r="D212" i="7"/>
  <c r="C212" i="7"/>
  <c r="E212" i="7" s="1"/>
  <c r="B212" i="5" s="1"/>
  <c r="B212" i="7"/>
  <c r="D211" i="7"/>
  <c r="C211" i="7"/>
  <c r="E211" i="7" s="1"/>
  <c r="B211" i="7"/>
  <c r="D210" i="7"/>
  <c r="C210" i="7"/>
  <c r="E210" i="7" s="1"/>
  <c r="B210" i="5" s="1"/>
  <c r="B210" i="7"/>
  <c r="D209" i="7"/>
  <c r="C209" i="7"/>
  <c r="B209" i="7"/>
  <c r="D208" i="7"/>
  <c r="C208" i="7"/>
  <c r="E208" i="7" s="1"/>
  <c r="B208" i="5" s="1"/>
  <c r="B208" i="7"/>
  <c r="D207" i="7"/>
  <c r="C207" i="7"/>
  <c r="B207" i="7"/>
  <c r="E206" i="7"/>
  <c r="D206" i="7"/>
  <c r="C206" i="7"/>
  <c r="B206" i="7"/>
  <c r="D205" i="7"/>
  <c r="C205" i="7"/>
  <c r="E205" i="7" s="1"/>
  <c r="B205" i="5" s="1"/>
  <c r="B205" i="7"/>
  <c r="D204" i="7"/>
  <c r="C204" i="7"/>
  <c r="E204" i="7" s="1"/>
  <c r="B204" i="5" s="1"/>
  <c r="B204" i="7"/>
  <c r="D203" i="7"/>
  <c r="C203" i="7"/>
  <c r="E203" i="7" s="1"/>
  <c r="B203" i="7"/>
  <c r="D202" i="7"/>
  <c r="C202" i="7"/>
  <c r="E202" i="7" s="1"/>
  <c r="B202" i="5" s="1"/>
  <c r="B202" i="7"/>
  <c r="D201" i="7"/>
  <c r="C201" i="7"/>
  <c r="E201" i="7" s="1"/>
  <c r="B201" i="7"/>
  <c r="E200" i="7"/>
  <c r="B200" i="5" s="1"/>
  <c r="D200" i="7"/>
  <c r="C200" i="7"/>
  <c r="B200" i="7"/>
  <c r="D199" i="7"/>
  <c r="C199" i="7"/>
  <c r="E199" i="7" s="1"/>
  <c r="B199" i="7"/>
  <c r="D198" i="7"/>
  <c r="E198" i="7" s="1"/>
  <c r="B198" i="5" s="1"/>
  <c r="C198" i="7"/>
  <c r="B198" i="7"/>
  <c r="D197" i="7"/>
  <c r="C197" i="7"/>
  <c r="B197" i="7"/>
  <c r="D196" i="7"/>
  <c r="C196" i="7"/>
  <c r="E196" i="7" s="1"/>
  <c r="B196" i="5" s="1"/>
  <c r="B196" i="7"/>
  <c r="D195" i="7"/>
  <c r="C195" i="7"/>
  <c r="E195" i="7" s="1"/>
  <c r="B195" i="7"/>
  <c r="D194" i="7"/>
  <c r="C194" i="7"/>
  <c r="E194" i="7" s="1"/>
  <c r="B194" i="5" s="1"/>
  <c r="B194" i="7"/>
  <c r="D193" i="7"/>
  <c r="C193" i="7"/>
  <c r="B193" i="7"/>
  <c r="D192" i="7"/>
  <c r="C192" i="7"/>
  <c r="E192" i="7" s="1"/>
  <c r="B192" i="5" s="1"/>
  <c r="B192" i="7"/>
  <c r="D191" i="7"/>
  <c r="C191" i="7"/>
  <c r="B191" i="7"/>
  <c r="E190" i="7"/>
  <c r="D190" i="7"/>
  <c r="C190" i="7"/>
  <c r="B190" i="7"/>
  <c r="D189" i="7"/>
  <c r="C189" i="7"/>
  <c r="E189" i="7" s="1"/>
  <c r="B189" i="5" s="1"/>
  <c r="B189" i="7"/>
  <c r="D188" i="7"/>
  <c r="C188" i="7"/>
  <c r="E188" i="7" s="1"/>
  <c r="B188" i="5" s="1"/>
  <c r="B188" i="7"/>
  <c r="D187" i="7"/>
  <c r="C187" i="7"/>
  <c r="E187" i="7" s="1"/>
  <c r="B187" i="7"/>
  <c r="D186" i="7"/>
  <c r="C186" i="7"/>
  <c r="E186" i="7" s="1"/>
  <c r="B186" i="5" s="1"/>
  <c r="B186" i="7"/>
  <c r="D185" i="7"/>
  <c r="C185" i="7"/>
  <c r="E185" i="7" s="1"/>
  <c r="B185" i="7"/>
  <c r="E184" i="7"/>
  <c r="D184" i="7"/>
  <c r="C184" i="7"/>
  <c r="B184" i="7"/>
  <c r="D183" i="7"/>
  <c r="C183" i="7"/>
  <c r="E183" i="7" s="1"/>
  <c r="B183" i="7"/>
  <c r="D182" i="7"/>
  <c r="E182" i="7" s="1"/>
  <c r="C182" i="7"/>
  <c r="B182" i="7"/>
  <c r="D181" i="7"/>
  <c r="C181" i="7"/>
  <c r="B181" i="7"/>
  <c r="D180" i="7"/>
  <c r="C180" i="7"/>
  <c r="E180" i="7" s="1"/>
  <c r="B180" i="7"/>
  <c r="D179" i="7"/>
  <c r="C179" i="7"/>
  <c r="E179" i="7" s="1"/>
  <c r="B179" i="7"/>
  <c r="D178" i="7"/>
  <c r="C178" i="7"/>
  <c r="E178" i="7" s="1"/>
  <c r="B178" i="5" s="1"/>
  <c r="B178" i="7"/>
  <c r="D177" i="7"/>
  <c r="C177" i="7"/>
  <c r="B177" i="7"/>
  <c r="D176" i="7"/>
  <c r="C176" i="7"/>
  <c r="E176" i="7" s="1"/>
  <c r="B176" i="7"/>
  <c r="D175" i="7"/>
  <c r="C175" i="7"/>
  <c r="B175" i="7"/>
  <c r="E174" i="7"/>
  <c r="D174" i="7"/>
  <c r="C174" i="7"/>
  <c r="B174" i="7"/>
  <c r="D173" i="7"/>
  <c r="C173" i="7"/>
  <c r="E173" i="7" s="1"/>
  <c r="B173" i="5" s="1"/>
  <c r="B173" i="7"/>
  <c r="D172" i="7"/>
  <c r="C172" i="7"/>
  <c r="E172" i="7" s="1"/>
  <c r="B172" i="7"/>
  <c r="D171" i="7"/>
  <c r="C171" i="7"/>
  <c r="E171" i="7" s="1"/>
  <c r="B171" i="7"/>
  <c r="D170" i="7"/>
  <c r="C170" i="7"/>
  <c r="E170" i="7" s="1"/>
  <c r="B170" i="7"/>
  <c r="D169" i="7"/>
  <c r="C169" i="7"/>
  <c r="E169" i="7" s="1"/>
  <c r="B169" i="7"/>
  <c r="E168" i="7"/>
  <c r="D168" i="7"/>
  <c r="C168" i="7"/>
  <c r="B168" i="7"/>
  <c r="D167" i="7"/>
  <c r="C167" i="7"/>
  <c r="E167" i="7" s="1"/>
  <c r="B167" i="7"/>
  <c r="D166" i="7"/>
  <c r="E166" i="7" s="1"/>
  <c r="C166" i="7"/>
  <c r="B166" i="7"/>
  <c r="D165" i="7"/>
  <c r="C165" i="7"/>
  <c r="B165" i="7"/>
  <c r="D164" i="7"/>
  <c r="C164" i="7"/>
  <c r="E164" i="7" s="1"/>
  <c r="B164" i="7"/>
  <c r="D163" i="7"/>
  <c r="C163" i="7"/>
  <c r="E163" i="7" s="1"/>
  <c r="B163" i="7"/>
  <c r="D162" i="7"/>
  <c r="C162" i="7"/>
  <c r="E162" i="7" s="1"/>
  <c r="B162" i="7"/>
  <c r="D161" i="7"/>
  <c r="C161" i="7"/>
  <c r="B161" i="7"/>
  <c r="D160" i="7"/>
  <c r="C160" i="7"/>
  <c r="E160" i="7" s="1"/>
  <c r="B160" i="5" s="1"/>
  <c r="B160" i="7"/>
  <c r="D159" i="7"/>
  <c r="C159" i="7"/>
  <c r="B159" i="7"/>
  <c r="E158" i="7"/>
  <c r="D158" i="7"/>
  <c r="C158" i="7"/>
  <c r="B158" i="7"/>
  <c r="D157" i="7"/>
  <c r="C157" i="7"/>
  <c r="E157" i="7" s="1"/>
  <c r="B157" i="5" s="1"/>
  <c r="B157" i="7"/>
  <c r="D156" i="7"/>
  <c r="C156" i="7"/>
  <c r="E156" i="7" s="1"/>
  <c r="B156" i="7"/>
  <c r="D155" i="7"/>
  <c r="C155" i="7"/>
  <c r="E155" i="7" s="1"/>
  <c r="B155" i="7"/>
  <c r="D154" i="7"/>
  <c r="C154" i="7"/>
  <c r="E154" i="7" s="1"/>
  <c r="B154" i="7"/>
  <c r="D153" i="7"/>
  <c r="C153" i="7"/>
  <c r="E153" i="7" s="1"/>
  <c r="B153" i="7"/>
  <c r="E152" i="7"/>
  <c r="B152" i="5" s="1"/>
  <c r="D152" i="7"/>
  <c r="C152" i="7"/>
  <c r="B152" i="7"/>
  <c r="D151" i="7"/>
  <c r="C151" i="7"/>
  <c r="E151" i="7" s="1"/>
  <c r="B151" i="7"/>
  <c r="D150" i="7"/>
  <c r="E150" i="7" s="1"/>
  <c r="C150" i="7"/>
  <c r="B150" i="7"/>
  <c r="D149" i="7"/>
  <c r="C149" i="7"/>
  <c r="B149" i="7"/>
  <c r="D148" i="7"/>
  <c r="C148" i="7"/>
  <c r="E148" i="7" s="1"/>
  <c r="B148" i="7"/>
  <c r="D147" i="7"/>
  <c r="C147" i="7"/>
  <c r="E147" i="7" s="1"/>
  <c r="B147" i="7"/>
  <c r="D146" i="7"/>
  <c r="C146" i="7"/>
  <c r="E146" i="7" s="1"/>
  <c r="B146" i="7"/>
  <c r="D145" i="7"/>
  <c r="C145" i="7"/>
  <c r="B145" i="7"/>
  <c r="D144" i="7"/>
  <c r="C144" i="7"/>
  <c r="E144" i="7" s="1"/>
  <c r="B144" i="7"/>
  <c r="D143" i="7"/>
  <c r="C143" i="7"/>
  <c r="B143" i="7"/>
  <c r="E142" i="7"/>
  <c r="D142" i="7"/>
  <c r="C142" i="7"/>
  <c r="B142" i="7"/>
  <c r="D141" i="7"/>
  <c r="C141" i="7"/>
  <c r="E141" i="7" s="1"/>
  <c r="B141" i="7"/>
  <c r="D140" i="7"/>
  <c r="C140" i="7"/>
  <c r="E140" i="7" s="1"/>
  <c r="B140" i="7"/>
  <c r="D139" i="7"/>
  <c r="C139" i="7"/>
  <c r="E139" i="7" s="1"/>
  <c r="B139" i="7"/>
  <c r="D138" i="7"/>
  <c r="C138" i="7"/>
  <c r="E138" i="7" s="1"/>
  <c r="B138" i="7"/>
  <c r="D137" i="7"/>
  <c r="C137" i="7"/>
  <c r="E137" i="7" s="1"/>
  <c r="B137" i="7"/>
  <c r="E136" i="7"/>
  <c r="D136" i="7"/>
  <c r="C136" i="7"/>
  <c r="B136" i="7"/>
  <c r="D135" i="7"/>
  <c r="C135" i="7"/>
  <c r="E135" i="7" s="1"/>
  <c r="B135" i="7"/>
  <c r="D134" i="7"/>
  <c r="E134" i="7" s="1"/>
  <c r="C134" i="7"/>
  <c r="B134" i="7"/>
  <c r="D133" i="7"/>
  <c r="C133" i="7"/>
  <c r="B133" i="7"/>
  <c r="D132" i="7"/>
  <c r="C132" i="7"/>
  <c r="E132" i="7" s="1"/>
  <c r="B132" i="5" s="1"/>
  <c r="B132" i="7"/>
  <c r="D131" i="7"/>
  <c r="C131" i="7"/>
  <c r="E131" i="7" s="1"/>
  <c r="B131" i="7"/>
  <c r="D130" i="7"/>
  <c r="C130" i="7"/>
  <c r="E130" i="7" s="1"/>
  <c r="B130" i="7"/>
  <c r="D129" i="7"/>
  <c r="C129" i="7"/>
  <c r="B129" i="7"/>
  <c r="D128" i="7"/>
  <c r="C128" i="7"/>
  <c r="E128" i="7" s="1"/>
  <c r="B128" i="7"/>
  <c r="D127" i="7"/>
  <c r="C127" i="7"/>
  <c r="B127" i="7"/>
  <c r="E126" i="7"/>
  <c r="D126" i="7"/>
  <c r="C126" i="7"/>
  <c r="B126" i="7"/>
  <c r="D125" i="7"/>
  <c r="C125" i="7"/>
  <c r="E125" i="7" s="1"/>
  <c r="B125" i="7"/>
  <c r="D124" i="7"/>
  <c r="C124" i="7"/>
  <c r="E124" i="7" s="1"/>
  <c r="B124" i="7"/>
  <c r="D123" i="7"/>
  <c r="C123" i="7"/>
  <c r="E123" i="7" s="1"/>
  <c r="B123" i="7"/>
  <c r="D122" i="7"/>
  <c r="C122" i="7"/>
  <c r="E122" i="7" s="1"/>
  <c r="B122" i="7"/>
  <c r="D121" i="7"/>
  <c r="C121" i="7"/>
  <c r="E121" i="7" s="1"/>
  <c r="B121" i="7"/>
  <c r="E120" i="7"/>
  <c r="D120" i="7"/>
  <c r="C120" i="7"/>
  <c r="B120" i="7"/>
  <c r="D119" i="7"/>
  <c r="C119" i="7"/>
  <c r="E119" i="7" s="1"/>
  <c r="B119" i="7"/>
  <c r="D118" i="7"/>
  <c r="E118" i="7" s="1"/>
  <c r="C118" i="7"/>
  <c r="B118" i="7"/>
  <c r="D117" i="7"/>
  <c r="C117" i="7"/>
  <c r="B117" i="7"/>
  <c r="D116" i="7"/>
  <c r="C116" i="7"/>
  <c r="E116" i="7" s="1"/>
  <c r="B116" i="7"/>
  <c r="D115" i="7"/>
  <c r="C115" i="7"/>
  <c r="E115" i="7" s="1"/>
  <c r="B115" i="7"/>
  <c r="D114" i="7"/>
  <c r="C114" i="7"/>
  <c r="E114" i="7" s="1"/>
  <c r="B114" i="5" s="1"/>
  <c r="B114" i="7"/>
  <c r="D113" i="7"/>
  <c r="C113" i="7"/>
  <c r="B113" i="7"/>
  <c r="D112" i="7"/>
  <c r="C112" i="7"/>
  <c r="E112" i="7" s="1"/>
  <c r="B112" i="7"/>
  <c r="D111" i="7"/>
  <c r="C111" i="7"/>
  <c r="B111" i="7"/>
  <c r="E110" i="7"/>
  <c r="D110" i="7"/>
  <c r="C110" i="7"/>
  <c r="B110" i="7"/>
  <c r="D109" i="7"/>
  <c r="C109" i="7"/>
  <c r="E109" i="7" s="1"/>
  <c r="B109" i="5" s="1"/>
  <c r="B109" i="7"/>
  <c r="D108" i="7"/>
  <c r="C108" i="7"/>
  <c r="E108" i="7" s="1"/>
  <c r="B108" i="7"/>
  <c r="D107" i="7"/>
  <c r="C107" i="7"/>
  <c r="E107" i="7" s="1"/>
  <c r="B107" i="7"/>
  <c r="D106" i="7"/>
  <c r="C106" i="7"/>
  <c r="E106" i="7" s="1"/>
  <c r="B106" i="7"/>
  <c r="D105" i="7"/>
  <c r="C105" i="7"/>
  <c r="E105" i="7" s="1"/>
  <c r="B105" i="7"/>
  <c r="E104" i="7"/>
  <c r="D104" i="7"/>
  <c r="C104" i="7"/>
  <c r="B104" i="7"/>
  <c r="D103" i="7"/>
  <c r="C103" i="7"/>
  <c r="E103" i="7" s="1"/>
  <c r="B103" i="7"/>
  <c r="D102" i="7"/>
  <c r="E102" i="7" s="1"/>
  <c r="C102" i="7"/>
  <c r="B102" i="7"/>
  <c r="D101" i="7"/>
  <c r="C101" i="7"/>
  <c r="B101" i="7"/>
  <c r="D100" i="7"/>
  <c r="C100" i="7"/>
  <c r="E100" i="7" s="1"/>
  <c r="B100" i="7"/>
  <c r="D99" i="7"/>
  <c r="C99" i="7"/>
  <c r="E99" i="7" s="1"/>
  <c r="B99" i="7"/>
  <c r="D98" i="7"/>
  <c r="C98" i="7"/>
  <c r="E98" i="7" s="1"/>
  <c r="B98" i="7"/>
  <c r="D97" i="7"/>
  <c r="C97" i="7"/>
  <c r="E97" i="7" s="1"/>
  <c r="B97" i="7"/>
  <c r="D96" i="7"/>
  <c r="C96" i="7"/>
  <c r="E96" i="7" s="1"/>
  <c r="B96" i="5" s="1"/>
  <c r="B96" i="7"/>
  <c r="D95" i="7"/>
  <c r="C95" i="7"/>
  <c r="E95" i="7" s="1"/>
  <c r="B95" i="7"/>
  <c r="D94" i="7"/>
  <c r="C94" i="7"/>
  <c r="E94" i="7" s="1"/>
  <c r="B94" i="7"/>
  <c r="D93" i="7"/>
  <c r="C93" i="7"/>
  <c r="E93" i="7" s="1"/>
  <c r="B93" i="7"/>
  <c r="D92" i="7"/>
  <c r="C92" i="7"/>
  <c r="E92" i="7" s="1"/>
  <c r="B92" i="7"/>
  <c r="D91" i="7"/>
  <c r="C91" i="7"/>
  <c r="E91" i="7" s="1"/>
  <c r="B91" i="7"/>
  <c r="D90" i="7"/>
  <c r="C90" i="7"/>
  <c r="E90" i="7" s="1"/>
  <c r="B90" i="7"/>
  <c r="D89" i="7"/>
  <c r="C89" i="7"/>
  <c r="E89" i="7" s="1"/>
  <c r="B89" i="7"/>
  <c r="D88" i="7"/>
  <c r="C88" i="7"/>
  <c r="E88" i="7" s="1"/>
  <c r="B88" i="5" s="1"/>
  <c r="B88" i="7"/>
  <c r="D87" i="7"/>
  <c r="C87" i="7"/>
  <c r="E87" i="7" s="1"/>
  <c r="B87" i="7"/>
  <c r="D86" i="7"/>
  <c r="C86" i="7"/>
  <c r="E86" i="7" s="1"/>
  <c r="B86" i="7"/>
  <c r="D85" i="7"/>
  <c r="C85" i="7"/>
  <c r="E85" i="7" s="1"/>
  <c r="B85" i="7"/>
  <c r="D84" i="7"/>
  <c r="C84" i="7"/>
  <c r="E84" i="7" s="1"/>
  <c r="B84" i="7"/>
  <c r="D83" i="7"/>
  <c r="C83" i="7"/>
  <c r="E83" i="7" s="1"/>
  <c r="B83" i="7"/>
  <c r="D82" i="7"/>
  <c r="C82" i="7"/>
  <c r="E82" i="7" s="1"/>
  <c r="B82" i="7"/>
  <c r="D81" i="7"/>
  <c r="C81" i="7"/>
  <c r="E81" i="7" s="1"/>
  <c r="B81" i="7"/>
  <c r="D80" i="7"/>
  <c r="C80" i="7"/>
  <c r="E80" i="7" s="1"/>
  <c r="B80" i="5" s="1"/>
  <c r="B80" i="7"/>
  <c r="D79" i="7"/>
  <c r="C79" i="7"/>
  <c r="E79" i="7" s="1"/>
  <c r="B79" i="7"/>
  <c r="D78" i="7"/>
  <c r="C78" i="7"/>
  <c r="E78" i="7" s="1"/>
  <c r="B78" i="7"/>
  <c r="D77" i="7"/>
  <c r="C77" i="7"/>
  <c r="E77" i="7" s="1"/>
  <c r="B77" i="7"/>
  <c r="D76" i="7"/>
  <c r="C76" i="7"/>
  <c r="E76" i="7" s="1"/>
  <c r="B76" i="7"/>
  <c r="D75" i="7"/>
  <c r="C75" i="7"/>
  <c r="E75" i="7" s="1"/>
  <c r="B75" i="7"/>
  <c r="D74" i="7"/>
  <c r="C74" i="7"/>
  <c r="E74" i="7" s="1"/>
  <c r="B74" i="7"/>
  <c r="D73" i="7"/>
  <c r="C73" i="7"/>
  <c r="E73" i="7" s="1"/>
  <c r="B73" i="7"/>
  <c r="D72" i="7"/>
  <c r="C72" i="7"/>
  <c r="E72" i="7" s="1"/>
  <c r="B72" i="5" s="1"/>
  <c r="B72" i="7"/>
  <c r="D71" i="7"/>
  <c r="C71" i="7"/>
  <c r="E71" i="7" s="1"/>
  <c r="B71" i="7"/>
  <c r="D70" i="7"/>
  <c r="C70" i="7"/>
  <c r="E70" i="7" s="1"/>
  <c r="B70" i="7"/>
  <c r="D69" i="7"/>
  <c r="C69" i="7"/>
  <c r="E69" i="7" s="1"/>
  <c r="B69" i="7"/>
  <c r="D68" i="7"/>
  <c r="C68" i="7"/>
  <c r="E68" i="7" s="1"/>
  <c r="B68" i="7"/>
  <c r="D67" i="7"/>
  <c r="C67" i="7"/>
  <c r="E67" i="7" s="1"/>
  <c r="B67" i="7"/>
  <c r="D66" i="7"/>
  <c r="C66" i="7"/>
  <c r="E66" i="7" s="1"/>
  <c r="B66" i="7"/>
  <c r="D65" i="7"/>
  <c r="C65" i="7"/>
  <c r="E65" i="7" s="1"/>
  <c r="B65" i="7"/>
  <c r="D64" i="7"/>
  <c r="C64" i="7"/>
  <c r="E64" i="7" s="1"/>
  <c r="B64" i="5" s="1"/>
  <c r="B64" i="7"/>
  <c r="D63" i="7"/>
  <c r="C63" i="7"/>
  <c r="E63" i="7" s="1"/>
  <c r="B63" i="7"/>
  <c r="D62" i="7"/>
  <c r="C62" i="7"/>
  <c r="E62" i="7" s="1"/>
  <c r="B62" i="7"/>
  <c r="D61" i="7"/>
  <c r="C61" i="7"/>
  <c r="E61" i="7" s="1"/>
  <c r="B61" i="7"/>
  <c r="D60" i="7"/>
  <c r="C60" i="7"/>
  <c r="E60" i="7" s="1"/>
  <c r="B60" i="7"/>
  <c r="D59" i="7"/>
  <c r="C59" i="7"/>
  <c r="E59" i="7" s="1"/>
  <c r="B59" i="7"/>
  <c r="D58" i="7"/>
  <c r="C58" i="7"/>
  <c r="E58" i="7" s="1"/>
  <c r="B58" i="7"/>
  <c r="D57" i="7"/>
  <c r="C57" i="7"/>
  <c r="E57" i="7" s="1"/>
  <c r="B57" i="7"/>
  <c r="D56" i="7"/>
  <c r="C56" i="7"/>
  <c r="E56" i="7" s="1"/>
  <c r="B56" i="5" s="1"/>
  <c r="B56" i="7"/>
  <c r="D55" i="7"/>
  <c r="C55" i="7"/>
  <c r="E55" i="7" s="1"/>
  <c r="B55" i="7"/>
  <c r="D54" i="7"/>
  <c r="C54" i="7"/>
  <c r="E54" i="7" s="1"/>
  <c r="B54" i="7"/>
  <c r="D53" i="7"/>
  <c r="C53" i="7"/>
  <c r="E53" i="7" s="1"/>
  <c r="B53" i="7"/>
  <c r="D52" i="7"/>
  <c r="C52" i="7"/>
  <c r="E52" i="7" s="1"/>
  <c r="B52" i="7"/>
  <c r="D51" i="7"/>
  <c r="C51" i="7"/>
  <c r="E51" i="7" s="1"/>
  <c r="B51" i="7"/>
  <c r="D50" i="7"/>
  <c r="C50" i="7"/>
  <c r="E50" i="7" s="1"/>
  <c r="B50" i="7"/>
  <c r="D49" i="7"/>
  <c r="C49" i="7"/>
  <c r="E49" i="7" s="1"/>
  <c r="B49" i="7"/>
  <c r="D48" i="7"/>
  <c r="C48" i="7"/>
  <c r="E48" i="7" s="1"/>
  <c r="B48" i="5" s="1"/>
  <c r="B48" i="7"/>
  <c r="D47" i="7"/>
  <c r="C47" i="7"/>
  <c r="E47" i="7" s="1"/>
  <c r="B47" i="7"/>
  <c r="D46" i="7"/>
  <c r="C46" i="7"/>
  <c r="E46" i="7" s="1"/>
  <c r="B46" i="7"/>
  <c r="D45" i="7"/>
  <c r="C45" i="7"/>
  <c r="E45" i="7" s="1"/>
  <c r="B45" i="7"/>
  <c r="D44" i="7"/>
  <c r="C44" i="7"/>
  <c r="E44" i="7" s="1"/>
  <c r="B44" i="7"/>
  <c r="D43" i="7"/>
  <c r="C43" i="7"/>
  <c r="E43" i="7" s="1"/>
  <c r="B43" i="7"/>
  <c r="D42" i="7"/>
  <c r="C42" i="7"/>
  <c r="E42" i="7" s="1"/>
  <c r="B42" i="7"/>
  <c r="D41" i="7"/>
  <c r="C41" i="7"/>
  <c r="E41" i="7" s="1"/>
  <c r="B41" i="7"/>
  <c r="D40" i="7"/>
  <c r="C40" i="7"/>
  <c r="E40" i="7" s="1"/>
  <c r="B40" i="5" s="1"/>
  <c r="B40" i="7"/>
  <c r="D39" i="7"/>
  <c r="C39" i="7"/>
  <c r="E39" i="7" s="1"/>
  <c r="B39" i="7"/>
  <c r="D38" i="7"/>
  <c r="C38" i="7"/>
  <c r="E38" i="7" s="1"/>
  <c r="B38" i="7"/>
  <c r="D37" i="7"/>
  <c r="C37" i="7"/>
  <c r="E37" i="7" s="1"/>
  <c r="B37" i="7"/>
  <c r="D36" i="7"/>
  <c r="C36" i="7"/>
  <c r="E36" i="7" s="1"/>
  <c r="B36" i="7"/>
  <c r="D35" i="7"/>
  <c r="C35" i="7"/>
  <c r="E35" i="7" s="1"/>
  <c r="B35" i="7"/>
  <c r="D34" i="7"/>
  <c r="C34" i="7"/>
  <c r="E34" i="7" s="1"/>
  <c r="B34" i="7"/>
  <c r="D33" i="7"/>
  <c r="C33" i="7"/>
  <c r="E33" i="7" s="1"/>
  <c r="B33" i="7"/>
  <c r="D32" i="7"/>
  <c r="C32" i="7"/>
  <c r="E32" i="7" s="1"/>
  <c r="B32" i="5" s="1"/>
  <c r="B32" i="7"/>
  <c r="D31" i="7"/>
  <c r="C31" i="7"/>
  <c r="E31" i="7" s="1"/>
  <c r="B31" i="7"/>
  <c r="D30" i="7"/>
  <c r="C30" i="7"/>
  <c r="E30" i="7" s="1"/>
  <c r="B30" i="7"/>
  <c r="D29" i="7"/>
  <c r="C29" i="7"/>
  <c r="E29" i="7" s="1"/>
  <c r="B29" i="7"/>
  <c r="D28" i="7"/>
  <c r="C28" i="7"/>
  <c r="E28" i="7" s="1"/>
  <c r="B28" i="7"/>
  <c r="D27" i="7"/>
  <c r="C27" i="7"/>
  <c r="E27" i="7" s="1"/>
  <c r="B27" i="7"/>
  <c r="D26" i="7"/>
  <c r="C26" i="7"/>
  <c r="E26" i="7" s="1"/>
  <c r="B26" i="7"/>
  <c r="D25" i="7"/>
  <c r="C25" i="7"/>
  <c r="E25" i="7" s="1"/>
  <c r="B25" i="7"/>
  <c r="D24" i="7"/>
  <c r="C24" i="7"/>
  <c r="E24" i="7" s="1"/>
  <c r="B24" i="5" s="1"/>
  <c r="B24" i="7"/>
  <c r="D23" i="7"/>
  <c r="C23" i="7"/>
  <c r="E23" i="7" s="1"/>
  <c r="B23" i="7"/>
  <c r="D22" i="7"/>
  <c r="C22" i="7"/>
  <c r="E22" i="7" s="1"/>
  <c r="B22" i="7"/>
  <c r="D21" i="7"/>
  <c r="C21" i="7"/>
  <c r="E21" i="7" s="1"/>
  <c r="B21" i="7"/>
  <c r="D20" i="7"/>
  <c r="C20" i="7"/>
  <c r="E20" i="7" s="1"/>
  <c r="B20" i="7"/>
  <c r="D19" i="7"/>
  <c r="C19" i="7"/>
  <c r="E19" i="7" s="1"/>
  <c r="B19" i="7"/>
  <c r="D18" i="7"/>
  <c r="C18" i="7"/>
  <c r="E18" i="7" s="1"/>
  <c r="B18" i="7"/>
  <c r="D17" i="7"/>
  <c r="C17" i="7"/>
  <c r="E17" i="7" s="1"/>
  <c r="B17" i="7"/>
  <c r="D16" i="7"/>
  <c r="C16" i="7"/>
  <c r="E16" i="7" s="1"/>
  <c r="B16" i="5" s="1"/>
  <c r="B16" i="7"/>
  <c r="D15" i="7"/>
  <c r="C15" i="7"/>
  <c r="E15" i="7" s="1"/>
  <c r="B15" i="7"/>
  <c r="D14" i="7"/>
  <c r="C14" i="7"/>
  <c r="E14" i="7" s="1"/>
  <c r="B14" i="7"/>
  <c r="D13" i="7"/>
  <c r="C13" i="7"/>
  <c r="E13" i="7" s="1"/>
  <c r="B13" i="7"/>
  <c r="D12" i="7"/>
  <c r="C12" i="7"/>
  <c r="E12" i="7" s="1"/>
  <c r="B12" i="7"/>
  <c r="D11" i="7"/>
  <c r="C11" i="7"/>
  <c r="E11" i="7" s="1"/>
  <c r="B11" i="7"/>
  <c r="D10" i="7"/>
  <c r="C10" i="7"/>
  <c r="E10" i="7" s="1"/>
  <c r="B10" i="7"/>
  <c r="D9" i="7"/>
  <c r="C9" i="7"/>
  <c r="E9" i="7" s="1"/>
  <c r="B9" i="7"/>
  <c r="D8" i="7"/>
  <c r="C8" i="7"/>
  <c r="E8" i="7" s="1"/>
  <c r="B8" i="5" s="1"/>
  <c r="B8" i="7"/>
  <c r="D7" i="7"/>
  <c r="C7" i="7"/>
  <c r="E7" i="7" s="1"/>
  <c r="B7" i="7"/>
  <c r="D6" i="7"/>
  <c r="C6" i="7"/>
  <c r="E6" i="7" s="1"/>
  <c r="B6" i="7"/>
  <c r="D5" i="7"/>
  <c r="C5" i="7"/>
  <c r="E5" i="7" s="1"/>
  <c r="B5" i="7"/>
  <c r="D4" i="7"/>
  <c r="C4" i="7"/>
  <c r="E4" i="7" s="1"/>
  <c r="B4" i="7"/>
  <c r="D3" i="7"/>
  <c r="C3" i="7"/>
  <c r="E3" i="7" s="1"/>
  <c r="B3" i="7"/>
  <c r="D2" i="7"/>
  <c r="C2" i="7"/>
  <c r="E2" i="7" s="1"/>
  <c r="B2" i="7"/>
  <c r="BJ14" i="3"/>
  <c r="AZ14" i="3"/>
  <c r="BJ13" i="3"/>
  <c r="AZ13" i="3"/>
  <c r="BJ12" i="3"/>
  <c r="AZ12" i="3"/>
  <c r="BJ11" i="3"/>
  <c r="AZ11" i="3"/>
  <c r="BJ10" i="3"/>
  <c r="AZ10" i="3"/>
  <c r="BJ9" i="3"/>
  <c r="AZ9" i="3"/>
  <c r="BJ8" i="3"/>
  <c r="AZ8" i="3"/>
  <c r="BJ7" i="3"/>
  <c r="AZ7" i="3"/>
  <c r="BJ6" i="3"/>
  <c r="AZ6" i="3"/>
  <c r="BJ5" i="3"/>
  <c r="AZ5" i="3"/>
  <c r="K731" i="5"/>
  <c r="E731" i="5"/>
  <c r="C731" i="5"/>
  <c r="B731" i="5"/>
  <c r="K730" i="5"/>
  <c r="E730" i="5"/>
  <c r="C730" i="5"/>
  <c r="B730" i="5"/>
  <c r="K729" i="5"/>
  <c r="E729" i="5"/>
  <c r="C729" i="5"/>
  <c r="B729" i="5"/>
  <c r="K728" i="5"/>
  <c r="E728" i="5"/>
  <c r="C728" i="5"/>
  <c r="K727" i="5"/>
  <c r="E727" i="5"/>
  <c r="C727" i="5"/>
  <c r="K726" i="5"/>
  <c r="E726" i="5"/>
  <c r="C726" i="5"/>
  <c r="K725" i="5"/>
  <c r="E725" i="5"/>
  <c r="C725" i="5"/>
  <c r="K724" i="5"/>
  <c r="E724" i="5"/>
  <c r="C724" i="5"/>
  <c r="K723" i="5"/>
  <c r="E723" i="5"/>
  <c r="C723" i="5"/>
  <c r="B723" i="5"/>
  <c r="K722" i="5"/>
  <c r="E722" i="5"/>
  <c r="C722" i="5"/>
  <c r="B722" i="5"/>
  <c r="K721" i="5"/>
  <c r="E721" i="5"/>
  <c r="C721" i="5"/>
  <c r="B721" i="5"/>
  <c r="K720" i="5"/>
  <c r="E720" i="5"/>
  <c r="C720" i="5"/>
  <c r="K719" i="5"/>
  <c r="E719" i="5"/>
  <c r="C719" i="5"/>
  <c r="K718" i="5"/>
  <c r="E718" i="5"/>
  <c r="C718" i="5"/>
  <c r="K717" i="5"/>
  <c r="E717" i="5"/>
  <c r="C717" i="5"/>
  <c r="B717" i="5"/>
  <c r="K716" i="5"/>
  <c r="E716" i="5"/>
  <c r="C716" i="5"/>
  <c r="K715" i="5"/>
  <c r="E715" i="5"/>
  <c r="C715" i="5"/>
  <c r="B715" i="5"/>
  <c r="K714" i="5"/>
  <c r="E714" i="5"/>
  <c r="C714" i="5"/>
  <c r="B714" i="5"/>
  <c r="K713" i="5"/>
  <c r="E713" i="5"/>
  <c r="C713" i="5"/>
  <c r="B713" i="5"/>
  <c r="K712" i="5"/>
  <c r="E712" i="5"/>
  <c r="C712" i="5"/>
  <c r="K711" i="5"/>
  <c r="E711" i="5"/>
  <c r="C711" i="5"/>
  <c r="S915" i="1" s="1"/>
  <c r="K710" i="5"/>
  <c r="E710" i="5"/>
  <c r="C710" i="5"/>
  <c r="K709" i="5"/>
  <c r="E709" i="5"/>
  <c r="C709" i="5"/>
  <c r="B709" i="5"/>
  <c r="K708" i="5"/>
  <c r="E708" i="5"/>
  <c r="C708" i="5"/>
  <c r="K707" i="5"/>
  <c r="E707" i="5"/>
  <c r="C707" i="5"/>
  <c r="B707" i="5"/>
  <c r="K706" i="5"/>
  <c r="E706" i="5"/>
  <c r="C706" i="5"/>
  <c r="B706" i="5"/>
  <c r="K705" i="5"/>
  <c r="E705" i="5"/>
  <c r="C705" i="5"/>
  <c r="B705" i="5"/>
  <c r="K704" i="5"/>
  <c r="E704" i="5"/>
  <c r="C704" i="5"/>
  <c r="K703" i="5"/>
  <c r="E703" i="5"/>
  <c r="C703" i="5"/>
  <c r="K702" i="5"/>
  <c r="E702" i="5"/>
  <c r="C702" i="5"/>
  <c r="K701" i="5"/>
  <c r="E701" i="5"/>
  <c r="C701" i="5"/>
  <c r="B701" i="5"/>
  <c r="K700" i="5"/>
  <c r="E700" i="5"/>
  <c r="C700" i="5"/>
  <c r="K699" i="5"/>
  <c r="E699" i="5"/>
  <c r="C699" i="5"/>
  <c r="B699" i="5"/>
  <c r="K698" i="5"/>
  <c r="E698" i="5"/>
  <c r="C698" i="5"/>
  <c r="B698" i="5"/>
  <c r="K697" i="5"/>
  <c r="E697" i="5"/>
  <c r="C697" i="5"/>
  <c r="B697" i="5"/>
  <c r="K696" i="5"/>
  <c r="E696" i="5"/>
  <c r="C696" i="5"/>
  <c r="K695" i="5"/>
  <c r="E695" i="5"/>
  <c r="C695" i="5"/>
  <c r="S899" i="1" s="1"/>
  <c r="K694" i="5"/>
  <c r="E694" i="5"/>
  <c r="C694" i="5"/>
  <c r="K693" i="5"/>
  <c r="E693" i="5"/>
  <c r="C693" i="5"/>
  <c r="B693" i="5"/>
  <c r="K692" i="5"/>
  <c r="E692" i="5"/>
  <c r="C692" i="5"/>
  <c r="K691" i="5"/>
  <c r="E691" i="5"/>
  <c r="C691" i="5"/>
  <c r="B691" i="5"/>
  <c r="K690" i="5"/>
  <c r="E690" i="5"/>
  <c r="C690" i="5"/>
  <c r="B690" i="5"/>
  <c r="K689" i="5"/>
  <c r="E689" i="5"/>
  <c r="C689" i="5"/>
  <c r="B689" i="5"/>
  <c r="K688" i="5"/>
  <c r="E688" i="5"/>
  <c r="C688" i="5"/>
  <c r="K687" i="5"/>
  <c r="E687" i="5"/>
  <c r="C687" i="5"/>
  <c r="K686" i="5"/>
  <c r="E686" i="5"/>
  <c r="C686" i="5"/>
  <c r="K685" i="5"/>
  <c r="E685" i="5"/>
  <c r="C685" i="5"/>
  <c r="B685" i="5"/>
  <c r="K684" i="5"/>
  <c r="E684" i="5"/>
  <c r="C684" i="5"/>
  <c r="K683" i="5"/>
  <c r="E683" i="5"/>
  <c r="C683" i="5"/>
  <c r="B683" i="5"/>
  <c r="K682" i="5"/>
  <c r="E682" i="5"/>
  <c r="C682" i="5"/>
  <c r="B682" i="5"/>
  <c r="K681" i="5"/>
  <c r="E681" i="5"/>
  <c r="C681" i="5"/>
  <c r="B681" i="5"/>
  <c r="K680" i="5"/>
  <c r="E680" i="5"/>
  <c r="C680" i="5"/>
  <c r="K679" i="5"/>
  <c r="E679" i="5"/>
  <c r="C679" i="5"/>
  <c r="S883" i="1" s="1"/>
  <c r="K678" i="5"/>
  <c r="E678" i="5"/>
  <c r="C678" i="5"/>
  <c r="K677" i="5"/>
  <c r="E677" i="5"/>
  <c r="C677" i="5"/>
  <c r="B677" i="5"/>
  <c r="K676" i="5"/>
  <c r="E676" i="5"/>
  <c r="C676" i="5"/>
  <c r="K675" i="5"/>
  <c r="E675" i="5"/>
  <c r="C675" i="5"/>
  <c r="B675" i="5"/>
  <c r="K674" i="5"/>
  <c r="E674" i="5"/>
  <c r="C674" i="5"/>
  <c r="B674" i="5"/>
  <c r="K673" i="5"/>
  <c r="E673" i="5"/>
  <c r="C673" i="5"/>
  <c r="B673" i="5"/>
  <c r="K672" i="5"/>
  <c r="E672" i="5"/>
  <c r="C672" i="5"/>
  <c r="K671" i="5"/>
  <c r="E671" i="5"/>
  <c r="C671" i="5"/>
  <c r="K670" i="5"/>
  <c r="E670" i="5"/>
  <c r="C670" i="5"/>
  <c r="K669" i="5"/>
  <c r="E669" i="5"/>
  <c r="C669" i="5"/>
  <c r="B669" i="5"/>
  <c r="K668" i="5"/>
  <c r="E668" i="5"/>
  <c r="C668" i="5"/>
  <c r="K667" i="5"/>
  <c r="E667" i="5"/>
  <c r="C667" i="5"/>
  <c r="B667" i="5"/>
  <c r="K666" i="5"/>
  <c r="E666" i="5"/>
  <c r="C666" i="5"/>
  <c r="B666" i="5"/>
  <c r="K665" i="5"/>
  <c r="E665" i="5"/>
  <c r="C665" i="5"/>
  <c r="B665" i="5"/>
  <c r="K664" i="5"/>
  <c r="E664" i="5"/>
  <c r="C664" i="5"/>
  <c r="K663" i="5"/>
  <c r="E663" i="5"/>
  <c r="C663" i="5"/>
  <c r="S867" i="1" s="1"/>
  <c r="K662" i="5"/>
  <c r="E662" i="5"/>
  <c r="C662" i="5"/>
  <c r="K661" i="5"/>
  <c r="E661" i="5"/>
  <c r="C661" i="5"/>
  <c r="B661" i="5"/>
  <c r="K660" i="5"/>
  <c r="E660" i="5"/>
  <c r="C660" i="5"/>
  <c r="K659" i="5"/>
  <c r="E659" i="5"/>
  <c r="C659" i="5"/>
  <c r="B659" i="5"/>
  <c r="K658" i="5"/>
  <c r="E658" i="5"/>
  <c r="C658" i="5"/>
  <c r="B658" i="5"/>
  <c r="K657" i="5"/>
  <c r="E657" i="5"/>
  <c r="C657" i="5"/>
  <c r="B657" i="5"/>
  <c r="K656" i="5"/>
  <c r="E656" i="5"/>
  <c r="C656" i="5"/>
  <c r="K655" i="5"/>
  <c r="E655" i="5"/>
  <c r="C655" i="5"/>
  <c r="K654" i="5"/>
  <c r="E654" i="5"/>
  <c r="C654" i="5"/>
  <c r="K653" i="5"/>
  <c r="E653" i="5"/>
  <c r="C653" i="5"/>
  <c r="B653" i="5"/>
  <c r="K652" i="5"/>
  <c r="E652" i="5"/>
  <c r="C652" i="5"/>
  <c r="K651" i="5"/>
  <c r="E651" i="5"/>
  <c r="C651" i="5"/>
  <c r="B651" i="5"/>
  <c r="K650" i="5"/>
  <c r="E650" i="5"/>
  <c r="C650" i="5"/>
  <c r="B650" i="5"/>
  <c r="K649" i="5"/>
  <c r="E649" i="5"/>
  <c r="C649" i="5"/>
  <c r="B649" i="5"/>
  <c r="K648" i="5"/>
  <c r="E648" i="5"/>
  <c r="C648" i="5"/>
  <c r="K647" i="5"/>
  <c r="E647" i="5"/>
  <c r="C647" i="5"/>
  <c r="S851" i="1" s="1"/>
  <c r="K646" i="5"/>
  <c r="E646" i="5"/>
  <c r="C646" i="5"/>
  <c r="K645" i="5"/>
  <c r="E645" i="5"/>
  <c r="C645" i="5"/>
  <c r="B645" i="5"/>
  <c r="K644" i="5"/>
  <c r="E644" i="5"/>
  <c r="C644" i="5"/>
  <c r="K643" i="5"/>
  <c r="E643" i="5"/>
  <c r="C643" i="5"/>
  <c r="B643" i="5"/>
  <c r="K642" i="5"/>
  <c r="E642" i="5"/>
  <c r="C642" i="5"/>
  <c r="B642" i="5"/>
  <c r="K641" i="5"/>
  <c r="E641" i="5"/>
  <c r="C641" i="5"/>
  <c r="B641" i="5"/>
  <c r="K640" i="5"/>
  <c r="E640" i="5"/>
  <c r="C640" i="5"/>
  <c r="K639" i="5"/>
  <c r="E639" i="5"/>
  <c r="C639" i="5"/>
  <c r="K638" i="5"/>
  <c r="E638" i="5"/>
  <c r="C638" i="5"/>
  <c r="K637" i="5"/>
  <c r="E637" i="5"/>
  <c r="C637" i="5"/>
  <c r="B637" i="5"/>
  <c r="K636" i="5"/>
  <c r="E636" i="5"/>
  <c r="C636" i="5"/>
  <c r="K635" i="5"/>
  <c r="E635" i="5"/>
  <c r="C635" i="5"/>
  <c r="B635" i="5"/>
  <c r="K634" i="5"/>
  <c r="E634" i="5"/>
  <c r="C634" i="5"/>
  <c r="B634" i="5"/>
  <c r="K633" i="5"/>
  <c r="E633" i="5"/>
  <c r="C633" i="5"/>
  <c r="B633" i="5"/>
  <c r="K632" i="5"/>
  <c r="E632" i="5"/>
  <c r="C632" i="5"/>
  <c r="K631" i="5"/>
  <c r="E631" i="5"/>
  <c r="C631" i="5"/>
  <c r="S719" i="1" s="1"/>
  <c r="K630" i="5"/>
  <c r="E630" i="5"/>
  <c r="C630" i="5"/>
  <c r="K629" i="5"/>
  <c r="E629" i="5"/>
  <c r="C629" i="5"/>
  <c r="B629" i="5"/>
  <c r="K628" i="5"/>
  <c r="E628" i="5"/>
  <c r="C628" i="5"/>
  <c r="K627" i="5"/>
  <c r="E627" i="5"/>
  <c r="C627" i="5"/>
  <c r="B627" i="5"/>
  <c r="K626" i="5"/>
  <c r="E626" i="5"/>
  <c r="C626" i="5"/>
  <c r="B626" i="5"/>
  <c r="K625" i="5"/>
  <c r="E625" i="5"/>
  <c r="C625" i="5"/>
  <c r="B625" i="5"/>
  <c r="K624" i="5"/>
  <c r="E624" i="5"/>
  <c r="C624" i="5"/>
  <c r="K623" i="5"/>
  <c r="E623" i="5"/>
  <c r="C623" i="5"/>
  <c r="K622" i="5"/>
  <c r="E622" i="5"/>
  <c r="C622" i="5"/>
  <c r="K621" i="5"/>
  <c r="E621" i="5"/>
  <c r="C621" i="5"/>
  <c r="B621" i="5"/>
  <c r="K620" i="5"/>
  <c r="E620" i="5"/>
  <c r="C620" i="5"/>
  <c r="K619" i="5"/>
  <c r="E619" i="5"/>
  <c r="C619" i="5"/>
  <c r="B619" i="5"/>
  <c r="K618" i="5"/>
  <c r="E618" i="5"/>
  <c r="C618" i="5"/>
  <c r="B618" i="5"/>
  <c r="K617" i="5"/>
  <c r="E617" i="5"/>
  <c r="C617" i="5"/>
  <c r="B617" i="5"/>
  <c r="K616" i="5"/>
  <c r="E616" i="5"/>
  <c r="C616" i="5"/>
  <c r="K615" i="5"/>
  <c r="E615" i="5"/>
  <c r="C615" i="5"/>
  <c r="S819" i="1" s="1"/>
  <c r="K614" i="5"/>
  <c r="E614" i="5"/>
  <c r="C614" i="5"/>
  <c r="K613" i="5"/>
  <c r="E613" i="5"/>
  <c r="C613" i="5"/>
  <c r="B613" i="5"/>
  <c r="K612" i="5"/>
  <c r="E612" i="5"/>
  <c r="C612" i="5"/>
  <c r="K611" i="5"/>
  <c r="E611" i="5"/>
  <c r="C611" i="5"/>
  <c r="B611" i="5"/>
  <c r="K610" i="5"/>
  <c r="E610" i="5"/>
  <c r="C610" i="5"/>
  <c r="B610" i="5"/>
  <c r="K609" i="5"/>
  <c r="E609" i="5"/>
  <c r="C609" i="5"/>
  <c r="B609" i="5"/>
  <c r="K608" i="5"/>
  <c r="E608" i="5"/>
  <c r="C608" i="5"/>
  <c r="K607" i="5"/>
  <c r="E607" i="5"/>
  <c r="C607" i="5"/>
  <c r="K606" i="5"/>
  <c r="E606" i="5"/>
  <c r="C606" i="5"/>
  <c r="K605" i="5"/>
  <c r="E605" i="5"/>
  <c r="C605" i="5"/>
  <c r="B605" i="5"/>
  <c r="K604" i="5"/>
  <c r="E604" i="5"/>
  <c r="C604" i="5"/>
  <c r="K603" i="5"/>
  <c r="E603" i="5"/>
  <c r="C603" i="5"/>
  <c r="B603" i="5"/>
  <c r="K602" i="5"/>
  <c r="E602" i="5"/>
  <c r="C602" i="5"/>
  <c r="B602" i="5"/>
  <c r="K601" i="5"/>
  <c r="E601" i="5"/>
  <c r="C601" i="5"/>
  <c r="B601" i="5"/>
  <c r="K600" i="5"/>
  <c r="E600" i="5"/>
  <c r="C600" i="5"/>
  <c r="K599" i="5"/>
  <c r="E599" i="5"/>
  <c r="C599" i="5"/>
  <c r="S803" i="1" s="1"/>
  <c r="K598" i="5"/>
  <c r="E598" i="5"/>
  <c r="C598" i="5"/>
  <c r="K597" i="5"/>
  <c r="E597" i="5"/>
  <c r="C597" i="5"/>
  <c r="B597" i="5"/>
  <c r="K596" i="5"/>
  <c r="E596" i="5"/>
  <c r="C596" i="5"/>
  <c r="K595" i="5"/>
  <c r="E595" i="5"/>
  <c r="C595" i="5"/>
  <c r="B595" i="5"/>
  <c r="K594" i="5"/>
  <c r="E594" i="5"/>
  <c r="C594" i="5"/>
  <c r="B594" i="5"/>
  <c r="K593" i="5"/>
  <c r="E593" i="5"/>
  <c r="C593" i="5"/>
  <c r="B593" i="5"/>
  <c r="K592" i="5"/>
  <c r="E592" i="5"/>
  <c r="C592" i="5"/>
  <c r="K591" i="5"/>
  <c r="E591" i="5"/>
  <c r="C591" i="5"/>
  <c r="K590" i="5"/>
  <c r="E590" i="5"/>
  <c r="C590" i="5"/>
  <c r="K589" i="5"/>
  <c r="E589" i="5"/>
  <c r="C589" i="5"/>
  <c r="B589" i="5"/>
  <c r="K588" i="5"/>
  <c r="E588" i="5"/>
  <c r="C588" i="5"/>
  <c r="K587" i="5"/>
  <c r="E587" i="5"/>
  <c r="C587" i="5"/>
  <c r="B587" i="5"/>
  <c r="K586" i="5"/>
  <c r="E586" i="5"/>
  <c r="C586" i="5"/>
  <c r="B586" i="5"/>
  <c r="K585" i="5"/>
  <c r="E585" i="5"/>
  <c r="C585" i="5"/>
  <c r="B585" i="5"/>
  <c r="K584" i="5"/>
  <c r="E584" i="5"/>
  <c r="C584" i="5"/>
  <c r="K583" i="5"/>
  <c r="E583" i="5"/>
  <c r="C583" i="5"/>
  <c r="S671" i="1" s="1"/>
  <c r="K582" i="5"/>
  <c r="E582" i="5"/>
  <c r="C582" i="5"/>
  <c r="K581" i="5"/>
  <c r="E581" i="5"/>
  <c r="C581" i="5"/>
  <c r="B581" i="5"/>
  <c r="K580" i="5"/>
  <c r="E580" i="5"/>
  <c r="C580" i="5"/>
  <c r="K579" i="5"/>
  <c r="E579" i="5"/>
  <c r="C579" i="5"/>
  <c r="B579" i="5"/>
  <c r="K578" i="5"/>
  <c r="E578" i="5"/>
  <c r="C578" i="5"/>
  <c r="B578" i="5"/>
  <c r="K577" i="5"/>
  <c r="E577" i="5"/>
  <c r="C577" i="5"/>
  <c r="B577" i="5"/>
  <c r="K576" i="5"/>
  <c r="E576" i="5"/>
  <c r="C576" i="5"/>
  <c r="K575" i="5"/>
  <c r="E575" i="5"/>
  <c r="C575" i="5"/>
  <c r="K574" i="5"/>
  <c r="E574" i="5"/>
  <c r="C574" i="5"/>
  <c r="K573" i="5"/>
  <c r="E573" i="5"/>
  <c r="C573" i="5"/>
  <c r="B573" i="5"/>
  <c r="K572" i="5"/>
  <c r="E572" i="5"/>
  <c r="C572" i="5"/>
  <c r="K571" i="5"/>
  <c r="E571" i="5"/>
  <c r="C571" i="5"/>
  <c r="B571" i="5"/>
  <c r="K570" i="5"/>
  <c r="E570" i="5"/>
  <c r="C570" i="5"/>
  <c r="B570" i="5"/>
  <c r="K569" i="5"/>
  <c r="E569" i="5"/>
  <c r="C569" i="5"/>
  <c r="B569" i="5"/>
  <c r="K568" i="5"/>
  <c r="E568" i="5"/>
  <c r="C568" i="5"/>
  <c r="K567" i="5"/>
  <c r="E567" i="5"/>
  <c r="C567" i="5"/>
  <c r="S655" i="1" s="1"/>
  <c r="K566" i="5"/>
  <c r="E566" i="5"/>
  <c r="C566" i="5"/>
  <c r="K565" i="5"/>
  <c r="E565" i="5"/>
  <c r="C565" i="5"/>
  <c r="B565" i="5"/>
  <c r="K564" i="5"/>
  <c r="E564" i="5"/>
  <c r="C564" i="5"/>
  <c r="K563" i="5"/>
  <c r="E563" i="5"/>
  <c r="C563" i="5"/>
  <c r="B563" i="5"/>
  <c r="K562" i="5"/>
  <c r="E562" i="5"/>
  <c r="C562" i="5"/>
  <c r="B562" i="5"/>
  <c r="K561" i="5"/>
  <c r="E561" i="5"/>
  <c r="C561" i="5"/>
  <c r="B561" i="5"/>
  <c r="K560" i="5"/>
  <c r="E560" i="5"/>
  <c r="C560" i="5"/>
  <c r="B560" i="5"/>
  <c r="K559" i="5"/>
  <c r="E559" i="5"/>
  <c r="C559" i="5"/>
  <c r="K558" i="5"/>
  <c r="E558" i="5"/>
  <c r="C558" i="5"/>
  <c r="B558" i="5"/>
  <c r="K557" i="5"/>
  <c r="E557" i="5"/>
  <c r="C557" i="5"/>
  <c r="K556" i="5"/>
  <c r="E556" i="5"/>
  <c r="C556" i="5"/>
  <c r="B556" i="5"/>
  <c r="K555" i="5"/>
  <c r="E555" i="5"/>
  <c r="C555" i="5"/>
  <c r="K554" i="5"/>
  <c r="E554" i="5"/>
  <c r="C554" i="5"/>
  <c r="B554" i="5"/>
  <c r="K553" i="5"/>
  <c r="E553" i="5"/>
  <c r="C553" i="5"/>
  <c r="K552" i="5"/>
  <c r="E552" i="5"/>
  <c r="C552" i="5"/>
  <c r="B552" i="5"/>
  <c r="K551" i="5"/>
  <c r="E551" i="5"/>
  <c r="C551" i="5"/>
  <c r="K550" i="5"/>
  <c r="E550" i="5"/>
  <c r="C550" i="5"/>
  <c r="B550" i="5"/>
  <c r="K549" i="5"/>
  <c r="E549" i="5"/>
  <c r="C549" i="5"/>
  <c r="S637" i="1" s="1"/>
  <c r="K548" i="5"/>
  <c r="E548" i="5"/>
  <c r="C548" i="5"/>
  <c r="B548" i="5"/>
  <c r="K547" i="5"/>
  <c r="E547" i="5"/>
  <c r="C547" i="5"/>
  <c r="K546" i="5"/>
  <c r="E546" i="5"/>
  <c r="C546" i="5"/>
  <c r="B546" i="5"/>
  <c r="K545" i="5"/>
  <c r="E545" i="5"/>
  <c r="C545" i="5"/>
  <c r="K544" i="5"/>
  <c r="E544" i="5"/>
  <c r="C544" i="5"/>
  <c r="B544" i="5"/>
  <c r="K543" i="5"/>
  <c r="E543" i="5"/>
  <c r="C543" i="5"/>
  <c r="K542" i="5"/>
  <c r="E542" i="5"/>
  <c r="C542" i="5"/>
  <c r="B542" i="5"/>
  <c r="K541" i="5"/>
  <c r="E541" i="5"/>
  <c r="C541" i="5"/>
  <c r="K540" i="5"/>
  <c r="E540" i="5"/>
  <c r="C540" i="5"/>
  <c r="B540" i="5"/>
  <c r="K539" i="5"/>
  <c r="E539" i="5"/>
  <c r="C539" i="5"/>
  <c r="K538" i="5"/>
  <c r="E538" i="5"/>
  <c r="C538" i="5"/>
  <c r="B538" i="5"/>
  <c r="K537" i="5"/>
  <c r="E537" i="5"/>
  <c r="C537" i="5"/>
  <c r="K536" i="5"/>
  <c r="E536" i="5"/>
  <c r="C536" i="5"/>
  <c r="B536" i="5"/>
  <c r="K535" i="5"/>
  <c r="E535" i="5"/>
  <c r="C535" i="5"/>
  <c r="K534" i="5"/>
  <c r="E534" i="5"/>
  <c r="C534" i="5"/>
  <c r="B534" i="5"/>
  <c r="K533" i="5"/>
  <c r="E533" i="5"/>
  <c r="C533" i="5"/>
  <c r="S621" i="1" s="1"/>
  <c r="K532" i="5"/>
  <c r="E532" i="5"/>
  <c r="C532" i="5"/>
  <c r="B532" i="5"/>
  <c r="K531" i="5"/>
  <c r="E531" i="5"/>
  <c r="C531" i="5"/>
  <c r="K530" i="5"/>
  <c r="E530" i="5"/>
  <c r="C530" i="5"/>
  <c r="B530" i="5"/>
  <c r="K529" i="5"/>
  <c r="E529" i="5"/>
  <c r="C529" i="5"/>
  <c r="K528" i="5"/>
  <c r="E528" i="5"/>
  <c r="C528" i="5"/>
  <c r="B528" i="5"/>
  <c r="K527" i="5"/>
  <c r="E527" i="5"/>
  <c r="C527" i="5"/>
  <c r="K526" i="5"/>
  <c r="E526" i="5"/>
  <c r="C526" i="5"/>
  <c r="B526" i="5"/>
  <c r="K525" i="5"/>
  <c r="E525" i="5"/>
  <c r="C525" i="5"/>
  <c r="K524" i="5"/>
  <c r="E524" i="5"/>
  <c r="C524" i="5"/>
  <c r="B524" i="5"/>
  <c r="K523" i="5"/>
  <c r="E523" i="5"/>
  <c r="C523" i="5"/>
  <c r="K522" i="5"/>
  <c r="E522" i="5"/>
  <c r="C522" i="5"/>
  <c r="B522" i="5"/>
  <c r="K521" i="5"/>
  <c r="E521" i="5"/>
  <c r="C521" i="5"/>
  <c r="K520" i="5"/>
  <c r="E520" i="5"/>
  <c r="C520" i="5"/>
  <c r="B520" i="5"/>
  <c r="K519" i="5"/>
  <c r="E519" i="5"/>
  <c r="C519" i="5"/>
  <c r="K518" i="5"/>
  <c r="E518" i="5"/>
  <c r="C518" i="5"/>
  <c r="B518" i="5"/>
  <c r="K517" i="5"/>
  <c r="E517" i="5"/>
  <c r="C517" i="5"/>
  <c r="S605" i="1" s="1"/>
  <c r="K516" i="5"/>
  <c r="E516" i="5"/>
  <c r="C516" i="5"/>
  <c r="B516" i="5"/>
  <c r="K515" i="5"/>
  <c r="E515" i="5"/>
  <c r="C515" i="5"/>
  <c r="K514" i="5"/>
  <c r="E514" i="5"/>
  <c r="C514" i="5"/>
  <c r="B514" i="5"/>
  <c r="K513" i="5"/>
  <c r="E513" i="5"/>
  <c r="C513" i="5"/>
  <c r="K512" i="5"/>
  <c r="E512" i="5"/>
  <c r="C512" i="5"/>
  <c r="B512" i="5"/>
  <c r="K511" i="5"/>
  <c r="E511" i="5"/>
  <c r="C511" i="5"/>
  <c r="K510" i="5"/>
  <c r="E510" i="5"/>
  <c r="C510" i="5"/>
  <c r="B510" i="5"/>
  <c r="K509" i="5"/>
  <c r="E509" i="5"/>
  <c r="C509" i="5"/>
  <c r="K508" i="5"/>
  <c r="E508" i="5"/>
  <c r="C508" i="5"/>
  <c r="B508" i="5"/>
  <c r="K507" i="5"/>
  <c r="E507" i="5"/>
  <c r="C507" i="5"/>
  <c r="K506" i="5"/>
  <c r="E506" i="5"/>
  <c r="C506" i="5"/>
  <c r="B506" i="5"/>
  <c r="K505" i="5"/>
  <c r="E505" i="5"/>
  <c r="C505" i="5"/>
  <c r="K504" i="5"/>
  <c r="E504" i="5"/>
  <c r="C504" i="5"/>
  <c r="B504" i="5"/>
  <c r="K503" i="5"/>
  <c r="E503" i="5"/>
  <c r="C503" i="5"/>
  <c r="K502" i="5"/>
  <c r="E502" i="5"/>
  <c r="C502" i="5"/>
  <c r="B502" i="5"/>
  <c r="K501" i="5"/>
  <c r="E501" i="5"/>
  <c r="C501" i="5"/>
  <c r="S589" i="1" s="1"/>
  <c r="K500" i="5"/>
  <c r="E500" i="5"/>
  <c r="C500" i="5"/>
  <c r="B500" i="5"/>
  <c r="K499" i="5"/>
  <c r="E499" i="5"/>
  <c r="C499" i="5"/>
  <c r="B499" i="5"/>
  <c r="K498" i="5"/>
  <c r="E498" i="5"/>
  <c r="C498" i="5"/>
  <c r="B498" i="5"/>
  <c r="K497" i="5"/>
  <c r="E497" i="5"/>
  <c r="C497" i="5"/>
  <c r="K496" i="5"/>
  <c r="E496" i="5"/>
  <c r="C496" i="5"/>
  <c r="B496" i="5"/>
  <c r="K495" i="5"/>
  <c r="E495" i="5"/>
  <c r="C495" i="5"/>
  <c r="B495" i="5"/>
  <c r="K494" i="5"/>
  <c r="E494" i="5"/>
  <c r="C494" i="5"/>
  <c r="B494" i="5"/>
  <c r="K493" i="5"/>
  <c r="E493" i="5"/>
  <c r="C493" i="5"/>
  <c r="K492" i="5"/>
  <c r="E492" i="5"/>
  <c r="C492" i="5"/>
  <c r="K491" i="5"/>
  <c r="E491" i="5"/>
  <c r="C491" i="5"/>
  <c r="B491" i="5"/>
  <c r="K490" i="5"/>
  <c r="E490" i="5"/>
  <c r="C490" i="5"/>
  <c r="B490" i="5"/>
  <c r="K489" i="5"/>
  <c r="E489" i="5"/>
  <c r="C489" i="5"/>
  <c r="K488" i="5"/>
  <c r="E488" i="5"/>
  <c r="K487" i="5"/>
  <c r="E487" i="5"/>
  <c r="C487" i="5"/>
  <c r="B487" i="5"/>
  <c r="K486" i="5"/>
  <c r="E486" i="5"/>
  <c r="C486" i="5"/>
  <c r="B486" i="5"/>
  <c r="K485" i="5"/>
  <c r="E485" i="5"/>
  <c r="C485" i="5"/>
  <c r="K484" i="5"/>
  <c r="E484" i="5"/>
  <c r="C484" i="5"/>
  <c r="B484" i="5"/>
  <c r="K483" i="5"/>
  <c r="E483" i="5"/>
  <c r="C483" i="5"/>
  <c r="B483" i="5"/>
  <c r="K482" i="5"/>
  <c r="E482" i="5"/>
  <c r="C482" i="5"/>
  <c r="B482" i="5"/>
  <c r="K481" i="5"/>
  <c r="E481" i="5"/>
  <c r="C481" i="5"/>
  <c r="K480" i="5"/>
  <c r="E480" i="5"/>
  <c r="C480" i="5"/>
  <c r="B480" i="5"/>
  <c r="K479" i="5"/>
  <c r="E479" i="5"/>
  <c r="C479" i="5"/>
  <c r="B479" i="5"/>
  <c r="K478" i="5"/>
  <c r="E478" i="5"/>
  <c r="C478" i="5"/>
  <c r="B478" i="5"/>
  <c r="K477" i="5"/>
  <c r="E477" i="5"/>
  <c r="C477" i="5"/>
  <c r="K476" i="5"/>
  <c r="E476" i="5"/>
  <c r="C476" i="5"/>
  <c r="B476" i="5"/>
  <c r="K475" i="5"/>
  <c r="E475" i="5"/>
  <c r="C475" i="5"/>
  <c r="B475" i="5"/>
  <c r="K474" i="5"/>
  <c r="E474" i="5"/>
  <c r="C474" i="5"/>
  <c r="K473" i="5"/>
  <c r="E473" i="5"/>
  <c r="C473" i="5"/>
  <c r="K472" i="5"/>
  <c r="E472" i="5"/>
  <c r="C472" i="5"/>
  <c r="B472" i="5"/>
  <c r="K471" i="5"/>
  <c r="E471" i="5"/>
  <c r="C471" i="5"/>
  <c r="B471" i="5"/>
  <c r="K470" i="5"/>
  <c r="E470" i="5"/>
  <c r="C470" i="5"/>
  <c r="B470" i="5"/>
  <c r="K469" i="5"/>
  <c r="E469" i="5"/>
  <c r="C469" i="5"/>
  <c r="K468" i="5"/>
  <c r="E468" i="5"/>
  <c r="C468" i="5"/>
  <c r="B468" i="5"/>
  <c r="K467" i="5"/>
  <c r="E467" i="5"/>
  <c r="C467" i="5"/>
  <c r="B467" i="5"/>
  <c r="K466" i="5"/>
  <c r="E466" i="5"/>
  <c r="C466" i="5"/>
  <c r="K465" i="5"/>
  <c r="E465" i="5"/>
  <c r="C465" i="5"/>
  <c r="K464" i="5"/>
  <c r="E464" i="5"/>
  <c r="C464" i="5"/>
  <c r="K463" i="5"/>
  <c r="E463" i="5"/>
  <c r="C463" i="5"/>
  <c r="B463" i="5"/>
  <c r="K462" i="5"/>
  <c r="E462" i="5"/>
  <c r="C462" i="5"/>
  <c r="B462" i="5"/>
  <c r="K461" i="5"/>
  <c r="E461" i="5"/>
  <c r="C461" i="5"/>
  <c r="K460" i="5"/>
  <c r="E460" i="5"/>
  <c r="C460" i="5"/>
  <c r="B460" i="5"/>
  <c r="K459" i="5"/>
  <c r="E459" i="5"/>
  <c r="C459" i="5"/>
  <c r="B459" i="5"/>
  <c r="K458" i="5"/>
  <c r="E458" i="5"/>
  <c r="C458" i="5"/>
  <c r="B458" i="5"/>
  <c r="K457" i="5"/>
  <c r="E457" i="5"/>
  <c r="C457" i="5"/>
  <c r="K456" i="5"/>
  <c r="E456" i="5"/>
  <c r="C456" i="5"/>
  <c r="K455" i="5"/>
  <c r="E455" i="5"/>
  <c r="C455" i="5"/>
  <c r="B455" i="5"/>
  <c r="K454" i="5"/>
  <c r="E454" i="5"/>
  <c r="C454" i="5"/>
  <c r="B454" i="5"/>
  <c r="K453" i="5"/>
  <c r="E453" i="5"/>
  <c r="C453" i="5"/>
  <c r="K452" i="5"/>
  <c r="E452" i="5"/>
  <c r="C452" i="5"/>
  <c r="B452" i="5"/>
  <c r="K451" i="5"/>
  <c r="E451" i="5"/>
  <c r="C451" i="5"/>
  <c r="B451" i="5"/>
  <c r="K450" i="5"/>
  <c r="E450" i="5"/>
  <c r="C450" i="5"/>
  <c r="B450" i="5"/>
  <c r="K449" i="5"/>
  <c r="E449" i="5"/>
  <c r="C449" i="5"/>
  <c r="K448" i="5"/>
  <c r="E448" i="5"/>
  <c r="C448" i="5"/>
  <c r="B448" i="5"/>
  <c r="K447" i="5"/>
  <c r="E447" i="5"/>
  <c r="C447" i="5"/>
  <c r="B447" i="5"/>
  <c r="K446" i="5"/>
  <c r="E446" i="5"/>
  <c r="C446" i="5"/>
  <c r="B446" i="5"/>
  <c r="K445" i="5"/>
  <c r="E445" i="5"/>
  <c r="C445" i="5"/>
  <c r="K444" i="5"/>
  <c r="E444" i="5"/>
  <c r="C444" i="5"/>
  <c r="B444" i="5"/>
  <c r="K443" i="5"/>
  <c r="E443" i="5"/>
  <c r="C443" i="5"/>
  <c r="B443" i="5"/>
  <c r="K442" i="5"/>
  <c r="E442" i="5"/>
  <c r="C442" i="5"/>
  <c r="B442" i="5"/>
  <c r="K441" i="5"/>
  <c r="E441" i="5"/>
  <c r="C441" i="5"/>
  <c r="K440" i="5"/>
  <c r="E440" i="5"/>
  <c r="C440" i="5"/>
  <c r="B440" i="5"/>
  <c r="K439" i="5"/>
  <c r="E439" i="5"/>
  <c r="C439" i="5"/>
  <c r="B439" i="5"/>
  <c r="K438" i="5"/>
  <c r="E438" i="5"/>
  <c r="C438" i="5"/>
  <c r="B438" i="5"/>
  <c r="K437" i="5"/>
  <c r="E437" i="5"/>
  <c r="C437" i="5"/>
  <c r="K436" i="5"/>
  <c r="E436" i="5"/>
  <c r="C436" i="5"/>
  <c r="K435" i="5"/>
  <c r="E435" i="5"/>
  <c r="C435" i="5"/>
  <c r="B435" i="5"/>
  <c r="K434" i="5"/>
  <c r="E434" i="5"/>
  <c r="C434" i="5"/>
  <c r="B434" i="5"/>
  <c r="K433" i="5"/>
  <c r="E433" i="5"/>
  <c r="C433" i="5"/>
  <c r="B433" i="5"/>
  <c r="K432" i="5"/>
  <c r="E432" i="5"/>
  <c r="C432" i="5"/>
  <c r="B432" i="5"/>
  <c r="K431" i="5"/>
  <c r="E431" i="5"/>
  <c r="C431" i="5"/>
  <c r="B431" i="5"/>
  <c r="K430" i="5"/>
  <c r="E430" i="5"/>
  <c r="C430" i="5"/>
  <c r="B430" i="5"/>
  <c r="K429" i="5"/>
  <c r="E429" i="5"/>
  <c r="C429" i="5"/>
  <c r="K428" i="5"/>
  <c r="E428" i="5"/>
  <c r="C428" i="5"/>
  <c r="B428" i="5"/>
  <c r="K427" i="5"/>
  <c r="E427" i="5"/>
  <c r="C427" i="5"/>
  <c r="B427" i="5"/>
  <c r="K426" i="5"/>
  <c r="E426" i="5"/>
  <c r="C426" i="5"/>
  <c r="B426" i="5"/>
  <c r="K425" i="5"/>
  <c r="E425" i="5"/>
  <c r="C425" i="5"/>
  <c r="B425" i="5"/>
  <c r="K424" i="5"/>
  <c r="E424" i="5"/>
  <c r="C424" i="5"/>
  <c r="K423" i="5"/>
  <c r="E423" i="5"/>
  <c r="C423" i="5"/>
  <c r="B423" i="5"/>
  <c r="K422" i="5"/>
  <c r="E422" i="5"/>
  <c r="C422" i="5"/>
  <c r="B422" i="5"/>
  <c r="K421" i="5"/>
  <c r="E421" i="5"/>
  <c r="C421" i="5"/>
  <c r="B421" i="5"/>
  <c r="K420" i="5"/>
  <c r="E420" i="5"/>
  <c r="C420" i="5"/>
  <c r="B420" i="5"/>
  <c r="K419" i="5"/>
  <c r="E419" i="5"/>
  <c r="C419" i="5"/>
  <c r="B419" i="5"/>
  <c r="K418" i="5"/>
  <c r="E418" i="5"/>
  <c r="C418" i="5"/>
  <c r="B418" i="5"/>
  <c r="K417" i="5"/>
  <c r="E417" i="5"/>
  <c r="C417" i="5"/>
  <c r="B417" i="5"/>
  <c r="K416" i="5"/>
  <c r="E416" i="5"/>
  <c r="C416" i="5"/>
  <c r="B416" i="5"/>
  <c r="K415" i="5"/>
  <c r="E415" i="5"/>
  <c r="C415" i="5"/>
  <c r="B415" i="5"/>
  <c r="K414" i="5"/>
  <c r="E414" i="5"/>
  <c r="C414" i="5"/>
  <c r="B414" i="5"/>
  <c r="K413" i="5"/>
  <c r="E413" i="5"/>
  <c r="C413" i="5"/>
  <c r="K412" i="5"/>
  <c r="E412" i="5"/>
  <c r="C412" i="5"/>
  <c r="B412" i="5"/>
  <c r="K411" i="5"/>
  <c r="E411" i="5"/>
  <c r="C411" i="5"/>
  <c r="B411" i="5"/>
  <c r="K410" i="5"/>
  <c r="E410" i="5"/>
  <c r="C410" i="5"/>
  <c r="B410" i="5"/>
  <c r="K409" i="5"/>
  <c r="E409" i="5"/>
  <c r="C409" i="5"/>
  <c r="B409" i="5"/>
  <c r="K408" i="5"/>
  <c r="E408" i="5"/>
  <c r="C408" i="5"/>
  <c r="K407" i="5"/>
  <c r="E407" i="5"/>
  <c r="C407" i="5"/>
  <c r="B407" i="5"/>
  <c r="K406" i="5"/>
  <c r="E406" i="5"/>
  <c r="C406" i="5"/>
  <c r="B406" i="5"/>
  <c r="K405" i="5"/>
  <c r="E405" i="5"/>
  <c r="C405" i="5"/>
  <c r="B405" i="5"/>
  <c r="K404" i="5"/>
  <c r="E404" i="5"/>
  <c r="C404" i="5"/>
  <c r="B404" i="5"/>
  <c r="K403" i="5"/>
  <c r="E403" i="5"/>
  <c r="C403" i="5"/>
  <c r="B403" i="5"/>
  <c r="K402" i="5"/>
  <c r="E402" i="5"/>
  <c r="C402" i="5"/>
  <c r="B402" i="5"/>
  <c r="K401" i="5"/>
  <c r="E401" i="5"/>
  <c r="C401" i="5"/>
  <c r="B401" i="5"/>
  <c r="K400" i="5"/>
  <c r="E400" i="5"/>
  <c r="C400" i="5"/>
  <c r="B400" i="5"/>
  <c r="K399" i="5"/>
  <c r="E399" i="5"/>
  <c r="C399" i="5"/>
  <c r="B399" i="5"/>
  <c r="K398" i="5"/>
  <c r="E398" i="5"/>
  <c r="C398" i="5"/>
  <c r="B398" i="5"/>
  <c r="K397" i="5"/>
  <c r="E397" i="5"/>
  <c r="C397" i="5"/>
  <c r="K396" i="5"/>
  <c r="E396" i="5"/>
  <c r="C396" i="5"/>
  <c r="B396" i="5"/>
  <c r="K395" i="5"/>
  <c r="E395" i="5"/>
  <c r="C395" i="5"/>
  <c r="B395" i="5"/>
  <c r="K394" i="5"/>
  <c r="E394" i="5"/>
  <c r="C394" i="5"/>
  <c r="B394" i="5"/>
  <c r="K393" i="5"/>
  <c r="E393" i="5"/>
  <c r="C393" i="5"/>
  <c r="B393" i="5"/>
  <c r="K392" i="5"/>
  <c r="E392" i="5"/>
  <c r="C392" i="5"/>
  <c r="K391" i="5"/>
  <c r="E391" i="5"/>
  <c r="C391" i="5"/>
  <c r="B391" i="5"/>
  <c r="K390" i="5"/>
  <c r="E390" i="5"/>
  <c r="C390" i="5"/>
  <c r="B390" i="5"/>
  <c r="K389" i="5"/>
  <c r="E389" i="5"/>
  <c r="C389" i="5"/>
  <c r="B389" i="5"/>
  <c r="K388" i="5"/>
  <c r="E388" i="5"/>
  <c r="C388" i="5"/>
  <c r="B388" i="5"/>
  <c r="K387" i="5"/>
  <c r="E387" i="5"/>
  <c r="C387" i="5"/>
  <c r="B387" i="5"/>
  <c r="K386" i="5"/>
  <c r="E386" i="5"/>
  <c r="C386" i="5"/>
  <c r="B386" i="5"/>
  <c r="K385" i="5"/>
  <c r="E385" i="5"/>
  <c r="C385" i="5"/>
  <c r="B385" i="5"/>
  <c r="K384" i="5"/>
  <c r="E384" i="5"/>
  <c r="C384" i="5"/>
  <c r="B384" i="5"/>
  <c r="K383" i="5"/>
  <c r="E383" i="5"/>
  <c r="C383" i="5"/>
  <c r="B383" i="5"/>
  <c r="K382" i="5"/>
  <c r="E382" i="5"/>
  <c r="C382" i="5"/>
  <c r="B382" i="5"/>
  <c r="K381" i="5"/>
  <c r="E381" i="5"/>
  <c r="C381" i="5"/>
  <c r="K380" i="5"/>
  <c r="E380" i="5"/>
  <c r="C380" i="5"/>
  <c r="B380" i="5"/>
  <c r="K379" i="5"/>
  <c r="E379" i="5"/>
  <c r="C379" i="5"/>
  <c r="B379" i="5"/>
  <c r="K378" i="5"/>
  <c r="E378" i="5"/>
  <c r="C378" i="5"/>
  <c r="B378" i="5"/>
  <c r="K377" i="5"/>
  <c r="E377" i="5"/>
  <c r="C377" i="5"/>
  <c r="B377" i="5"/>
  <c r="K376" i="5"/>
  <c r="E376" i="5"/>
  <c r="C376" i="5"/>
  <c r="K375" i="5"/>
  <c r="E375" i="5"/>
  <c r="C375" i="5"/>
  <c r="B375" i="5"/>
  <c r="K374" i="5"/>
  <c r="E374" i="5"/>
  <c r="C374" i="5"/>
  <c r="B374" i="5"/>
  <c r="K373" i="5"/>
  <c r="E373" i="5"/>
  <c r="C373" i="5"/>
  <c r="B373" i="5"/>
  <c r="K372" i="5"/>
  <c r="E372" i="5"/>
  <c r="C372" i="5"/>
  <c r="B372" i="5"/>
  <c r="K371" i="5"/>
  <c r="E371" i="5"/>
  <c r="C371" i="5"/>
  <c r="B371" i="5"/>
  <c r="K370" i="5"/>
  <c r="E370" i="5"/>
  <c r="C370" i="5"/>
  <c r="B370" i="5"/>
  <c r="K369" i="5"/>
  <c r="E369" i="5"/>
  <c r="C369" i="5"/>
  <c r="B369" i="5"/>
  <c r="K368" i="5"/>
  <c r="E368" i="5"/>
  <c r="C368" i="5"/>
  <c r="B368" i="5"/>
  <c r="K367" i="5"/>
  <c r="E367" i="5"/>
  <c r="C367" i="5"/>
  <c r="B367" i="5"/>
  <c r="K366" i="5"/>
  <c r="E366" i="5"/>
  <c r="C366" i="5"/>
  <c r="B366" i="5"/>
  <c r="K365" i="5"/>
  <c r="E365" i="5"/>
  <c r="C365" i="5"/>
  <c r="K364" i="5"/>
  <c r="E364" i="5"/>
  <c r="C364" i="5"/>
  <c r="B364" i="5"/>
  <c r="K363" i="5"/>
  <c r="E363" i="5"/>
  <c r="C363" i="5"/>
  <c r="B363" i="5"/>
  <c r="K362" i="5"/>
  <c r="E362" i="5"/>
  <c r="C362" i="5"/>
  <c r="B362" i="5"/>
  <c r="K361" i="5"/>
  <c r="E361" i="5"/>
  <c r="C361" i="5"/>
  <c r="B361" i="5"/>
  <c r="K360" i="5"/>
  <c r="E360" i="5"/>
  <c r="C360" i="5"/>
  <c r="K359" i="5"/>
  <c r="E359" i="5"/>
  <c r="C359" i="5"/>
  <c r="B359" i="5"/>
  <c r="K358" i="5"/>
  <c r="E358" i="5"/>
  <c r="C358" i="5"/>
  <c r="B358" i="5"/>
  <c r="K357" i="5"/>
  <c r="E357" i="5"/>
  <c r="C357" i="5"/>
  <c r="B357" i="5"/>
  <c r="K356" i="5"/>
  <c r="E356" i="5"/>
  <c r="C356" i="5"/>
  <c r="B356" i="5"/>
  <c r="K355" i="5"/>
  <c r="E355" i="5"/>
  <c r="C355" i="5"/>
  <c r="B355" i="5"/>
  <c r="K354" i="5"/>
  <c r="E354" i="5"/>
  <c r="C354" i="5"/>
  <c r="B354" i="5"/>
  <c r="K353" i="5"/>
  <c r="E353" i="5"/>
  <c r="C353" i="5"/>
  <c r="B353" i="5"/>
  <c r="K352" i="5"/>
  <c r="E352" i="5"/>
  <c r="C352" i="5"/>
  <c r="B352" i="5"/>
  <c r="K351" i="5"/>
  <c r="E351" i="5"/>
  <c r="C351" i="5"/>
  <c r="B351" i="5"/>
  <c r="K350" i="5"/>
  <c r="E350" i="5"/>
  <c r="C350" i="5"/>
  <c r="K349" i="5"/>
  <c r="E349" i="5"/>
  <c r="C349" i="5"/>
  <c r="K348" i="5"/>
  <c r="E348" i="5"/>
  <c r="C348" i="5"/>
  <c r="K347" i="5"/>
  <c r="E347" i="5"/>
  <c r="C347" i="5"/>
  <c r="B347" i="5"/>
  <c r="K346" i="5"/>
  <c r="E346" i="5"/>
  <c r="C346" i="5"/>
  <c r="K345" i="5"/>
  <c r="E345" i="5"/>
  <c r="C345" i="5"/>
  <c r="B345" i="5"/>
  <c r="K344" i="5"/>
  <c r="E344" i="5"/>
  <c r="C344" i="5"/>
  <c r="K343" i="5"/>
  <c r="E343" i="5"/>
  <c r="C343" i="5"/>
  <c r="B343" i="5"/>
  <c r="K342" i="5"/>
  <c r="E342" i="5"/>
  <c r="C342" i="5"/>
  <c r="B342" i="5"/>
  <c r="K341" i="5"/>
  <c r="E341" i="5"/>
  <c r="C341" i="5"/>
  <c r="B341" i="5"/>
  <c r="K340" i="5"/>
  <c r="E340" i="5"/>
  <c r="C340" i="5"/>
  <c r="K339" i="5"/>
  <c r="E339" i="5"/>
  <c r="C339" i="5"/>
  <c r="B339" i="5"/>
  <c r="K338" i="5"/>
  <c r="E338" i="5"/>
  <c r="C338" i="5"/>
  <c r="K337" i="5"/>
  <c r="E337" i="5"/>
  <c r="C337" i="5"/>
  <c r="B337" i="5"/>
  <c r="K336" i="5"/>
  <c r="E336" i="5"/>
  <c r="C336" i="5"/>
  <c r="K335" i="5"/>
  <c r="E335" i="5"/>
  <c r="C335" i="5"/>
  <c r="B335" i="5"/>
  <c r="K334" i="5"/>
  <c r="E334" i="5"/>
  <c r="C334" i="5"/>
  <c r="K333" i="5"/>
  <c r="E333" i="5"/>
  <c r="C333" i="5"/>
  <c r="K332" i="5"/>
  <c r="E332" i="5"/>
  <c r="C332" i="5"/>
  <c r="K331" i="5"/>
  <c r="E331" i="5"/>
  <c r="C331" i="5"/>
  <c r="B331" i="5"/>
  <c r="K330" i="5"/>
  <c r="E330" i="5"/>
  <c r="C330" i="5"/>
  <c r="K329" i="5"/>
  <c r="E329" i="5"/>
  <c r="C329" i="5"/>
  <c r="B329" i="5"/>
  <c r="K328" i="5"/>
  <c r="E328" i="5"/>
  <c r="C328" i="5"/>
  <c r="K327" i="5"/>
  <c r="E327" i="5"/>
  <c r="C327" i="5"/>
  <c r="B327" i="5"/>
  <c r="K326" i="5"/>
  <c r="E326" i="5"/>
  <c r="C326" i="5"/>
  <c r="B326" i="5"/>
  <c r="K325" i="5"/>
  <c r="E325" i="5"/>
  <c r="C325" i="5"/>
  <c r="B325" i="5"/>
  <c r="K324" i="5"/>
  <c r="E324" i="5"/>
  <c r="C324" i="5"/>
  <c r="K323" i="5"/>
  <c r="E323" i="5"/>
  <c r="C323" i="5"/>
  <c r="B323" i="5"/>
  <c r="K322" i="5"/>
  <c r="E322" i="5"/>
  <c r="C322" i="5"/>
  <c r="K321" i="5"/>
  <c r="E321" i="5"/>
  <c r="C321" i="5"/>
  <c r="B321" i="5"/>
  <c r="K320" i="5"/>
  <c r="E320" i="5"/>
  <c r="C320" i="5"/>
  <c r="K319" i="5"/>
  <c r="E319" i="5"/>
  <c r="C319" i="5"/>
  <c r="B319" i="5"/>
  <c r="K318" i="5"/>
  <c r="E318" i="5"/>
  <c r="C318" i="5"/>
  <c r="K317" i="5"/>
  <c r="E317" i="5"/>
  <c r="C317" i="5"/>
  <c r="K316" i="5"/>
  <c r="E316" i="5"/>
  <c r="C316" i="5"/>
  <c r="K315" i="5"/>
  <c r="E315" i="5"/>
  <c r="C315" i="5"/>
  <c r="B315" i="5"/>
  <c r="K314" i="5"/>
  <c r="E314" i="5"/>
  <c r="C314" i="5"/>
  <c r="K313" i="5"/>
  <c r="E313" i="5"/>
  <c r="C313" i="5"/>
  <c r="B313" i="5"/>
  <c r="K312" i="5"/>
  <c r="E312" i="5"/>
  <c r="C312" i="5"/>
  <c r="K311" i="5"/>
  <c r="E311" i="5"/>
  <c r="C311" i="5"/>
  <c r="B311" i="5"/>
  <c r="K310" i="5"/>
  <c r="E310" i="5"/>
  <c r="C310" i="5"/>
  <c r="B310" i="5"/>
  <c r="K309" i="5"/>
  <c r="E309" i="5"/>
  <c r="C309" i="5"/>
  <c r="B309" i="5"/>
  <c r="K308" i="5"/>
  <c r="E308" i="5"/>
  <c r="C308" i="5"/>
  <c r="K307" i="5"/>
  <c r="E307" i="5"/>
  <c r="C307" i="5"/>
  <c r="B307" i="5"/>
  <c r="K306" i="5"/>
  <c r="E306" i="5"/>
  <c r="C306" i="5"/>
  <c r="K305" i="5"/>
  <c r="E305" i="5"/>
  <c r="C305" i="5"/>
  <c r="B305" i="5"/>
  <c r="K304" i="5"/>
  <c r="E304" i="5"/>
  <c r="C304" i="5"/>
  <c r="K303" i="5"/>
  <c r="E303" i="5"/>
  <c r="C303" i="5"/>
  <c r="B303" i="5"/>
  <c r="K302" i="5"/>
  <c r="E302" i="5"/>
  <c r="C302" i="5"/>
  <c r="B302" i="5"/>
  <c r="K301" i="5"/>
  <c r="E301" i="5"/>
  <c r="C301" i="5"/>
  <c r="K300" i="5"/>
  <c r="E300" i="5"/>
  <c r="C300" i="5"/>
  <c r="K299" i="5"/>
  <c r="E299" i="5"/>
  <c r="C299" i="5"/>
  <c r="B299" i="5"/>
  <c r="K298" i="5"/>
  <c r="E298" i="5"/>
  <c r="C298" i="5"/>
  <c r="K297" i="5"/>
  <c r="E297" i="5"/>
  <c r="C297" i="5"/>
  <c r="B297" i="5"/>
  <c r="K296" i="5"/>
  <c r="E296" i="5"/>
  <c r="C296" i="5"/>
  <c r="K295" i="5"/>
  <c r="E295" i="5"/>
  <c r="C295" i="5"/>
  <c r="B295" i="5"/>
  <c r="K294" i="5"/>
  <c r="E294" i="5"/>
  <c r="C294" i="5"/>
  <c r="K293" i="5"/>
  <c r="E293" i="5"/>
  <c r="C293" i="5"/>
  <c r="B293" i="5"/>
  <c r="K292" i="5"/>
  <c r="E292" i="5"/>
  <c r="C292" i="5"/>
  <c r="K291" i="5"/>
  <c r="E291" i="5"/>
  <c r="C291" i="5"/>
  <c r="B291" i="5"/>
  <c r="K290" i="5"/>
  <c r="E290" i="5"/>
  <c r="C290" i="5"/>
  <c r="K289" i="5"/>
  <c r="E289" i="5"/>
  <c r="C289" i="5"/>
  <c r="B289" i="5"/>
  <c r="K288" i="5"/>
  <c r="E288" i="5"/>
  <c r="C288" i="5"/>
  <c r="K287" i="5"/>
  <c r="E287" i="5"/>
  <c r="C287" i="5"/>
  <c r="B287" i="5"/>
  <c r="K286" i="5"/>
  <c r="E286" i="5"/>
  <c r="C286" i="5"/>
  <c r="B286" i="5"/>
  <c r="K285" i="5"/>
  <c r="E285" i="5"/>
  <c r="C285" i="5"/>
  <c r="K284" i="5"/>
  <c r="E284" i="5"/>
  <c r="C284" i="5"/>
  <c r="K283" i="5"/>
  <c r="E283" i="5"/>
  <c r="C283" i="5"/>
  <c r="B283" i="5"/>
  <c r="K282" i="5"/>
  <c r="E282" i="5"/>
  <c r="C282" i="5"/>
  <c r="K281" i="5"/>
  <c r="E281" i="5"/>
  <c r="C281" i="5"/>
  <c r="B281" i="5"/>
  <c r="K280" i="5"/>
  <c r="E280" i="5"/>
  <c r="C280" i="5"/>
  <c r="K279" i="5"/>
  <c r="E279" i="5"/>
  <c r="C279" i="5"/>
  <c r="B279" i="5"/>
  <c r="K278" i="5"/>
  <c r="E278" i="5"/>
  <c r="C278" i="5"/>
  <c r="K277" i="5"/>
  <c r="E277" i="5"/>
  <c r="C277" i="5"/>
  <c r="K276" i="5"/>
  <c r="E276" i="5"/>
  <c r="C276" i="5"/>
  <c r="K275" i="5"/>
  <c r="E275" i="5"/>
  <c r="C275" i="5"/>
  <c r="B275" i="5"/>
  <c r="K274" i="5"/>
  <c r="E274" i="5"/>
  <c r="C274" i="5"/>
  <c r="K273" i="5"/>
  <c r="E273" i="5"/>
  <c r="C273" i="5"/>
  <c r="K272" i="5"/>
  <c r="E272" i="5"/>
  <c r="C272" i="5"/>
  <c r="K271" i="5"/>
  <c r="E271" i="5"/>
  <c r="C271" i="5"/>
  <c r="K270" i="5"/>
  <c r="E270" i="5"/>
  <c r="C270" i="5"/>
  <c r="B270" i="5"/>
  <c r="K269" i="5"/>
  <c r="E269" i="5"/>
  <c r="C269" i="5"/>
  <c r="K268" i="5"/>
  <c r="E268" i="5"/>
  <c r="C268" i="5"/>
  <c r="K267" i="5"/>
  <c r="E267" i="5"/>
  <c r="C267" i="5"/>
  <c r="B267" i="5"/>
  <c r="K266" i="5"/>
  <c r="E266" i="5"/>
  <c r="C266" i="5"/>
  <c r="K265" i="5"/>
  <c r="E265" i="5"/>
  <c r="C265" i="5"/>
  <c r="B265" i="5"/>
  <c r="K264" i="5"/>
  <c r="E264" i="5"/>
  <c r="C264" i="5"/>
  <c r="K263" i="5"/>
  <c r="E263" i="5"/>
  <c r="C263" i="5"/>
  <c r="B263" i="5"/>
  <c r="K262" i="5"/>
  <c r="E262" i="5"/>
  <c r="C262" i="5"/>
  <c r="K261" i="5"/>
  <c r="E261" i="5"/>
  <c r="C261" i="5"/>
  <c r="K260" i="5"/>
  <c r="E260" i="5"/>
  <c r="C260" i="5"/>
  <c r="K259" i="5"/>
  <c r="E259" i="5"/>
  <c r="C259" i="5"/>
  <c r="B259" i="5"/>
  <c r="K258" i="5"/>
  <c r="E258" i="5"/>
  <c r="C258" i="5"/>
  <c r="K257" i="5"/>
  <c r="E257" i="5"/>
  <c r="C257" i="5"/>
  <c r="K256" i="5"/>
  <c r="E256" i="5"/>
  <c r="C256" i="5"/>
  <c r="K255" i="5"/>
  <c r="E255" i="5"/>
  <c r="C255" i="5"/>
  <c r="K254" i="5"/>
  <c r="E254" i="5"/>
  <c r="C254" i="5"/>
  <c r="B254" i="5"/>
  <c r="K253" i="5"/>
  <c r="E253" i="5"/>
  <c r="C253" i="5"/>
  <c r="K252" i="5"/>
  <c r="E252" i="5"/>
  <c r="C252" i="5"/>
  <c r="K251" i="5"/>
  <c r="E251" i="5"/>
  <c r="C251" i="5"/>
  <c r="B251" i="5"/>
  <c r="K250" i="5"/>
  <c r="E250" i="5"/>
  <c r="C250" i="5"/>
  <c r="K249" i="5"/>
  <c r="E249" i="5"/>
  <c r="C249" i="5"/>
  <c r="B249" i="5"/>
  <c r="K248" i="5"/>
  <c r="E248" i="5"/>
  <c r="C248" i="5"/>
  <c r="K247" i="5"/>
  <c r="E247" i="5"/>
  <c r="C247" i="5"/>
  <c r="B247" i="5"/>
  <c r="K246" i="5"/>
  <c r="E246" i="5"/>
  <c r="C246" i="5"/>
  <c r="K245" i="5"/>
  <c r="E245" i="5"/>
  <c r="C245" i="5"/>
  <c r="K244" i="5"/>
  <c r="E244" i="5"/>
  <c r="C244" i="5"/>
  <c r="K243" i="5"/>
  <c r="E243" i="5"/>
  <c r="C243" i="5"/>
  <c r="B243" i="5"/>
  <c r="K242" i="5"/>
  <c r="E242" i="5"/>
  <c r="C242" i="5"/>
  <c r="K241" i="5"/>
  <c r="E241" i="5"/>
  <c r="C241" i="5"/>
  <c r="K240" i="5"/>
  <c r="E240" i="5"/>
  <c r="C240" i="5"/>
  <c r="K239" i="5"/>
  <c r="E239" i="5"/>
  <c r="C239" i="5"/>
  <c r="K238" i="5"/>
  <c r="E238" i="5"/>
  <c r="C238" i="5"/>
  <c r="B238" i="5"/>
  <c r="K237" i="5"/>
  <c r="E237" i="5"/>
  <c r="C237" i="5"/>
  <c r="K236" i="5"/>
  <c r="E236" i="5"/>
  <c r="C236" i="5"/>
  <c r="K235" i="5"/>
  <c r="E235" i="5"/>
  <c r="C235" i="5"/>
  <c r="B235" i="5"/>
  <c r="K234" i="5"/>
  <c r="E234" i="5"/>
  <c r="C234" i="5"/>
  <c r="K233" i="5"/>
  <c r="E233" i="5"/>
  <c r="C233" i="5"/>
  <c r="B233" i="5"/>
  <c r="K232" i="5"/>
  <c r="E232" i="5"/>
  <c r="C232" i="5"/>
  <c r="K231" i="5"/>
  <c r="E231" i="5"/>
  <c r="C231" i="5"/>
  <c r="B231" i="5"/>
  <c r="K230" i="5"/>
  <c r="E230" i="5"/>
  <c r="C230" i="5"/>
  <c r="K229" i="5"/>
  <c r="E229" i="5"/>
  <c r="C229" i="5"/>
  <c r="K228" i="5"/>
  <c r="E228" i="5"/>
  <c r="C228" i="5"/>
  <c r="K227" i="5"/>
  <c r="E227" i="5"/>
  <c r="C227" i="5"/>
  <c r="B227" i="5"/>
  <c r="K226" i="5"/>
  <c r="E226" i="5"/>
  <c r="C226" i="5"/>
  <c r="K225" i="5"/>
  <c r="E225" i="5"/>
  <c r="C225" i="5"/>
  <c r="K224" i="5"/>
  <c r="E224" i="5"/>
  <c r="C224" i="5"/>
  <c r="K223" i="5"/>
  <c r="E223" i="5"/>
  <c r="C223" i="5"/>
  <c r="K222" i="5"/>
  <c r="E222" i="5"/>
  <c r="C222" i="5"/>
  <c r="B222" i="5"/>
  <c r="K221" i="5"/>
  <c r="E221" i="5"/>
  <c r="C221" i="5"/>
  <c r="K220" i="5"/>
  <c r="E220" i="5"/>
  <c r="C220" i="5"/>
  <c r="K219" i="5"/>
  <c r="E219" i="5"/>
  <c r="C219" i="5"/>
  <c r="B219" i="5"/>
  <c r="K218" i="5"/>
  <c r="E218" i="5"/>
  <c r="C218" i="5"/>
  <c r="K217" i="5"/>
  <c r="E217" i="5"/>
  <c r="C217" i="5"/>
  <c r="B217" i="5"/>
  <c r="K216" i="5"/>
  <c r="E216" i="5"/>
  <c r="C216" i="5"/>
  <c r="K215" i="5"/>
  <c r="E215" i="5"/>
  <c r="C215" i="5"/>
  <c r="B215" i="5"/>
  <c r="K214" i="5"/>
  <c r="E214" i="5"/>
  <c r="C214" i="5"/>
  <c r="K213" i="5"/>
  <c r="E213" i="5"/>
  <c r="C213" i="5"/>
  <c r="K212" i="5"/>
  <c r="E212" i="5"/>
  <c r="C212" i="5"/>
  <c r="K211" i="5"/>
  <c r="E211" i="5"/>
  <c r="C211" i="5"/>
  <c r="B211" i="5"/>
  <c r="K210" i="5"/>
  <c r="E210" i="5"/>
  <c r="C210" i="5"/>
  <c r="K209" i="5"/>
  <c r="E209" i="5"/>
  <c r="C209" i="5"/>
  <c r="K208" i="5"/>
  <c r="E208" i="5"/>
  <c r="C208" i="5"/>
  <c r="K207" i="5"/>
  <c r="E207" i="5"/>
  <c r="C207" i="5"/>
  <c r="K206" i="5"/>
  <c r="E206" i="5"/>
  <c r="C206" i="5"/>
  <c r="B206" i="5"/>
  <c r="K205" i="5"/>
  <c r="E205" i="5"/>
  <c r="C205" i="5"/>
  <c r="K204" i="5"/>
  <c r="E204" i="5"/>
  <c r="C204" i="5"/>
  <c r="K203" i="5"/>
  <c r="E203" i="5"/>
  <c r="C203" i="5"/>
  <c r="B203" i="5"/>
  <c r="K202" i="5"/>
  <c r="E202" i="5"/>
  <c r="C202" i="5"/>
  <c r="K201" i="5"/>
  <c r="E201" i="5"/>
  <c r="C201" i="5"/>
  <c r="B201" i="5"/>
  <c r="K200" i="5"/>
  <c r="E200" i="5"/>
  <c r="C200" i="5"/>
  <c r="K199" i="5"/>
  <c r="E199" i="5"/>
  <c r="C199" i="5"/>
  <c r="B199" i="5"/>
  <c r="K198" i="5"/>
  <c r="E198" i="5"/>
  <c r="C198" i="5"/>
  <c r="K197" i="5"/>
  <c r="E197" i="5"/>
  <c r="C197" i="5"/>
  <c r="K196" i="5"/>
  <c r="E196" i="5"/>
  <c r="C196" i="5"/>
  <c r="K195" i="5"/>
  <c r="E195" i="5"/>
  <c r="C195" i="5"/>
  <c r="B195" i="5"/>
  <c r="K194" i="5"/>
  <c r="E194" i="5"/>
  <c r="C194" i="5"/>
  <c r="K193" i="5"/>
  <c r="E193" i="5"/>
  <c r="C193" i="5"/>
  <c r="K192" i="5"/>
  <c r="E192" i="5"/>
  <c r="C192" i="5"/>
  <c r="K191" i="5"/>
  <c r="E191" i="5"/>
  <c r="C191" i="5"/>
  <c r="K190" i="5"/>
  <c r="E190" i="5"/>
  <c r="C190" i="5"/>
  <c r="B190" i="5"/>
  <c r="K189" i="5"/>
  <c r="E189" i="5"/>
  <c r="C189" i="5"/>
  <c r="K188" i="5"/>
  <c r="E188" i="5"/>
  <c r="C188" i="5"/>
  <c r="K187" i="5"/>
  <c r="E187" i="5"/>
  <c r="C187" i="5"/>
  <c r="B187" i="5"/>
  <c r="K186" i="5"/>
  <c r="E186" i="5"/>
  <c r="C186" i="5"/>
  <c r="K185" i="5"/>
  <c r="E185" i="5"/>
  <c r="C185" i="5"/>
  <c r="B185" i="5"/>
  <c r="K184" i="5"/>
  <c r="E184" i="5"/>
  <c r="C184" i="5"/>
  <c r="B184" i="5"/>
  <c r="K183" i="5"/>
  <c r="E183" i="5"/>
  <c r="C183" i="5"/>
  <c r="B183" i="5"/>
  <c r="K182" i="5"/>
  <c r="E182" i="5"/>
  <c r="C182" i="5"/>
  <c r="B182" i="5"/>
  <c r="K181" i="5"/>
  <c r="E181" i="5"/>
  <c r="C181" i="5"/>
  <c r="K180" i="5"/>
  <c r="E180" i="5"/>
  <c r="C180" i="5"/>
  <c r="B180" i="5"/>
  <c r="K179" i="5"/>
  <c r="E179" i="5"/>
  <c r="C179" i="5"/>
  <c r="B179" i="5"/>
  <c r="K178" i="5"/>
  <c r="E178" i="5"/>
  <c r="C178" i="5"/>
  <c r="K177" i="5"/>
  <c r="E177" i="5"/>
  <c r="C177" i="5"/>
  <c r="K176" i="5"/>
  <c r="E176" i="5"/>
  <c r="C176" i="5"/>
  <c r="B176" i="5"/>
  <c r="K175" i="5"/>
  <c r="E175" i="5"/>
  <c r="C175" i="5"/>
  <c r="K174" i="5"/>
  <c r="E174" i="5"/>
  <c r="C174" i="5"/>
  <c r="B174" i="5"/>
  <c r="K173" i="5"/>
  <c r="E173" i="5"/>
  <c r="C173" i="5"/>
  <c r="K172" i="5"/>
  <c r="E172" i="5"/>
  <c r="C172" i="5"/>
  <c r="B172" i="5"/>
  <c r="K171" i="5"/>
  <c r="E171" i="5"/>
  <c r="C171" i="5"/>
  <c r="B171" i="5"/>
  <c r="K170" i="5"/>
  <c r="E170" i="5"/>
  <c r="C170" i="5"/>
  <c r="B170" i="5"/>
  <c r="K169" i="5"/>
  <c r="E169" i="5"/>
  <c r="C169" i="5"/>
  <c r="B169" i="5"/>
  <c r="K168" i="5"/>
  <c r="E168" i="5"/>
  <c r="C168" i="5"/>
  <c r="B168" i="5"/>
  <c r="K167" i="5"/>
  <c r="E167" i="5"/>
  <c r="C167" i="5"/>
  <c r="B167" i="5"/>
  <c r="K166" i="5"/>
  <c r="E166" i="5"/>
  <c r="C166" i="5"/>
  <c r="B166" i="5"/>
  <c r="K165" i="5"/>
  <c r="E165" i="5"/>
  <c r="C165" i="5"/>
  <c r="K164" i="5"/>
  <c r="E164" i="5"/>
  <c r="C164" i="5"/>
  <c r="B164" i="5"/>
  <c r="K163" i="5"/>
  <c r="E163" i="5"/>
  <c r="C163" i="5"/>
  <c r="B163" i="5"/>
  <c r="K162" i="5"/>
  <c r="E162" i="5"/>
  <c r="C162" i="5"/>
  <c r="B162" i="5"/>
  <c r="K161" i="5"/>
  <c r="E161" i="5"/>
  <c r="C161" i="5"/>
  <c r="K160" i="5"/>
  <c r="E160" i="5"/>
  <c r="C160" i="5"/>
  <c r="K159" i="5"/>
  <c r="E159" i="5"/>
  <c r="C159" i="5"/>
  <c r="K158" i="5"/>
  <c r="E158" i="5"/>
  <c r="C158" i="5"/>
  <c r="B158" i="5"/>
  <c r="K157" i="5"/>
  <c r="E157" i="5"/>
  <c r="C157" i="5"/>
  <c r="K156" i="5"/>
  <c r="E156" i="5"/>
  <c r="C156" i="5"/>
  <c r="B156" i="5"/>
  <c r="K155" i="5"/>
  <c r="E155" i="5"/>
  <c r="C155" i="5"/>
  <c r="B155" i="5"/>
  <c r="K154" i="5"/>
  <c r="E154" i="5"/>
  <c r="C154" i="5"/>
  <c r="B154" i="5"/>
  <c r="K153" i="5"/>
  <c r="E153" i="5"/>
  <c r="C153" i="5"/>
  <c r="B153" i="5"/>
  <c r="K152" i="5"/>
  <c r="E152" i="5"/>
  <c r="C152" i="5"/>
  <c r="K151" i="5"/>
  <c r="E151" i="5"/>
  <c r="C151" i="5"/>
  <c r="B151" i="5"/>
  <c r="K150" i="5"/>
  <c r="E150" i="5"/>
  <c r="C150" i="5"/>
  <c r="B150" i="5"/>
  <c r="K149" i="5"/>
  <c r="E149" i="5"/>
  <c r="C149" i="5"/>
  <c r="K148" i="5"/>
  <c r="E148" i="5"/>
  <c r="C148" i="5"/>
  <c r="B148" i="5"/>
  <c r="K147" i="5"/>
  <c r="E147" i="5"/>
  <c r="C147" i="5"/>
  <c r="B147" i="5"/>
  <c r="K146" i="5"/>
  <c r="E146" i="5"/>
  <c r="C146" i="5"/>
  <c r="B146" i="5"/>
  <c r="K145" i="5"/>
  <c r="E145" i="5"/>
  <c r="C145" i="5"/>
  <c r="K144" i="5"/>
  <c r="E144" i="5"/>
  <c r="C144" i="5"/>
  <c r="B144" i="5"/>
  <c r="K143" i="5"/>
  <c r="E143" i="5"/>
  <c r="C143" i="5"/>
  <c r="K142" i="5"/>
  <c r="E142" i="5"/>
  <c r="C142" i="5"/>
  <c r="B142" i="5"/>
  <c r="K141" i="5"/>
  <c r="E141" i="5"/>
  <c r="C141" i="5"/>
  <c r="B141" i="5"/>
  <c r="K140" i="5"/>
  <c r="E140" i="5"/>
  <c r="C140" i="5"/>
  <c r="B140" i="5"/>
  <c r="K139" i="5"/>
  <c r="E139" i="5"/>
  <c r="C139" i="5"/>
  <c r="B139" i="5"/>
  <c r="K138" i="5"/>
  <c r="E138" i="5"/>
  <c r="C138" i="5"/>
  <c r="B138" i="5"/>
  <c r="K137" i="5"/>
  <c r="E137" i="5"/>
  <c r="C137" i="5"/>
  <c r="B137" i="5"/>
  <c r="K136" i="5"/>
  <c r="E136" i="5"/>
  <c r="C136" i="5"/>
  <c r="B136" i="5"/>
  <c r="K135" i="5"/>
  <c r="E135" i="5"/>
  <c r="C135" i="5"/>
  <c r="B135" i="5"/>
  <c r="K134" i="5"/>
  <c r="E134" i="5"/>
  <c r="C134" i="5"/>
  <c r="B134" i="5"/>
  <c r="K133" i="5"/>
  <c r="E133" i="5"/>
  <c r="C133" i="5"/>
  <c r="K132" i="5"/>
  <c r="E132" i="5"/>
  <c r="C132" i="5"/>
  <c r="K131" i="5"/>
  <c r="E131" i="5"/>
  <c r="C131" i="5"/>
  <c r="B131" i="5"/>
  <c r="K130" i="5"/>
  <c r="E130" i="5"/>
  <c r="C130" i="5"/>
  <c r="B130" i="5"/>
  <c r="K129" i="5"/>
  <c r="E129" i="5"/>
  <c r="C129" i="5"/>
  <c r="K128" i="5"/>
  <c r="E128" i="5"/>
  <c r="C128" i="5"/>
  <c r="B128" i="5"/>
  <c r="K127" i="5"/>
  <c r="E127" i="5"/>
  <c r="C127" i="5"/>
  <c r="K126" i="5"/>
  <c r="E126" i="5"/>
  <c r="C126" i="5"/>
  <c r="B126" i="5"/>
  <c r="K125" i="5"/>
  <c r="E125" i="5"/>
  <c r="C125" i="5"/>
  <c r="B125" i="5"/>
  <c r="K124" i="5"/>
  <c r="E124" i="5"/>
  <c r="C124" i="5"/>
  <c r="B124" i="5"/>
  <c r="K123" i="5"/>
  <c r="E123" i="5"/>
  <c r="C123" i="5"/>
  <c r="B123" i="5"/>
  <c r="K122" i="5"/>
  <c r="E122" i="5"/>
  <c r="C122" i="5"/>
  <c r="B122" i="5"/>
  <c r="K121" i="5"/>
  <c r="E121" i="5"/>
  <c r="C121" i="5"/>
  <c r="B121" i="5"/>
  <c r="K120" i="5"/>
  <c r="E120" i="5"/>
  <c r="C120" i="5"/>
  <c r="B120" i="5"/>
  <c r="K119" i="5"/>
  <c r="E119" i="5"/>
  <c r="C119" i="5"/>
  <c r="B119" i="5"/>
  <c r="K118" i="5"/>
  <c r="E118" i="5"/>
  <c r="C118" i="5"/>
  <c r="B118" i="5"/>
  <c r="K117" i="5"/>
  <c r="E117" i="5"/>
  <c r="C117" i="5"/>
  <c r="K116" i="5"/>
  <c r="E116" i="5"/>
  <c r="C116" i="5"/>
  <c r="B116" i="5"/>
  <c r="K115" i="5"/>
  <c r="E115" i="5"/>
  <c r="C115" i="5"/>
  <c r="B115" i="5"/>
  <c r="K114" i="5"/>
  <c r="E114" i="5"/>
  <c r="C114" i="5"/>
  <c r="K113" i="5"/>
  <c r="E113" i="5"/>
  <c r="C113" i="5"/>
  <c r="K112" i="5"/>
  <c r="E112" i="5"/>
  <c r="C112" i="5"/>
  <c r="B112" i="5"/>
  <c r="K111" i="5"/>
  <c r="E111" i="5"/>
  <c r="C111" i="5"/>
  <c r="K110" i="5"/>
  <c r="E110" i="5"/>
  <c r="C110" i="5"/>
  <c r="B110" i="5"/>
  <c r="K109" i="5"/>
  <c r="E109" i="5"/>
  <c r="C109" i="5"/>
  <c r="K108" i="5"/>
  <c r="E108" i="5"/>
  <c r="C108" i="5"/>
  <c r="B108" i="5"/>
  <c r="K107" i="5"/>
  <c r="E107" i="5"/>
  <c r="C107" i="5"/>
  <c r="B107" i="5"/>
  <c r="K106" i="5"/>
  <c r="E106" i="5"/>
  <c r="C106" i="5"/>
  <c r="B106" i="5"/>
  <c r="K105" i="5"/>
  <c r="E105" i="5"/>
  <c r="C105" i="5"/>
  <c r="B105" i="5"/>
  <c r="K104" i="5"/>
  <c r="E104" i="5"/>
  <c r="C104" i="5"/>
  <c r="B104" i="5"/>
  <c r="K103" i="5"/>
  <c r="E103" i="5"/>
  <c r="C103" i="5"/>
  <c r="B103" i="5"/>
  <c r="K102" i="5"/>
  <c r="E102" i="5"/>
  <c r="C102" i="5"/>
  <c r="B102" i="5"/>
  <c r="K101" i="5"/>
  <c r="E101" i="5"/>
  <c r="C101" i="5"/>
  <c r="K100" i="5"/>
  <c r="E100" i="5"/>
  <c r="C100" i="5"/>
  <c r="B100" i="5"/>
  <c r="K99" i="5"/>
  <c r="E99" i="5"/>
  <c r="C99" i="5"/>
  <c r="B99" i="5"/>
  <c r="K98" i="5"/>
  <c r="E98" i="5"/>
  <c r="C98" i="5"/>
  <c r="B98" i="5"/>
  <c r="K97" i="5"/>
  <c r="E97" i="5"/>
  <c r="C97" i="5"/>
  <c r="B97" i="5"/>
  <c r="K96" i="5"/>
  <c r="E96" i="5"/>
  <c r="C96" i="5"/>
  <c r="K95" i="5"/>
  <c r="E95" i="5"/>
  <c r="C95" i="5"/>
  <c r="B95" i="5"/>
  <c r="K94" i="5"/>
  <c r="E94" i="5"/>
  <c r="C94" i="5"/>
  <c r="B94" i="5"/>
  <c r="K93" i="5"/>
  <c r="E93" i="5"/>
  <c r="C93" i="5"/>
  <c r="B93" i="5"/>
  <c r="K92" i="5"/>
  <c r="E92" i="5"/>
  <c r="C92" i="5"/>
  <c r="B92" i="5"/>
  <c r="K91" i="5"/>
  <c r="E91" i="5"/>
  <c r="C91" i="5"/>
  <c r="S94" i="1" s="1"/>
  <c r="T94" i="1" s="1"/>
  <c r="B91" i="5"/>
  <c r="K90" i="5"/>
  <c r="E90" i="5"/>
  <c r="C90" i="5"/>
  <c r="B90" i="5"/>
  <c r="K89" i="5"/>
  <c r="E89" i="5"/>
  <c r="C89" i="5"/>
  <c r="B89" i="5"/>
  <c r="K88" i="5"/>
  <c r="E88" i="5"/>
  <c r="C88" i="5"/>
  <c r="K87" i="5"/>
  <c r="E87" i="5"/>
  <c r="C87" i="5"/>
  <c r="B87" i="5"/>
  <c r="K86" i="5"/>
  <c r="E86" i="5"/>
  <c r="C86" i="5"/>
  <c r="B86" i="5"/>
  <c r="K85" i="5"/>
  <c r="E85" i="5"/>
  <c r="C85" i="5"/>
  <c r="B85" i="5"/>
  <c r="K84" i="5"/>
  <c r="E84" i="5"/>
  <c r="C84" i="5"/>
  <c r="B84" i="5"/>
  <c r="K83" i="5"/>
  <c r="E83" i="5"/>
  <c r="C83" i="5"/>
  <c r="B83" i="5"/>
  <c r="K82" i="5"/>
  <c r="E82" i="5"/>
  <c r="C82" i="5"/>
  <c r="B82" i="5"/>
  <c r="K81" i="5"/>
  <c r="E81" i="5"/>
  <c r="C81" i="5"/>
  <c r="B81" i="5"/>
  <c r="K80" i="5"/>
  <c r="E80" i="5"/>
  <c r="C80" i="5"/>
  <c r="K79" i="5"/>
  <c r="E79" i="5"/>
  <c r="C79" i="5"/>
  <c r="B79" i="5"/>
  <c r="K78" i="5"/>
  <c r="E78" i="5"/>
  <c r="C78" i="5"/>
  <c r="B78" i="5"/>
  <c r="K77" i="5"/>
  <c r="E77" i="5"/>
  <c r="C77" i="5"/>
  <c r="B77" i="5"/>
  <c r="K76" i="5"/>
  <c r="E76" i="5"/>
  <c r="C76" i="5"/>
  <c r="B76" i="5"/>
  <c r="K75" i="5"/>
  <c r="E75" i="5"/>
  <c r="C75" i="5"/>
  <c r="B75" i="5"/>
  <c r="K74" i="5"/>
  <c r="E74" i="5"/>
  <c r="C74" i="5"/>
  <c r="B74" i="5"/>
  <c r="K73" i="5"/>
  <c r="E73" i="5"/>
  <c r="C73" i="5"/>
  <c r="B73" i="5"/>
  <c r="K72" i="5"/>
  <c r="E72" i="5"/>
  <c r="C72" i="5"/>
  <c r="K71" i="5"/>
  <c r="E71" i="5"/>
  <c r="C71" i="5"/>
  <c r="B71" i="5"/>
  <c r="K70" i="5"/>
  <c r="E70" i="5"/>
  <c r="C70" i="5"/>
  <c r="B70" i="5"/>
  <c r="K69" i="5"/>
  <c r="E69" i="5"/>
  <c r="C69" i="5"/>
  <c r="B69" i="5"/>
  <c r="K68" i="5"/>
  <c r="E68" i="5"/>
  <c r="C68" i="5"/>
  <c r="B68" i="5"/>
  <c r="K67" i="5"/>
  <c r="E67" i="5"/>
  <c r="C67" i="5"/>
  <c r="B67" i="5"/>
  <c r="K66" i="5"/>
  <c r="E66" i="5"/>
  <c r="C66" i="5"/>
  <c r="B66" i="5"/>
  <c r="K65" i="5"/>
  <c r="E65" i="5"/>
  <c r="C65" i="5"/>
  <c r="B65" i="5"/>
  <c r="K64" i="5"/>
  <c r="E64" i="5"/>
  <c r="C64" i="5"/>
  <c r="K63" i="5"/>
  <c r="E63" i="5"/>
  <c r="C63" i="5"/>
  <c r="B63" i="5"/>
  <c r="K62" i="5"/>
  <c r="E62" i="5"/>
  <c r="C62" i="5"/>
  <c r="B62" i="5"/>
  <c r="K61" i="5"/>
  <c r="E61" i="5"/>
  <c r="C61" i="5"/>
  <c r="B61" i="5"/>
  <c r="K60" i="5"/>
  <c r="E60" i="5"/>
  <c r="C60" i="5"/>
  <c r="B60" i="5"/>
  <c r="K59" i="5"/>
  <c r="E59" i="5"/>
  <c r="C59" i="5"/>
  <c r="B59" i="5"/>
  <c r="K58" i="5"/>
  <c r="E58" i="5"/>
  <c r="C58" i="5"/>
  <c r="B58" i="5"/>
  <c r="K57" i="5"/>
  <c r="E57" i="5"/>
  <c r="C57" i="5"/>
  <c r="B57" i="5"/>
  <c r="K56" i="5"/>
  <c r="E56" i="5"/>
  <c r="C56" i="5"/>
  <c r="K55" i="5"/>
  <c r="E55" i="5"/>
  <c r="C55" i="5"/>
  <c r="B55" i="5"/>
  <c r="K54" i="5"/>
  <c r="E54" i="5"/>
  <c r="C54" i="5"/>
  <c r="B54" i="5"/>
  <c r="K53" i="5"/>
  <c r="E53" i="5"/>
  <c r="C53" i="5"/>
  <c r="B53" i="5"/>
  <c r="K52" i="5"/>
  <c r="E52" i="5"/>
  <c r="C52" i="5"/>
  <c r="B52" i="5"/>
  <c r="K51" i="5"/>
  <c r="E51" i="5"/>
  <c r="C51" i="5"/>
  <c r="B51" i="5"/>
  <c r="K50" i="5"/>
  <c r="E50" i="5"/>
  <c r="C50" i="5"/>
  <c r="B50" i="5"/>
  <c r="K49" i="5"/>
  <c r="E49" i="5"/>
  <c r="C49" i="5"/>
  <c r="B49" i="5"/>
  <c r="K48" i="5"/>
  <c r="E48" i="5"/>
  <c r="C48" i="5"/>
  <c r="K47" i="5"/>
  <c r="E47" i="5"/>
  <c r="C47" i="5"/>
  <c r="B47" i="5"/>
  <c r="K46" i="5"/>
  <c r="E46" i="5"/>
  <c r="C46" i="5"/>
  <c r="B46" i="5"/>
  <c r="K45" i="5"/>
  <c r="E45" i="5"/>
  <c r="C45" i="5"/>
  <c r="B45" i="5"/>
  <c r="K44" i="5"/>
  <c r="E44" i="5"/>
  <c r="C44" i="5"/>
  <c r="B44" i="5"/>
  <c r="K43" i="5"/>
  <c r="E43" i="5"/>
  <c r="C43" i="5"/>
  <c r="B43" i="5"/>
  <c r="K42" i="5"/>
  <c r="E42" i="5"/>
  <c r="C42" i="5"/>
  <c r="B42" i="5"/>
  <c r="K41" i="5"/>
  <c r="E41" i="5"/>
  <c r="C41" i="5"/>
  <c r="B41" i="5"/>
  <c r="K40" i="5"/>
  <c r="E40" i="5"/>
  <c r="C40" i="5"/>
  <c r="K39" i="5"/>
  <c r="E39" i="5"/>
  <c r="C39" i="5"/>
  <c r="B39" i="5"/>
  <c r="K38" i="5"/>
  <c r="E38" i="5"/>
  <c r="C38" i="5"/>
  <c r="B38" i="5"/>
  <c r="K37" i="5"/>
  <c r="E37" i="5"/>
  <c r="C37" i="5"/>
  <c r="B37" i="5"/>
  <c r="K36" i="5"/>
  <c r="E36" i="5"/>
  <c r="C36" i="5"/>
  <c r="B36" i="5"/>
  <c r="K35" i="5"/>
  <c r="E35" i="5"/>
  <c r="C35" i="5"/>
  <c r="B35" i="5"/>
  <c r="K34" i="5"/>
  <c r="E34" i="5"/>
  <c r="C34" i="5"/>
  <c r="B34" i="5"/>
  <c r="K33" i="5"/>
  <c r="E33" i="5"/>
  <c r="C33" i="5"/>
  <c r="B33" i="5"/>
  <c r="K32" i="5"/>
  <c r="E32" i="5"/>
  <c r="C32" i="5"/>
  <c r="K31" i="5"/>
  <c r="E31" i="5"/>
  <c r="C31" i="5"/>
  <c r="B31" i="5"/>
  <c r="K30" i="5"/>
  <c r="E30" i="5"/>
  <c r="C30" i="5"/>
  <c r="B30" i="5"/>
  <c r="K29" i="5"/>
  <c r="E29" i="5"/>
  <c r="C29" i="5"/>
  <c r="B29" i="5"/>
  <c r="K28" i="5"/>
  <c r="E28" i="5"/>
  <c r="C28" i="5"/>
  <c r="B28" i="5"/>
  <c r="K27" i="5"/>
  <c r="E27" i="5"/>
  <c r="C27" i="5"/>
  <c r="S30" i="1" s="1"/>
  <c r="T30" i="1" s="1"/>
  <c r="B27" i="5"/>
  <c r="K26" i="5"/>
  <c r="E26" i="5"/>
  <c r="C26" i="5" s="1"/>
  <c r="S29" i="1" s="1"/>
  <c r="T29" i="1" s="1"/>
  <c r="B26" i="5"/>
  <c r="K25" i="5"/>
  <c r="E25" i="5"/>
  <c r="C25" i="5"/>
  <c r="B25" i="5"/>
  <c r="K24" i="5"/>
  <c r="E24" i="5"/>
  <c r="C24" i="5"/>
  <c r="K23" i="5"/>
  <c r="E23" i="5"/>
  <c r="C23" i="5"/>
  <c r="S26" i="1" s="1"/>
  <c r="T26" i="1" s="1"/>
  <c r="B23" i="5"/>
  <c r="K22" i="5"/>
  <c r="E22" i="5"/>
  <c r="C22" i="5"/>
  <c r="B22" i="5"/>
  <c r="K21" i="5"/>
  <c r="E21" i="5"/>
  <c r="C21" i="5"/>
  <c r="S24" i="1" s="1"/>
  <c r="T24" i="1" s="1"/>
  <c r="B21" i="5"/>
  <c r="K20" i="5"/>
  <c r="E20" i="5"/>
  <c r="C20" i="5" s="1"/>
  <c r="S23" i="1" s="1"/>
  <c r="T23" i="1" s="1"/>
  <c r="B20" i="5"/>
  <c r="K19" i="5"/>
  <c r="E19" i="5"/>
  <c r="C19" i="5"/>
  <c r="S22" i="1" s="1"/>
  <c r="T22" i="1" s="1"/>
  <c r="B19" i="5"/>
  <c r="K18" i="5"/>
  <c r="E18" i="5"/>
  <c r="C18" i="5" s="1"/>
  <c r="S21" i="1" s="1"/>
  <c r="T21" i="1" s="1"/>
  <c r="B18" i="5"/>
  <c r="K17" i="5"/>
  <c r="E17" i="5"/>
  <c r="C17" i="5"/>
  <c r="S20" i="1" s="1"/>
  <c r="T20" i="1" s="1"/>
  <c r="B17" i="5"/>
  <c r="K16" i="5"/>
  <c r="E16" i="5"/>
  <c r="C16" i="5" s="1"/>
  <c r="S19" i="1" s="1"/>
  <c r="T19" i="1" s="1"/>
  <c r="K15" i="5"/>
  <c r="E15" i="5"/>
  <c r="C15" i="5"/>
  <c r="B15" i="5"/>
  <c r="K14" i="5"/>
  <c r="E14" i="5"/>
  <c r="C14" i="5"/>
  <c r="B14" i="5"/>
  <c r="K13" i="5"/>
  <c r="E13" i="5"/>
  <c r="C13" i="5"/>
  <c r="S16" i="1" s="1"/>
  <c r="T16" i="1" s="1"/>
  <c r="B13" i="5"/>
  <c r="K12" i="5"/>
  <c r="E12" i="5"/>
  <c r="C12" i="5"/>
  <c r="B12" i="5"/>
  <c r="K11" i="5"/>
  <c r="E11" i="5"/>
  <c r="C11" i="5"/>
  <c r="B11" i="5"/>
  <c r="K10" i="5"/>
  <c r="E10" i="5"/>
  <c r="C10" i="5" s="1"/>
  <c r="S13" i="1" s="1"/>
  <c r="T13" i="1" s="1"/>
  <c r="B10" i="5"/>
  <c r="K9" i="5"/>
  <c r="E9" i="5"/>
  <c r="C9" i="5"/>
  <c r="B9" i="5"/>
  <c r="K8" i="5"/>
  <c r="E8" i="5"/>
  <c r="C8" i="5" s="1"/>
  <c r="S11" i="1" s="1"/>
  <c r="T11" i="1" s="1"/>
  <c r="K7" i="5"/>
  <c r="E7" i="5"/>
  <c r="C7" i="5"/>
  <c r="B7" i="5"/>
  <c r="K6" i="5"/>
  <c r="E6" i="5"/>
  <c r="C6" i="5"/>
  <c r="B6" i="5"/>
  <c r="K5" i="5"/>
  <c r="E5" i="5"/>
  <c r="C5" i="5"/>
  <c r="S8" i="1" s="1"/>
  <c r="T8" i="1" s="1"/>
  <c r="B5" i="5"/>
  <c r="K4" i="5"/>
  <c r="E4" i="5"/>
  <c r="C4" i="5" s="1"/>
  <c r="S7" i="1" s="1"/>
  <c r="T7" i="1" s="1"/>
  <c r="B4" i="5"/>
  <c r="K3" i="5"/>
  <c r="C3" i="5"/>
  <c r="B3" i="5"/>
  <c r="K2" i="5"/>
  <c r="E2" i="5"/>
  <c r="C2" i="5" s="1"/>
  <c r="S5" i="1" s="1"/>
  <c r="T5" i="1" s="1"/>
  <c r="B2" i="5"/>
  <c r="BM935" i="1"/>
  <c r="AX935" i="1"/>
  <c r="S935" i="1"/>
  <c r="A935" i="1"/>
  <c r="S934" i="1"/>
  <c r="A934" i="1"/>
  <c r="S933" i="1"/>
  <c r="A933" i="1"/>
  <c r="S932" i="1"/>
  <c r="A932" i="1"/>
  <c r="S931" i="1"/>
  <c r="A931" i="1"/>
  <c r="S930" i="1"/>
  <c r="A930" i="1"/>
  <c r="S929" i="1"/>
  <c r="A929" i="1"/>
  <c r="S928" i="1"/>
  <c r="A928" i="1"/>
  <c r="S927" i="1"/>
  <c r="A927" i="1"/>
  <c r="S926" i="1"/>
  <c r="A926" i="1"/>
  <c r="S925" i="1"/>
  <c r="A925" i="1"/>
  <c r="S924" i="1"/>
  <c r="A924" i="1"/>
  <c r="S923" i="1"/>
  <c r="A923" i="1"/>
  <c r="S922" i="1"/>
  <c r="S921" i="1"/>
  <c r="S920" i="1"/>
  <c r="S919" i="1"/>
  <c r="S918" i="1"/>
  <c r="S917" i="1"/>
  <c r="S916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8" i="1"/>
  <c r="S897" i="1"/>
  <c r="S896" i="1"/>
  <c r="B896" i="1"/>
  <c r="B921" i="1" s="1"/>
  <c r="A921" i="1" s="1"/>
  <c r="S895" i="1"/>
  <c r="S894" i="1"/>
  <c r="B894" i="1"/>
  <c r="B919" i="1" s="1"/>
  <c r="A919" i="1" s="1"/>
  <c r="S893" i="1"/>
  <c r="S892" i="1"/>
  <c r="S891" i="1"/>
  <c r="S890" i="1"/>
  <c r="B890" i="1"/>
  <c r="A890" i="1" s="1"/>
  <c r="S889" i="1"/>
  <c r="S888" i="1"/>
  <c r="B888" i="1"/>
  <c r="B913" i="1" s="1"/>
  <c r="A913" i="1" s="1"/>
  <c r="S887" i="1"/>
  <c r="S886" i="1"/>
  <c r="B886" i="1"/>
  <c r="B911" i="1" s="1"/>
  <c r="A911" i="1" s="1"/>
  <c r="S885" i="1"/>
  <c r="S884" i="1"/>
  <c r="S882" i="1"/>
  <c r="B882" i="1"/>
  <c r="A882" i="1" s="1"/>
  <c r="S881" i="1"/>
  <c r="S880" i="1"/>
  <c r="B880" i="1"/>
  <c r="B905" i="1" s="1"/>
  <c r="A905" i="1" s="1"/>
  <c r="S879" i="1"/>
  <c r="S878" i="1"/>
  <c r="B878" i="1"/>
  <c r="B903" i="1" s="1"/>
  <c r="A903" i="1" s="1"/>
  <c r="S877" i="1"/>
  <c r="S876" i="1"/>
  <c r="S875" i="1"/>
  <c r="S874" i="1"/>
  <c r="B874" i="1"/>
  <c r="A874" i="1" s="1"/>
  <c r="S873" i="1"/>
  <c r="S872" i="1"/>
  <c r="B872" i="1"/>
  <c r="B897" i="1" s="1"/>
  <c r="S871" i="1"/>
  <c r="B871" i="1"/>
  <c r="A871" i="1" s="1"/>
  <c r="S870" i="1"/>
  <c r="B870" i="1"/>
  <c r="B895" i="1" s="1"/>
  <c r="S869" i="1"/>
  <c r="B869" i="1"/>
  <c r="A869" i="1"/>
  <c r="S868" i="1"/>
  <c r="B868" i="1"/>
  <c r="A868" i="1" s="1"/>
  <c r="B867" i="1"/>
  <c r="B892" i="1" s="1"/>
  <c r="A867" i="1"/>
  <c r="S866" i="1"/>
  <c r="B866" i="1"/>
  <c r="A866" i="1" s="1"/>
  <c r="S865" i="1"/>
  <c r="B865" i="1"/>
  <c r="A865" i="1"/>
  <c r="S864" i="1"/>
  <c r="B864" i="1"/>
  <c r="B889" i="1" s="1"/>
  <c r="S863" i="1"/>
  <c r="B863" i="1"/>
  <c r="A863" i="1" s="1"/>
  <c r="S862" i="1"/>
  <c r="B862" i="1"/>
  <c r="B887" i="1" s="1"/>
  <c r="S861" i="1"/>
  <c r="B861" i="1"/>
  <c r="A861" i="1"/>
  <c r="S860" i="1"/>
  <c r="B860" i="1"/>
  <c r="A860" i="1" s="1"/>
  <c r="S859" i="1"/>
  <c r="B859" i="1"/>
  <c r="B884" i="1" s="1"/>
  <c r="A859" i="1"/>
  <c r="S858" i="1"/>
  <c r="B858" i="1"/>
  <c r="A858" i="1" s="1"/>
  <c r="S857" i="1"/>
  <c r="B857" i="1"/>
  <c r="A857" i="1"/>
  <c r="S856" i="1"/>
  <c r="B856" i="1"/>
  <c r="B881" i="1" s="1"/>
  <c r="S855" i="1"/>
  <c r="B855" i="1"/>
  <c r="A855" i="1" s="1"/>
  <c r="S854" i="1"/>
  <c r="B854" i="1"/>
  <c r="B879" i="1" s="1"/>
  <c r="S853" i="1"/>
  <c r="B853" i="1"/>
  <c r="A853" i="1"/>
  <c r="S852" i="1"/>
  <c r="B852" i="1"/>
  <c r="A852" i="1" s="1"/>
  <c r="B851" i="1"/>
  <c r="B876" i="1" s="1"/>
  <c r="A851" i="1"/>
  <c r="S850" i="1"/>
  <c r="B850" i="1"/>
  <c r="A850" i="1" s="1"/>
  <c r="S849" i="1"/>
  <c r="B849" i="1"/>
  <c r="A849" i="1"/>
  <c r="S848" i="1"/>
  <c r="B848" i="1"/>
  <c r="B873" i="1" s="1"/>
  <c r="S847" i="1"/>
  <c r="A847" i="1"/>
  <c r="S846" i="1"/>
  <c r="A846" i="1"/>
  <c r="S845" i="1"/>
  <c r="A845" i="1"/>
  <c r="S844" i="1"/>
  <c r="A844" i="1"/>
  <c r="S843" i="1"/>
  <c r="A843" i="1"/>
  <c r="S842" i="1"/>
  <c r="A842" i="1"/>
  <c r="S841" i="1"/>
  <c r="A841" i="1"/>
  <c r="S840" i="1"/>
  <c r="A840" i="1"/>
  <c r="S839" i="1"/>
  <c r="A839" i="1"/>
  <c r="S838" i="1"/>
  <c r="A838" i="1"/>
  <c r="S837" i="1"/>
  <c r="A837" i="1"/>
  <c r="S836" i="1"/>
  <c r="A836" i="1"/>
  <c r="A835" i="1"/>
  <c r="S834" i="1"/>
  <c r="A834" i="1"/>
  <c r="S833" i="1"/>
  <c r="A833" i="1"/>
  <c r="S832" i="1"/>
  <c r="A832" i="1"/>
  <c r="S831" i="1"/>
  <c r="A831" i="1"/>
  <c r="S830" i="1"/>
  <c r="A830" i="1"/>
  <c r="S829" i="1"/>
  <c r="A829" i="1"/>
  <c r="S828" i="1"/>
  <c r="A828" i="1"/>
  <c r="S827" i="1"/>
  <c r="A827" i="1"/>
  <c r="S826" i="1"/>
  <c r="A826" i="1"/>
  <c r="S825" i="1"/>
  <c r="A825" i="1"/>
  <c r="S824" i="1"/>
  <c r="A824" i="1"/>
  <c r="S823" i="1"/>
  <c r="A823" i="1"/>
  <c r="S822" i="1"/>
  <c r="S821" i="1"/>
  <c r="S820" i="1"/>
  <c r="S818" i="1"/>
  <c r="S817" i="1"/>
  <c r="S816" i="1"/>
  <c r="S815" i="1"/>
  <c r="B815" i="1"/>
  <c r="B820" i="1" s="1"/>
  <c r="A820" i="1" s="1"/>
  <c r="S814" i="1"/>
  <c r="S813" i="1"/>
  <c r="B813" i="1"/>
  <c r="B818" i="1" s="1"/>
  <c r="A818" i="1" s="1"/>
  <c r="S812" i="1"/>
  <c r="B812" i="1"/>
  <c r="B817" i="1" s="1"/>
  <c r="S811" i="1"/>
  <c r="B811" i="1"/>
  <c r="B816" i="1" s="1"/>
  <c r="S810" i="1"/>
  <c r="B810" i="1"/>
  <c r="A810" i="1"/>
  <c r="S809" i="1"/>
  <c r="B809" i="1"/>
  <c r="B814" i="1" s="1"/>
  <c r="S808" i="1"/>
  <c r="B808" i="1"/>
  <c r="A808" i="1"/>
  <c r="S807" i="1"/>
  <c r="A807" i="1"/>
  <c r="S806" i="1"/>
  <c r="A806" i="1"/>
  <c r="S805" i="1"/>
  <c r="A805" i="1"/>
  <c r="S804" i="1"/>
  <c r="A804" i="1"/>
  <c r="A803" i="1"/>
  <c r="S802" i="1"/>
  <c r="A802" i="1"/>
  <c r="S801" i="1"/>
  <c r="A801" i="1"/>
  <c r="S800" i="1"/>
  <c r="A800" i="1"/>
  <c r="S799" i="1"/>
  <c r="A799" i="1"/>
  <c r="S798" i="1"/>
  <c r="A798" i="1"/>
  <c r="S797" i="1"/>
  <c r="A797" i="1"/>
  <c r="S796" i="1"/>
  <c r="A796" i="1"/>
  <c r="S795" i="1"/>
  <c r="A795" i="1"/>
  <c r="S794" i="1"/>
  <c r="A794" i="1"/>
  <c r="S793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S776" i="1"/>
  <c r="A776" i="1"/>
  <c r="S775" i="1"/>
  <c r="A775" i="1"/>
  <c r="S774" i="1"/>
  <c r="A774" i="1"/>
  <c r="S773" i="1"/>
  <c r="A773" i="1"/>
  <c r="S772" i="1"/>
  <c r="A772" i="1"/>
  <c r="S771" i="1"/>
  <c r="A771" i="1"/>
  <c r="S770" i="1"/>
  <c r="A770" i="1"/>
  <c r="S769" i="1"/>
  <c r="A769" i="1"/>
  <c r="S768" i="1"/>
  <c r="A768" i="1"/>
  <c r="A767" i="1"/>
  <c r="S766" i="1"/>
  <c r="A766" i="1"/>
  <c r="S765" i="1"/>
  <c r="A765" i="1"/>
  <c r="S764" i="1"/>
  <c r="A764" i="1"/>
  <c r="S763" i="1"/>
  <c r="A763" i="1"/>
  <c r="S762" i="1"/>
  <c r="A762" i="1"/>
  <c r="S761" i="1"/>
  <c r="A761" i="1"/>
  <c r="S760" i="1"/>
  <c r="A760" i="1"/>
  <c r="S759" i="1"/>
  <c r="A759" i="1"/>
  <c r="S758" i="1"/>
  <c r="A758" i="1"/>
  <c r="S757" i="1"/>
  <c r="A757" i="1"/>
  <c r="S756" i="1"/>
  <c r="A756" i="1"/>
  <c r="S755" i="1"/>
  <c r="A755" i="1"/>
  <c r="S754" i="1"/>
  <c r="A754" i="1"/>
  <c r="S753" i="1"/>
  <c r="A753" i="1"/>
  <c r="S752" i="1"/>
  <c r="A752" i="1"/>
  <c r="A751" i="1"/>
  <c r="S750" i="1"/>
  <c r="A750" i="1"/>
  <c r="S749" i="1"/>
  <c r="A749" i="1"/>
  <c r="S748" i="1"/>
  <c r="A748" i="1"/>
  <c r="S747" i="1"/>
  <c r="A747" i="1"/>
  <c r="S746" i="1"/>
  <c r="A746" i="1"/>
  <c r="S745" i="1"/>
  <c r="A745" i="1"/>
  <c r="S744" i="1"/>
  <c r="A744" i="1"/>
  <c r="S743" i="1"/>
  <c r="A743" i="1"/>
  <c r="S742" i="1"/>
  <c r="A742" i="1"/>
  <c r="S741" i="1"/>
  <c r="A741" i="1"/>
  <c r="S740" i="1"/>
  <c r="A740" i="1"/>
  <c r="S739" i="1"/>
  <c r="A739" i="1"/>
  <c r="S738" i="1"/>
  <c r="A738" i="1"/>
  <c r="S737" i="1"/>
  <c r="A737" i="1"/>
  <c r="S736" i="1"/>
  <c r="A736" i="1"/>
  <c r="A735" i="1"/>
  <c r="S734" i="1"/>
  <c r="A734" i="1"/>
  <c r="S733" i="1"/>
  <c r="A733" i="1"/>
  <c r="S732" i="1"/>
  <c r="A732" i="1"/>
  <c r="S731" i="1"/>
  <c r="A731" i="1"/>
  <c r="S730" i="1"/>
  <c r="A730" i="1"/>
  <c r="S729" i="1"/>
  <c r="A729" i="1"/>
  <c r="S728" i="1"/>
  <c r="A728" i="1"/>
  <c r="S727" i="1"/>
  <c r="A727" i="1"/>
  <c r="S726" i="1"/>
  <c r="A726" i="1"/>
  <c r="S725" i="1"/>
  <c r="A725" i="1"/>
  <c r="S724" i="1"/>
  <c r="A724" i="1"/>
  <c r="S723" i="1"/>
  <c r="A723" i="1"/>
  <c r="S722" i="1"/>
  <c r="A722" i="1"/>
  <c r="S721" i="1"/>
  <c r="A721" i="1"/>
  <c r="S720" i="1"/>
  <c r="A720" i="1"/>
  <c r="A719" i="1"/>
  <c r="S718" i="1"/>
  <c r="A718" i="1"/>
  <c r="S717" i="1"/>
  <c r="A717" i="1"/>
  <c r="S716" i="1"/>
  <c r="A716" i="1"/>
  <c r="S715" i="1"/>
  <c r="A715" i="1"/>
  <c r="S714" i="1"/>
  <c r="A714" i="1"/>
  <c r="S713" i="1"/>
  <c r="A713" i="1"/>
  <c r="S712" i="1"/>
  <c r="A712" i="1"/>
  <c r="S711" i="1"/>
  <c r="A711" i="1"/>
  <c r="S710" i="1"/>
  <c r="A710" i="1"/>
  <c r="S709" i="1"/>
  <c r="A709" i="1"/>
  <c r="S708" i="1"/>
  <c r="A708" i="1"/>
  <c r="S707" i="1"/>
  <c r="A707" i="1"/>
  <c r="S706" i="1"/>
  <c r="A706" i="1"/>
  <c r="S705" i="1"/>
  <c r="A705" i="1"/>
  <c r="S704" i="1"/>
  <c r="A704" i="1"/>
  <c r="A703" i="1"/>
  <c r="S702" i="1"/>
  <c r="A702" i="1"/>
  <c r="S701" i="1"/>
  <c r="A701" i="1"/>
  <c r="S700" i="1"/>
  <c r="A700" i="1"/>
  <c r="S699" i="1"/>
  <c r="A699" i="1"/>
  <c r="S698" i="1"/>
  <c r="A698" i="1"/>
  <c r="S697" i="1"/>
  <c r="A697" i="1"/>
  <c r="S696" i="1"/>
  <c r="A696" i="1"/>
  <c r="S695" i="1"/>
  <c r="A695" i="1"/>
  <c r="S694" i="1"/>
  <c r="A694" i="1"/>
  <c r="S693" i="1"/>
  <c r="A693" i="1"/>
  <c r="S692" i="1"/>
  <c r="A692" i="1"/>
  <c r="S691" i="1"/>
  <c r="A691" i="1"/>
  <c r="S690" i="1"/>
  <c r="A690" i="1"/>
  <c r="S689" i="1"/>
  <c r="A689" i="1"/>
  <c r="S688" i="1"/>
  <c r="A688" i="1"/>
  <c r="A687" i="1"/>
  <c r="S686" i="1"/>
  <c r="A686" i="1"/>
  <c r="S685" i="1"/>
  <c r="A685" i="1"/>
  <c r="S684" i="1"/>
  <c r="A684" i="1"/>
  <c r="S683" i="1"/>
  <c r="A683" i="1"/>
  <c r="S682" i="1"/>
  <c r="A682" i="1"/>
  <c r="S681" i="1"/>
  <c r="A681" i="1"/>
  <c r="S680" i="1"/>
  <c r="A680" i="1"/>
  <c r="S679" i="1"/>
  <c r="A679" i="1"/>
  <c r="S678" i="1"/>
  <c r="A678" i="1"/>
  <c r="S677" i="1"/>
  <c r="A677" i="1"/>
  <c r="S676" i="1"/>
  <c r="A676" i="1"/>
  <c r="S675" i="1"/>
  <c r="A675" i="1"/>
  <c r="S674" i="1"/>
  <c r="A674" i="1"/>
  <c r="S673" i="1"/>
  <c r="A673" i="1"/>
  <c r="S672" i="1"/>
  <c r="A672" i="1"/>
  <c r="A671" i="1"/>
  <c r="S670" i="1"/>
  <c r="A670" i="1"/>
  <c r="S669" i="1"/>
  <c r="A669" i="1"/>
  <c r="S668" i="1"/>
  <c r="A668" i="1"/>
  <c r="S667" i="1"/>
  <c r="A667" i="1"/>
  <c r="S666" i="1"/>
  <c r="A666" i="1"/>
  <c r="S665" i="1"/>
  <c r="A665" i="1"/>
  <c r="S664" i="1"/>
  <c r="A664" i="1"/>
  <c r="S663" i="1"/>
  <c r="A663" i="1"/>
  <c r="S662" i="1"/>
  <c r="A662" i="1"/>
  <c r="S661" i="1"/>
  <c r="A661" i="1"/>
  <c r="S660" i="1"/>
  <c r="A660" i="1"/>
  <c r="S659" i="1"/>
  <c r="A659" i="1"/>
  <c r="S658" i="1"/>
  <c r="A658" i="1"/>
  <c r="S657" i="1"/>
  <c r="A657" i="1"/>
  <c r="S656" i="1"/>
  <c r="A656" i="1"/>
  <c r="A655" i="1"/>
  <c r="S654" i="1"/>
  <c r="A654" i="1"/>
  <c r="S653" i="1"/>
  <c r="A653" i="1"/>
  <c r="S652" i="1"/>
  <c r="A652" i="1"/>
  <c r="S651" i="1"/>
  <c r="A651" i="1"/>
  <c r="S650" i="1"/>
  <c r="A650" i="1"/>
  <c r="S649" i="1"/>
  <c r="A649" i="1"/>
  <c r="S648" i="1"/>
  <c r="A648" i="1"/>
  <c r="S647" i="1"/>
  <c r="A647" i="1"/>
  <c r="S646" i="1"/>
  <c r="A646" i="1"/>
  <c r="S645" i="1"/>
  <c r="A645" i="1"/>
  <c r="S644" i="1"/>
  <c r="A644" i="1"/>
  <c r="S643" i="1"/>
  <c r="A643" i="1"/>
  <c r="S642" i="1"/>
  <c r="A642" i="1"/>
  <c r="S641" i="1"/>
  <c r="A641" i="1"/>
  <c r="S640" i="1"/>
  <c r="A640" i="1"/>
  <c r="S639" i="1"/>
  <c r="A639" i="1"/>
  <c r="S638" i="1"/>
  <c r="A638" i="1"/>
  <c r="A637" i="1"/>
  <c r="S636" i="1"/>
  <c r="A636" i="1"/>
  <c r="S635" i="1"/>
  <c r="A635" i="1"/>
  <c r="S634" i="1"/>
  <c r="A634" i="1"/>
  <c r="S633" i="1"/>
  <c r="A633" i="1"/>
  <c r="S632" i="1"/>
  <c r="A632" i="1"/>
  <c r="S631" i="1"/>
  <c r="A631" i="1"/>
  <c r="S630" i="1"/>
  <c r="A630" i="1"/>
  <c r="S629" i="1"/>
  <c r="A629" i="1"/>
  <c r="S628" i="1"/>
  <c r="A628" i="1"/>
  <c r="S627" i="1"/>
  <c r="A627" i="1"/>
  <c r="S626" i="1"/>
  <c r="A626" i="1"/>
  <c r="S625" i="1"/>
  <c r="A625" i="1"/>
  <c r="S624" i="1"/>
  <c r="A624" i="1"/>
  <c r="S623" i="1"/>
  <c r="A623" i="1"/>
  <c r="S622" i="1"/>
  <c r="A622" i="1"/>
  <c r="A621" i="1"/>
  <c r="S620" i="1"/>
  <c r="A620" i="1"/>
  <c r="S619" i="1"/>
  <c r="A619" i="1"/>
  <c r="S618" i="1"/>
  <c r="A618" i="1"/>
  <c r="S617" i="1"/>
  <c r="A617" i="1"/>
  <c r="S616" i="1"/>
  <c r="A616" i="1"/>
  <c r="S615" i="1"/>
  <c r="A615" i="1"/>
  <c r="S614" i="1"/>
  <c r="A614" i="1"/>
  <c r="S613" i="1"/>
  <c r="A613" i="1"/>
  <c r="S612" i="1"/>
  <c r="A612" i="1"/>
  <c r="S611" i="1"/>
  <c r="A611" i="1"/>
  <c r="S610" i="1"/>
  <c r="A610" i="1"/>
  <c r="S609" i="1"/>
  <c r="A609" i="1"/>
  <c r="S608" i="1"/>
  <c r="A608" i="1"/>
  <c r="S607" i="1"/>
  <c r="A607" i="1"/>
  <c r="S606" i="1"/>
  <c r="A606" i="1"/>
  <c r="A605" i="1"/>
  <c r="S604" i="1"/>
  <c r="A604" i="1"/>
  <c r="S603" i="1"/>
  <c r="A603" i="1"/>
  <c r="S602" i="1"/>
  <c r="A602" i="1"/>
  <c r="S601" i="1"/>
  <c r="A601" i="1"/>
  <c r="S600" i="1"/>
  <c r="A600" i="1"/>
  <c r="S599" i="1"/>
  <c r="A599" i="1"/>
  <c r="S598" i="1"/>
  <c r="A598" i="1"/>
  <c r="S597" i="1"/>
  <c r="A597" i="1"/>
  <c r="S596" i="1"/>
  <c r="A596" i="1"/>
  <c r="S595" i="1"/>
  <c r="A595" i="1"/>
  <c r="S594" i="1"/>
  <c r="A594" i="1"/>
  <c r="S593" i="1"/>
  <c r="A593" i="1"/>
  <c r="S592" i="1"/>
  <c r="A592" i="1"/>
  <c r="S591" i="1"/>
  <c r="A591" i="1"/>
  <c r="S590" i="1"/>
  <c r="A590" i="1"/>
  <c r="A589" i="1"/>
  <c r="S588" i="1"/>
  <c r="A588" i="1"/>
  <c r="S587" i="1"/>
  <c r="A587" i="1"/>
  <c r="S586" i="1"/>
  <c r="A586" i="1"/>
  <c r="S585" i="1"/>
  <c r="A585" i="1"/>
  <c r="S584" i="1"/>
  <c r="A584" i="1"/>
  <c r="S583" i="1"/>
  <c r="A583" i="1"/>
  <c r="S582" i="1"/>
  <c r="A582" i="1"/>
  <c r="S581" i="1"/>
  <c r="A581" i="1"/>
  <c r="S580" i="1"/>
  <c r="A580" i="1"/>
  <c r="S579" i="1"/>
  <c r="A579" i="1"/>
  <c r="S578" i="1"/>
  <c r="A578" i="1"/>
  <c r="S577" i="1"/>
  <c r="A577" i="1"/>
  <c r="S576" i="1"/>
  <c r="A576" i="1"/>
  <c r="A575" i="1"/>
  <c r="S574" i="1"/>
  <c r="A574" i="1"/>
  <c r="S573" i="1"/>
  <c r="A573" i="1"/>
  <c r="S572" i="1"/>
  <c r="A572" i="1"/>
  <c r="S571" i="1"/>
  <c r="A571" i="1"/>
  <c r="S570" i="1"/>
  <c r="A570" i="1"/>
  <c r="S569" i="1"/>
  <c r="A569" i="1"/>
  <c r="S568" i="1"/>
  <c r="A568" i="1"/>
  <c r="S567" i="1"/>
  <c r="A567" i="1"/>
  <c r="S566" i="1"/>
  <c r="A566" i="1"/>
  <c r="S565" i="1"/>
  <c r="A565" i="1"/>
  <c r="S564" i="1"/>
  <c r="A564" i="1"/>
  <c r="S563" i="1"/>
  <c r="A563" i="1"/>
  <c r="S562" i="1"/>
  <c r="A562" i="1"/>
  <c r="S561" i="1"/>
  <c r="A561" i="1"/>
  <c r="S560" i="1"/>
  <c r="A560" i="1"/>
  <c r="S559" i="1"/>
  <c r="A559" i="1"/>
  <c r="S558" i="1"/>
  <c r="A558" i="1"/>
  <c r="S557" i="1"/>
  <c r="A557" i="1"/>
  <c r="S556" i="1"/>
  <c r="A556" i="1"/>
  <c r="S555" i="1"/>
  <c r="A555" i="1"/>
  <c r="S554" i="1"/>
  <c r="A554" i="1"/>
  <c r="S553" i="1"/>
  <c r="A553" i="1"/>
  <c r="S552" i="1"/>
  <c r="A552" i="1"/>
  <c r="BM551" i="1"/>
  <c r="BM550" i="1"/>
  <c r="BM549" i="1"/>
  <c r="BM548" i="1"/>
  <c r="BM547" i="1"/>
  <c r="BM546" i="1"/>
  <c r="BM545" i="1"/>
  <c r="BM544" i="1"/>
  <c r="BM543" i="1"/>
  <c r="BM542" i="1"/>
  <c r="BM541" i="1"/>
  <c r="BM540" i="1"/>
  <c r="BM539" i="1"/>
  <c r="BM538" i="1"/>
  <c r="BM537" i="1"/>
  <c r="BM536" i="1"/>
  <c r="BM535" i="1"/>
  <c r="BM534" i="1"/>
  <c r="BM533" i="1"/>
  <c r="BM532" i="1"/>
  <c r="BM531" i="1"/>
  <c r="BM530" i="1"/>
  <c r="BM529" i="1"/>
  <c r="BM528" i="1"/>
  <c r="BM527" i="1"/>
  <c r="BM526" i="1"/>
  <c r="BM525" i="1"/>
  <c r="BM524" i="1"/>
  <c r="BM523" i="1"/>
  <c r="BM522" i="1"/>
  <c r="BM521" i="1"/>
  <c r="BM520" i="1"/>
  <c r="BM519" i="1"/>
  <c r="BM518" i="1"/>
  <c r="BM517" i="1"/>
  <c r="BM516" i="1"/>
  <c r="BM515" i="1"/>
  <c r="BM514" i="1"/>
  <c r="BM513" i="1"/>
  <c r="BM512" i="1"/>
  <c r="BM511" i="1"/>
  <c r="BM510" i="1"/>
  <c r="BM509" i="1"/>
  <c r="BM508" i="1"/>
  <c r="BM507" i="1"/>
  <c r="BM506" i="1"/>
  <c r="BM505" i="1"/>
  <c r="BM504" i="1"/>
  <c r="BM503" i="1"/>
  <c r="BM502" i="1"/>
  <c r="BM501" i="1"/>
  <c r="BM500" i="1"/>
  <c r="BM499" i="1"/>
  <c r="BM498" i="1"/>
  <c r="BM497" i="1"/>
  <c r="BM496" i="1"/>
  <c r="BM495" i="1"/>
  <c r="BM494" i="1"/>
  <c r="BM493" i="1"/>
  <c r="BM492" i="1"/>
  <c r="BM491" i="1"/>
  <c r="BM490" i="1"/>
  <c r="BM489" i="1"/>
  <c r="BM488" i="1"/>
  <c r="BM487" i="1"/>
  <c r="BM486" i="1"/>
  <c r="BM485" i="1"/>
  <c r="BM484" i="1"/>
  <c r="BM483" i="1"/>
  <c r="BM482" i="1"/>
  <c r="BM481" i="1"/>
  <c r="BM480" i="1"/>
  <c r="BM479" i="1"/>
  <c r="BM478" i="1"/>
  <c r="BM477" i="1"/>
  <c r="BM476" i="1"/>
  <c r="BM475" i="1"/>
  <c r="BM474" i="1"/>
  <c r="BM473" i="1"/>
  <c r="BM472" i="1"/>
  <c r="BM471" i="1"/>
  <c r="BM470" i="1"/>
  <c r="BM469" i="1"/>
  <c r="BM468" i="1"/>
  <c r="BM467" i="1"/>
  <c r="BM466" i="1"/>
  <c r="BM465" i="1"/>
  <c r="BM464" i="1"/>
  <c r="BM463" i="1"/>
  <c r="BM462" i="1"/>
  <c r="BM461" i="1"/>
  <c r="BM460" i="1"/>
  <c r="BM459" i="1"/>
  <c r="BM458" i="1"/>
  <c r="BM457" i="1"/>
  <c r="BM456" i="1"/>
  <c r="BM455" i="1"/>
  <c r="BM454" i="1"/>
  <c r="BM453" i="1"/>
  <c r="BM452" i="1"/>
  <c r="BM451" i="1"/>
  <c r="BM450" i="1"/>
  <c r="BM449" i="1"/>
  <c r="BM448" i="1"/>
  <c r="BM447" i="1"/>
  <c r="BM446" i="1"/>
  <c r="BM445" i="1"/>
  <c r="BM444" i="1"/>
  <c r="BM443" i="1"/>
  <c r="BM442" i="1"/>
  <c r="BM441" i="1"/>
  <c r="BM440" i="1"/>
  <c r="BM439" i="1"/>
  <c r="BM438" i="1"/>
  <c r="BM437" i="1"/>
  <c r="BM436" i="1"/>
  <c r="BM435" i="1"/>
  <c r="BM434" i="1"/>
  <c r="BM433" i="1"/>
  <c r="BM432" i="1"/>
  <c r="BM431" i="1"/>
  <c r="BM430" i="1"/>
  <c r="BM429" i="1"/>
  <c r="BM428" i="1"/>
  <c r="BM427" i="1"/>
  <c r="BM426" i="1"/>
  <c r="BM425" i="1"/>
  <c r="BM424" i="1"/>
  <c r="BM423" i="1"/>
  <c r="BM422" i="1"/>
  <c r="BM421" i="1"/>
  <c r="BM420" i="1"/>
  <c r="BM419" i="1"/>
  <c r="BM418" i="1"/>
  <c r="BM417" i="1"/>
  <c r="BM416" i="1"/>
  <c r="BM415" i="1"/>
  <c r="BM414" i="1"/>
  <c r="BM413" i="1"/>
  <c r="BM412" i="1"/>
  <c r="BM411" i="1"/>
  <c r="BM410" i="1"/>
  <c r="BM409" i="1"/>
  <c r="BM408" i="1"/>
  <c r="BM407" i="1"/>
  <c r="BM406" i="1"/>
  <c r="BM405" i="1"/>
  <c r="BM404" i="1"/>
  <c r="BM403" i="1"/>
  <c r="BM402" i="1"/>
  <c r="BM401" i="1"/>
  <c r="BM400" i="1"/>
  <c r="BM399" i="1"/>
  <c r="S399" i="1"/>
  <c r="B399" i="1"/>
  <c r="A399" i="1" s="1"/>
  <c r="BM398" i="1"/>
  <c r="AM398" i="1"/>
  <c r="S398" i="1"/>
  <c r="B398" i="1"/>
  <c r="AL399" i="1" s="1"/>
  <c r="A398" i="1"/>
  <c r="BM397" i="1"/>
  <c r="AM397" i="1"/>
  <c r="S397" i="1"/>
  <c r="B397" i="1"/>
  <c r="AL398" i="1" s="1"/>
  <c r="BM396" i="1"/>
  <c r="AL396" i="1"/>
  <c r="S396" i="1"/>
  <c r="A396" i="1"/>
  <c r="BM395" i="1"/>
  <c r="BM394" i="1"/>
  <c r="AM394" i="1"/>
  <c r="S394" i="1"/>
  <c r="A394" i="1"/>
  <c r="BM393" i="1"/>
  <c r="BM392" i="1"/>
  <c r="BM391" i="1"/>
  <c r="BM390" i="1"/>
  <c r="BM389" i="1"/>
  <c r="BM388" i="1"/>
  <c r="BM387" i="1"/>
  <c r="BM386" i="1"/>
  <c r="BM385" i="1"/>
  <c r="BM384" i="1"/>
  <c r="BM383" i="1"/>
  <c r="BM382" i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T353" i="1"/>
  <c r="BM352" i="1"/>
  <c r="T352" i="1"/>
  <c r="BM351" i="1"/>
  <c r="BM350" i="1"/>
  <c r="BM349" i="1"/>
  <c r="T349" i="1"/>
  <c r="BM348" i="1"/>
  <c r="T348" i="1"/>
  <c r="BM347" i="1"/>
  <c r="BM346" i="1"/>
  <c r="T346" i="1"/>
  <c r="BM345" i="1"/>
  <c r="T345" i="1"/>
  <c r="BM344" i="1"/>
  <c r="T344" i="1"/>
  <c r="BM343" i="1"/>
  <c r="T343" i="1"/>
  <c r="BM342" i="1"/>
  <c r="T342" i="1"/>
  <c r="BM341" i="1"/>
  <c r="T341" i="1"/>
  <c r="BM340" i="1"/>
  <c r="T340" i="1"/>
  <c r="BM339" i="1"/>
  <c r="T339" i="1"/>
  <c r="BM338" i="1"/>
  <c r="T338" i="1"/>
  <c r="BM337" i="1"/>
  <c r="T337" i="1"/>
  <c r="BM336" i="1"/>
  <c r="T336" i="1"/>
  <c r="BM335" i="1"/>
  <c r="T335" i="1"/>
  <c r="BM334" i="1"/>
  <c r="BM333" i="1"/>
  <c r="T333" i="1"/>
  <c r="BM332" i="1"/>
  <c r="T332" i="1"/>
  <c r="BM331" i="1"/>
  <c r="T331" i="1"/>
  <c r="BM330" i="1"/>
  <c r="T330" i="1"/>
  <c r="BM329" i="1"/>
  <c r="T329" i="1"/>
  <c r="BM328" i="1"/>
  <c r="T328" i="1"/>
  <c r="BM327" i="1"/>
  <c r="T327" i="1"/>
  <c r="BM326" i="1"/>
  <c r="T326" i="1"/>
  <c r="BM325" i="1"/>
  <c r="T325" i="1"/>
  <c r="BM324" i="1"/>
  <c r="T324" i="1"/>
  <c r="BM323" i="1"/>
  <c r="T323" i="1"/>
  <c r="BM322" i="1"/>
  <c r="T322" i="1"/>
  <c r="BM321" i="1"/>
  <c r="T321" i="1"/>
  <c r="BM320" i="1"/>
  <c r="T320" i="1"/>
  <c r="BM319" i="1"/>
  <c r="T319" i="1"/>
  <c r="BM318" i="1"/>
  <c r="T318" i="1"/>
  <c r="BM317" i="1"/>
  <c r="T317" i="1"/>
  <c r="BM316" i="1"/>
  <c r="T316" i="1"/>
  <c r="BM315" i="1"/>
  <c r="T315" i="1"/>
  <c r="BM314" i="1"/>
  <c r="T314" i="1"/>
  <c r="BM313" i="1"/>
  <c r="T313" i="1"/>
  <c r="BM312" i="1"/>
  <c r="T312" i="1"/>
  <c r="BM311" i="1"/>
  <c r="T311" i="1"/>
  <c r="BM310" i="1"/>
  <c r="T310" i="1"/>
  <c r="BM309" i="1"/>
  <c r="T309" i="1"/>
  <c r="BM308" i="1"/>
  <c r="T308" i="1"/>
  <c r="BM307" i="1"/>
  <c r="T307" i="1"/>
  <c r="BM306" i="1"/>
  <c r="T306" i="1"/>
  <c r="BM305" i="1"/>
  <c r="T305" i="1"/>
  <c r="BM304" i="1"/>
  <c r="T304" i="1"/>
  <c r="BM303" i="1"/>
  <c r="T303" i="1"/>
  <c r="BM302" i="1"/>
  <c r="T302" i="1"/>
  <c r="BM301" i="1"/>
  <c r="T301" i="1"/>
  <c r="BM300" i="1"/>
  <c r="T300" i="1"/>
  <c r="BM299" i="1"/>
  <c r="T299" i="1"/>
  <c r="BM298" i="1"/>
  <c r="T298" i="1"/>
  <c r="BM297" i="1"/>
  <c r="T297" i="1"/>
  <c r="BM296" i="1"/>
  <c r="T296" i="1"/>
  <c r="BM295" i="1"/>
  <c r="T295" i="1"/>
  <c r="BM294" i="1"/>
  <c r="T294" i="1"/>
  <c r="BM293" i="1"/>
  <c r="T293" i="1"/>
  <c r="BM292" i="1"/>
  <c r="T292" i="1"/>
  <c r="BM291" i="1"/>
  <c r="T291" i="1"/>
  <c r="BM290" i="1"/>
  <c r="T290" i="1"/>
  <c r="BM289" i="1"/>
  <c r="T289" i="1"/>
  <c r="BM288" i="1"/>
  <c r="T288" i="1"/>
  <c r="BM287" i="1"/>
  <c r="T287" i="1"/>
  <c r="BM286" i="1"/>
  <c r="T286" i="1"/>
  <c r="BM285" i="1"/>
  <c r="T285" i="1"/>
  <c r="BM284" i="1"/>
  <c r="T284" i="1"/>
  <c r="BM283" i="1"/>
  <c r="T283" i="1"/>
  <c r="BM282" i="1"/>
  <c r="T282" i="1"/>
  <c r="BM281" i="1"/>
  <c r="T281" i="1"/>
  <c r="BM280" i="1"/>
  <c r="T280" i="1"/>
  <c r="BM279" i="1"/>
  <c r="T279" i="1"/>
  <c r="BM278" i="1"/>
  <c r="T278" i="1"/>
  <c r="BM277" i="1"/>
  <c r="T277" i="1"/>
  <c r="BM276" i="1"/>
  <c r="T276" i="1"/>
  <c r="BM275" i="1"/>
  <c r="T275" i="1"/>
  <c r="BM274" i="1"/>
  <c r="T274" i="1"/>
  <c r="BM273" i="1"/>
  <c r="T273" i="1"/>
  <c r="BM272" i="1"/>
  <c r="T272" i="1"/>
  <c r="BM271" i="1"/>
  <c r="T271" i="1"/>
  <c r="BM270" i="1"/>
  <c r="T270" i="1"/>
  <c r="BM269" i="1"/>
  <c r="T269" i="1"/>
  <c r="BM268" i="1"/>
  <c r="T268" i="1"/>
  <c r="BM267" i="1"/>
  <c r="T267" i="1"/>
  <c r="BM266" i="1"/>
  <c r="T266" i="1"/>
  <c r="BM265" i="1"/>
  <c r="T265" i="1"/>
  <c r="BM264" i="1"/>
  <c r="T264" i="1"/>
  <c r="BM263" i="1"/>
  <c r="T263" i="1"/>
  <c r="BM262" i="1"/>
  <c r="T262" i="1"/>
  <c r="BM261" i="1"/>
  <c r="T261" i="1"/>
  <c r="BM260" i="1"/>
  <c r="T260" i="1"/>
  <c r="BM259" i="1"/>
  <c r="T259" i="1"/>
  <c r="BM258" i="1"/>
  <c r="T258" i="1"/>
  <c r="BM257" i="1"/>
  <c r="T257" i="1"/>
  <c r="BM256" i="1"/>
  <c r="T256" i="1"/>
  <c r="BM255" i="1"/>
  <c r="T255" i="1"/>
  <c r="BM254" i="1"/>
  <c r="T254" i="1"/>
  <c r="BM253" i="1"/>
  <c r="T253" i="1"/>
  <c r="BM252" i="1"/>
  <c r="T252" i="1"/>
  <c r="BM251" i="1"/>
  <c r="T251" i="1"/>
  <c r="BM250" i="1"/>
  <c r="T250" i="1"/>
  <c r="BM249" i="1"/>
  <c r="T249" i="1"/>
  <c r="BM248" i="1"/>
  <c r="T248" i="1"/>
  <c r="BM247" i="1"/>
  <c r="T247" i="1"/>
  <c r="BM246" i="1"/>
  <c r="T246" i="1"/>
  <c r="BM245" i="1"/>
  <c r="T245" i="1"/>
  <c r="BM244" i="1"/>
  <c r="T244" i="1"/>
  <c r="BM243" i="1"/>
  <c r="T243" i="1"/>
  <c r="BM242" i="1"/>
  <c r="T242" i="1"/>
  <c r="BM241" i="1"/>
  <c r="T241" i="1"/>
  <c r="BM240" i="1"/>
  <c r="T240" i="1"/>
  <c r="BM239" i="1"/>
  <c r="T239" i="1"/>
  <c r="BM238" i="1"/>
  <c r="T238" i="1"/>
  <c r="BM237" i="1"/>
  <c r="T237" i="1"/>
  <c r="BM236" i="1"/>
  <c r="T236" i="1"/>
  <c r="BM235" i="1"/>
  <c r="T235" i="1"/>
  <c r="BM234" i="1"/>
  <c r="T234" i="1"/>
  <c r="BM233" i="1"/>
  <c r="T233" i="1"/>
  <c r="BM232" i="1"/>
  <c r="T232" i="1"/>
  <c r="BM231" i="1"/>
  <c r="T231" i="1"/>
  <c r="BM230" i="1"/>
  <c r="T230" i="1"/>
  <c r="BM229" i="1"/>
  <c r="T229" i="1"/>
  <c r="BM228" i="1"/>
  <c r="T228" i="1"/>
  <c r="BM227" i="1"/>
  <c r="T227" i="1"/>
  <c r="BM226" i="1"/>
  <c r="T226" i="1"/>
  <c r="BM225" i="1"/>
  <c r="T225" i="1"/>
  <c r="BM224" i="1"/>
  <c r="T224" i="1"/>
  <c r="BM223" i="1"/>
  <c r="T223" i="1"/>
  <c r="BM222" i="1"/>
  <c r="T222" i="1"/>
  <c r="BM221" i="1"/>
  <c r="T221" i="1"/>
  <c r="BM220" i="1"/>
  <c r="T220" i="1"/>
  <c r="BM219" i="1"/>
  <c r="T219" i="1"/>
  <c r="BM218" i="1"/>
  <c r="T218" i="1"/>
  <c r="BM217" i="1"/>
  <c r="T217" i="1"/>
  <c r="BM216" i="1"/>
  <c r="T216" i="1"/>
  <c r="BM215" i="1"/>
  <c r="T215" i="1"/>
  <c r="BM214" i="1"/>
  <c r="T214" i="1"/>
  <c r="BM213" i="1"/>
  <c r="T213" i="1"/>
  <c r="BM212" i="1"/>
  <c r="T212" i="1"/>
  <c r="BM211" i="1"/>
  <c r="T211" i="1"/>
  <c r="BM210" i="1"/>
  <c r="T210" i="1"/>
  <c r="BM209" i="1"/>
  <c r="T209" i="1"/>
  <c r="BM208" i="1"/>
  <c r="T208" i="1"/>
  <c r="BM207" i="1"/>
  <c r="T207" i="1"/>
  <c r="BM206" i="1"/>
  <c r="T206" i="1"/>
  <c r="BM205" i="1"/>
  <c r="T205" i="1"/>
  <c r="BM204" i="1"/>
  <c r="T204" i="1"/>
  <c r="BM203" i="1"/>
  <c r="T203" i="1"/>
  <c r="BM202" i="1"/>
  <c r="T202" i="1"/>
  <c r="BM201" i="1"/>
  <c r="T201" i="1"/>
  <c r="BM200" i="1"/>
  <c r="T200" i="1"/>
  <c r="BM199" i="1"/>
  <c r="T199" i="1"/>
  <c r="BM198" i="1"/>
  <c r="T198" i="1"/>
  <c r="BM197" i="1"/>
  <c r="T197" i="1"/>
  <c r="BM196" i="1"/>
  <c r="T196" i="1"/>
  <c r="BM195" i="1"/>
  <c r="T195" i="1"/>
  <c r="BM194" i="1"/>
  <c r="T194" i="1"/>
  <c r="BM193" i="1"/>
  <c r="T193" i="1"/>
  <c r="BM192" i="1"/>
  <c r="T192" i="1"/>
  <c r="BM191" i="1"/>
  <c r="T191" i="1"/>
  <c r="BM190" i="1"/>
  <c r="T190" i="1"/>
  <c r="BM189" i="1"/>
  <c r="T189" i="1"/>
  <c r="BM188" i="1"/>
  <c r="T188" i="1"/>
  <c r="BM187" i="1"/>
  <c r="T187" i="1"/>
  <c r="BM186" i="1"/>
  <c r="T186" i="1"/>
  <c r="BM185" i="1"/>
  <c r="T185" i="1"/>
  <c r="BM184" i="1"/>
  <c r="T184" i="1"/>
  <c r="BM183" i="1"/>
  <c r="T183" i="1"/>
  <c r="BM182" i="1"/>
  <c r="T182" i="1"/>
  <c r="BM181" i="1"/>
  <c r="T181" i="1"/>
  <c r="BM180" i="1"/>
  <c r="T180" i="1"/>
  <c r="BM179" i="1"/>
  <c r="T179" i="1"/>
  <c r="BM178" i="1"/>
  <c r="T178" i="1"/>
  <c r="BM177" i="1"/>
  <c r="T177" i="1"/>
  <c r="BM176" i="1"/>
  <c r="T176" i="1"/>
  <c r="BM175" i="1"/>
  <c r="T175" i="1"/>
  <c r="BM174" i="1"/>
  <c r="T174" i="1"/>
  <c r="BM173" i="1"/>
  <c r="T173" i="1"/>
  <c r="BM172" i="1"/>
  <c r="T172" i="1"/>
  <c r="BM171" i="1"/>
  <c r="T171" i="1"/>
  <c r="BM170" i="1"/>
  <c r="T170" i="1"/>
  <c r="BM169" i="1"/>
  <c r="T169" i="1"/>
  <c r="BM168" i="1"/>
  <c r="T168" i="1"/>
  <c r="BM167" i="1"/>
  <c r="T167" i="1"/>
  <c r="BM166" i="1"/>
  <c r="T166" i="1"/>
  <c r="BM165" i="1"/>
  <c r="T165" i="1"/>
  <c r="BM164" i="1"/>
  <c r="T164" i="1"/>
  <c r="BM163" i="1"/>
  <c r="T163" i="1"/>
  <c r="BM162" i="1"/>
  <c r="T162" i="1"/>
  <c r="BM161" i="1"/>
  <c r="T161" i="1"/>
  <c r="BM160" i="1"/>
  <c r="T160" i="1"/>
  <c r="BM159" i="1"/>
  <c r="T159" i="1"/>
  <c r="BM158" i="1"/>
  <c r="T158" i="1"/>
  <c r="BM157" i="1"/>
  <c r="T157" i="1"/>
  <c r="BM156" i="1"/>
  <c r="T156" i="1"/>
  <c r="BM155" i="1"/>
  <c r="T155" i="1"/>
  <c r="BM154" i="1"/>
  <c r="T154" i="1"/>
  <c r="BM153" i="1"/>
  <c r="T153" i="1"/>
  <c r="BM152" i="1"/>
  <c r="T152" i="1"/>
  <c r="BM151" i="1"/>
  <c r="T151" i="1"/>
  <c r="BM150" i="1"/>
  <c r="T150" i="1"/>
  <c r="BM149" i="1"/>
  <c r="T149" i="1"/>
  <c r="BM148" i="1"/>
  <c r="T148" i="1"/>
  <c r="BM147" i="1"/>
  <c r="T147" i="1"/>
  <c r="BM146" i="1"/>
  <c r="T146" i="1"/>
  <c r="BM145" i="1"/>
  <c r="T145" i="1"/>
  <c r="BM144" i="1"/>
  <c r="T144" i="1"/>
  <c r="BM143" i="1"/>
  <c r="T143" i="1"/>
  <c r="BM142" i="1"/>
  <c r="T142" i="1"/>
  <c r="BM141" i="1"/>
  <c r="T141" i="1"/>
  <c r="BM140" i="1"/>
  <c r="T140" i="1"/>
  <c r="BM139" i="1"/>
  <c r="T139" i="1"/>
  <c r="BM138" i="1"/>
  <c r="T138" i="1"/>
  <c r="BM137" i="1"/>
  <c r="T137" i="1"/>
  <c r="BM136" i="1"/>
  <c r="T136" i="1"/>
  <c r="BM135" i="1"/>
  <c r="T135" i="1"/>
  <c r="BM134" i="1"/>
  <c r="T134" i="1"/>
  <c r="BM133" i="1"/>
  <c r="T133" i="1"/>
  <c r="BM132" i="1"/>
  <c r="T132" i="1"/>
  <c r="BM131" i="1"/>
  <c r="T131" i="1"/>
  <c r="BM130" i="1"/>
  <c r="T130" i="1"/>
  <c r="BM129" i="1"/>
  <c r="T129" i="1"/>
  <c r="BM128" i="1"/>
  <c r="T128" i="1"/>
  <c r="BM127" i="1"/>
  <c r="T127" i="1"/>
  <c r="BM126" i="1"/>
  <c r="T126" i="1"/>
  <c r="BM125" i="1"/>
  <c r="T125" i="1"/>
  <c r="BM124" i="1"/>
  <c r="T124" i="1"/>
  <c r="BM123" i="1"/>
  <c r="T123" i="1"/>
  <c r="BM122" i="1"/>
  <c r="T122" i="1"/>
  <c r="BM121" i="1"/>
  <c r="T121" i="1"/>
  <c r="BM120" i="1"/>
  <c r="T120" i="1"/>
  <c r="BM119" i="1"/>
  <c r="T119" i="1"/>
  <c r="BM118" i="1"/>
  <c r="T118" i="1"/>
  <c r="BM117" i="1"/>
  <c r="T117" i="1"/>
  <c r="BM116" i="1"/>
  <c r="T116" i="1"/>
  <c r="BM115" i="1"/>
  <c r="T115" i="1"/>
  <c r="BM114" i="1"/>
  <c r="T114" i="1"/>
  <c r="BM113" i="1"/>
  <c r="T113" i="1"/>
  <c r="BM112" i="1"/>
  <c r="T112" i="1"/>
  <c r="BM111" i="1"/>
  <c r="T111" i="1"/>
  <c r="BM110" i="1"/>
  <c r="T110" i="1"/>
  <c r="BM109" i="1"/>
  <c r="T109" i="1"/>
  <c r="BM108" i="1"/>
  <c r="T108" i="1"/>
  <c r="BM107" i="1"/>
  <c r="T107" i="1"/>
  <c r="BM106" i="1"/>
  <c r="T106" i="1"/>
  <c r="BM105" i="1"/>
  <c r="T105" i="1"/>
  <c r="BM104" i="1"/>
  <c r="T104" i="1"/>
  <c r="BM103" i="1"/>
  <c r="T103" i="1"/>
  <c r="BM102" i="1"/>
  <c r="T102" i="1"/>
  <c r="BM101" i="1"/>
  <c r="T101" i="1"/>
  <c r="BM100" i="1"/>
  <c r="T100" i="1"/>
  <c r="BM99" i="1"/>
  <c r="T99" i="1"/>
  <c r="BM98" i="1"/>
  <c r="T98" i="1"/>
  <c r="BM97" i="1"/>
  <c r="T97" i="1"/>
  <c r="BM96" i="1"/>
  <c r="T96" i="1"/>
  <c r="BM95" i="1"/>
  <c r="T95" i="1"/>
  <c r="BM94" i="1"/>
  <c r="BM93" i="1"/>
  <c r="T93" i="1"/>
  <c r="BM92" i="1"/>
  <c r="T92" i="1"/>
  <c r="BM91" i="1"/>
  <c r="T91" i="1"/>
  <c r="BM90" i="1"/>
  <c r="T90" i="1"/>
  <c r="BM89" i="1"/>
  <c r="T89" i="1"/>
  <c r="BM88" i="1"/>
  <c r="T88" i="1"/>
  <c r="BM87" i="1"/>
  <c r="T87" i="1"/>
  <c r="BM86" i="1"/>
  <c r="T86" i="1"/>
  <c r="BM85" i="1"/>
  <c r="T85" i="1"/>
  <c r="BM84" i="1"/>
  <c r="T84" i="1"/>
  <c r="BM83" i="1"/>
  <c r="T83" i="1"/>
  <c r="BM82" i="1"/>
  <c r="T82" i="1"/>
  <c r="BM81" i="1"/>
  <c r="T81" i="1"/>
  <c r="BM80" i="1"/>
  <c r="T80" i="1"/>
  <c r="BM79" i="1"/>
  <c r="T79" i="1"/>
  <c r="BM78" i="1"/>
  <c r="T78" i="1"/>
  <c r="BM77" i="1"/>
  <c r="T77" i="1"/>
  <c r="BM76" i="1"/>
  <c r="T76" i="1"/>
  <c r="BM75" i="1"/>
  <c r="T75" i="1"/>
  <c r="BM74" i="1"/>
  <c r="T74" i="1"/>
  <c r="BM73" i="1"/>
  <c r="T73" i="1"/>
  <c r="BM72" i="1"/>
  <c r="T72" i="1"/>
  <c r="BM71" i="1"/>
  <c r="T71" i="1"/>
  <c r="BM70" i="1"/>
  <c r="T70" i="1"/>
  <c r="BM69" i="1"/>
  <c r="T69" i="1"/>
  <c r="BM68" i="1"/>
  <c r="T68" i="1"/>
  <c r="BM67" i="1"/>
  <c r="T67" i="1"/>
  <c r="BM66" i="1"/>
  <c r="T66" i="1"/>
  <c r="BM65" i="1"/>
  <c r="T65" i="1"/>
  <c r="BM64" i="1"/>
  <c r="T64" i="1"/>
  <c r="BM63" i="1"/>
  <c r="T63" i="1"/>
  <c r="BM62" i="1"/>
  <c r="T62" i="1"/>
  <c r="BM61" i="1"/>
  <c r="T61" i="1"/>
  <c r="BM60" i="1"/>
  <c r="T60" i="1"/>
  <c r="BM59" i="1"/>
  <c r="T59" i="1"/>
  <c r="BM58" i="1"/>
  <c r="T58" i="1"/>
  <c r="BM57" i="1"/>
  <c r="T57" i="1"/>
  <c r="BM56" i="1"/>
  <c r="T56" i="1"/>
  <c r="BM55" i="1"/>
  <c r="T55" i="1"/>
  <c r="BM54" i="1"/>
  <c r="T54" i="1"/>
  <c r="BM53" i="1"/>
  <c r="T53" i="1"/>
  <c r="BM52" i="1"/>
  <c r="T52" i="1"/>
  <c r="BM51" i="1"/>
  <c r="T51" i="1"/>
  <c r="BM50" i="1"/>
  <c r="T50" i="1"/>
  <c r="BM49" i="1"/>
  <c r="T49" i="1"/>
  <c r="BM48" i="1"/>
  <c r="T48" i="1"/>
  <c r="BM47" i="1"/>
  <c r="T47" i="1"/>
  <c r="BM46" i="1"/>
  <c r="T46" i="1"/>
  <c r="BM45" i="1"/>
  <c r="T45" i="1"/>
  <c r="BM44" i="1"/>
  <c r="T44" i="1"/>
  <c r="BM43" i="1"/>
  <c r="T43" i="1"/>
  <c r="BM42" i="1"/>
  <c r="T42" i="1"/>
  <c r="BM41" i="1"/>
  <c r="T41" i="1"/>
  <c r="BM40" i="1"/>
  <c r="T40" i="1"/>
  <c r="BM39" i="1"/>
  <c r="T39" i="1"/>
  <c r="BM38" i="1"/>
  <c r="T38" i="1"/>
  <c r="A38" i="1"/>
  <c r="BM37" i="1"/>
  <c r="T37" i="1"/>
  <c r="A37" i="1"/>
  <c r="BM36" i="1"/>
  <c r="T36" i="1"/>
  <c r="A36" i="1"/>
  <c r="BM35" i="1"/>
  <c r="T35" i="1"/>
  <c r="A35" i="1"/>
  <c r="BM34" i="1"/>
  <c r="T34" i="1"/>
  <c r="A34" i="1"/>
  <c r="BM33" i="1"/>
  <c r="T33" i="1"/>
  <c r="A33" i="1"/>
  <c r="BM32" i="1"/>
  <c r="S32" i="1"/>
  <c r="T32" i="1" s="1"/>
  <c r="A32" i="1"/>
  <c r="BM31" i="1"/>
  <c r="T31" i="1"/>
  <c r="A31" i="1"/>
  <c r="BM30" i="1"/>
  <c r="A30" i="1"/>
  <c r="BM29" i="1"/>
  <c r="A29" i="1"/>
  <c r="BM28" i="1"/>
  <c r="T28" i="1"/>
  <c r="A28" i="1"/>
  <c r="BM27" i="1"/>
  <c r="T27" i="1"/>
  <c r="A27" i="1"/>
  <c r="BM26" i="1"/>
  <c r="A26" i="1"/>
  <c r="BM25" i="1"/>
  <c r="T25" i="1"/>
  <c r="A25" i="1"/>
  <c r="BM24" i="1"/>
  <c r="A24" i="1"/>
  <c r="BM23" i="1"/>
  <c r="A23" i="1"/>
  <c r="BM22" i="1"/>
  <c r="A22" i="1"/>
  <c r="BM21" i="1"/>
  <c r="A21" i="1"/>
  <c r="BM20" i="1"/>
  <c r="A20" i="1"/>
  <c r="BM19" i="1"/>
  <c r="A19" i="1"/>
  <c r="BM18" i="1"/>
  <c r="T18" i="1"/>
  <c r="A18" i="1"/>
  <c r="BM17" i="1"/>
  <c r="T17" i="1"/>
  <c r="A17" i="1"/>
  <c r="BM16" i="1"/>
  <c r="BM15" i="1"/>
  <c r="T15" i="1"/>
  <c r="A15" i="1"/>
  <c r="BM14" i="1"/>
  <c r="T14" i="1"/>
  <c r="A14" i="1"/>
  <c r="BM13" i="1"/>
  <c r="BM12" i="1"/>
  <c r="T12" i="1"/>
  <c r="A12" i="1"/>
  <c r="BM11" i="1"/>
  <c r="A11" i="1"/>
  <c r="BM10" i="1"/>
  <c r="T10" i="1"/>
  <c r="A10" i="1"/>
  <c r="BM9" i="1"/>
  <c r="T9" i="1"/>
  <c r="A9" i="1"/>
  <c r="BM8" i="1"/>
  <c r="A8" i="1"/>
  <c r="BM7" i="1"/>
  <c r="A7" i="1"/>
  <c r="BM6" i="1"/>
  <c r="T6" i="1"/>
  <c r="A6" i="1"/>
  <c r="BM5" i="1"/>
  <c r="A5" i="1"/>
  <c r="B819" i="1" l="1"/>
  <c r="A819" i="1" s="1"/>
  <c r="A814" i="1"/>
  <c r="A895" i="1"/>
  <c r="B920" i="1"/>
  <c r="A920" i="1" s="1"/>
  <c r="A892" i="1"/>
  <c r="B917" i="1"/>
  <c r="A917" i="1" s="1"/>
  <c r="A879" i="1"/>
  <c r="B904" i="1"/>
  <c r="A904" i="1" s="1"/>
  <c r="A897" i="1"/>
  <c r="B922" i="1"/>
  <c r="A922" i="1" s="1"/>
  <c r="B821" i="1"/>
  <c r="A821" i="1" s="1"/>
  <c r="A816" i="1"/>
  <c r="A873" i="1"/>
  <c r="B898" i="1"/>
  <c r="A898" i="1" s="1"/>
  <c r="A876" i="1"/>
  <c r="B901" i="1"/>
  <c r="A901" i="1" s="1"/>
  <c r="A887" i="1"/>
  <c r="B912" i="1"/>
  <c r="A912" i="1" s="1"/>
  <c r="A889" i="1"/>
  <c r="B914" i="1"/>
  <c r="A914" i="1" s="1"/>
  <c r="B822" i="1"/>
  <c r="A822" i="1" s="1"/>
  <c r="A817" i="1"/>
  <c r="A881" i="1"/>
  <c r="B906" i="1"/>
  <c r="A906" i="1" s="1"/>
  <c r="A884" i="1"/>
  <c r="B909" i="1"/>
  <c r="A909" i="1" s="1"/>
  <c r="S835" i="1"/>
  <c r="S687" i="1"/>
  <c r="S703" i="1"/>
  <c r="S735" i="1"/>
  <c r="S751" i="1"/>
  <c r="S767" i="1"/>
  <c r="A813" i="1"/>
  <c r="A848" i="1"/>
  <c r="A856" i="1"/>
  <c r="A864" i="1"/>
  <c r="A872" i="1"/>
  <c r="B877" i="1"/>
  <c r="A880" i="1"/>
  <c r="B885" i="1"/>
  <c r="A888" i="1"/>
  <c r="B893" i="1"/>
  <c r="A896" i="1"/>
  <c r="A397" i="1"/>
  <c r="A811" i="1"/>
  <c r="A854" i="1"/>
  <c r="A862" i="1"/>
  <c r="A870" i="1"/>
  <c r="B875" i="1"/>
  <c r="A878" i="1"/>
  <c r="B883" i="1"/>
  <c r="A886" i="1"/>
  <c r="B891" i="1"/>
  <c r="A894" i="1"/>
  <c r="B899" i="1"/>
  <c r="A899" i="1" s="1"/>
  <c r="B907" i="1"/>
  <c r="A907" i="1" s="1"/>
  <c r="B915" i="1"/>
  <c r="A915" i="1" s="1"/>
  <c r="A809" i="1"/>
  <c r="A812" i="1"/>
  <c r="A815" i="1"/>
  <c r="E101" i="7"/>
  <c r="B101" i="5" s="1"/>
  <c r="E117" i="7"/>
  <c r="B117" i="5" s="1"/>
  <c r="E133" i="7"/>
  <c r="B133" i="5" s="1"/>
  <c r="E149" i="7"/>
  <c r="B149" i="5" s="1"/>
  <c r="E165" i="7"/>
  <c r="B165" i="5" s="1"/>
  <c r="E181" i="7"/>
  <c r="B181" i="5" s="1"/>
  <c r="E197" i="7"/>
  <c r="B197" i="5" s="1"/>
  <c r="E213" i="7"/>
  <c r="B213" i="5" s="1"/>
  <c r="E229" i="7"/>
  <c r="B229" i="5" s="1"/>
  <c r="E245" i="7"/>
  <c r="B245" i="5" s="1"/>
  <c r="E261" i="7"/>
  <c r="B261" i="5" s="1"/>
  <c r="E277" i="7"/>
  <c r="B277" i="5" s="1"/>
  <c r="E113" i="7"/>
  <c r="B113" i="5" s="1"/>
  <c r="E129" i="7"/>
  <c r="B129" i="5" s="1"/>
  <c r="E145" i="7"/>
  <c r="B145" i="5" s="1"/>
  <c r="E161" i="7"/>
  <c r="B161" i="5" s="1"/>
  <c r="E177" i="7"/>
  <c r="B177" i="5" s="1"/>
  <c r="E193" i="7"/>
  <c r="B193" i="5" s="1"/>
  <c r="E209" i="7"/>
  <c r="B209" i="5" s="1"/>
  <c r="E225" i="7"/>
  <c r="B225" i="5" s="1"/>
  <c r="E241" i="7"/>
  <c r="B241" i="5" s="1"/>
  <c r="E257" i="7"/>
  <c r="B257" i="5" s="1"/>
  <c r="E273" i="7"/>
  <c r="B273" i="5" s="1"/>
  <c r="E111" i="7"/>
  <c r="B111" i="5" s="1"/>
  <c r="E127" i="7"/>
  <c r="B127" i="5" s="1"/>
  <c r="E143" i="7"/>
  <c r="B143" i="5" s="1"/>
  <c r="E159" i="7"/>
  <c r="B159" i="5" s="1"/>
  <c r="E175" i="7"/>
  <c r="B175" i="5" s="1"/>
  <c r="E191" i="7"/>
  <c r="B191" i="5" s="1"/>
  <c r="E207" i="7"/>
  <c r="B207" i="5" s="1"/>
  <c r="E223" i="7"/>
  <c r="B223" i="5" s="1"/>
  <c r="E239" i="7"/>
  <c r="B239" i="5" s="1"/>
  <c r="E255" i="7"/>
  <c r="B255" i="5" s="1"/>
  <c r="E271" i="7"/>
  <c r="B271" i="5" s="1"/>
  <c r="E445" i="7"/>
  <c r="B445" i="5" s="1"/>
  <c r="E461" i="7"/>
  <c r="B461" i="5" s="1"/>
  <c r="E477" i="7"/>
  <c r="B477" i="5" s="1"/>
  <c r="E493" i="7"/>
  <c r="B493" i="5" s="1"/>
  <c r="E505" i="7"/>
  <c r="B505" i="5" s="1"/>
  <c r="E513" i="7"/>
  <c r="B513" i="5" s="1"/>
  <c r="E521" i="7"/>
  <c r="B521" i="5" s="1"/>
  <c r="E529" i="7"/>
  <c r="B529" i="5" s="1"/>
  <c r="E537" i="7"/>
  <c r="B537" i="5" s="1"/>
  <c r="E545" i="7"/>
  <c r="B545" i="5" s="1"/>
  <c r="E553" i="7"/>
  <c r="B553" i="5" s="1"/>
  <c r="E441" i="7"/>
  <c r="B441" i="5" s="1"/>
  <c r="E457" i="7"/>
  <c r="B457" i="5" s="1"/>
  <c r="E473" i="7"/>
  <c r="B473" i="5" s="1"/>
  <c r="E489" i="7"/>
  <c r="B489" i="5" s="1"/>
  <c r="E503" i="7"/>
  <c r="B503" i="5" s="1"/>
  <c r="E511" i="7"/>
  <c r="B511" i="5" s="1"/>
  <c r="E519" i="7"/>
  <c r="B519" i="5" s="1"/>
  <c r="E527" i="7"/>
  <c r="B527" i="5" s="1"/>
  <c r="E535" i="7"/>
  <c r="B535" i="5" s="1"/>
  <c r="E543" i="7"/>
  <c r="B543" i="5" s="1"/>
  <c r="E551" i="7"/>
  <c r="B551" i="5" s="1"/>
  <c r="E559" i="7"/>
  <c r="B559" i="5" s="1"/>
  <c r="E437" i="7"/>
  <c r="B437" i="5" s="1"/>
  <c r="E453" i="7"/>
  <c r="B453" i="5" s="1"/>
  <c r="E469" i="7"/>
  <c r="B469" i="5" s="1"/>
  <c r="E485" i="7"/>
  <c r="B485" i="5" s="1"/>
  <c r="E501" i="7"/>
  <c r="B501" i="5" s="1"/>
  <c r="E509" i="7"/>
  <c r="B509" i="5" s="1"/>
  <c r="E517" i="7"/>
  <c r="B517" i="5" s="1"/>
  <c r="E525" i="7"/>
  <c r="B525" i="5" s="1"/>
  <c r="E533" i="7"/>
  <c r="B533" i="5" s="1"/>
  <c r="E541" i="7"/>
  <c r="B541" i="5" s="1"/>
  <c r="E549" i="7"/>
  <c r="B549" i="5" s="1"/>
  <c r="E557" i="7"/>
  <c r="B557" i="5" s="1"/>
  <c r="E449" i="7"/>
  <c r="B449" i="5" s="1"/>
  <c r="E465" i="7"/>
  <c r="B465" i="5" s="1"/>
  <c r="E481" i="7"/>
  <c r="B481" i="5" s="1"/>
  <c r="E497" i="7"/>
  <c r="B497" i="5" s="1"/>
  <c r="E507" i="7"/>
  <c r="B507" i="5" s="1"/>
  <c r="E515" i="7"/>
  <c r="B515" i="5" s="1"/>
  <c r="E523" i="7"/>
  <c r="B523" i="5" s="1"/>
  <c r="E531" i="7"/>
  <c r="B531" i="5" s="1"/>
  <c r="E539" i="7"/>
  <c r="B539" i="5" s="1"/>
  <c r="E547" i="7"/>
  <c r="B547" i="5" s="1"/>
  <c r="E555" i="7"/>
  <c r="B555" i="5" s="1"/>
  <c r="E564" i="7"/>
  <c r="B564" i="5" s="1"/>
  <c r="E572" i="7"/>
  <c r="B572" i="5" s="1"/>
  <c r="E580" i="7"/>
  <c r="B580" i="5" s="1"/>
  <c r="E588" i="7"/>
  <c r="B588" i="5" s="1"/>
  <c r="E596" i="7"/>
  <c r="B596" i="5" s="1"/>
  <c r="E604" i="7"/>
  <c r="B604" i="5" s="1"/>
  <c r="E612" i="7"/>
  <c r="B612" i="5" s="1"/>
  <c r="E620" i="7"/>
  <c r="B620" i="5" s="1"/>
  <c r="E628" i="7"/>
  <c r="B628" i="5" s="1"/>
  <c r="E636" i="7"/>
  <c r="B636" i="5" s="1"/>
  <c r="E644" i="7"/>
  <c r="B644" i="5" s="1"/>
  <c r="E652" i="7"/>
  <c r="B652" i="5" s="1"/>
  <c r="E660" i="7"/>
  <c r="B660" i="5" s="1"/>
  <c r="E668" i="7"/>
  <c r="B668" i="5" s="1"/>
  <c r="E676" i="7"/>
  <c r="B676" i="5" s="1"/>
  <c r="E684" i="7"/>
  <c r="B684" i="5" s="1"/>
  <c r="E692" i="7"/>
  <c r="B692" i="5" s="1"/>
  <c r="E700" i="7"/>
  <c r="B700" i="5" s="1"/>
  <c r="E708" i="7"/>
  <c r="B708" i="5" s="1"/>
  <c r="E716" i="7"/>
  <c r="B716" i="5" s="1"/>
  <c r="E724" i="7"/>
  <c r="B724" i="5" s="1"/>
  <c r="E567" i="7"/>
  <c r="B567" i="5" s="1"/>
  <c r="E575" i="7"/>
  <c r="B575" i="5" s="1"/>
  <c r="E583" i="7"/>
  <c r="B583" i="5" s="1"/>
  <c r="E591" i="7"/>
  <c r="B591" i="5" s="1"/>
  <c r="E599" i="7"/>
  <c r="B599" i="5" s="1"/>
  <c r="E607" i="7"/>
  <c r="B607" i="5" s="1"/>
  <c r="E615" i="7"/>
  <c r="B615" i="5" s="1"/>
  <c r="E623" i="7"/>
  <c r="B623" i="5" s="1"/>
  <c r="E631" i="7"/>
  <c r="B631" i="5" s="1"/>
  <c r="E639" i="7"/>
  <c r="B639" i="5" s="1"/>
  <c r="E647" i="7"/>
  <c r="B647" i="5" s="1"/>
  <c r="E655" i="7"/>
  <c r="B655" i="5" s="1"/>
  <c r="E663" i="7"/>
  <c r="B663" i="5" s="1"/>
  <c r="E671" i="7"/>
  <c r="B671" i="5" s="1"/>
  <c r="E679" i="7"/>
  <c r="B679" i="5" s="1"/>
  <c r="E687" i="7"/>
  <c r="B687" i="5" s="1"/>
  <c r="E695" i="7"/>
  <c r="B695" i="5" s="1"/>
  <c r="E703" i="7"/>
  <c r="B703" i="5" s="1"/>
  <c r="E711" i="7"/>
  <c r="B711" i="5" s="1"/>
  <c r="E719" i="7"/>
  <c r="B719" i="5" s="1"/>
  <c r="E727" i="7"/>
  <c r="B727" i="5" s="1"/>
  <c r="E725" i="7"/>
  <c r="B725" i="5" s="1"/>
  <c r="E568" i="7"/>
  <c r="B568" i="5" s="1"/>
  <c r="E576" i="7"/>
  <c r="B576" i="5" s="1"/>
  <c r="E584" i="7"/>
  <c r="B584" i="5" s="1"/>
  <c r="E592" i="7"/>
  <c r="B592" i="5" s="1"/>
  <c r="E600" i="7"/>
  <c r="B600" i="5" s="1"/>
  <c r="E608" i="7"/>
  <c r="B608" i="5" s="1"/>
  <c r="E616" i="7"/>
  <c r="B616" i="5" s="1"/>
  <c r="E624" i="7"/>
  <c r="B624" i="5" s="1"/>
  <c r="E632" i="7"/>
  <c r="B632" i="5" s="1"/>
  <c r="E640" i="7"/>
  <c r="B640" i="5" s="1"/>
  <c r="E648" i="7"/>
  <c r="B648" i="5" s="1"/>
  <c r="E656" i="7"/>
  <c r="B656" i="5" s="1"/>
  <c r="E664" i="7"/>
  <c r="B664" i="5" s="1"/>
  <c r="E672" i="7"/>
  <c r="B672" i="5" s="1"/>
  <c r="E680" i="7"/>
  <c r="B680" i="5" s="1"/>
  <c r="E688" i="7"/>
  <c r="B688" i="5" s="1"/>
  <c r="E696" i="7"/>
  <c r="B696" i="5" s="1"/>
  <c r="E704" i="7"/>
  <c r="B704" i="5" s="1"/>
  <c r="E712" i="7"/>
  <c r="B712" i="5" s="1"/>
  <c r="E720" i="7"/>
  <c r="B720" i="5" s="1"/>
  <c r="E728" i="7"/>
  <c r="B728" i="5" s="1"/>
  <c r="E566" i="7"/>
  <c r="B566" i="5" s="1"/>
  <c r="E574" i="7"/>
  <c r="B574" i="5" s="1"/>
  <c r="E582" i="7"/>
  <c r="B582" i="5" s="1"/>
  <c r="E590" i="7"/>
  <c r="B590" i="5" s="1"/>
  <c r="E598" i="7"/>
  <c r="B598" i="5" s="1"/>
  <c r="E606" i="7"/>
  <c r="B606" i="5" s="1"/>
  <c r="E614" i="7"/>
  <c r="B614" i="5" s="1"/>
  <c r="E622" i="7"/>
  <c r="B622" i="5" s="1"/>
  <c r="E630" i="7"/>
  <c r="B630" i="5" s="1"/>
  <c r="E638" i="7"/>
  <c r="B638" i="5" s="1"/>
  <c r="E646" i="7"/>
  <c r="B646" i="5" s="1"/>
  <c r="E654" i="7"/>
  <c r="B654" i="5" s="1"/>
  <c r="E662" i="7"/>
  <c r="B662" i="5" s="1"/>
  <c r="E670" i="7"/>
  <c r="B670" i="5" s="1"/>
  <c r="E678" i="7"/>
  <c r="B678" i="5" s="1"/>
  <c r="E686" i="7"/>
  <c r="B686" i="5" s="1"/>
  <c r="E694" i="7"/>
  <c r="B694" i="5" s="1"/>
  <c r="E702" i="7"/>
  <c r="B702" i="5" s="1"/>
  <c r="E710" i="7"/>
  <c r="B710" i="5" s="1"/>
  <c r="E718" i="7"/>
  <c r="B718" i="5" s="1"/>
  <c r="E726" i="7"/>
  <c r="B726" i="5" s="1"/>
  <c r="B910" i="1" l="1"/>
  <c r="A910" i="1" s="1"/>
  <c r="A885" i="1"/>
  <c r="B902" i="1"/>
  <c r="A902" i="1" s="1"/>
  <c r="A877" i="1"/>
  <c r="B916" i="1"/>
  <c r="A916" i="1" s="1"/>
  <c r="A891" i="1"/>
  <c r="B908" i="1"/>
  <c r="A908" i="1" s="1"/>
  <c r="A883" i="1"/>
  <c r="B918" i="1"/>
  <c r="A918" i="1" s="1"/>
  <c r="A893" i="1"/>
  <c r="B900" i="1"/>
  <c r="A900" i="1" s="1"/>
  <c r="A875" i="1"/>
</calcChain>
</file>

<file path=xl/comments1.xml><?xml version="1.0" encoding="utf-8"?>
<comments xmlns="http://schemas.openxmlformats.org/spreadsheetml/2006/main">
  <authors>
    <author>作者</author>
    <author>gaochen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第1位
1=普通推图
2=精英推图
3=深渊BOSS
4=日常副本
5=神魔之塔
6=试炼守关
7=试炼随机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名称对应的textID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名称对应的textID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名称对应的textID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 xml:space="preserve">仅推图副本填
1.普通难度
2.精英难度
3.英雄难度
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1、推图
2、日常副本
3、神魔之塔
4、试炼守关
5、试炼随机
6、深渊BOSS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0.普通关卡
1.精英关卡
2.BOSS关卡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填写地图上显示的iconid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 xml:space="preserve">章节id
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1.推进式
3.守护式
4.护送式
5.追击式
6.跑酷式
7.塔防关卡
8.累积杀怪
9.限时杀怪
10.自动PVP战斗
99.【引导关卡专用】
</t>
        </r>
      </text>
    </comment>
    <comment ref="N1" authorId="1" shapeId="0">
      <text>
        <r>
          <rPr>
            <b/>
            <sz val="9"/>
            <color indexed="81"/>
            <rFont val="宋体"/>
            <family val="3"/>
            <charset val="134"/>
          </rPr>
          <t>0=5V5
1=1V1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填写地图场景id
如果需要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1=限制1人，非组队副本
X~Y=人数在X到Y之间都可开启
不填或填0默认非组队副本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1、战前剧情 无参数
2、战后剧情 无参数
3、波次前剧情 有参数 第几波
4、波次后剧情 有参数 第几波
5、Boss血量达到多少 有参数 多少血量（百分比 0.1~1）
6、进入游戏后的战前
填写格式(最后填写参数)：
（触发时间点）;（对话/剧情);剧情id;波次参数|（触发时间点）;剧情id;波次参数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1、添加气墙（已有则无效），参数填空气墙名字
2、删除气墙（已有则无效），参数填空气墙名字
#######下面三个填在这里视为错误#########
4、播放剧情动画，参数填（剧情动画的id）
5、播放BOSS展示镜头并接下来弹窗，参数填0</t>
        </r>
      </text>
    </commen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填写monsterid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战斗结束发生的事件
胜利事件|失败事件
#必须填2个#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每日挑战次数
约定时间重置（每日5点）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备注：
1=按通关时死亡人数评，每死亡x人扣1星
2=按通关时剩余血量评，每损失x%扣1星
3=按通关时剩余时间评，每消耗x秒扣1星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单位：秒</t>
        </r>
      </text>
    </comment>
    <comment ref="AG1" authorId="0" shapeId="0">
      <text>
        <r>
          <rPr>
            <b/>
            <sz val="9"/>
            <rFont val="宋体"/>
            <family val="3"/>
            <charset val="134"/>
          </rPr>
          <t xml:space="preserve">作者:
填写方式
（1-2:3-0）:2-2
同一个括号内表示多个条件达成其中一个即可，不同括号内表示需要同时完成
例子填写的表示杀死全部敌方单位或者游戏时间全部用完并且npc到达指定位置
</t>
        </r>
        <r>
          <rPr>
            <sz val="9"/>
            <rFont val="宋体"/>
            <family val="3"/>
            <charset val="134"/>
          </rPr>
          <t xml:space="preserve">
1、死亡，参数：【1（己方全体）；2（敌方全体）；3（NPC）；4：BOSS；5：指定怪物ID】
2、到达指定地点，参数：（1-主角；2-NPC；）
3、超时，参数：（默认填0）
4、累积杀怪数量，参数：数量</t>
        </r>
      </text>
    </comment>
    <comment ref="A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1、死亡，参数：（1-己方全体；2-敌方全体；3-NPC；4-BOSSID；5-MonsterId；6-主角阵亡）
2、到达指定地点，参数：（1-主角；2-NPC；）
3、超时，参数：（默认填0）</t>
        </r>
      </text>
    </comment>
    <comment ref="A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万分比
</t>
        </r>
      </text>
    </comment>
    <comment ref="AW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这个掉落会替代掉落包1的掉落。</t>
        </r>
      </text>
    </comment>
    <comment ref="A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首次掉落包只有当玩家首次通过次关卡生效</t>
        </r>
      </text>
    </comment>
    <comment ref="A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玩家首次通关时，掉落的概率为0。</t>
        </r>
      </text>
    </comment>
    <comment ref="BP1" authorId="0" shapeId="0">
      <text>
        <r>
          <rPr>
            <b/>
            <sz val="9"/>
            <rFont val="宋体"/>
            <family val="3"/>
            <charset val="134"/>
          </rPr>
          <t>1=是
0=否</t>
        </r>
      </text>
    </comment>
    <comment ref="B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0=默认显示界面
1=单人副本伤害统计
2=组队副本伤害统计</t>
        </r>
      </text>
    </comment>
    <comment ref="C570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竞技场使用的特殊stage  不要进行修改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填写monsterid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H21" authorId="0" shapeId="0">
      <text>
        <r>
          <rPr>
            <b/>
            <sz val="11"/>
            <rFont val="宋体"/>
            <family val="3"/>
            <charset val="134"/>
          </rPr>
          <t>奇怪，并没有发现拜尔德说的什么鱼人</t>
        </r>
      </text>
    </comment>
    <comment ref="H23" authorId="0" shapeId="0">
      <text>
        <r>
          <rPr>
            <b/>
            <sz val="11"/>
            <rFont val="宋体"/>
            <family val="3"/>
            <charset val="134"/>
          </rPr>
          <t>村长小心！！</t>
        </r>
      </text>
    </comment>
    <comment ref="N23" authorId="0" shapeId="0">
      <text>
        <r>
          <rPr>
            <b/>
            <sz val="11"/>
            <rFont val="宋体"/>
            <family val="3"/>
            <charset val="134"/>
          </rPr>
          <t xml:space="preserve">你们为什么要打我？
不好意思，刚刚以为你要伤害老村长……，你是从哪里来的？
我正在玩耍的时候，天空突然出现了一个裂缝，一股强大力量从裂缝中把我拉进来的，当我醒来，我找不到那个裂缝，现在完全迷路了
真是奇怪的经历
既然你打败了我，就收留我吧，反正你看着也不像坏人~
这……好吧，为了安全期间，我想带你去托斯卡诺。
</t>
        </r>
      </text>
    </comment>
    <comment ref="H26" authorId="0" shapeId="0">
      <text>
        <r>
          <rPr>
            <b/>
            <sz val="11"/>
            <rFont val="宋体"/>
            <family val="3"/>
            <charset val="134"/>
          </rPr>
          <t>嚯嚯嚯，来与我一战！！</t>
        </r>
      </text>
    </comment>
    <comment ref="N26" authorId="0" shapeId="0">
      <text>
        <r>
          <rPr>
            <b/>
            <sz val="11"/>
            <rFont val="宋体"/>
            <family val="3"/>
            <charset val="134"/>
          </rPr>
          <t xml:space="preserve">我知道你一定是来自异世界，你是被时空裂缝的力量带到这里的对吗？放心吧，我不会伤害你
……神经病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第1位
1=普通推图
2=精英推图
3=深渊BOSS
4=日常副本
5=神魔之塔
6=试炼守关
7=试炼随机</t>
        </r>
      </text>
    </comment>
    <comment ref="C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名称对应的textID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 xml:space="preserve">仅推图副本填
1.普通难度
2.精英难度
3.英雄难度
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1、推图
2、日常副本
3、神魔之塔
4、试炼随机
5、试炼守关
6、深渊BOSS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0.普通关卡
1.精英关卡
2.BOSS关卡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填写地图上显示的iconid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 xml:space="preserve">章节id
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1.推进式
2.单挑BOSS
3.守护式
4.护送式
5.追击式
6.跑酷式
7.塔防关卡
8.累积杀怪
9.限时杀怪
10.自动PVP战斗
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填写地图场景id
如果需要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1=限制1人，非组队副本
X~Y=人数在X到Y之间都可开启
不填或填0默认非组队副本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1、战前剧情
2、战后剧情
3、波次前剧情
4、波次后剧情
填写格式：
（触发时间点）；剧情id；波次参数|（触发时间点）；剧情id；波次参数
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作者:
1、添加气墙（已有则无效），参数填空气墙名字
2、删除气墙（已有则无效），参数填空气墙名字
#######下面三个填在这里视为错误#########
4、播放剧情动画，参数填（剧情动画的id）
5、播放BOSS展示镜头并接下来弹窗，参数填0</t>
        </r>
      </text>
    </comment>
    <comment ref="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填写monsterid</t>
        </r>
      </text>
    </comment>
    <comment ref="U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1.创建关卡起计时
2.玩家到达指定位置，参数：pos，
3.某波怪物死亡，参数：波次1:波次2
4.特殊NPC到达指定位置，参数：pos</t>
        </r>
      </text>
    </comment>
    <comment ref="W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1、延时【1】秒刷新，间隔【2】秒刷新；参数填秒数，使用【;】号隔开
2、</t>
        </r>
      </text>
    </commen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1、添加气墙（已有则无效），参数填空气墙名字
2、删除气墙（已有则无效），参数填空气墙名字
3、(已经废除)
4、播放剧情动画，参数填（剧情动画的id）
5、播放BOSS展示镜头并接下来弹窗，参数填0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战斗结束发生的事件
胜利事件|失败事件
#必须填2个#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每日挑战次数
约定时间重置（每日5点）</t>
        </r>
      </text>
    </comment>
    <comment ref="AF1" authorId="0" shapeId="0">
      <text>
        <r>
          <rPr>
            <b/>
            <sz val="9"/>
            <rFont val="宋体"/>
            <family val="3"/>
            <charset val="134"/>
          </rPr>
          <t>备注：
1=按通关时死亡人数评，每死亡x人扣1星
2=按通关时剩余血量评，每损失x%扣1星
3=按通关时剩余时间评，每消耗x秒扣1星</t>
        </r>
      </text>
    </comment>
    <comment ref="A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单位：秒</t>
        </r>
      </text>
    </comment>
    <comment ref="AJ1" authorId="0" shapeId="0">
      <text>
        <r>
          <rPr>
            <b/>
            <sz val="9"/>
            <rFont val="宋体"/>
            <family val="3"/>
            <charset val="134"/>
          </rPr>
          <t xml:space="preserve">作者:
填写方式
（1-2:3-0）:2-2
同一个括号内表示多个条件达成其中一个即可，不同括号内表示需要同时完成
例子填写的表示杀死全部敌方单位或者游戏时间全部用完并且npc到达指定位置
</t>
        </r>
        <r>
          <rPr>
            <sz val="9"/>
            <rFont val="宋体"/>
            <family val="3"/>
            <charset val="134"/>
          </rPr>
          <t xml:space="preserve">
1、死亡，参数：【1（己方全体）；2（敌方全体）；3（NPC）；4：BOSSID】
2、到达指定地点，参数：（1-主角；2-NPC；）
3、超时，参数：（默认填0）
4、累积杀怪数量，参数：数量</t>
        </r>
      </text>
    </comment>
    <comment ref="A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1、死亡，参数：（1-己方全体；2-敌方全体；3-NPC；4-BOSSID）
2、到达指定地点，参数：（1-主角；2-NPC；）
3、超时，参数：（默认填0）</t>
        </r>
      </text>
    </comment>
    <comment ref="AS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万分比
</t>
        </r>
      </text>
    </comment>
    <comment ref="A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这个掉落会替代掉落包1的掉落。</t>
        </r>
      </text>
    </comment>
    <comment ref="A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首次掉落包只有当玩家首次通过次关卡生效</t>
        </r>
      </text>
    </comment>
    <comment ref="B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玩家首次通关时，掉落的概率为0。</t>
        </r>
      </text>
    </comment>
  </commentList>
</comments>
</file>

<file path=xl/sharedStrings.xml><?xml version="1.0" encoding="utf-8"?>
<sst xmlns="http://schemas.openxmlformats.org/spreadsheetml/2006/main" count="10957" uniqueCount="1513">
  <si>
    <t>Id</t>
  </si>
  <si>
    <t>ID</t>
  </si>
  <si>
    <t>名称</t>
  </si>
  <si>
    <t>名称1</t>
  </si>
  <si>
    <t>名称2</t>
  </si>
  <si>
    <t>排序</t>
  </si>
  <si>
    <t>备注</t>
  </si>
  <si>
    <t>副本难度</t>
  </si>
  <si>
    <t>玩法类型</t>
  </si>
  <si>
    <t>是否BOSS关卡</t>
  </si>
  <si>
    <t>关卡ICON图标</t>
  </si>
  <si>
    <t>关卡所属章节</t>
  </si>
  <si>
    <t>战斗类型</t>
  </si>
  <si>
    <t>场景</t>
  </si>
  <si>
    <t>挑战人数</t>
  </si>
  <si>
    <t>特殊怪</t>
  </si>
  <si>
    <t>自动寻路点</t>
  </si>
  <si>
    <t>剧情动画触发</t>
  </si>
  <si>
    <t>是否播放boss展示</t>
  </si>
  <si>
    <t>初始化事件</t>
  </si>
  <si>
    <t>事件参数</t>
  </si>
  <si>
    <t>组id</t>
  </si>
  <si>
    <t>怪物组ID</t>
  </si>
  <si>
    <t>结束事件</t>
  </si>
  <si>
    <t>关卡挑战次数</t>
  </si>
  <si>
    <t>推荐战力</t>
  </si>
  <si>
    <t>评星方式</t>
  </si>
  <si>
    <t>评星条件</t>
  </si>
  <si>
    <t>能否重置</t>
  </si>
  <si>
    <t>限制时间</t>
  </si>
  <si>
    <t>胜利条件</t>
  </si>
  <si>
    <t>条件参数</t>
  </si>
  <si>
    <t>失败条件</t>
  </si>
  <si>
    <t>关卡描述</t>
  </si>
  <si>
    <t>前置关卡</t>
  </si>
  <si>
    <t>后置关卡</t>
  </si>
  <si>
    <t>开启等级</t>
  </si>
  <si>
    <t>消耗体力</t>
  </si>
  <si>
    <t>主线任务解锁</t>
  </si>
  <si>
    <t>英雄经验系数</t>
  </si>
  <si>
    <t>首次经验系数</t>
  </si>
  <si>
    <t>金币掉落系数</t>
  </si>
  <si>
    <t>首次金币系数</t>
  </si>
  <si>
    <t>陷阱</t>
  </si>
  <si>
    <t>陷阱坐标</t>
  </si>
  <si>
    <t>首次掉落概率</t>
  </si>
  <si>
    <t>首次掉落包</t>
  </si>
  <si>
    <t>掉落概率1</t>
  </si>
  <si>
    <t>掉落包1</t>
  </si>
  <si>
    <t>掉落概率2</t>
  </si>
  <si>
    <t>掉落包2</t>
  </si>
  <si>
    <t>掉落概率3</t>
  </si>
  <si>
    <t>掉落包3</t>
  </si>
  <si>
    <t>概率4</t>
  </si>
  <si>
    <t>掉落包4</t>
  </si>
  <si>
    <t>概率5</t>
  </si>
  <si>
    <t>掉落包5</t>
  </si>
  <si>
    <t>概率6</t>
  </si>
  <si>
    <t>掉落包6</t>
  </si>
  <si>
    <t>BOSS说明</t>
  </si>
  <si>
    <t>BOSS说明1</t>
  </si>
  <si>
    <t>掉落显示</t>
  </si>
  <si>
    <t>难度参数</t>
  </si>
  <si>
    <t>BGM</t>
  </si>
  <si>
    <t>推图关卡是否卡点</t>
  </si>
  <si>
    <t>结算面板显示类型</t>
  </si>
  <si>
    <t>i_Id</t>
  </si>
  <si>
    <t>k_Stage_Id</t>
  </si>
  <si>
    <t>Text_t_Name</t>
  </si>
  <si>
    <t>Text_t_Name1</t>
  </si>
  <si>
    <t>s_Name2</t>
  </si>
  <si>
    <t>i_Order</t>
  </si>
  <si>
    <t>i_Stage_Type</t>
  </si>
  <si>
    <t>i_Play_Type</t>
  </si>
  <si>
    <t>i_Is_Boss</t>
  </si>
  <si>
    <t>s_Stage_Icon</t>
  </si>
  <si>
    <t>i_Map</t>
  </si>
  <si>
    <t>i_Battle_Type</t>
  </si>
  <si>
    <t>s_Scene</t>
  </si>
  <si>
    <t>s_PlayerNum</t>
  </si>
  <si>
    <t>s_NPC</t>
  </si>
  <si>
    <t>s_PathfindingPos</t>
  </si>
  <si>
    <t>s_AnimationCtrl</t>
  </si>
  <si>
    <t>i_BossShow</t>
  </si>
  <si>
    <t>s_InitEvent</t>
  </si>
  <si>
    <t>s_InitEvent_Vaule</t>
  </si>
  <si>
    <t>s_PrefabID</t>
  </si>
  <si>
    <t>s_Monster_1</t>
  </si>
  <si>
    <t>s_EventEnd</t>
  </si>
  <si>
    <t>s_EventEnd_Value</t>
  </si>
  <si>
    <t>i_Battle_Num</t>
  </si>
  <si>
    <t>i_Recommend_Combat</t>
  </si>
  <si>
    <t>i_CommentType</t>
  </si>
  <si>
    <t>i_CommentValue</t>
  </si>
  <si>
    <t>i_IfReset</t>
  </si>
  <si>
    <t>i_LimitTime</t>
  </si>
  <si>
    <t>s_VictoryCondition</t>
  </si>
  <si>
    <t>s_VictoryValue</t>
  </si>
  <si>
    <t>s_LoseCondition</t>
  </si>
  <si>
    <t>s_LoseValue</t>
  </si>
  <si>
    <t>Text_t_Desc</t>
  </si>
  <si>
    <t>i_Prev_Stage</t>
  </si>
  <si>
    <t>i_Next_Stage</t>
  </si>
  <si>
    <t>i_Request_Level</t>
  </si>
  <si>
    <t>i_Cost</t>
  </si>
  <si>
    <t>i_MainMissionId</t>
  </si>
  <si>
    <t>i_Hero_Exp</t>
  </si>
  <si>
    <t>i_First_Hero_Exp</t>
  </si>
  <si>
    <t>i_Money</t>
  </si>
  <si>
    <t>i_First_Money</t>
  </si>
  <si>
    <t>s_Trap</t>
  </si>
  <si>
    <t>s_TrapPos</t>
  </si>
  <si>
    <t>i_First_Drop</t>
  </si>
  <si>
    <t>i_First_Box</t>
  </si>
  <si>
    <t>i_Drop_Chance1</t>
  </si>
  <si>
    <t>i_Drop_Box1</t>
  </si>
  <si>
    <t>i_Drop_Chance2</t>
  </si>
  <si>
    <t>i_Drop_Box2</t>
  </si>
  <si>
    <t>i_Drop_Chance3</t>
  </si>
  <si>
    <t>i_Drop_Box3</t>
  </si>
  <si>
    <t>i_Drop_Chance4</t>
  </si>
  <si>
    <t>i_Drop_Box4</t>
  </si>
  <si>
    <t>i_Drop_Chance5</t>
  </si>
  <si>
    <t>i_Drop_Box5</t>
  </si>
  <si>
    <t>i_Drop_Chance6</t>
  </si>
  <si>
    <t>i_Drop_Box6</t>
  </si>
  <si>
    <t>Text_t_Description</t>
  </si>
  <si>
    <t>s_Description1</t>
  </si>
  <si>
    <t>s_DropBox</t>
  </si>
  <si>
    <t>i_DifficultyId</t>
  </si>
  <si>
    <t>s_Bgm</t>
  </si>
  <si>
    <t>i_CheckStage</t>
  </si>
  <si>
    <t>i_result</t>
  </si>
  <si>
    <t>{Name1}{Name2}</t>
  </si>
  <si>
    <t>城外</t>
  </si>
  <si>
    <t>Stage/Stage_1/Stage_senlin</t>
  </si>
  <si>
    <t>maps/senlin_02/senlin_02</t>
  </si>
  <si>
    <t>wall3</t>
  </si>
  <si>
    <t>shulin_123_Rush</t>
  </si>
  <si>
    <t>1010101|1010103|1010104</t>
  </si>
  <si>
    <t>(1-2)</t>
  </si>
  <si>
    <t>(1-6:3-0)</t>
  </si>
  <si>
    <t>树人已经被黑暗力量腐蚀。</t>
  </si>
  <si>
    <t>我是第{Description1}个BOSS</t>
  </si>
  <si>
    <t>SenLlin</t>
  </si>
  <si>
    <t>wall4:wall6</t>
  </si>
  <si>
    <t>shulin_56_Rush_new</t>
  </si>
  <si>
    <t>1010203|1010205</t>
  </si>
  <si>
    <t>失控的兽人疯狂的攻击人类。</t>
  </si>
  <si>
    <t>地宫</t>
  </si>
  <si>
    <t/>
  </si>
  <si>
    <t>Stage/Stage_1/Stage_jianzhu</t>
  </si>
  <si>
    <t>maps/digong_002_ly</t>
  </si>
  <si>
    <t>wall6</t>
  </si>
  <si>
    <t>digong_6_rush</t>
  </si>
  <si>
    <t>地下亡灵也被黑力量唤醒。</t>
  </si>
  <si>
    <t>DiGong</t>
  </si>
  <si>
    <t>智慧岛</t>
  </si>
  <si>
    <t>Stage/Stage_1/Stage_shamo</t>
  </si>
  <si>
    <t>maps/shamo_001_yj</t>
  </si>
  <si>
    <t>shamo_1234_H&amp;R</t>
  </si>
  <si>
    <t>(1-3)</t>
  </si>
  <si>
    <t>(1-6:2-2:3-0)</t>
  </si>
  <si>
    <t>骷髅王再次出现！！！</t>
  </si>
  <si>
    <t>50002|50002|50002</t>
  </si>
  <si>
    <t>ShaMo</t>
  </si>
  <si>
    <t>Shamo_34_BOSS</t>
  </si>
  <si>
    <t>1020201|1020202</t>
  </si>
  <si>
    <t>石头这种自然生物也被黑暗唤醒。</t>
  </si>
  <si>
    <t>wall2</t>
  </si>
  <si>
    <t>shamo_234_rush</t>
  </si>
  <si>
    <t>1020101|1020102|1020104</t>
  </si>
  <si>
    <t>一波有一波亡灵被黑暗腐蚀。</t>
  </si>
  <si>
    <t>digong_001_R&amp;P</t>
  </si>
  <si>
    <t>1020405|1020406|1020407|1020408</t>
  </si>
  <si>
    <t>(2-2)</t>
  </si>
  <si>
    <t>(1-6:1-3:3-0)</t>
  </si>
  <si>
    <t>艾丽卡有危险,快去救她！</t>
  </si>
  <si>
    <t>digong_001_Rush</t>
  </si>
  <si>
    <t>1020501|1020503|1020505|1020506</t>
  </si>
  <si>
    <t>魔龙在神魔之塔盘旋，挑战魔龙。</t>
  </si>
  <si>
    <t>digong_6_Rush</t>
  </si>
  <si>
    <t>解救被腐蚀的猎魔者凯丽。</t>
  </si>
  <si>
    <t>安蒂亚山谷</t>
  </si>
  <si>
    <t>wall2:wall5</t>
  </si>
  <si>
    <t>shulin_345_Rush</t>
  </si>
  <si>
    <t>1030101|1030104|1030105</t>
  </si>
  <si>
    <t>人马兽在安蒂亚山谷失控。</t>
  </si>
  <si>
    <t>wall4:wall5</t>
  </si>
  <si>
    <t>shulin_5_Time</t>
  </si>
  <si>
    <t>(4-30)</t>
  </si>
  <si>
    <t>确保完全杜绝了安蒂亚山谷隐患。</t>
  </si>
  <si>
    <t>监狱</t>
  </si>
  <si>
    <t>wall2:wall3</t>
  </si>
  <si>
    <t>digong_3_Rush</t>
  </si>
  <si>
    <t>1030301|1030302</t>
  </si>
  <si>
    <t>监狱长受到黑暗力量的腐蚀。</t>
  </si>
  <si>
    <t>digong_005_Rush</t>
  </si>
  <si>
    <t>1030404|1030405|1030406|1030409</t>
  </si>
  <si>
    <t>进一步消灭监狱的黑暗力量。</t>
  </si>
  <si>
    <t>雪山之巅</t>
  </si>
  <si>
    <t>Stage/Stage_1/Stage_bingyuan</t>
  </si>
  <si>
    <t>maps/xuedi/xuedi</t>
  </si>
  <si>
    <t>xuedi_1234_Rush</t>
  </si>
  <si>
    <t>1030501|1030502|1030503</t>
  </si>
  <si>
    <t>亚利安女王在雪山之巅消失了。</t>
  </si>
  <si>
    <t>XueYuan</t>
  </si>
  <si>
    <t>xuedi_6_Rush</t>
  </si>
  <si>
    <t>1030601|1050902</t>
  </si>
  <si>
    <t>在雪山之巅遇到了龙族的姑娘。</t>
  </si>
  <si>
    <t>xuedi_5_P</t>
  </si>
  <si>
    <t>1030701|1030702|1030703</t>
  </si>
  <si>
    <t>冰雪女王被腐蚀，解救她！</t>
  </si>
  <si>
    <t>小森林</t>
  </si>
  <si>
    <t>shulin_5_BOSS</t>
  </si>
  <si>
    <t>解救精灵王帮助他恢复了神智</t>
  </si>
  <si>
    <t>wall5:wall6</t>
  </si>
  <si>
    <t>shulin_6_Rush</t>
  </si>
  <si>
    <t>再次遇摧毁智慧岛的龙骑士。</t>
  </si>
  <si>
    <t>shulin_7_Rush</t>
  </si>
  <si>
    <t>屠魔者罗格被黑暗力量腐蚀。</t>
  </si>
  <si>
    <t>河间地</t>
  </si>
  <si>
    <t>村长说这里有鱼人，我来求证</t>
  </si>
  <si>
    <t>wall4</t>
  </si>
  <si>
    <t>shulin_567_Rush</t>
  </si>
  <si>
    <t>1040201|1040202|1040204|1040205</t>
  </si>
  <si>
    <t>河间地的异生物越来越多。</t>
  </si>
  <si>
    <t xml:space="preserve">   </t>
  </si>
  <si>
    <t>倔强的老村长独自去河间地寻找人鱼。</t>
  </si>
  <si>
    <t>五指沙漠</t>
  </si>
  <si>
    <t>wall1:wall3</t>
  </si>
  <si>
    <t>shamo_456_rush</t>
  </si>
  <si>
    <t>1040401|1040403|1040406</t>
  </si>
  <si>
    <t>结界能量消失，次元裂缝频繁出现。</t>
  </si>
  <si>
    <t>shamo_345_rush</t>
  </si>
  <si>
    <t>1040501|1040502|1040503</t>
  </si>
  <si>
    <t>异界生物不断进入克维拉世界！</t>
  </si>
  <si>
    <t>月色谷</t>
  </si>
  <si>
    <t>可能一会儿就要见到一个狂妄的人</t>
  </si>
  <si>
    <t>火山</t>
  </si>
  <si>
    <t>Stage/Stage_1/Stage_huoshan</t>
  </si>
  <si>
    <t>maps/huoshan/huoshan</t>
  </si>
  <si>
    <t>huoshan_001_R&amp;P</t>
  </si>
  <si>
    <t>1040701|1040702|1040703|1040704</t>
  </si>
  <si>
    <t>维纳斯被围困，英雄救美的时候到了。</t>
  </si>
  <si>
    <t>HuoShan</t>
  </si>
  <si>
    <t>火山深处</t>
  </si>
  <si>
    <t>huoshan_003_Rush</t>
  </si>
  <si>
    <t>1040803|1040804|1040806</t>
  </si>
  <si>
    <t>继续去火山深处寻找星界宝珠碎片。</t>
  </si>
  <si>
    <t>风暴冰原</t>
  </si>
  <si>
    <t>1040903|1050902</t>
  </si>
  <si>
    <t>去解决风暴冰原里的冰原熊。</t>
  </si>
  <si>
    <t>xuedi_7_Rush</t>
  </si>
  <si>
    <t>冰雪女王的麻烦不断……</t>
  </si>
  <si>
    <t>荒原</t>
  </si>
  <si>
    <t>Shamo_12_Time</t>
  </si>
  <si>
    <t>1050101|1050102</t>
  </si>
  <si>
    <t>整个世界被一种黑暗力量吞噬着</t>
  </si>
  <si>
    <t>巨石火山</t>
  </si>
  <si>
    <t>huoshan_004_Rush</t>
  </si>
  <si>
    <t>1050201|1050202|1050205</t>
  </si>
  <si>
    <t>预言中所说的，眼看就要变成现实……</t>
  </si>
  <si>
    <t>无尽沙漠</t>
  </si>
  <si>
    <t>Shamo_5_rush</t>
  </si>
  <si>
    <t>110|1050304</t>
  </si>
  <si>
    <t>在沙漠中挑战狮面人。</t>
  </si>
  <si>
    <t>嘉岗坦山</t>
  </si>
  <si>
    <t>1050401|1050402|1050404|1050405</t>
  </si>
  <si>
    <t>花草树木渐渐枯萎，犹如老者的心一般</t>
  </si>
  <si>
    <t>wall1:wall4</t>
  </si>
  <si>
    <t>shulin_234_Rush</t>
  </si>
  <si>
    <t>1050502|1050503|1050504|1050505</t>
  </si>
  <si>
    <t>为了上等武器不得不去寻找绿宝石。</t>
  </si>
  <si>
    <t>纳美利亚国王被魔化了，真是头疼</t>
  </si>
  <si>
    <t>xuedi_321_Rush</t>
  </si>
  <si>
    <t>1050701|1050702|1050703</t>
  </si>
  <si>
    <t>只盼望早日找到所有星界宝珠碎片</t>
  </si>
  <si>
    <t>xuedi_345_Rush</t>
  </si>
  <si>
    <t>1050801|1050802|1050803</t>
  </si>
  <si>
    <t>嗯，必须要去一趟嘉岗坦山</t>
  </si>
  <si>
    <t>1050901|1050902</t>
  </si>
  <si>
    <t>圣女并不打算交出星界宝珠来</t>
  </si>
  <si>
    <t>圆桌骑士团的首领亚瑟还算是一个英雄。</t>
  </si>
  <si>
    <t>赛斯特港</t>
  </si>
  <si>
    <t>1060101|1060103|1060105|1060106</t>
  </si>
  <si>
    <t>前往赛斯特港打听印记</t>
  </si>
  <si>
    <t>digong_002_Rush</t>
  </si>
  <si>
    <t>1060201|1060203|1060204|1060205</t>
  </si>
  <si>
    <t>异界生物充斥着赛斯特港</t>
  </si>
  <si>
    <t>wall1:wall2</t>
  </si>
  <si>
    <t>digong_2_Rush</t>
  </si>
  <si>
    <t>所有人被关进了监狱，必须去调查</t>
  </si>
  <si>
    <t>wall3:wall6</t>
  </si>
  <si>
    <t>shulin_456_Rush</t>
  </si>
  <si>
    <t>1060401|1060403|1060405</t>
  </si>
  <si>
    <t>一定要救下贝托尔德商人</t>
  </si>
  <si>
    <t>1060501|1060502|1060504</t>
  </si>
  <si>
    <t>必须马不停蹄的去追击……</t>
  </si>
  <si>
    <t>Shamo_6-3_rush</t>
  </si>
  <si>
    <t>马上要面临的是一只庞大的甲壳虫</t>
  </si>
  <si>
    <t>wall1</t>
  </si>
  <si>
    <t>shamo_567_rush</t>
  </si>
  <si>
    <t>1060701|1060702|1060704</t>
  </si>
  <si>
    <t>贝托尔德和许多囚徒正在被送到食人魔手中</t>
  </si>
  <si>
    <t>1060801|1060802|1060803</t>
  </si>
  <si>
    <t>快要追上了那个押送囚徒的食人魔</t>
  </si>
  <si>
    <t>希望能战胜食人魔，救出贝托尔德</t>
  </si>
  <si>
    <t>快，把他从魔物的口中救下来。</t>
  </si>
  <si>
    <t>永恒之树</t>
  </si>
  <si>
    <t>1070102|1070103|1070104|1070105</t>
  </si>
  <si>
    <t>为了贝托尔德必须去永恒之树</t>
  </si>
  <si>
    <t>1070201|1070203|1070204</t>
  </si>
  <si>
    <t>永恒之树是精灵族居住的地方</t>
  </si>
  <si>
    <t>在到达永恒之树之前必须干掉这个魔物。</t>
  </si>
  <si>
    <t>xuedi_543_Rush</t>
  </si>
  <si>
    <t>1040901|1040902|1040903</t>
  </si>
  <si>
    <t>很期待见到永恒之树的那一刻</t>
  </si>
  <si>
    <t>世界之树是不死之树，这有些树叶怎么枯萎了</t>
  </si>
  <si>
    <t>途中不断受到树人以及兽人攻击</t>
  </si>
  <si>
    <t>先知说最好避开那些树人</t>
  </si>
  <si>
    <t>1070801|1070802|1070804|1070805</t>
  </si>
  <si>
    <t>这样会冒犯到精灵族吗？</t>
  </si>
  <si>
    <t>她耳朵尖尖的，应该就是先知所说的冰之精灵</t>
  </si>
  <si>
    <t>没想到还是冒犯了精灵族</t>
  </si>
  <si>
    <t>郊外</t>
  </si>
  <si>
    <t>shamo_123_rush</t>
  </si>
  <si>
    <t>1080101|1080103|1080104</t>
  </si>
  <si>
    <t>为老村长去郊外寻找他的孙女</t>
  </si>
  <si>
    <t>1080201|1080202|1080204</t>
  </si>
  <si>
    <t>或许芙萝娅就在前面</t>
  </si>
  <si>
    <t>巨人谷</t>
  </si>
  <si>
    <t>1080301|110</t>
  </si>
  <si>
    <t>不得不深入巨人谷寻找芙萝娅</t>
  </si>
  <si>
    <t>huoshan_001_Rush</t>
  </si>
  <si>
    <t>1080401|1080403|1080404</t>
  </si>
  <si>
    <t>她会不会已经被巨人给吃了啊</t>
  </si>
  <si>
    <t>huoshan_002_Rush</t>
  </si>
  <si>
    <t>1080501|1080504|1080506</t>
  </si>
  <si>
    <t>巨人谷果然危险，受到各种野兽肆意攻击</t>
  </si>
  <si>
    <t>1080601|1080602|1080603|1080604</t>
  </si>
  <si>
    <t>看到一双脚印，应该是芙萝娅留下的。</t>
  </si>
  <si>
    <t>1080701|1080703|1080705</t>
  </si>
  <si>
    <t>要是遇见食人魔就死定了</t>
  </si>
  <si>
    <t>1080801|1080803|1080805</t>
  </si>
  <si>
    <t>解救芙萝娅，护送她回城。</t>
  </si>
  <si>
    <t>1080903|1050902</t>
  </si>
  <si>
    <t>来寻找芙萝娅丢失的灵魂。</t>
  </si>
  <si>
    <t>打败人马兽就能找到芙萝娅的灵魂。</t>
  </si>
  <si>
    <t>颈泽之地</t>
  </si>
  <si>
    <t>听说颈泽之地那里被魔物控制了</t>
  </si>
  <si>
    <t>1090201|1090203|1090204</t>
  </si>
  <si>
    <t>境泽之地上生活着一群奇怪的小绿人</t>
  </si>
  <si>
    <t>猎魔者凯丽已经被魔化</t>
  </si>
  <si>
    <t>控制颈泽之地的魔头是我的心病</t>
  </si>
  <si>
    <t>牺牲了很多英雄，他们已经变成了亡灵</t>
  </si>
  <si>
    <t>据可靠消息，前方有兽人</t>
  </si>
  <si>
    <t>从境泽之地向西瞭望，能看到铁群岛</t>
  </si>
  <si>
    <t>1090801|1090803|1090806</t>
  </si>
  <si>
    <t>突然感觉有些疲倦，还要继续吗？</t>
  </si>
  <si>
    <t>什么？小鱼人叛变了？</t>
  </si>
  <si>
    <t>女魔头美杜莎就在不远处，是时候决一死战了</t>
  </si>
  <si>
    <t>无人区</t>
  </si>
  <si>
    <t>1100101|1100102</t>
  </si>
  <si>
    <t>精灵族有个女精灵叫希尔瓦娜斯，她叛逃了</t>
  </si>
  <si>
    <t>1100201|1100203|1100204</t>
  </si>
  <si>
    <t>近日正在帮精灵王搜寻叛徒希尔瓦娜斯</t>
  </si>
  <si>
    <t>110|1100301</t>
  </si>
  <si>
    <t>见到希尔瓦娜斯，她已经被魔化了</t>
  </si>
  <si>
    <t>1100403|1100404|1100406</t>
  </si>
  <si>
    <t>需要安神草才能使她快速恢复意志</t>
  </si>
  <si>
    <t>1100501|1100502|1100505</t>
  </si>
  <si>
    <t>是的，还需要更多的安神草才行</t>
  </si>
  <si>
    <t>huoshan_1_Rush</t>
  </si>
  <si>
    <t>110|1100601</t>
  </si>
  <si>
    <t>恐怕那牛头人还潜藏在无人区里</t>
  </si>
  <si>
    <t>1100701|1100702|1100704</t>
  </si>
  <si>
    <t>必须加速寻找星界宝珠，拯救世界</t>
  </si>
  <si>
    <t>1100801|1100802|1100804</t>
  </si>
  <si>
    <t>一定有大事将要发生……</t>
  </si>
  <si>
    <t>1100903|1050902</t>
  </si>
  <si>
    <t>龙骑士又出现了，魔龙也不远了</t>
  </si>
  <si>
    <t>魔龙终于出现，准备大战魔龙。</t>
  </si>
  <si>
    <t>亚利安王国</t>
  </si>
  <si>
    <t>shulin_5_SL_1</t>
  </si>
  <si>
    <t>1110101|1110102|1110103</t>
  </si>
  <si>
    <t>前往亚利安的途中，充满了失控生物。</t>
  </si>
  <si>
    <t>1110201|1110202|1110203</t>
  </si>
  <si>
    <t>那来自黑暗虚空的元素生物就在前往。</t>
  </si>
  <si>
    <t>xuedi_5_SL</t>
  </si>
  <si>
    <t>前方有人求救，快去看看。</t>
  </si>
  <si>
    <t>1110401|1110402|1110403</t>
  </si>
  <si>
    <t>看来要介入亚利安王国的吸血鬼事件。</t>
  </si>
  <si>
    <t>1110501|1110502|1110503</t>
  </si>
  <si>
    <t>亚利安完全失去了秩序，一片混乱。</t>
  </si>
  <si>
    <t>digong_5_DT</t>
  </si>
  <si>
    <t>地下亡灵已经苏醒。</t>
  </si>
  <si>
    <t>digong_004_Rush</t>
  </si>
  <si>
    <t>1110701|1110702|1110703|1110704</t>
  </si>
  <si>
    <t>到处都是复活的亡灵。</t>
  </si>
  <si>
    <t>digong_4_P</t>
  </si>
  <si>
    <t>1110801|1110802</t>
  </si>
  <si>
    <t>有个姑娘在地宫里迷路了。</t>
  </si>
  <si>
    <t>digong_2_rush</t>
  </si>
  <si>
    <t>女王似乎被心魔所控制！</t>
  </si>
  <si>
    <t>解救亚利安女王。</t>
  </si>
  <si>
    <t>冰封之地</t>
  </si>
  <si>
    <t>1120101|1120102|1120103</t>
  </si>
  <si>
    <t>决定去格瑞斯公爵府寻求真相。</t>
  </si>
  <si>
    <t>公爵府在冰封之地。</t>
  </si>
  <si>
    <t>xuedi_2_SL</t>
  </si>
  <si>
    <t>遇见了龙族的人——龙母。</t>
  </si>
  <si>
    <t>秘密森林</t>
  </si>
  <si>
    <t>1120401|1120402|1120403</t>
  </si>
  <si>
    <t>公爵府看守很严，屡次被阻挡。</t>
  </si>
  <si>
    <t>1120501|1120502|1120503</t>
  </si>
  <si>
    <t>奇怪，这儿怎么会有黑暗生物？</t>
  </si>
  <si>
    <t>shulin_12_SL</t>
  </si>
  <si>
    <t>那个女孩怎么会和龙族的人在一起？</t>
  </si>
  <si>
    <t>shulin_4567_H&amp;R</t>
  </si>
  <si>
    <t>与卡特尔王国的战士相遇。</t>
  </si>
  <si>
    <t>密室</t>
  </si>
  <si>
    <t>1120801|1120802|1120803|1120804</t>
  </si>
  <si>
    <t>行踪已经被公爵府的侍卫发现！</t>
  </si>
  <si>
    <t>digong_4_DT</t>
  </si>
  <si>
    <t>这儿果然有人看守，看来药大战一场。</t>
  </si>
  <si>
    <t>黑衣人就是格瑞斯公爵！！！</t>
  </si>
  <si>
    <t>炙热沙漠</t>
  </si>
  <si>
    <t>shamo_6_P</t>
  </si>
  <si>
    <t>1130101|1130102</t>
  </si>
  <si>
    <t>追击黑衣人的途中解救一位姑娘！</t>
  </si>
  <si>
    <t>1130201|1130202|1130203</t>
  </si>
  <si>
    <t>这炙热的沙漠被称为死亡之地。</t>
  </si>
  <si>
    <t>Shamo_12_DT</t>
  </si>
  <si>
    <t>美女也有烦恼……</t>
  </si>
  <si>
    <t>沙漠之州</t>
  </si>
  <si>
    <t>1130401|1130402|1130403</t>
  </si>
  <si>
    <t>沙漠中的一抹绿洲里也有失控生物！</t>
  </si>
  <si>
    <t>1130501|1130502|1130503|1130504</t>
  </si>
  <si>
    <t>除掉这些失控生物！</t>
  </si>
  <si>
    <t>爱情让人失去理智……</t>
  </si>
  <si>
    <t>荒芜之地</t>
  </si>
  <si>
    <t>shamo_4_Time</t>
  </si>
  <si>
    <t>1130701|1130702</t>
  </si>
  <si>
    <t>刚刚穿过绿洲，前方有事一片沙漠！</t>
  </si>
  <si>
    <t>1130801|1130802|1130803</t>
  </si>
  <si>
    <t>已经到达风暴冰原！</t>
  </si>
  <si>
    <t>xuedi_3_SL</t>
  </si>
  <si>
    <t>原来爱才是最大的武器啊……</t>
  </si>
  <si>
    <t>问世间情为何物，直教人生死相许。</t>
  </si>
  <si>
    <t>寒冰湾</t>
  </si>
  <si>
    <t>1140101|1140102|1140103</t>
  </si>
  <si>
    <t>寒冰湾是通往冰岛的必经之地。</t>
  </si>
  <si>
    <t>1140201|1140202|1140203</t>
  </si>
  <si>
    <t>冰人族已在寒冰湾驻守大量的守军。</t>
  </si>
  <si>
    <t>传说中的巨石之主就在前方等待着。</t>
  </si>
  <si>
    <t>北方森林</t>
  </si>
  <si>
    <t>1140401|1140402|1140403</t>
  </si>
  <si>
    <t>北方的森林里到处都是美丽的险境。</t>
  </si>
  <si>
    <t>shulin_12_Rush</t>
  </si>
  <si>
    <t>2011301|2011302|2011303|2011304</t>
  </si>
  <si>
    <t>通往冰岛的冰桥断了。</t>
  </si>
  <si>
    <t>与冰人族正面交锋。</t>
  </si>
  <si>
    <t>寒冰宫殿</t>
  </si>
  <si>
    <t>digong_001_H&amp;T</t>
  </si>
  <si>
    <t>偶遇堕落的精灵希尔瓦娜斯。</t>
  </si>
  <si>
    <t>digong_003_Rush</t>
  </si>
  <si>
    <t>1140801|1140803|1140805|1140806</t>
  </si>
  <si>
    <t>那个宫殿是冰人族的堡垒，易守难攻。</t>
  </si>
  <si>
    <t>冰原熊已经被冰女王收买。</t>
  </si>
  <si>
    <t>大战冰女王！</t>
  </si>
  <si>
    <t>黑暗森林</t>
  </si>
  <si>
    <t>这儿到处是失控的生物。</t>
  </si>
  <si>
    <t>1150201|1150202|1150203|1150204</t>
  </si>
  <si>
    <t>这儿的树人和狼都失控了。</t>
  </si>
  <si>
    <t>shulin_1_DT</t>
  </si>
  <si>
    <t>这个自称是未来战士的人装扮好特别！</t>
  </si>
  <si>
    <t>异族的领域</t>
  </si>
  <si>
    <t>1150401|1150402|1150403</t>
  </si>
  <si>
    <t>骷髅、亡灵从土里爬出、迎面走来。</t>
  </si>
  <si>
    <t>1150501|1150502</t>
  </si>
  <si>
    <t>一个失去精神能量的神族需要帮助。</t>
  </si>
  <si>
    <t>110|1150602</t>
  </si>
  <si>
    <t>不祥之刃的突然出现，让人猝不及防。</t>
  </si>
  <si>
    <t>炼狱之地</t>
  </si>
  <si>
    <t>1150701|1150702|1150703</t>
  </si>
  <si>
    <t>生活在炼狱之地的生物生命力更强大！</t>
  </si>
  <si>
    <t>1150801|1150802|1150803</t>
  </si>
  <si>
    <t>黑暗元素生物已然来到这里！</t>
  </si>
  <si>
    <t>110|1150902</t>
  </si>
  <si>
    <t>为什么屠魔者会在这儿？难道……</t>
  </si>
  <si>
    <t>废弃的宫殿</t>
  </si>
  <si>
    <t>huoshan_5_Rush</t>
  </si>
  <si>
    <t>110|1151002</t>
  </si>
  <si>
    <t>一个全身是铁的机器人又出现了！！！</t>
  </si>
  <si>
    <t>恐怖森林</t>
  </si>
  <si>
    <t>1160101|1160102|1160103</t>
  </si>
  <si>
    <t>越来越多的人被黑暗力量操控。</t>
  </si>
  <si>
    <t>1060201|1060202|1060202</t>
  </si>
  <si>
    <t>意志力强的人类不会被操控。</t>
  </si>
  <si>
    <t>shulin_3_DT</t>
  </si>
  <si>
    <t>连米迦勒也被操控了……</t>
  </si>
  <si>
    <t>古堡</t>
  </si>
  <si>
    <t>1160401|1160402|1160403</t>
  </si>
  <si>
    <t>嘘！！有元素生物！</t>
  </si>
  <si>
    <t>1160501|1160502</t>
  </si>
  <si>
    <t>古堡里的死灵已经苏醒。</t>
  </si>
  <si>
    <t>死亡沙漠</t>
  </si>
  <si>
    <t>1160601|1160602</t>
  </si>
  <si>
    <t>龙骑士出现！</t>
  </si>
  <si>
    <t>1160701|1160702|1160703</t>
  </si>
  <si>
    <t>骷髅、蝙蝠、亡灵迎面袭来！！</t>
  </si>
  <si>
    <t>火焰之地</t>
  </si>
  <si>
    <t>wall5:wall4</t>
  </si>
  <si>
    <t>Huoshan_3_P</t>
  </si>
  <si>
    <t>1160801|1160802</t>
  </si>
  <si>
    <t>守护艾丽卡。</t>
  </si>
  <si>
    <t>1160901|1160902</t>
  </si>
  <si>
    <t>你就是RT2000口中的很厉害的家伙？</t>
  </si>
  <si>
    <t>huoshan_2_Rush</t>
  </si>
  <si>
    <t>110|1161002</t>
  </si>
  <si>
    <t>她到底是什么来历？</t>
  </si>
  <si>
    <t>奇幻森林</t>
  </si>
  <si>
    <t>shulin_23_Rush</t>
  </si>
  <si>
    <t>1170101|1170102|1170103|1170104</t>
  </si>
  <si>
    <t>前往无底穴的途中有很多守护者。</t>
  </si>
  <si>
    <t>1170201|1170202|1170203</t>
  </si>
  <si>
    <t>只有通过他们的考验才能抵达无底穴。</t>
  </si>
  <si>
    <t>人马兽说：“打败我你才能如愿以偿”</t>
  </si>
  <si>
    <t>西岭雪山</t>
  </si>
  <si>
    <t>xuedi_H&amp;R</t>
  </si>
  <si>
    <t>“只有追上我的速度你才能如愿以偿”</t>
  </si>
  <si>
    <t>1170501|1170502|1170503</t>
  </si>
  <si>
    <t>越靠近无底穴，挑战难度越大！</t>
  </si>
  <si>
    <t>牛头人是又一个挑战。</t>
  </si>
  <si>
    <t>无底穴</t>
  </si>
  <si>
    <t>digong_002_Time</t>
  </si>
  <si>
    <t>元素生物不合时宜的出现了。</t>
  </si>
  <si>
    <t>1170801|1170802|1170803|1170804</t>
  </si>
  <si>
    <t>已经看到来自无底穴时空剑的光芒。</t>
  </si>
  <si>
    <t>”要去无底穴唤醒时空剑？先打败我“</t>
  </si>
  <si>
    <t>魔王突然闯入，导致圣灵失散。</t>
  </si>
  <si>
    <t>卡特尔王国</t>
  </si>
  <si>
    <t>1180101|1180102|1180103</t>
  </si>
  <si>
    <t>大家小心，失控者随时会杀出来！</t>
  </si>
  <si>
    <t>1180201|1180202</t>
  </si>
  <si>
    <t>那些失控者包围了整个卡特尔王宫。</t>
  </si>
  <si>
    <t>110|1180302</t>
  </si>
  <si>
    <t>她，卡特尔王国的女战士被操控了。</t>
  </si>
  <si>
    <t>shulin_1234_R&amp;P</t>
  </si>
  <si>
    <t>1180401|1180402|1180403|1180404|1180405</t>
  </si>
  <si>
    <t>护送米迦勒~</t>
  </si>
  <si>
    <t>1180501|1180502|1180503</t>
  </si>
  <si>
    <t>卡特尔王国的处境非常危险。</t>
  </si>
  <si>
    <t>她的装扮像卡特尔王的圆桌骑士</t>
  </si>
  <si>
    <t>1180701|1180702|1180703</t>
  </si>
  <si>
    <t>“我们的王被黑暗生物困在大殿内”</t>
  </si>
  <si>
    <t>1180801|1180802|1180803|1180804</t>
  </si>
  <si>
    <t>兽人为什么会出现在这里？</t>
  </si>
  <si>
    <t>digong_3_rush</t>
  </si>
  <si>
    <t>110|1180902</t>
  </si>
  <si>
    <t>解救卡特尔王！</t>
  </si>
  <si>
    <t>再次挑战机器人！！</t>
  </si>
  <si>
    <t>1190101|1190102</t>
  </si>
  <si>
    <t>冒险铁群岛。</t>
  </si>
  <si>
    <t>1190201|1190202|1190203</t>
  </si>
  <si>
    <t>铁群岛上有一支信仰淹神的铁民</t>
  </si>
  <si>
    <t>铁群岛</t>
  </si>
  <si>
    <t>凯丽！什么时候当起了海盗？</t>
  </si>
  <si>
    <t>1190401|1190402|1190403</t>
  </si>
  <si>
    <t>岛上野蛮的居民仍未脱离海盗劣根性</t>
  </si>
  <si>
    <t>在铁群岛多次遇到劫匪，无法平静</t>
  </si>
  <si>
    <t>暴风烈酒~等等我！</t>
  </si>
  <si>
    <t>铁王宫</t>
  </si>
  <si>
    <t>1190701|1190702|1190703|1190704</t>
  </si>
  <si>
    <t>又是她！不是被送回永恒之树了吗？</t>
  </si>
  <si>
    <t>digong_2_SL</t>
  </si>
  <si>
    <t>1190801|1190802|1190803</t>
  </si>
  <si>
    <t>铁群岛的首领迟迟不肯相见。</t>
  </si>
  <si>
    <t>和猎魔人有什么仇什么怨？</t>
  </si>
  <si>
    <t>铁群岛首领已经被杀害？</t>
  </si>
  <si>
    <t>魔水湖</t>
  </si>
  <si>
    <t>1200101|1200102|1200103</t>
  </si>
  <si>
    <t>这里充满血腥味！</t>
  </si>
  <si>
    <t>1200201|1200202|1200203|1200204</t>
  </si>
  <si>
    <t>听说这里的居民一夜之间都被屠杀了。</t>
  </si>
  <si>
    <t>shulin_2_DT</t>
  </si>
  <si>
    <t>小心！有兽人出现！！</t>
  </si>
  <si>
    <t>1200401|1200402|1200403|1200404|1200405</t>
  </si>
  <si>
    <t>那个人不是牧师吗？他怎么在这儿！</t>
  </si>
  <si>
    <t>沙漠</t>
  </si>
  <si>
    <t>1200501|1200502|1200503</t>
  </si>
  <si>
    <t>这片土地已经成了荒芜之地。</t>
  </si>
  <si>
    <t>Shamo_3_DT</t>
  </si>
  <si>
    <t>“这是我的地盘，谁敢乱闯！”</t>
  </si>
  <si>
    <t>湖底宫殿</t>
  </si>
  <si>
    <t>digong_5_Time</t>
  </si>
  <si>
    <t>1200701|1200702</t>
  </si>
  <si>
    <t>一个女魔头控制了魔水湖。</t>
  </si>
  <si>
    <t>1200801|1200802|1200803|1200804</t>
  </si>
  <si>
    <t>除掉她，为魔水湖死去的人报仇。</t>
  </si>
  <si>
    <t>孙悟空？是传说中的毛人？</t>
  </si>
  <si>
    <t>打败女魔头——美杜莎！</t>
  </si>
  <si>
    <t>梦境之旅</t>
  </si>
  <si>
    <t>进入安达尔王的梦境。</t>
  </si>
  <si>
    <t>1210201|1210202|1210203|1210204</t>
  </si>
  <si>
    <t>梦境中也充满了失控生物。</t>
  </si>
  <si>
    <t>huoshan_3_Rush</t>
  </si>
  <si>
    <t>110|1210302</t>
  </si>
  <si>
    <t>在梦境中遇到纳美利亚女王。</t>
  </si>
  <si>
    <t>1210401|1210402|1210403</t>
  </si>
  <si>
    <t>有时候梦境十分危险。</t>
  </si>
  <si>
    <t>1210501|1210502|1210503|1210504</t>
  </si>
  <si>
    <t>很多英雄也被困在了梦境！</t>
  </si>
  <si>
    <t>110|1210602</t>
  </si>
  <si>
    <t>有人被困在梦境中！快入梦救人！</t>
  </si>
  <si>
    <t>梦境中追击山丘之王！</t>
  </si>
  <si>
    <t>频繁入梦会导致分不清现实和梦。</t>
  </si>
  <si>
    <t>巨石之主出现了。</t>
  </si>
  <si>
    <t>这个梦境的女子真美，不忍心打。</t>
  </si>
  <si>
    <t>魔境森林</t>
  </si>
  <si>
    <t>1220101|1220102|1220103|1220104</t>
  </si>
  <si>
    <t>去接应亚利安王国的使者。</t>
  </si>
  <si>
    <t>难道那使者误入了魔境森林……</t>
  </si>
  <si>
    <t>前面有人马兽，大家小心！</t>
  </si>
  <si>
    <t>风暴之地</t>
  </si>
  <si>
    <t>shamo_3456_R&amp;P</t>
  </si>
  <si>
    <t>1220401|1220402|1220403|1220404|1220405</t>
  </si>
  <si>
    <t>解救使者的随从。</t>
  </si>
  <si>
    <t>1220501|1220502|1220503</t>
  </si>
  <si>
    <t>但愿使者不要遇到危险……</t>
  </si>
  <si>
    <t>死火山</t>
  </si>
  <si>
    <t>110|1220602</t>
  </si>
  <si>
    <t>误入兽族的领域，被狮面人拦截。</t>
  </si>
  <si>
    <t>冰风谷</t>
  </si>
  <si>
    <t>1220701|1220702|1220703</t>
  </si>
  <si>
    <t>已了解到亚利安的使者还活着。</t>
  </si>
  <si>
    <t>1220801|1220802|1220803</t>
  </si>
  <si>
    <t>使者是被魔王抓去了。</t>
  </si>
  <si>
    <t>火山口</t>
  </si>
  <si>
    <t>110|1220902</t>
  </si>
  <si>
    <t>单挑牛头人战士。</t>
  </si>
  <si>
    <t>110|1221002</t>
  </si>
  <si>
    <t>大战魔王，解救使者。</t>
  </si>
  <si>
    <t>黑森林</t>
  </si>
  <si>
    <t>1230101|1070802|1070804|1070805</t>
  </si>
  <si>
    <t>即日启程，前往黑森林。</t>
  </si>
  <si>
    <t>1230201|1230202|1230203|1230204</t>
  </si>
  <si>
    <t>黑森林的熊猫族都是功夫世家。</t>
  </si>
  <si>
    <t>偶遇来拜师的小鱼人。</t>
  </si>
  <si>
    <t>无人之地</t>
  </si>
  <si>
    <t>前面那个人有点奇怪！很异常！</t>
  </si>
  <si>
    <t>黑森林周围已经出现了沙漠。</t>
  </si>
  <si>
    <t>功夫城堡</t>
  </si>
  <si>
    <t>那山丘之王在亵渎族人的亡灵。</t>
  </si>
  <si>
    <t>1230701|1230702|1230703|1230704</t>
  </si>
  <si>
    <t>这些人族和精灵都怎么了？</t>
  </si>
  <si>
    <t>魔域</t>
  </si>
  <si>
    <t>1230801|1230802|1230803</t>
  </si>
  <si>
    <t>听说熊猫族长闭关了。</t>
  </si>
  <si>
    <t>110|1230902</t>
  </si>
  <si>
    <t>再次遇见孙悟空。</t>
  </si>
  <si>
    <t>秘密宫殿</t>
  </si>
  <si>
    <t>族长！这是误会！听我解释！砰！</t>
  </si>
  <si>
    <t>永恒森林</t>
  </si>
  <si>
    <t>1240101|1240102|1240103</t>
  </si>
  <si>
    <t>前往天空城。</t>
  </si>
  <si>
    <t>shulin_4_SL</t>
  </si>
  <si>
    <t>1240201|1240202|1240203</t>
  </si>
  <si>
    <t>途中已经被失控生物占领了。</t>
  </si>
  <si>
    <t>德古拉怎么会出现在这儿？</t>
  </si>
  <si>
    <t>1240401|1240402|1240403|1240404|1240405</t>
  </si>
  <si>
    <t>解救魔法学院的魔法师。</t>
  </si>
  <si>
    <t>荒郊</t>
  </si>
  <si>
    <t>1240501|1240502|1240503</t>
  </si>
  <si>
    <t>听说天空城的情况十分严重。</t>
  </si>
  <si>
    <t>Shamo_6_rush</t>
  </si>
  <si>
    <t>110|1240602</t>
  </si>
  <si>
    <t>总是遇见这个楚楚可怜的姑娘~</t>
  </si>
  <si>
    <t>天空城</t>
  </si>
  <si>
    <t>1240701|1240702|1240703|1240704</t>
  </si>
  <si>
    <t>很多魔法师已经被黑暗力量所掌控。</t>
  </si>
  <si>
    <t>那似曾相识的黑暗气息就在前方。</t>
  </si>
  <si>
    <t>那个可怕的变态少年又出现了！</t>
  </si>
  <si>
    <t>机器人出现！！！</t>
  </si>
  <si>
    <t>圣灵失散</t>
  </si>
  <si>
    <t>再次踏上前往无底穴的道路</t>
  </si>
  <si>
    <t>1250201|1250202|1250203|1250204</t>
  </si>
  <si>
    <t>无底穴已经被黑暗生物占领。</t>
  </si>
  <si>
    <t>美杜莎，那个女魔头在这儿！</t>
  </si>
  <si>
    <t>1250401|1250402|1250403</t>
  </si>
  <si>
    <t>英雄们被困雪山，需要救援。</t>
  </si>
  <si>
    <t>1250501|1250502|1250503</t>
  </si>
  <si>
    <t>再次搜寻是否还有受困的英雄。</t>
  </si>
  <si>
    <t>有雪的地方就有巨石之主。</t>
  </si>
  <si>
    <t>1250701|1250702|1250703|1250704</t>
  </si>
  <si>
    <t>唯一的愿望是击退黑暗生物。</t>
  </si>
  <si>
    <t>1250801|1250802|1250803|1250804</t>
  </si>
  <si>
    <t>从捷径通往无底穴的底部。</t>
  </si>
  <si>
    <t>典狱长已经是黑暗力量的一份子。</t>
  </si>
  <si>
    <t>这个奇怪的虫子是什么？</t>
  </si>
  <si>
    <t>安达尔王国</t>
  </si>
  <si>
    <t>1260101|1260102|1260103</t>
  </si>
  <si>
    <t>已感应到贪婪的圣灵在安达尔王国。</t>
  </si>
  <si>
    <t>1260201|1260202|1260203|1260204</t>
  </si>
  <si>
    <t>去安达尔王国。</t>
  </si>
  <si>
    <t>安息吧！到处游荡的女亡灵。</t>
  </si>
  <si>
    <t>安达尔王国境内最近正在闹鬼。</t>
  </si>
  <si>
    <t>越来越多的人被吸血鬼所害。</t>
  </si>
  <si>
    <t>分不清她是人还是亡灵。</t>
  </si>
  <si>
    <t>希尔瓦娜斯真是一个爱凑热闹！</t>
  </si>
  <si>
    <t>德古拉是吸血鬼事件最大的嫌疑人！</t>
  </si>
  <si>
    <t>有一个人被吸血鬼所害！</t>
  </si>
  <si>
    <t>是贪婪的圣灵折磨着德古拉！</t>
  </si>
  <si>
    <t>赤脊山脉</t>
  </si>
  <si>
    <t>听说恐惧圣灵寄生在屠魔勇士体内</t>
  </si>
  <si>
    <t>1270201|1270202|1270203</t>
  </si>
  <si>
    <t>前往卡特尔王国。</t>
  </si>
  <si>
    <t>燃烧荒原</t>
  </si>
  <si>
    <t>一个又矮又丑的狂战士突然出现。</t>
  </si>
  <si>
    <t>1270401|1270402</t>
  </si>
  <si>
    <t>前面有人被魔物围攻!</t>
  </si>
  <si>
    <t>诅咒之地</t>
  </si>
  <si>
    <t>1270501|1270502|1270503</t>
  </si>
  <si>
    <t>前往赛斯特港！</t>
  </si>
  <si>
    <t>“竟敢私自闯入雪山禁地！”</t>
  </si>
  <si>
    <t>流沙岗哨</t>
  </si>
  <si>
    <t>1270701|1270702|1270703</t>
  </si>
  <si>
    <t>一不小心就深陷入流沙中！</t>
  </si>
  <si>
    <t>1270801|1270802|1270803</t>
  </si>
  <si>
    <t>火元素生物在前方！</t>
  </si>
  <si>
    <t>地狱之门</t>
  </si>
  <si>
    <t>110|1270902</t>
  </si>
  <si>
    <t>凯丽出现了，至今搞不清她的身份。</t>
  </si>
  <si>
    <t>110|1271002</t>
  </si>
  <si>
    <t>拯救屠魔者。</t>
  </si>
  <si>
    <t>1280101|1280102|1280103</t>
  </si>
  <si>
    <t>暴怒圣灵在魔境森林。</t>
  </si>
  <si>
    <t>1280201|1280202|1280203|1280204</t>
  </si>
  <si>
    <t>亚利安发生什么事儿了？</t>
  </si>
  <si>
    <t>冰川之地</t>
  </si>
  <si>
    <t>攻打冰人族女头领。</t>
  </si>
  <si>
    <t>xuedi_R&amp;P</t>
  </si>
  <si>
    <t>1280401|1280402|1280403|1280404|1280405|1280406|1280406|1280408|1280409</t>
  </si>
  <si>
    <t>解救并护送冰雪女王。</t>
  </si>
  <si>
    <t>荒凉之门</t>
  </si>
  <si>
    <t>1280501|1280502|1280503</t>
  </si>
  <si>
    <t>从哪儿冒出来那么多亡灵？</t>
  </si>
  <si>
    <t>途中遇见故友，结伴而行。</t>
  </si>
  <si>
    <t>熔火之心</t>
  </si>
  <si>
    <t>huoshan_12_Time</t>
  </si>
  <si>
    <t>1280701|1280702|1280703|1280704</t>
  </si>
  <si>
    <t>这儿为什么会有人族和精灵出现！</t>
  </si>
  <si>
    <t>1280801|1280802|1280803</t>
  </si>
  <si>
    <t>听说魔王被圣灵当成了宿主！</t>
  </si>
  <si>
    <t>110|1280902</t>
  </si>
  <si>
    <t>解救维纳斯……</t>
  </si>
  <si>
    <t>110|1281002</t>
  </si>
  <si>
    <t>大战魔王。</t>
  </si>
  <si>
    <t>叹息之地</t>
  </si>
  <si>
    <t>1290101|1290102</t>
  </si>
  <si>
    <t>监狱里的囚徒，一夜之间全部被杀！</t>
  </si>
  <si>
    <t>1290201|1290202|1290203</t>
  </si>
  <si>
    <t>前往亚利安王国，帮助冰雪女王。</t>
  </si>
  <si>
    <t>雷霆崖</t>
  </si>
  <si>
    <t>110|1290302</t>
  </si>
  <si>
    <t>偶遇哀怨的女亡灵。</t>
  </si>
  <si>
    <t>1290401|1290402|1290403</t>
  </si>
  <si>
    <t>死去的囚徒的亡灵被巫师复活了！</t>
  </si>
  <si>
    <t>十字路口</t>
  </si>
  <si>
    <t>1290501|1290502|1290503</t>
  </si>
  <si>
    <t>整个王国散发着忧郁而紧张的气氛。</t>
  </si>
  <si>
    <t>Shamo_1_DT</t>
  </si>
  <si>
    <t>囚徒们是被监狱长屠杀的！</t>
  </si>
  <si>
    <t>甜水绿洲</t>
  </si>
  <si>
    <t>1290701|1290702|1290703|1290704</t>
  </si>
  <si>
    <t>是女王让监狱长杀死的那些囚徒？</t>
  </si>
  <si>
    <t>shulin_6_P</t>
  </si>
  <si>
    <t>1290801|1290802|1290803</t>
  </si>
  <si>
    <t>守护卡特尔王。</t>
  </si>
  <si>
    <t>永冻之地</t>
  </si>
  <si>
    <t>冰雪女王派来了巨石之主。</t>
  </si>
  <si>
    <t>拯救冰雪女王。</t>
  </si>
  <si>
    <t>纳美利亚</t>
  </si>
  <si>
    <t>1300101|1300102|1300103|1300104</t>
  </si>
  <si>
    <t>频繁有人在纳美利亚境内失踪？</t>
  </si>
  <si>
    <t>1300201|1300202|1300203|1300204</t>
  </si>
  <si>
    <t>去纳美利亚调查真相！</t>
  </si>
  <si>
    <t>大战纳美利亚女战士。</t>
  </si>
  <si>
    <t>1300401|1300403|1300406</t>
  </si>
  <si>
    <t>纳美利亚女王派人抓走青壮男子。</t>
  </si>
  <si>
    <t>1300501|1300502|1300503</t>
  </si>
  <si>
    <t>越接近真相越耐人寻味。</t>
  </si>
  <si>
    <t>“最近女王性情大变”她说。</t>
  </si>
  <si>
    <t>那个人好面熟！追！</t>
  </si>
  <si>
    <t>1300801|1300802</t>
  </si>
  <si>
    <t>纳美利亚事儿已经传遍整个大陆。</t>
  </si>
  <si>
    <t>前面那个侍女长得很像那位女神~</t>
  </si>
  <si>
    <t>原来是色圣灵作祟，快拯救女王！</t>
  </si>
  <si>
    <t>1310101|1310102</t>
  </si>
  <si>
    <t>月色谷的中毒事件似乎是人为所致。</t>
  </si>
  <si>
    <t>1310201|1310202|1310203</t>
  </si>
  <si>
    <t>调查月色谷的中毒事件。</t>
  </si>
  <si>
    <t>站住！！什么人鬼鬼祟祟！！</t>
  </si>
  <si>
    <t>1310401|1310402|1310403</t>
  </si>
  <si>
    <t>凶手总是在深夜出没……</t>
  </si>
  <si>
    <t>前面有可疑的人！追！</t>
  </si>
  <si>
    <t>原来是她！！！</t>
  </si>
  <si>
    <t>1310701|1310702|1310703|1310704</t>
  </si>
  <si>
    <t>中毒事件还在继续发生？？</t>
  </si>
  <si>
    <t>谷底宫殿</t>
  </si>
  <si>
    <t>1310801|1310802|1310803|1310804</t>
  </si>
  <si>
    <t>看来这背后还有更大的凶手！</t>
  </si>
  <si>
    <t>骷髅亡灵为什么会突然出现？</t>
  </si>
  <si>
    <t>堕落精灵！原来最大的罪魁祸首是她！</t>
  </si>
  <si>
    <t>圣山</t>
  </si>
  <si>
    <t>1320101|1320102|1320103</t>
  </si>
  <si>
    <t>是时候去无底穴与圣灵达成血契了。</t>
  </si>
  <si>
    <t>永夜镇</t>
  </si>
  <si>
    <t>1320201|1320202|1320203|1320204</t>
  </si>
  <si>
    <t>黑暗生物已经潜入了我们的地宫！</t>
  </si>
  <si>
    <t>大骷髅已经突破了我们的防线。</t>
  </si>
  <si>
    <t>湖畔</t>
  </si>
  <si>
    <t>1320401|1320402|1320403</t>
  </si>
  <si>
    <t>托斯卡诺城的安全已经受到威胁！</t>
  </si>
  <si>
    <t>黑暗力量越来越强大。</t>
  </si>
  <si>
    <t>连那个典狱长也被黑暗力量掌控了！</t>
  </si>
  <si>
    <t>无际沙漠</t>
  </si>
  <si>
    <t>1320701|1320702|1320703|1320704|1320705</t>
  </si>
  <si>
    <t>米迦勒被包围，快去救她！</t>
  </si>
  <si>
    <t>1320801|1320802|1320803</t>
  </si>
  <si>
    <t>唤醒时空剑迫在眉睫。</t>
  </si>
  <si>
    <t>血色炼狱</t>
  </si>
  <si>
    <t>110|1320902</t>
  </si>
  <si>
    <t>龙骑士又出现了。</t>
  </si>
  <si>
    <t>110|1321002</t>
  </si>
  <si>
    <t>当你唤醒了时空剑，魔龙出现了。</t>
  </si>
  <si>
    <t>魔法森林</t>
  </si>
  <si>
    <t>驱除黑暗指日可待。</t>
  </si>
  <si>
    <t>1330201|1330202|1330203</t>
  </si>
  <si>
    <t>斩杀一切黑暗之源。</t>
  </si>
  <si>
    <t>酷寒之地</t>
  </si>
  <si>
    <t>颤抖吧！机器人！</t>
  </si>
  <si>
    <t>1330401|1330402|1330403</t>
  </si>
  <si>
    <t>艾丽卡在雪山之巅受困。</t>
  </si>
  <si>
    <t>Shamo_34_rush</t>
  </si>
  <si>
    <t>1330501|1330502|1330503</t>
  </si>
  <si>
    <t>前往安达尔王国清理异界生物。</t>
  </si>
  <si>
    <t>110|1330602</t>
  </si>
  <si>
    <t>阿努巴拉克，你的死期到了！</t>
  </si>
  <si>
    <t>火山之心</t>
  </si>
  <si>
    <t>1330702|1330702|1330703</t>
  </si>
  <si>
    <t>是时候去铁群岛驱除黑暗了。</t>
  </si>
  <si>
    <t>1330801|1330802|1330803|1330804</t>
  </si>
  <si>
    <t>魔族遭受黑暗生物入侵尤为严重。</t>
  </si>
  <si>
    <t>北漠</t>
  </si>
  <si>
    <t>是的，时空剑能斩杀一切黑暗之源。</t>
  </si>
  <si>
    <t>“来吧！来感受时空剑的威力吗！”</t>
  </si>
  <si>
    <t>烈日岛</t>
  </si>
  <si>
    <t>1340101|1340102|1340103|1340104</t>
  </si>
  <si>
    <t>前往烈日岛寻找神族帮忙。</t>
  </si>
  <si>
    <t>1340201|1340202|1340203</t>
  </si>
  <si>
    <t>烈日岛灵力很强大。</t>
  </si>
  <si>
    <t>咦？怎么是她？她是神族？</t>
  </si>
  <si>
    <t>1340401|1340402</t>
  </si>
  <si>
    <t>烈日岛上也生存着其它种族。</t>
  </si>
  <si>
    <t>1340501|1340502</t>
  </si>
  <si>
    <t>守护女战士。</t>
  </si>
  <si>
    <t>想要见到阿波罗必须打败大力神！</t>
  </si>
  <si>
    <t>1340701|1340702|1340703</t>
  </si>
  <si>
    <t>终于感受到了烈日岛的酷热！</t>
  </si>
  <si>
    <t>1340801|1340802|1340803</t>
  </si>
  <si>
    <t>究竟还要挑战多少神族才能见到他？</t>
  </si>
  <si>
    <t>110|1340902</t>
  </si>
  <si>
    <t>打败我就能见到他，不过你的胜算不大。</t>
  </si>
  <si>
    <t>终于要见到阿波罗大神。</t>
  </si>
  <si>
    <t>幽径森林</t>
  </si>
  <si>
    <t>很好奇利亚仙境究竟是个什么样的地方</t>
  </si>
  <si>
    <t>1350201|1350202|1350204|1350205</t>
  </si>
  <si>
    <t>难不成仙境总是在一片森林里的吗？</t>
  </si>
  <si>
    <t>消失的平原</t>
  </si>
  <si>
    <t>为什么这片平原会这么奇怪</t>
  </si>
  <si>
    <t>1350401|1350402|1350404</t>
  </si>
  <si>
    <t>这是一片当过交战过的土地</t>
  </si>
  <si>
    <t>伊鲁法雪山</t>
  </si>
  <si>
    <t>1350501|1350502|1350503</t>
  </si>
  <si>
    <t>远处的雪山安静的有些怪异</t>
  </si>
  <si>
    <t>据说当年的神族从雪山里取得了强大的能量</t>
  </si>
  <si>
    <t>迷途之地</t>
  </si>
  <si>
    <t>1350701|1350702|1350704</t>
  </si>
  <si>
    <t>哎呀，怎么会迷了路，快去找到出口吧</t>
  </si>
  <si>
    <t>1350801|1350802</t>
  </si>
  <si>
    <t>沿途总是会碰到交战的异族，还是绕下道吧</t>
  </si>
  <si>
    <t>利亚仙境</t>
  </si>
  <si>
    <t>此刻神族层层看守，好不容易见到了神们</t>
  </si>
  <si>
    <t>近来魔族的攻势越来越嚣张了，神族不得不正视起来</t>
  </si>
  <si>
    <t>远古森林</t>
  </si>
  <si>
    <t>1360101|1360102|1360104|1360105</t>
  </si>
  <si>
    <t>正与众神们交谈，城外吵杂起来</t>
  </si>
  <si>
    <t>1360202|1360203|1360204|1360205</t>
  </si>
  <si>
    <t>魔族突然大肆入侵，人们焦虑起来</t>
  </si>
  <si>
    <t>前去帮助神族吧，或许能找到根源</t>
  </si>
  <si>
    <t>加尔冰原</t>
  </si>
  <si>
    <t>1360401|1360402|1360403</t>
  </si>
  <si>
    <t>哼，这些狡猾的魔族真是无孔不入</t>
  </si>
  <si>
    <t>1360501|1360502|1360503</t>
  </si>
  <si>
    <t>面对神族的反击，竟然都不撤退</t>
  </si>
  <si>
    <t>浑身坚硬的石头人，看招！</t>
  </si>
  <si>
    <t>魔宫</t>
  </si>
  <si>
    <t>1360701|1360702|1360703|1360704</t>
  </si>
  <si>
    <t>发现了，魔族的精英了，追击她</t>
  </si>
  <si>
    <t>1360801|1360802|1360803|1360804</t>
  </si>
  <si>
    <t>魔族的恢复能力使得它们强大</t>
  </si>
  <si>
    <t>令人窒息的冷，真是个怪物</t>
  </si>
  <si>
    <t>各式各样的魔物也是稀奇呀</t>
  </si>
  <si>
    <t>原始之地</t>
  </si>
  <si>
    <t>1370101|1370102|1370103</t>
  </si>
  <si>
    <t>还是得守护好雅典娜</t>
  </si>
  <si>
    <t>1370201|1370202|1370204</t>
  </si>
  <si>
    <t>难道非兰圣山才是魔族的目的</t>
  </si>
  <si>
    <t>调虎离山</t>
  </si>
  <si>
    <t>前方有雷霆怪阻挡着，小心</t>
  </si>
  <si>
    <t>1370401|1370402|1370403</t>
  </si>
  <si>
    <t>魔族竟然想盗取雪莲花</t>
  </si>
  <si>
    <t>1370501|1370503|1370506</t>
  </si>
  <si>
    <t>众神们希望我去协助守护圣花</t>
  </si>
  <si>
    <t>110|1370601</t>
  </si>
  <si>
    <t>又是她，真是死缠烂打嘛</t>
  </si>
  <si>
    <t>别担心，仙境那边守卫很森严</t>
  </si>
  <si>
    <t>1370802|1370803|1370804|1370805</t>
  </si>
  <si>
    <t>圣山那神魔两族对峙了很久</t>
  </si>
  <si>
    <t>冰脉</t>
  </si>
  <si>
    <t>看来这里的魔族也不是吃素的</t>
  </si>
  <si>
    <t>这是什么声音，迷惑众人</t>
  </si>
  <si>
    <t>暗之森</t>
  </si>
  <si>
    <t>1380101|1380102|1380103|1380104</t>
  </si>
  <si>
    <t>趁着人们沦陷了，魔族偷走了雪莲花</t>
  </si>
  <si>
    <t>1380201|1380103|1380205</t>
  </si>
  <si>
    <t>前往魔镜，夺回圣花</t>
  </si>
  <si>
    <t>这次留下吧，雷霆！</t>
  </si>
  <si>
    <t>痛苦沙漠</t>
  </si>
  <si>
    <t>1380401|1380402|1380403</t>
  </si>
  <si>
    <t>穿越过火域才能见到魔王</t>
  </si>
  <si>
    <t>1380501|1380502</t>
  </si>
  <si>
    <t>这里的魔族的地带，魔气冲天</t>
  </si>
  <si>
    <t>魔族设立了层层关卡</t>
  </si>
  <si>
    <t>燃烧大地</t>
  </si>
  <si>
    <t>1380703|1380704|1380706</t>
  </si>
  <si>
    <t>看那时夺走雪莲花的头目</t>
  </si>
  <si>
    <t>1380801|1380802|1380805</t>
  </si>
  <si>
    <t>神们率领部队深入魔镜</t>
  </si>
  <si>
    <t>勇闯魔镜</t>
  </si>
  <si>
    <t>突破防线吧</t>
  </si>
  <si>
    <t>110|1381002</t>
  </si>
  <si>
    <t>那是失去理智的罗格吗</t>
  </si>
  <si>
    <t>1390101|1390102|1390103</t>
  </si>
  <si>
    <t>魔族们都死守在魔镜中</t>
  </si>
  <si>
    <t>地底洞穴</t>
  </si>
  <si>
    <t>1390201|1390203|1390204|1390205</t>
  </si>
  <si>
    <t>也不知道雪莲花现在情况如何了</t>
  </si>
  <si>
    <t>现在的局势很僵硬，谁也奈何了谁</t>
  </si>
  <si>
    <t>精灵之森</t>
  </si>
  <si>
    <t>1390301|1390302|1390303</t>
  </si>
  <si>
    <t>随着时间的流逝，神族能量竟然慢慢失去</t>
  </si>
  <si>
    <t>1390501|1390502|1390502</t>
  </si>
  <si>
    <t>先守护维纳斯之神吧</t>
  </si>
  <si>
    <t>那是食人魔，请小心</t>
  </si>
  <si>
    <t>征服魔王</t>
  </si>
  <si>
    <t>1390701|1390702|1390703</t>
  </si>
  <si>
    <t>越多的不明生物出现了</t>
  </si>
  <si>
    <t>1390801|1390802|1390804</t>
  </si>
  <si>
    <t>先去打败魔王吧</t>
  </si>
  <si>
    <t>110|1390901</t>
  </si>
  <si>
    <t>看来魔族的首领也要出现了</t>
  </si>
  <si>
    <t>110|1391002</t>
  </si>
  <si>
    <t>单挑魔王成吉思汗！</t>
  </si>
  <si>
    <t>背叛者</t>
  </si>
  <si>
    <t>1400101|1400103|1400104</t>
  </si>
  <si>
    <t>魔族出现了叛徒</t>
  </si>
  <si>
    <t>1400201|1400202|1400203</t>
  </si>
  <si>
    <t>还是先去追寻雪莲花的下落</t>
  </si>
  <si>
    <t>追寻雪莲</t>
  </si>
  <si>
    <t>当时圣山出现的石头巨人</t>
  </si>
  <si>
    <t>1400401|1400402|1400403</t>
  </si>
  <si>
    <t>一个叫艾斯特的魔族乐师</t>
  </si>
  <si>
    <t>1400501|1400502</t>
  </si>
  <si>
    <t>一个乐师竟然掀起了神魔大战</t>
  </si>
  <si>
    <t>110|1400602</t>
  </si>
  <si>
    <t>据调查乐师出现在了维克尔大陆</t>
  </si>
  <si>
    <t>乐师下落</t>
  </si>
  <si>
    <t>1400701|1400702|1400703</t>
  </si>
  <si>
    <t>神族失去了圣花，能量也被削弱了一半</t>
  </si>
  <si>
    <t>1400801|1400802|1400803</t>
  </si>
  <si>
    <t>为何她会来到这个世界呢</t>
  </si>
  <si>
    <t>再临雪山</t>
  </si>
  <si>
    <t>神灵也会失去理智</t>
  </si>
  <si>
    <t>出现了艾斯特踪迹！</t>
  </si>
  <si>
    <t>城外到处游荡着失控的生物</t>
  </si>
  <si>
    <t>死亡之谷</t>
  </si>
  <si>
    <t>shulin_456_Rush_new</t>
  </si>
  <si>
    <t>1010202|1010203|1010206</t>
  </si>
  <si>
    <t>失控的兽人疯狂的攻击人类</t>
  </si>
  <si>
    <t>是一切的混乱源自于你身上的钥匙</t>
  </si>
  <si>
    <t>智慧岛已经被烧毁，破碎不堪</t>
  </si>
  <si>
    <t>死去的族人已经被黑暗力量复活</t>
  </si>
  <si>
    <t>魔龙在神魔之塔盘旋</t>
  </si>
  <si>
    <t>龙石岛城堡有层层守卫把守</t>
  </si>
  <si>
    <t>龙石岛</t>
  </si>
  <si>
    <t>龙女启动了机关门阻挡了你们</t>
  </si>
  <si>
    <t>那龙骑士将星界宝珠交个一个黑衣人</t>
  </si>
  <si>
    <t>黑衣人击碎了星界宝珠</t>
  </si>
  <si>
    <t>倔强的老村长独自去了城外，令人担忧</t>
  </si>
  <si>
    <t>雪山</t>
  </si>
  <si>
    <t>去解决掉冰原里的冰原熊。</t>
  </si>
  <si>
    <t>没想到触怒了冰雪女王。</t>
  </si>
  <si>
    <t>暴风谷</t>
  </si>
  <si>
    <t>幽静小道</t>
  </si>
  <si>
    <t>北方</t>
  </si>
  <si>
    <t>巨人谷深处</t>
  </si>
  <si>
    <t>公爵府</t>
  </si>
  <si>
    <t>她的装扮像卡特尔王的圆桌骑士。</t>
  </si>
  <si>
    <t>功夫古堡</t>
  </si>
  <si>
    <t>时空剑失踪</t>
  </si>
  <si>
    <t>追回时空剑</t>
  </si>
  <si>
    <t>勇闯魔境</t>
  </si>
  <si>
    <t>深渊BOSS</t>
  </si>
  <si>
    <t>1~3</t>
  </si>
  <si>
    <t>xuedi_7_BOSS</t>
  </si>
  <si>
    <t>第01关</t>
  </si>
  <si>
    <t>130301|130201|130101|</t>
  </si>
  <si>
    <t>130101|130201|130302|</t>
  </si>
  <si>
    <t>130102|130202|130303|</t>
  </si>
  <si>
    <t>huoshan_7-3_BOSS</t>
  </si>
  <si>
    <t>130102|130202|130304|</t>
  </si>
  <si>
    <t>digong_654_BOSS</t>
  </si>
  <si>
    <t>30501|30502|30503|30504</t>
  </si>
  <si>
    <t>130103|130203|130305|</t>
  </si>
  <si>
    <t>shulin_12_BOSS</t>
  </si>
  <si>
    <t>130103|130203|130306|</t>
  </si>
  <si>
    <t>digong_6-3_rush</t>
  </si>
  <si>
    <t>30701|30702|30703|30704</t>
  </si>
  <si>
    <t>130104|130204|130307|</t>
  </si>
  <si>
    <t>xuedi_23_BOSS</t>
  </si>
  <si>
    <t>130104|130204|130308|</t>
  </si>
  <si>
    <t>30901|110</t>
  </si>
  <si>
    <t>130105|130205|130305|</t>
  </si>
  <si>
    <t>shulin_34_BOSS</t>
  </si>
  <si>
    <t>130105|130205|130306|</t>
  </si>
  <si>
    <t>huoshan_6-3_BOSS</t>
  </si>
  <si>
    <t>110|110|110|31104</t>
  </si>
  <si>
    <t>130106|130206|130307|</t>
  </si>
  <si>
    <t>shulin_7-3_Rush</t>
  </si>
  <si>
    <t>31201|31202|31203|31204</t>
  </si>
  <si>
    <t>130106|130206|130308|</t>
  </si>
  <si>
    <t>树人之灾</t>
  </si>
  <si>
    <t>shulin_12_SRZZ</t>
  </si>
  <si>
    <t>40101|40102|40103|40104|40105</t>
  </si>
  <si>
    <t>(4-50)</t>
  </si>
  <si>
    <t>追击宝箱王</t>
  </si>
  <si>
    <t>守护雅典娜</t>
  </si>
  <si>
    <t>1~2</t>
  </si>
  <si>
    <t>Huoshan_3-2_P</t>
  </si>
  <si>
    <t>40301|40302|40303|40304|40305</t>
  </si>
  <si>
    <t>圣战</t>
  </si>
  <si>
    <t>Shamo_1234_TD</t>
  </si>
  <si>
    <t>40401|40402|40403|40404|40405|40406|40407|40408</t>
  </si>
  <si>
    <t>50002|50002</t>
  </si>
  <si>
    <t>制裁典狱长</t>
  </si>
  <si>
    <t>wall5</t>
  </si>
  <si>
    <t>digong_56_rush</t>
  </si>
  <si>
    <t>40501|40502|40503|40504|40505|40506|40507</t>
  </si>
  <si>
    <t>冰冷之血</t>
  </si>
  <si>
    <t>shulin_7-1_Rush</t>
  </si>
  <si>
    <t>40601|40602|40603</t>
  </si>
  <si>
    <t>PVP竞技场</t>
  </si>
  <si>
    <t>maps/jingjichang_001_yj</t>
  </si>
  <si>
    <t>JJC_birthPos</t>
  </si>
  <si>
    <t>(1-1:3-0)</t>
  </si>
  <si>
    <t>守护式关卡</t>
  </si>
  <si>
    <t>1010101|1010101|1010101|1010101|1010101</t>
  </si>
  <si>
    <t>1;3</t>
  </si>
  <si>
    <t>1;0</t>
  </si>
  <si>
    <t>跑酷式关卡</t>
  </si>
  <si>
    <t>spg关卡</t>
  </si>
  <si>
    <t>Item/Item_20080001</t>
  </si>
  <si>
    <t>1010101|1010101|1010101|1010103</t>
  </si>
  <si>
    <t>4|0</t>
  </si>
  <si>
    <t>DialogCutScene:dialog=1|0</t>
  </si>
  <si>
    <t>FirstFight</t>
  </si>
  <si>
    <t>maps/digong_first</t>
  </si>
  <si>
    <t>1;2;999005|3;2;999002;4|3;2;999003;5|2;2;999007</t>
  </si>
  <si>
    <t>first_fight_gy</t>
  </si>
  <si>
    <t>5010501|5010502|5010503|5010504|5010505</t>
  </si>
  <si>
    <t>测试第一次战斗关卡</t>
  </si>
  <si>
    <t>PVP王者之路</t>
  </si>
  <si>
    <t>maps/hxyx_3v3/hxyx_3v3</t>
  </si>
  <si>
    <t>wall1:wall2:wall3</t>
  </si>
  <si>
    <t>3v3_1v1</t>
  </si>
  <si>
    <t>(1-2:5-1:6-1)</t>
  </si>
  <si>
    <t>(1-6:5-2:6-2)</t>
  </si>
  <si>
    <t>神魔之塔</t>
  </si>
  <si>
    <t>森林</t>
  </si>
  <si>
    <t>vBOSS_senlin</t>
  </si>
  <si>
    <t>SenLin</t>
  </si>
  <si>
    <t>vBOSS_digong</t>
  </si>
  <si>
    <t>雪地</t>
  </si>
  <si>
    <t>vBOSS_xuedi</t>
  </si>
  <si>
    <t>vBOSS_shamo</t>
  </si>
  <si>
    <t>vBOSS_huoshan</t>
  </si>
  <si>
    <t>BOSS之家</t>
  </si>
  <si>
    <t>暗之猎魔人</t>
  </si>
  <si>
    <t>暗之屠魔者</t>
  </si>
  <si>
    <t>暗之龙骑士</t>
  </si>
  <si>
    <t>暗之冰雪女王</t>
  </si>
  <si>
    <t>暗之阿波罗</t>
  </si>
  <si>
    <t>暗之吉尔伽美什</t>
  </si>
  <si>
    <t>暗之海格力斯</t>
  </si>
  <si>
    <t>暗之雅典娜</t>
  </si>
  <si>
    <t>暗之戒灵王</t>
  </si>
  <si>
    <t>暗之德古拉</t>
  </si>
  <si>
    <t>暗之希尔瓦娜斯</t>
  </si>
  <si>
    <t>暗之暴风烈酒</t>
  </si>
  <si>
    <t>暗之剑圣</t>
  </si>
  <si>
    <t>暗之牛头人</t>
  </si>
  <si>
    <t>暗之亚瑟王</t>
  </si>
  <si>
    <t>暗之孙悟空</t>
  </si>
  <si>
    <t>森林组</t>
  </si>
  <si>
    <t>1-1</t>
  </si>
  <si>
    <t>风元素</t>
  </si>
  <si>
    <t>Sl_shulin_7_H</t>
  </si>
  <si>
    <t>2011101|2011102|2011103</t>
  </si>
  <si>
    <t>1-2</t>
  </si>
  <si>
    <t>食人花</t>
  </si>
  <si>
    <t>shulin_6_SL</t>
  </si>
  <si>
    <t>2011201|2011202|2011203|2011204</t>
  </si>
  <si>
    <t>1-3</t>
  </si>
  <si>
    <t>黑狼</t>
  </si>
  <si>
    <t>2011301|2011302|2011303|2011305</t>
  </si>
  <si>
    <t>1-4</t>
  </si>
  <si>
    <t>蝙蝠</t>
  </si>
  <si>
    <t>2011401|2011402|2011403</t>
  </si>
  <si>
    <t>1-5</t>
  </si>
  <si>
    <t>精灵弓箭手</t>
  </si>
  <si>
    <t>2011501|2011503|2011505</t>
  </si>
  <si>
    <t>2-1</t>
  </si>
  <si>
    <t>shulin_5_SL_2</t>
  </si>
  <si>
    <t>2012101|2012102|2012103</t>
  </si>
  <si>
    <t>2-2</t>
  </si>
  <si>
    <t>宝箱怪</t>
  </si>
  <si>
    <t>2012201|2012203|2012205</t>
  </si>
  <si>
    <t>2-3</t>
  </si>
  <si>
    <t>地精工程师</t>
  </si>
  <si>
    <t>2012301|2012302|2012303|2012304</t>
  </si>
  <si>
    <t>2-4</t>
  </si>
  <si>
    <t>双子男</t>
  </si>
  <si>
    <t>2-5</t>
  </si>
  <si>
    <t>人马女</t>
  </si>
  <si>
    <t>3-1</t>
  </si>
  <si>
    <t>人族牧师</t>
  </si>
  <si>
    <t>2013101|2013103|2013105</t>
  </si>
  <si>
    <t>3-2</t>
  </si>
  <si>
    <t>哥布林投矛手</t>
  </si>
  <si>
    <t>2013201|2013202|2013203|2013204</t>
  </si>
  <si>
    <t>3-3</t>
  </si>
  <si>
    <t>2013301|2013303|2013304</t>
  </si>
  <si>
    <t>3-4</t>
  </si>
  <si>
    <t>兽人战士</t>
  </si>
  <si>
    <t>2013401|2013403|2013403|2013405</t>
  </si>
  <si>
    <t>3-5</t>
  </si>
  <si>
    <t>食人魔</t>
  </si>
  <si>
    <t>2013501|2013502|2013503</t>
  </si>
  <si>
    <t>4-1</t>
  </si>
  <si>
    <t>2014101|2014102|2014103</t>
  </si>
  <si>
    <t>4-2</t>
  </si>
  <si>
    <t>放逐之刃</t>
  </si>
  <si>
    <t>4-3</t>
  </si>
  <si>
    <t>人族战士</t>
  </si>
  <si>
    <t>2014301|2014303|2014305</t>
  </si>
  <si>
    <t>4-4</t>
  </si>
  <si>
    <t>2014401|2014403|2014405</t>
  </si>
  <si>
    <t>4-5</t>
  </si>
  <si>
    <t>精灵王</t>
  </si>
  <si>
    <t>5-1</t>
  </si>
  <si>
    <t>2015101|2015102|2015103</t>
  </si>
  <si>
    <t>5-2</t>
  </si>
  <si>
    <t>2015201|2015202|2015203|2015204</t>
  </si>
  <si>
    <t>5-3</t>
  </si>
  <si>
    <t>2015301|2015302|2015303</t>
  </si>
  <si>
    <t>5-4</t>
  </si>
  <si>
    <t>2015401|2015403|2015405</t>
  </si>
  <si>
    <t>5-5</t>
  </si>
  <si>
    <t>双子女</t>
  </si>
  <si>
    <t>shulin_4_DT</t>
  </si>
  <si>
    <t>6-1</t>
  </si>
  <si>
    <t>2016101|2016102|2016103</t>
  </si>
  <si>
    <t>6-2</t>
  </si>
  <si>
    <t>火元素</t>
  </si>
  <si>
    <t>2016201|2016202|2016203</t>
  </si>
  <si>
    <t>6-3</t>
  </si>
  <si>
    <t>2016301|2016302|2016303</t>
  </si>
  <si>
    <t>6-4</t>
  </si>
  <si>
    <t>土元素</t>
  </si>
  <si>
    <t>2016401|2016402|2016403|2016404</t>
  </si>
  <si>
    <t>6-5</t>
  </si>
  <si>
    <t>水元素</t>
  </si>
  <si>
    <t>2016501|2016502|2016503</t>
  </si>
  <si>
    <t>沙漠组</t>
  </si>
  <si>
    <t>shamo_7_H</t>
  </si>
  <si>
    <t>2021101|2021103|2021105</t>
  </si>
  <si>
    <t>Shamo_12_Rush</t>
  </si>
  <si>
    <t>2021201|2021202|2021203</t>
  </si>
  <si>
    <t>骷髅弓箭手</t>
  </si>
  <si>
    <t>2021501|2021503|2021505</t>
  </si>
  <si>
    <t>Shamo_2_SL</t>
  </si>
  <si>
    <t>2022101|2022102|2022103</t>
  </si>
  <si>
    <t>骷髅战士</t>
  </si>
  <si>
    <t>Shamo_4_SL</t>
  </si>
  <si>
    <t>2022201|2022205</t>
  </si>
  <si>
    <t>骷髅法师</t>
  </si>
  <si>
    <t>2022301|2022303|2022305</t>
  </si>
  <si>
    <t>2022401|2022403|2022405</t>
  </si>
  <si>
    <t>骷髅王</t>
  </si>
  <si>
    <t>2023202|2023203|2023205</t>
  </si>
  <si>
    <t>2023301|2023302|2023303</t>
  </si>
  <si>
    <t>2023401|2023403</t>
  </si>
  <si>
    <t>阿努巴拉克</t>
  </si>
  <si>
    <t>2024101|2024102|2024103</t>
  </si>
  <si>
    <t>2024401|2024403|2024405</t>
  </si>
  <si>
    <t>监狱长</t>
  </si>
  <si>
    <t>110|2024501</t>
  </si>
  <si>
    <t>2025101|2025103|2025105</t>
  </si>
  <si>
    <t>2025201|2025203|2025205</t>
  </si>
  <si>
    <t>2025301|2025303|2025305</t>
  </si>
  <si>
    <t>地宫组</t>
  </si>
  <si>
    <t>希尔瓦娜斯</t>
  </si>
  <si>
    <t>SL_digong_3</t>
  </si>
  <si>
    <t>2031101|2031102|2031103</t>
  </si>
  <si>
    <t>2031301|2031303|2031305</t>
  </si>
  <si>
    <t>digong_1_SL</t>
  </si>
  <si>
    <t>2031401|2031403|2031405</t>
  </si>
  <si>
    <t>SL_digong_6</t>
  </si>
  <si>
    <t>2032201|2032203|2032205</t>
  </si>
  <si>
    <t>未来战士</t>
  </si>
  <si>
    <t>不祥之刃</t>
  </si>
  <si>
    <t>雅典娜</t>
  </si>
  <si>
    <t>2033101|2033105</t>
  </si>
  <si>
    <t>2033201|2033202|2033203</t>
  </si>
  <si>
    <t>熊猫人</t>
  </si>
  <si>
    <t>2033401|2033403|2033405</t>
  </si>
  <si>
    <t>2033501|2033503|2033505</t>
  </si>
  <si>
    <t>织田信长</t>
  </si>
  <si>
    <t>凯丽</t>
  </si>
  <si>
    <t>孙悟空</t>
  </si>
  <si>
    <t>剑圣</t>
  </si>
  <si>
    <t>2035401|2035403|2035405</t>
  </si>
  <si>
    <t>牛头人</t>
  </si>
  <si>
    <t>冰原组</t>
  </si>
  <si>
    <t>xuedi_5_Rush</t>
  </si>
  <si>
    <t>6310101|6310102|6310103</t>
  </si>
  <si>
    <t>白狼</t>
  </si>
  <si>
    <t>6310201|6310202|6310203</t>
  </si>
  <si>
    <t>德古拉</t>
  </si>
  <si>
    <t>xuedi_6_SL</t>
  </si>
  <si>
    <t>6310401|6310402|6310403</t>
  </si>
  <si>
    <t>冰女王</t>
  </si>
  <si>
    <t>6320101|6320102|6320103</t>
  </si>
  <si>
    <t>6320201|6320202|6320203</t>
  </si>
  <si>
    <t>6320301|6320302|6320303</t>
  </si>
  <si>
    <t>6320401|6320402|6320403</t>
  </si>
  <si>
    <t>亡灵法师</t>
  </si>
  <si>
    <t>6330101|6330102|6330103</t>
  </si>
  <si>
    <t>6330201|6330202|6330203</t>
  </si>
  <si>
    <t>巨石之主</t>
  </si>
  <si>
    <t>冰雪女王</t>
  </si>
  <si>
    <t>6340101|1050902</t>
  </si>
  <si>
    <t>弗兰肯斯坦</t>
  </si>
  <si>
    <t>机器人</t>
  </si>
  <si>
    <t>天照</t>
  </si>
  <si>
    <t>6350101|1050902</t>
  </si>
  <si>
    <t>米迦勒</t>
  </si>
  <si>
    <t>吉尔伽美什</t>
  </si>
  <si>
    <t>维纳斯</t>
  </si>
  <si>
    <t>火山组</t>
  </si>
  <si>
    <t>6410101|6410102</t>
  </si>
  <si>
    <t>110|6410202</t>
  </si>
  <si>
    <t>罗格</t>
  </si>
  <si>
    <t>110|6410302</t>
  </si>
  <si>
    <t>雷加</t>
  </si>
  <si>
    <t>110|6410402</t>
  </si>
  <si>
    <t>110|110|110|6410504</t>
  </si>
  <si>
    <t>huoshan_4_Time</t>
  </si>
  <si>
    <t>6420101|6420102</t>
  </si>
  <si>
    <t>6420201|6420202</t>
  </si>
  <si>
    <t>110|6420302</t>
  </si>
  <si>
    <t>6420401|6420402</t>
  </si>
  <si>
    <t>110|6420502</t>
  </si>
  <si>
    <t>红狼</t>
  </si>
  <si>
    <t>6430101|6430102|6430103</t>
  </si>
  <si>
    <t>6430201|6430202</t>
  </si>
  <si>
    <t>6430301|6430302</t>
  </si>
  <si>
    <t>110|6430402</t>
  </si>
  <si>
    <t>110|110|110|6440204</t>
  </si>
  <si>
    <t>110|6440502</t>
  </si>
  <si>
    <t>红蝙蝠</t>
  </si>
  <si>
    <t>6450101|6450102|6450103</t>
  </si>
  <si>
    <t>110|6450202</t>
  </si>
  <si>
    <t>110|6450302</t>
  </si>
  <si>
    <t>110|6450402</t>
  </si>
  <si>
    <t>阿波罗</t>
  </si>
  <si>
    <t>玄冰娜迦</t>
  </si>
  <si>
    <t>shulin_tr1_Rush</t>
  </si>
  <si>
    <t>伊莱恩·亚当</t>
  </si>
  <si>
    <t>冰原</t>
  </si>
  <si>
    <t>xuedi_tr1_Rush</t>
  </si>
  <si>
    <t>shulin_tr2_Rush</t>
  </si>
  <si>
    <t>埃莉诺·亚当</t>
  </si>
  <si>
    <t>digong_tr2_rush</t>
  </si>
  <si>
    <t>典狱长</t>
  </si>
  <si>
    <t>wall3:wall4</t>
  </si>
  <si>
    <t>huoshan_tr2_Rush</t>
  </si>
  <si>
    <t>人马兽</t>
  </si>
  <si>
    <t>huoshan_tr1_Rush</t>
  </si>
  <si>
    <t>地穴领主</t>
  </si>
  <si>
    <t>Shamo_tr1_rush</t>
  </si>
  <si>
    <t>T-2000</t>
  </si>
  <si>
    <t>Shamo_tr2_rush</t>
  </si>
  <si>
    <t>翡翠龙王</t>
  </si>
  <si>
    <t>digong_tr1_rush</t>
  </si>
  <si>
    <t>测试关卡</t>
  </si>
  <si>
    <t>9999997|9999998|9999999</t>
  </si>
  <si>
    <t>去为艾丽卡寻找草药，遭到变异生物攻击</t>
  </si>
  <si>
    <t>怪物名称</t>
  </si>
  <si>
    <t>场景名称</t>
  </si>
  <si>
    <t>古老的树人</t>
  </si>
  <si>
    <t>深林</t>
  </si>
  <si>
    <t>senlin_02</t>
  </si>
  <si>
    <t>digong_002_ly</t>
  </si>
  <si>
    <t>xuedi</t>
  </si>
  <si>
    <t>shamo_001_yj</t>
  </si>
  <si>
    <t>huoshan</t>
  </si>
  <si>
    <t>食人魔战士</t>
  </si>
  <si>
    <t>宝箱王</t>
  </si>
  <si>
    <t>亚瑟王</t>
  </si>
  <si>
    <t>成吉思汗</t>
  </si>
  <si>
    <t>屠魔者罗格</t>
  </si>
  <si>
    <t>猎魔人凯丽</t>
  </si>
  <si>
    <t>丹妮丽丝</t>
  </si>
  <si>
    <t>海格力斯</t>
  </si>
  <si>
    <t>戒灵王</t>
  </si>
  <si>
    <t>牛头人酋长</t>
  </si>
  <si>
    <t>暴风烈酒</t>
  </si>
  <si>
    <t>美杜莎</t>
  </si>
  <si>
    <t>狂战士</t>
  </si>
  <si>
    <t>圣女贞德</t>
  </si>
  <si>
    <t>雷霆</t>
  </si>
  <si>
    <t>鱼人</t>
  </si>
  <si>
    <t>解析</t>
  </si>
  <si>
    <t>判断</t>
  </si>
  <si>
    <t>是否有剧情</t>
  </si>
  <si>
    <t>剧情</t>
  </si>
  <si>
    <t>触发位置</t>
  </si>
  <si>
    <t>对话/剧情</t>
  </si>
  <si>
    <t>剧情ID</t>
  </si>
  <si>
    <t>波次空不填</t>
  </si>
  <si>
    <t>分隔符判断用</t>
  </si>
  <si>
    <t>波次</t>
  </si>
  <si>
    <t>|</t>
  </si>
  <si>
    <t>特殊关卡 第一次战斗</t>
  </si>
  <si>
    <t>出生点</t>
  </si>
  <si>
    <t>通关点</t>
  </si>
  <si>
    <t>怪物组坐标</t>
  </si>
  <si>
    <t>波次开始方式</t>
  </si>
  <si>
    <t>开始参数</t>
  </si>
  <si>
    <t>怪物刷新参数</t>
  </si>
  <si>
    <t>战前事件</t>
  </si>
  <si>
    <t>战后事件</t>
  </si>
  <si>
    <t>s_BornPos</t>
  </si>
  <si>
    <t>s_NpcPos</t>
  </si>
  <si>
    <t>s_ClearPos</t>
  </si>
  <si>
    <t>s_Pos_1</t>
  </si>
  <si>
    <t>s_Monster_res_type_1</t>
  </si>
  <si>
    <t>s_Monster_res_value_1</t>
  </si>
  <si>
    <t>s_Monster_res_value_2</t>
  </si>
  <si>
    <t>s_EventFront</t>
  </si>
  <si>
    <t>s_EventFront_Value</t>
  </si>
  <si>
    <t>s_EventBehind</t>
  </si>
  <si>
    <t>s_EventBehind_Value</t>
  </si>
  <si>
    <t>变异的花</t>
  </si>
  <si>
    <t>Stage_senlin</t>
  </si>
  <si>
    <t>shulin_001_yj</t>
  </si>
  <si>
    <t>InitPos_0</t>
  </si>
  <si>
    <t>wall2:wall3:wall4:wall5:wall6:wall7</t>
  </si>
  <si>
    <t>1010101|1010102|1010103</t>
  </si>
  <si>
    <t>wave1|wave11|wave12</t>
  </si>
  <si>
    <t>1|3|3</t>
  </si>
  <si>
    <t>0|1|2</t>
  </si>
  <si>
    <t>0;0|0;0|0;0</t>
  </si>
  <si>
    <t>0|0|0</t>
  </si>
  <si>
    <t>星界宝珠被破坏，来自黑暗世界的神秘力量正在逼近，看不见，摸不着，但它正改变着一切。</t>
  </si>
  <si>
    <t>我是第1个BOSS</t>
  </si>
  <si>
    <t>失控的狼</t>
  </si>
  <si>
    <t>InitPos_9</t>
  </si>
  <si>
    <t>GuardPos_2</t>
  </si>
  <si>
    <t>wall1:wall3:wall5:wall6:wall7</t>
  </si>
  <si>
    <t>1010201|1010202|1010203|1010204|1010205|1010206|1010207|1010208|1010209</t>
  </si>
  <si>
    <t>wave31|wave32|wave33|wave31|wave32|wave33|wave31|wave32|wave33</t>
  </si>
  <si>
    <t>1|1|1|1|1|1|1|1|1</t>
  </si>
  <si>
    <t>0|0|0|0|0|0|0|0|0</t>
  </si>
  <si>
    <t>5;0|10;0|15;0|18;0|21;0|24;0|30;0|30;0|30;0</t>
  </si>
  <si>
    <t>(1-2)(3-0)</t>
  </si>
  <si>
    <t>(1-1:1-3)</t>
  </si>
  <si>
    <t>城外的动物和植物被神秘力量操控者，攻击人类</t>
  </si>
  <si>
    <t>我是第2个BOSS</t>
  </si>
  <si>
    <t>危险的鱼人</t>
  </si>
  <si>
    <t>GuardPos_1</t>
  </si>
  <si>
    <t>EndPos_1</t>
  </si>
  <si>
    <t>wall1:wall2:wall3:wall4:wall5:wall6:wall7</t>
  </si>
  <si>
    <t>wave3</t>
  </si>
  <si>
    <t>readyPos2</t>
  </si>
  <si>
    <t>0;0</t>
  </si>
  <si>
    <t>(2-2:3-0)</t>
  </si>
  <si>
    <t>小鱼人也失控了，人们开始恐慌</t>
  </si>
  <si>
    <t>失心人1</t>
  </si>
  <si>
    <t>Stage_shamo</t>
  </si>
  <si>
    <t>1010401|1010402|1010403</t>
  </si>
  <si>
    <t>1|2|3</t>
  </si>
  <si>
    <t>0|readyPos1|2</t>
  </si>
  <si>
    <t>0|1|0</t>
  </si>
  <si>
    <t>0|wall1:wall2|0</t>
  </si>
  <si>
    <t>2|0|0</t>
  </si>
  <si>
    <t>wall1|0|0</t>
  </si>
  <si>
    <t>托斯卡诺城周围的树木放佛进入了冬天，渐渐枯萎，凋零</t>
  </si>
  <si>
    <t>我是第4个BOSS</t>
  </si>
  <si>
    <t>失心人2</t>
  </si>
  <si>
    <t>InitPos_1</t>
  </si>
  <si>
    <t>wall1:wall4:wall5:wall6:wall7</t>
  </si>
  <si>
    <t>1010501|1010502|1010503</t>
  </si>
  <si>
    <t>wave2|wave21|wave3</t>
  </si>
  <si>
    <t>1|3|2</t>
  </si>
  <si>
    <t>0|1|readyPos3</t>
  </si>
  <si>
    <t>0|0|1</t>
  </si>
  <si>
    <t>0|0|wall3:wall4</t>
  </si>
  <si>
    <t>0|2|0</t>
  </si>
  <si>
    <t>0|wall3|0</t>
  </si>
  <si>
    <t>神秘力量操纵一切生物的意志，包括人类</t>
  </si>
  <si>
    <t>我是第5个BOSS</t>
  </si>
  <si>
    <t>失心人3</t>
  </si>
  <si>
    <t>wall1:wall2:wall3:wall4:wall5:wall6</t>
  </si>
  <si>
    <t>1010601|1010602|1010603|1010604</t>
  </si>
  <si>
    <t>wave1|wave11|wave2|wave3</t>
  </si>
  <si>
    <t>1|4|4|4</t>
  </si>
  <si>
    <t>0|readyPos1|readyPos2|readyPos3</t>
  </si>
  <si>
    <t>0;0|0;0|0;0|0;0</t>
  </si>
  <si>
    <t>0|0|0|0</t>
  </si>
  <si>
    <t>(1-1:1-3:3-0)</t>
  </si>
  <si>
    <t>我斯卡哥族为守护结界而生，如今星界宝珠破碎，我自责没有保护好族人，没有守护好星界宝珠，是我给整个克维拉带来了灾难</t>
  </si>
  <si>
    <t>我是第6个BOSS</t>
  </si>
  <si>
    <t>恐怖遗迹1</t>
  </si>
  <si>
    <t>Stage_jianzhu</t>
  </si>
  <si>
    <t>digong_001_yj</t>
  </si>
  <si>
    <t>wall2:wall4:wall5:wall6:wall7:wall8</t>
  </si>
  <si>
    <t>1010701|1010702|1010703|1010704|1010705</t>
  </si>
  <si>
    <t>wave1|wave11|wave2|wave21|wave3</t>
  </si>
  <si>
    <t>1|3|2|3|2</t>
  </si>
  <si>
    <t>0|1|readyPos2|3|readyPos3</t>
  </si>
  <si>
    <t>0;0|0;0|0;0|0;0|0;0</t>
  </si>
  <si>
    <t>0|0|1|0|1</t>
  </si>
  <si>
    <t>0|0|wall2:wall3|0|wall3:wall4</t>
  </si>
  <si>
    <t>0|2|0|2|0</t>
  </si>
  <si>
    <t>0|wall1|0|wall3|0</t>
  </si>
  <si>
    <t>连深埋在遗迹下的亡灵也被复活了</t>
  </si>
  <si>
    <t>我是第7个BOSS</t>
  </si>
  <si>
    <t>恐怖遗迹2</t>
  </si>
  <si>
    <t>wall1:wall2:wall4:wall6:wall7:wall8</t>
  </si>
  <si>
    <t>1010801|1010802|1010803|1010804|1010805|1010806|1010807</t>
  </si>
  <si>
    <t>wave4|wave4|wave5|wave51|wave52|wave53|wave54</t>
  </si>
  <si>
    <t>2|3|2|3|3|3|3</t>
  </si>
  <si>
    <t>readyPos4|1|readyPos5|3|3|3|3</t>
  </si>
  <si>
    <t>0;0|0;0|0;0|0;0|0;0|0;0|0;0</t>
  </si>
  <si>
    <t>1|0|1|0|0|0|0</t>
  </si>
  <si>
    <t>wall6:wall7|0|wall7:wall8|0|0|0|0</t>
  </si>
  <si>
    <t>0|2|0|0|0|0|0</t>
  </si>
  <si>
    <t>0|wall7|0|0|0|0|0</t>
  </si>
  <si>
    <t>我知道他们是在搜寻我的下落。</t>
  </si>
  <si>
    <t>我是第8个BOSS</t>
  </si>
  <si>
    <t>恐怖遗迹3</t>
  </si>
  <si>
    <t>wall1:wall2:wall4:wall6:wall7</t>
  </si>
  <si>
    <t>1010901|1010902|1010903|1010904|1010905</t>
  </si>
  <si>
    <t>wave11|wave21|wave3|wave4|wave5</t>
  </si>
  <si>
    <t>1|4|4|4|4</t>
  </si>
  <si>
    <t>0|readyPos2|readyPos3|readyPos4|readyPos5</t>
  </si>
  <si>
    <t>0;1|0;2|0;3|0;4|0;5</t>
  </si>
  <si>
    <t>0|0|0|0|0</t>
  </si>
  <si>
    <t>在托斯卡诺城的日子我身体恢复的很快，这些日子，每每想到火海中丧生的族人，久久不能平静</t>
  </si>
  <si>
    <t>我是第9个BOSS</t>
  </si>
  <si>
    <t>恐怖遗迹4</t>
  </si>
  <si>
    <t>InitPos_3</t>
  </si>
  <si>
    <t>wall1:wall2:wall4:wall5:wall6:wall7</t>
  </si>
  <si>
    <t>1011001|1011002</t>
  </si>
  <si>
    <t>wave6|wave7</t>
  </si>
  <si>
    <t>1|3</t>
  </si>
  <si>
    <t>0|1</t>
  </si>
  <si>
    <t>0;0|0;0</t>
  </si>
  <si>
    <t>0|0</t>
  </si>
  <si>
    <t>先知说，一定是傀儡在帮助黑暗世界破坏星界宝珠</t>
  </si>
  <si>
    <t>我是第10个BOSS</t>
  </si>
  <si>
    <t>截取类型</t>
  </si>
  <si>
    <t>截取章节</t>
  </si>
  <si>
    <t>截取关卡</t>
  </si>
  <si>
    <t>整合</t>
  </si>
  <si>
    <t>6;1;1030601;1|2;1;1030602</t>
  </si>
  <si>
    <t>i_Battle_Type2</t>
    <phoneticPr fontId="11" type="noConversion"/>
  </si>
  <si>
    <t>战斗类型2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</si>
</sst>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charset val="134"/>
      <scheme val="minor"/>
    </font>
    <font>
      <sz val="12"/>
      <color theme="1"/>
      <name val="Microsoft YaHei UI"/>
      <family val="2"/>
      <charset val="134"/>
    </font>
    <font>
      <sz val="12"/>
      <color rgb="FFFF0000"/>
      <name val="Microsoft YaHei UI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Microsoft YaHei UI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1" fillId="3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4" fillId="5" borderId="2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1" fillId="6" borderId="0" xfId="0" applyFont="1" applyFill="1" applyAlignment="1">
      <alignment horizontal="left" vertical="top"/>
    </xf>
    <xf numFmtId="0" fontId="5" fillId="0" borderId="0" xfId="0" applyFont="1"/>
    <xf numFmtId="0" fontId="4" fillId="7" borderId="0" xfId="0" applyFont="1" applyFill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6" fillId="9" borderId="0" xfId="0" applyFont="1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6" fillId="8" borderId="1" xfId="0" applyFont="1" applyFill="1" applyBorder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4" fillId="7" borderId="1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horizontal="left" vertical="center"/>
    </xf>
    <xf numFmtId="0" fontId="4" fillId="7" borderId="0" xfId="0" applyFont="1" applyFill="1" applyBorder="1" applyAlignment="1">
      <alignment horizontal="left" vertical="center"/>
    </xf>
    <xf numFmtId="0" fontId="4" fillId="11" borderId="0" xfId="0" applyFont="1" applyFill="1" applyBorder="1" applyAlignment="1">
      <alignment horizontal="left" vertical="center"/>
    </xf>
    <xf numFmtId="0" fontId="6" fillId="10" borderId="0" xfId="0" applyFont="1" applyFill="1" applyBorder="1" applyAlignment="1">
      <alignment horizontal="left" vertical="center"/>
    </xf>
    <xf numFmtId="0" fontId="4" fillId="10" borderId="0" xfId="0" applyFont="1" applyFill="1" applyBorder="1" applyAlignment="1">
      <alignment horizontal="left" vertical="center"/>
    </xf>
    <xf numFmtId="0" fontId="4" fillId="9" borderId="0" xfId="0" applyFont="1" applyFill="1" applyBorder="1" applyAlignment="1">
      <alignment horizontal="left" vertical="center"/>
    </xf>
    <xf numFmtId="0" fontId="6" fillId="11" borderId="0" xfId="0" applyFont="1" applyFill="1" applyBorder="1" applyAlignment="1">
      <alignment horizontal="left" vertical="center"/>
    </xf>
    <xf numFmtId="0" fontId="4" fillId="8" borderId="0" xfId="0" applyFont="1" applyFill="1" applyBorder="1" applyAlignment="1">
      <alignment horizontal="left" vertical="center"/>
    </xf>
    <xf numFmtId="0" fontId="6" fillId="9" borderId="0" xfId="0" applyFont="1" applyFill="1" applyBorder="1" applyAlignment="1">
      <alignment horizontal="left" vertical="center"/>
    </xf>
    <xf numFmtId="0" fontId="6" fillId="8" borderId="0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4" fillId="12" borderId="0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4" fillId="13" borderId="0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uoyu\AppData\Local\Temp\Stage.xlsx-rev13349.svn001.t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剧情辅助工具"/>
      <sheetName val="Sheet2"/>
      <sheetName val="Sheet4"/>
    </sheetNames>
    <sheetDataSet>
      <sheetData sheetId="0"/>
      <sheetData sheetId="1">
        <row r="489">
          <cell r="C489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Q935"/>
  <sheetViews>
    <sheetView tabSelected="1" workbookViewId="0">
      <pane xSplit="7" ySplit="4" topLeftCell="M774" activePane="bottomRight" state="frozen"/>
      <selection pane="topRight"/>
      <selection pane="bottomLeft"/>
      <selection pane="bottomRight" activeCell="N792" sqref="N792"/>
    </sheetView>
  </sheetViews>
  <sheetFormatPr defaultColWidth="13.875" defaultRowHeight="23.1" customHeight="1" x14ac:dyDescent="0.15"/>
  <cols>
    <col min="1" max="14" width="13.875" style="47"/>
    <col min="15" max="15" width="42.25" style="47" customWidth="1"/>
    <col min="16" max="36" width="13.875" style="47"/>
    <col min="37" max="37" width="25.375" style="47" customWidth="1"/>
    <col min="38" max="64" width="13.875" style="47"/>
    <col min="65" max="65" width="42.125" style="47" customWidth="1"/>
    <col min="66" max="16384" width="13.875" style="47"/>
  </cols>
  <sheetData>
    <row r="1" spans="1:69" ht="23.1" customHeight="1" x14ac:dyDescent="0.1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1512</v>
      </c>
      <c r="O1" s="48" t="s">
        <v>13</v>
      </c>
      <c r="P1" s="48" t="s">
        <v>14</v>
      </c>
      <c r="Q1" s="48" t="s">
        <v>15</v>
      </c>
      <c r="R1" s="48" t="s">
        <v>16</v>
      </c>
      <c r="S1" s="48" t="s">
        <v>17</v>
      </c>
      <c r="T1" s="48" t="s">
        <v>18</v>
      </c>
      <c r="U1" s="48" t="s">
        <v>19</v>
      </c>
      <c r="V1" s="48" t="s">
        <v>20</v>
      </c>
      <c r="W1" s="48" t="s">
        <v>21</v>
      </c>
      <c r="X1" s="48" t="s">
        <v>22</v>
      </c>
      <c r="Y1" s="48" t="s">
        <v>23</v>
      </c>
      <c r="Z1" s="48" t="s">
        <v>20</v>
      </c>
      <c r="AA1" s="48" t="s">
        <v>24</v>
      </c>
      <c r="AB1" s="48" t="s">
        <v>25</v>
      </c>
      <c r="AC1" s="48" t="s">
        <v>26</v>
      </c>
      <c r="AD1" s="48" t="s">
        <v>27</v>
      </c>
      <c r="AE1" s="48" t="s">
        <v>28</v>
      </c>
      <c r="AF1" s="48" t="s">
        <v>29</v>
      </c>
      <c r="AG1" s="48" t="s">
        <v>30</v>
      </c>
      <c r="AH1" s="48" t="s">
        <v>31</v>
      </c>
      <c r="AI1" s="48" t="s">
        <v>32</v>
      </c>
      <c r="AJ1" s="48" t="s">
        <v>31</v>
      </c>
      <c r="AK1" s="48" t="s">
        <v>33</v>
      </c>
      <c r="AL1" s="48" t="s">
        <v>34</v>
      </c>
      <c r="AM1" s="48" t="s">
        <v>35</v>
      </c>
      <c r="AN1" s="48" t="s">
        <v>36</v>
      </c>
      <c r="AO1" s="48" t="s">
        <v>37</v>
      </c>
      <c r="AP1" s="48" t="s">
        <v>38</v>
      </c>
      <c r="AQ1" s="48" t="s">
        <v>39</v>
      </c>
      <c r="AR1" s="48" t="s">
        <v>40</v>
      </c>
      <c r="AS1" s="48" t="s">
        <v>41</v>
      </c>
      <c r="AT1" s="48" t="s">
        <v>42</v>
      </c>
      <c r="AU1" s="48" t="s">
        <v>43</v>
      </c>
      <c r="AV1" s="48" t="s">
        <v>44</v>
      </c>
      <c r="AW1" s="48" t="s">
        <v>45</v>
      </c>
      <c r="AX1" s="48" t="s">
        <v>46</v>
      </c>
      <c r="AY1" s="48" t="s">
        <v>47</v>
      </c>
      <c r="AZ1" s="48" t="s">
        <v>48</v>
      </c>
      <c r="BA1" s="48" t="s">
        <v>49</v>
      </c>
      <c r="BB1" s="48" t="s">
        <v>50</v>
      </c>
      <c r="BC1" s="48" t="s">
        <v>51</v>
      </c>
      <c r="BD1" s="48" t="s">
        <v>52</v>
      </c>
      <c r="BE1" s="48" t="s">
        <v>53</v>
      </c>
      <c r="BF1" s="48" t="s">
        <v>54</v>
      </c>
      <c r="BG1" s="48" t="s">
        <v>55</v>
      </c>
      <c r="BH1" s="48" t="s">
        <v>56</v>
      </c>
      <c r="BI1" s="48" t="s">
        <v>57</v>
      </c>
      <c r="BJ1" s="48" t="s">
        <v>58</v>
      </c>
      <c r="BK1" s="48" t="s">
        <v>59</v>
      </c>
      <c r="BL1" s="48" t="s">
        <v>60</v>
      </c>
      <c r="BM1" s="48" t="s">
        <v>61</v>
      </c>
      <c r="BN1" s="48" t="s">
        <v>62</v>
      </c>
      <c r="BO1" s="48" t="s">
        <v>63</v>
      </c>
      <c r="BP1" s="48" t="s">
        <v>64</v>
      </c>
      <c r="BQ1" s="48" t="s">
        <v>65</v>
      </c>
    </row>
    <row r="2" spans="1:69" ht="23.1" customHeight="1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</row>
    <row r="3" spans="1:69" ht="23.1" customHeight="1" x14ac:dyDescent="0.15">
      <c r="A3" s="48">
        <v>101</v>
      </c>
      <c r="B3" s="48">
        <v>102</v>
      </c>
      <c r="C3" s="48">
        <v>103</v>
      </c>
      <c r="D3" s="48">
        <v>129</v>
      </c>
      <c r="E3" s="48">
        <v>130</v>
      </c>
      <c r="F3" s="48">
        <v>131</v>
      </c>
      <c r="G3" s="48"/>
      <c r="H3" s="48">
        <v>104</v>
      </c>
      <c r="I3" s="48">
        <v>114</v>
      </c>
      <c r="J3" s="48">
        <v>105</v>
      </c>
      <c r="K3" s="48">
        <v>106</v>
      </c>
      <c r="L3" s="48">
        <v>107</v>
      </c>
      <c r="M3" s="48">
        <v>108</v>
      </c>
      <c r="N3" s="48">
        <v>115</v>
      </c>
      <c r="O3" s="48">
        <v>109</v>
      </c>
      <c r="P3" s="48">
        <v>113</v>
      </c>
      <c r="Q3" s="48">
        <v>128</v>
      </c>
      <c r="R3" s="48">
        <v>144</v>
      </c>
      <c r="S3" s="48">
        <v>143</v>
      </c>
      <c r="T3" s="48">
        <v>145</v>
      </c>
      <c r="U3" s="48">
        <v>134</v>
      </c>
      <c r="V3" s="48">
        <v>135</v>
      </c>
      <c r="W3" s="48">
        <v>199</v>
      </c>
      <c r="X3" s="48">
        <v>111</v>
      </c>
      <c r="Y3" s="48">
        <v>140</v>
      </c>
      <c r="Z3" s="48">
        <v>141</v>
      </c>
      <c r="AA3" s="48">
        <v>122</v>
      </c>
      <c r="AB3" s="48">
        <v>123</v>
      </c>
      <c r="AC3" s="48">
        <v>124</v>
      </c>
      <c r="AD3" s="48">
        <v>127</v>
      </c>
      <c r="AE3" s="48">
        <v>125</v>
      </c>
      <c r="AF3" s="48">
        <v>126</v>
      </c>
      <c r="AG3" s="48">
        <v>310</v>
      </c>
      <c r="AH3" s="48">
        <v>311</v>
      </c>
      <c r="AI3" s="48">
        <v>312</v>
      </c>
      <c r="AJ3" s="48">
        <v>313</v>
      </c>
      <c r="AK3" s="48">
        <v>200</v>
      </c>
      <c r="AL3" s="48">
        <v>201</v>
      </c>
      <c r="AM3" s="48">
        <v>202</v>
      </c>
      <c r="AN3" s="48">
        <v>203</v>
      </c>
      <c r="AO3" s="48">
        <v>204</v>
      </c>
      <c r="AP3" s="48">
        <v>210</v>
      </c>
      <c r="AQ3" s="48">
        <v>205</v>
      </c>
      <c r="AR3" s="48">
        <v>206</v>
      </c>
      <c r="AS3" s="48">
        <v>207</v>
      </c>
      <c r="AT3" s="48">
        <v>208</v>
      </c>
      <c r="AU3" s="48">
        <v>301</v>
      </c>
      <c r="AV3" s="48">
        <v>302</v>
      </c>
      <c r="AW3" s="48">
        <v>401</v>
      </c>
      <c r="AX3" s="48">
        <v>402</v>
      </c>
      <c r="AY3" s="48">
        <v>403</v>
      </c>
      <c r="AZ3" s="48">
        <v>404</v>
      </c>
      <c r="BA3" s="48">
        <v>405</v>
      </c>
      <c r="BB3" s="48">
        <v>406</v>
      </c>
      <c r="BC3" s="48">
        <v>407</v>
      </c>
      <c r="BD3" s="48">
        <v>408</v>
      </c>
      <c r="BE3" s="48">
        <v>409</v>
      </c>
      <c r="BF3" s="48">
        <v>410</v>
      </c>
      <c r="BG3" s="48">
        <v>411</v>
      </c>
      <c r="BH3" s="48">
        <v>412</v>
      </c>
      <c r="BI3" s="48">
        <v>413</v>
      </c>
      <c r="BJ3" s="48">
        <v>414</v>
      </c>
      <c r="BK3" s="48">
        <v>501</v>
      </c>
      <c r="BL3" s="48">
        <v>503</v>
      </c>
      <c r="BM3" s="48">
        <v>502</v>
      </c>
      <c r="BN3" s="48">
        <v>601</v>
      </c>
      <c r="BO3" s="48">
        <v>602</v>
      </c>
      <c r="BP3" s="48">
        <v>603</v>
      </c>
      <c r="BQ3" s="48">
        <v>604</v>
      </c>
    </row>
    <row r="4" spans="1:69" ht="23.1" customHeight="1" x14ac:dyDescent="0.15">
      <c r="A4" s="48" t="s">
        <v>66</v>
      </c>
      <c r="B4" s="48" t="s">
        <v>67</v>
      </c>
      <c r="C4" s="48" t="s">
        <v>68</v>
      </c>
      <c r="D4" s="48" t="s">
        <v>69</v>
      </c>
      <c r="E4" s="48" t="s">
        <v>70</v>
      </c>
      <c r="F4" s="48" t="s">
        <v>71</v>
      </c>
      <c r="G4" s="48"/>
      <c r="H4" s="48" t="s">
        <v>72</v>
      </c>
      <c r="I4" s="48" t="s">
        <v>73</v>
      </c>
      <c r="J4" s="48" t="s">
        <v>74</v>
      </c>
      <c r="K4" s="48" t="s">
        <v>75</v>
      </c>
      <c r="L4" s="48" t="s">
        <v>76</v>
      </c>
      <c r="M4" s="48" t="s">
        <v>77</v>
      </c>
      <c r="N4" s="48" t="s">
        <v>1511</v>
      </c>
      <c r="O4" s="48" t="s">
        <v>78</v>
      </c>
      <c r="P4" s="48" t="s">
        <v>79</v>
      </c>
      <c r="Q4" s="48" t="s">
        <v>80</v>
      </c>
      <c r="R4" s="48" t="s">
        <v>81</v>
      </c>
      <c r="S4" s="48" t="s">
        <v>82</v>
      </c>
      <c r="T4" s="48" t="s">
        <v>83</v>
      </c>
      <c r="U4" s="48" t="s">
        <v>84</v>
      </c>
      <c r="V4" s="48" t="s">
        <v>85</v>
      </c>
      <c r="W4" s="48" t="s">
        <v>86</v>
      </c>
      <c r="X4" s="48" t="s">
        <v>87</v>
      </c>
      <c r="Y4" s="48" t="s">
        <v>88</v>
      </c>
      <c r="Z4" s="48" t="s">
        <v>89</v>
      </c>
      <c r="AA4" s="48" t="s">
        <v>90</v>
      </c>
      <c r="AB4" s="48" t="s">
        <v>91</v>
      </c>
      <c r="AC4" s="48" t="s">
        <v>92</v>
      </c>
      <c r="AD4" s="48" t="s">
        <v>93</v>
      </c>
      <c r="AE4" s="48" t="s">
        <v>94</v>
      </c>
      <c r="AF4" s="48" t="s">
        <v>95</v>
      </c>
      <c r="AG4" s="48" t="s">
        <v>96</v>
      </c>
      <c r="AH4" s="48" t="s">
        <v>97</v>
      </c>
      <c r="AI4" s="48" t="s">
        <v>98</v>
      </c>
      <c r="AJ4" s="48" t="s">
        <v>99</v>
      </c>
      <c r="AK4" s="48" t="s">
        <v>100</v>
      </c>
      <c r="AL4" s="48" t="s">
        <v>101</v>
      </c>
      <c r="AM4" s="48" t="s">
        <v>102</v>
      </c>
      <c r="AN4" s="48" t="s">
        <v>103</v>
      </c>
      <c r="AO4" s="48" t="s">
        <v>104</v>
      </c>
      <c r="AP4" s="48" t="s">
        <v>105</v>
      </c>
      <c r="AQ4" s="48" t="s">
        <v>106</v>
      </c>
      <c r="AR4" s="48" t="s">
        <v>107</v>
      </c>
      <c r="AS4" s="48" t="s">
        <v>108</v>
      </c>
      <c r="AT4" s="48" t="s">
        <v>109</v>
      </c>
      <c r="AU4" s="48" t="s">
        <v>110</v>
      </c>
      <c r="AV4" s="48" t="s">
        <v>111</v>
      </c>
      <c r="AW4" s="48" t="s">
        <v>112</v>
      </c>
      <c r="AX4" s="48" t="s">
        <v>113</v>
      </c>
      <c r="AY4" s="48" t="s">
        <v>114</v>
      </c>
      <c r="AZ4" s="48" t="s">
        <v>115</v>
      </c>
      <c r="BA4" s="48" t="s">
        <v>116</v>
      </c>
      <c r="BB4" s="48" t="s">
        <v>117</v>
      </c>
      <c r="BC4" s="48" t="s">
        <v>118</v>
      </c>
      <c r="BD4" s="48" t="s">
        <v>119</v>
      </c>
      <c r="BE4" s="48" t="s">
        <v>120</v>
      </c>
      <c r="BF4" s="48" t="s">
        <v>121</v>
      </c>
      <c r="BG4" s="48" t="s">
        <v>122</v>
      </c>
      <c r="BH4" s="48" t="s">
        <v>123</v>
      </c>
      <c r="BI4" s="48" t="s">
        <v>124</v>
      </c>
      <c r="BJ4" s="48" t="s">
        <v>125</v>
      </c>
      <c r="BK4" s="48" t="s">
        <v>126</v>
      </c>
      <c r="BL4" s="48" t="s">
        <v>127</v>
      </c>
      <c r="BM4" s="48" t="s">
        <v>128</v>
      </c>
      <c r="BN4" s="48" t="s">
        <v>129</v>
      </c>
      <c r="BO4" s="48" t="s">
        <v>130</v>
      </c>
      <c r="BP4" s="48" t="s">
        <v>131</v>
      </c>
      <c r="BQ4" s="48" t="s">
        <v>132</v>
      </c>
    </row>
    <row r="5" spans="1:69" s="14" customFormat="1" ht="23.1" customHeight="1" x14ac:dyDescent="0.15">
      <c r="A5" s="14">
        <f>B5</f>
        <v>10101</v>
      </c>
      <c r="B5" s="14">
        <v>10101</v>
      </c>
      <c r="C5" s="14" t="s">
        <v>133</v>
      </c>
      <c r="D5" s="14" t="s">
        <v>134</v>
      </c>
      <c r="E5" s="14">
        <v>1</v>
      </c>
      <c r="F5" s="14">
        <v>1</v>
      </c>
      <c r="H5" s="14">
        <v>1</v>
      </c>
      <c r="I5" s="14">
        <v>1</v>
      </c>
      <c r="J5" s="14">
        <v>1</v>
      </c>
      <c r="K5" s="14" t="s">
        <v>135</v>
      </c>
      <c r="L5" s="14">
        <v>101</v>
      </c>
      <c r="M5" s="14">
        <v>1</v>
      </c>
      <c r="N5" s="14">
        <v>0</v>
      </c>
      <c r="O5" s="14" t="s">
        <v>136</v>
      </c>
      <c r="P5" s="14">
        <v>1</v>
      </c>
      <c r="Q5" s="14">
        <v>0</v>
      </c>
      <c r="S5" s="14" t="str">
        <f>剧情辅助工具!C2</f>
        <v>3;1;1010101;1|2;2;1010104</v>
      </c>
      <c r="T5" s="14">
        <f>IF(ISBLANK(S5),1,0)</f>
        <v>0</v>
      </c>
      <c r="U5" s="14">
        <v>1</v>
      </c>
      <c r="V5" s="14" t="s">
        <v>137</v>
      </c>
      <c r="W5" s="14" t="s">
        <v>138</v>
      </c>
      <c r="X5" s="14" t="s">
        <v>139</v>
      </c>
      <c r="Y5" s="14">
        <v>0</v>
      </c>
      <c r="Z5" s="14">
        <v>0</v>
      </c>
      <c r="AA5" s="14">
        <v>20</v>
      </c>
      <c r="AB5" s="14">
        <v>300</v>
      </c>
      <c r="AC5" s="14">
        <v>1</v>
      </c>
      <c r="AD5" s="14">
        <v>1</v>
      </c>
      <c r="AE5" s="14">
        <v>1</v>
      </c>
      <c r="AF5" s="14">
        <v>180</v>
      </c>
      <c r="AG5" s="14" t="s">
        <v>140</v>
      </c>
      <c r="AH5" s="14">
        <v>0</v>
      </c>
      <c r="AI5" s="14" t="s">
        <v>141</v>
      </c>
      <c r="AJ5" s="14">
        <v>0</v>
      </c>
      <c r="AK5" s="14" t="s">
        <v>142</v>
      </c>
      <c r="AM5" s="14">
        <v>10102</v>
      </c>
      <c r="AN5" s="14">
        <v>1</v>
      </c>
      <c r="AO5" s="14">
        <v>6</v>
      </c>
      <c r="AP5" s="14">
        <v>10001030</v>
      </c>
      <c r="AQ5" s="14">
        <v>10000</v>
      </c>
      <c r="AR5" s="14">
        <v>10000</v>
      </c>
      <c r="AS5" s="14">
        <v>10000</v>
      </c>
      <c r="AT5" s="14">
        <v>100000</v>
      </c>
      <c r="AW5" s="14">
        <v>10000</v>
      </c>
      <c r="AX5" s="14">
        <v>101201</v>
      </c>
      <c r="AY5" s="14">
        <v>0</v>
      </c>
      <c r="AZ5" s="14">
        <v>0</v>
      </c>
      <c r="BA5" s="14">
        <v>10000</v>
      </c>
      <c r="BB5" s="14">
        <v>100201</v>
      </c>
      <c r="BC5" s="14">
        <v>10000</v>
      </c>
      <c r="BD5" s="14">
        <v>100301</v>
      </c>
      <c r="BG5" s="14">
        <v>10000</v>
      </c>
      <c r="BH5" s="14">
        <v>101301</v>
      </c>
      <c r="BK5" s="14" t="s">
        <v>143</v>
      </c>
      <c r="BL5" s="14">
        <v>1</v>
      </c>
      <c r="BM5" s="14" t="str">
        <f>IF(AZ5=0,0,AZ5)&amp;"|"&amp;IF(BB5=0,0,BB5)&amp;"|"&amp;IF(BD5=0,0,BD5)&amp;"|"&amp;IF(BF5=0,0,BF5)&amp;"|"&amp;IF(BH5=0,0,BH5)&amp;"|"&amp;IF(BJ5=0,0,BJ5)</f>
        <v>0|100201|100301|0|101301|0</v>
      </c>
      <c r="BN5" s="14">
        <v>1010101</v>
      </c>
      <c r="BO5" s="14" t="s">
        <v>144</v>
      </c>
      <c r="BP5" s="14">
        <v>0</v>
      </c>
      <c r="BQ5" s="14">
        <v>1</v>
      </c>
    </row>
    <row r="6" spans="1:69" s="14" customFormat="1" ht="23.1" customHeight="1" x14ac:dyDescent="0.15">
      <c r="A6" s="30">
        <f t="shared" ref="A6:A38" si="0">B6</f>
        <v>10102</v>
      </c>
      <c r="B6" s="30">
        <v>10102</v>
      </c>
      <c r="C6" s="30" t="s">
        <v>133</v>
      </c>
      <c r="D6" s="30" t="s">
        <v>134</v>
      </c>
      <c r="E6" s="30">
        <v>2</v>
      </c>
      <c r="F6" s="30">
        <v>2</v>
      </c>
      <c r="G6" s="30"/>
      <c r="H6" s="30">
        <v>1</v>
      </c>
      <c r="I6" s="30">
        <v>1</v>
      </c>
      <c r="J6" s="30">
        <v>1</v>
      </c>
      <c r="K6" s="30" t="s">
        <v>135</v>
      </c>
      <c r="L6" s="30">
        <v>101</v>
      </c>
      <c r="M6" s="30">
        <v>1</v>
      </c>
      <c r="N6" s="30">
        <v>0</v>
      </c>
      <c r="O6" s="30" t="s">
        <v>136</v>
      </c>
      <c r="P6" s="30">
        <v>1</v>
      </c>
      <c r="Q6" s="30">
        <v>0</v>
      </c>
      <c r="R6" s="30"/>
      <c r="S6" s="30"/>
      <c r="T6" s="30">
        <f t="shared" ref="T6:T69" si="1">IF(ISBLANK(S6),1,0)</f>
        <v>1</v>
      </c>
      <c r="U6" s="30">
        <v>1</v>
      </c>
      <c r="V6" s="30" t="s">
        <v>145</v>
      </c>
      <c r="W6" s="30" t="s">
        <v>146</v>
      </c>
      <c r="X6" s="30" t="s">
        <v>147</v>
      </c>
      <c r="Y6" s="30">
        <v>0</v>
      </c>
      <c r="Z6" s="30">
        <v>0</v>
      </c>
      <c r="AA6" s="30">
        <v>20</v>
      </c>
      <c r="AB6" s="30">
        <v>350</v>
      </c>
      <c r="AC6" s="30">
        <v>1</v>
      </c>
      <c r="AD6" s="30">
        <v>1</v>
      </c>
      <c r="AE6" s="30">
        <v>1</v>
      </c>
      <c r="AF6" s="30">
        <v>180</v>
      </c>
      <c r="AG6" s="30" t="s">
        <v>140</v>
      </c>
      <c r="AH6" s="30">
        <v>0</v>
      </c>
      <c r="AI6" s="30" t="s">
        <v>141</v>
      </c>
      <c r="AJ6" s="30">
        <v>0</v>
      </c>
      <c r="AK6" s="30" t="s">
        <v>148</v>
      </c>
      <c r="AL6" s="30">
        <v>10101</v>
      </c>
      <c r="AM6" s="30">
        <v>10103</v>
      </c>
      <c r="AN6" s="30">
        <v>1</v>
      </c>
      <c r="AO6" s="30">
        <v>6</v>
      </c>
      <c r="AP6" s="30">
        <v>10001060</v>
      </c>
      <c r="AQ6" s="30">
        <v>10000</v>
      </c>
      <c r="AR6" s="30">
        <v>10000</v>
      </c>
      <c r="AS6" s="30">
        <v>10000</v>
      </c>
      <c r="AT6" s="30">
        <v>100000</v>
      </c>
      <c r="AU6" s="30"/>
      <c r="AV6" s="30"/>
      <c r="AW6" s="30">
        <v>10000</v>
      </c>
      <c r="AX6" s="30">
        <v>101202</v>
      </c>
      <c r="AY6" s="30">
        <v>0</v>
      </c>
      <c r="AZ6" s="30">
        <v>0</v>
      </c>
      <c r="BA6" s="30">
        <v>10000</v>
      </c>
      <c r="BB6" s="30">
        <v>100201</v>
      </c>
      <c r="BC6" s="30">
        <v>10000</v>
      </c>
      <c r="BD6" s="30">
        <v>100302</v>
      </c>
      <c r="BE6" s="30"/>
      <c r="BF6" s="30"/>
      <c r="BG6" s="30">
        <v>10000</v>
      </c>
      <c r="BH6" s="30">
        <v>101301</v>
      </c>
      <c r="BI6" s="30"/>
      <c r="BJ6" s="30"/>
      <c r="BK6" s="30" t="s">
        <v>143</v>
      </c>
      <c r="BL6" s="30">
        <v>2</v>
      </c>
      <c r="BM6" s="30" t="str">
        <f t="shared" ref="BM6:BM69" si="2">IF(AZ6=0,0,AZ6)&amp;"|"&amp;IF(BB6=0,0,BB6)&amp;"|"&amp;IF(BD6=0,0,BD6)&amp;"|"&amp;IF(BF6=0,0,BF6)&amp;"|"&amp;IF(BH6=0,0,BH6)&amp;"|"&amp;IF(BJ6=0,0,BJ6)</f>
        <v>0|100201|100302|0|101301|0</v>
      </c>
      <c r="BN6" s="30">
        <v>1010102</v>
      </c>
      <c r="BO6" s="30" t="s">
        <v>144</v>
      </c>
      <c r="BP6" s="30">
        <v>0</v>
      </c>
      <c r="BQ6" s="30">
        <v>1</v>
      </c>
    </row>
    <row r="7" spans="1:69" s="15" customFormat="1" ht="23.1" customHeight="1" x14ac:dyDescent="0.15">
      <c r="A7" s="15">
        <f t="shared" si="0"/>
        <v>10103</v>
      </c>
      <c r="B7" s="15">
        <v>10103</v>
      </c>
      <c r="C7" s="15" t="s">
        <v>133</v>
      </c>
      <c r="D7" s="15" t="s">
        <v>149</v>
      </c>
      <c r="E7" s="15" t="s">
        <v>150</v>
      </c>
      <c r="F7" s="15">
        <v>3</v>
      </c>
      <c r="H7" s="15">
        <v>1</v>
      </c>
      <c r="I7" s="15">
        <v>1</v>
      </c>
      <c r="J7" s="15">
        <v>2</v>
      </c>
      <c r="K7" s="15" t="s">
        <v>151</v>
      </c>
      <c r="L7" s="15">
        <v>101</v>
      </c>
      <c r="M7" s="15">
        <v>1</v>
      </c>
      <c r="N7" s="15">
        <v>0</v>
      </c>
      <c r="O7" s="15" t="s">
        <v>152</v>
      </c>
      <c r="P7" s="15">
        <v>1</v>
      </c>
      <c r="Q7" s="15">
        <v>0</v>
      </c>
      <c r="S7" s="15" t="str">
        <f>剧情辅助工具!C4</f>
        <v>1;2;10110|2;2;1011001</v>
      </c>
      <c r="T7" s="15">
        <f t="shared" si="1"/>
        <v>0</v>
      </c>
      <c r="V7" s="15" t="s">
        <v>153</v>
      </c>
      <c r="W7" s="15" t="s">
        <v>154</v>
      </c>
      <c r="X7" s="15">
        <v>1010301</v>
      </c>
      <c r="Y7" s="15">
        <v>0</v>
      </c>
      <c r="Z7" s="15">
        <v>0</v>
      </c>
      <c r="AA7" s="15">
        <v>20</v>
      </c>
      <c r="AB7" s="15">
        <v>400</v>
      </c>
      <c r="AC7" s="15">
        <v>1</v>
      </c>
      <c r="AD7" s="15">
        <v>1</v>
      </c>
      <c r="AE7" s="15">
        <v>1</v>
      </c>
      <c r="AF7" s="15">
        <v>180</v>
      </c>
      <c r="AG7" s="15" t="s">
        <v>140</v>
      </c>
      <c r="AH7" s="15">
        <v>0</v>
      </c>
      <c r="AI7" s="15" t="s">
        <v>141</v>
      </c>
      <c r="AJ7" s="15">
        <v>0</v>
      </c>
      <c r="AK7" s="15" t="s">
        <v>155</v>
      </c>
      <c r="AL7" s="15">
        <v>10102</v>
      </c>
      <c r="AM7" s="15">
        <v>10201</v>
      </c>
      <c r="AN7" s="15">
        <v>1</v>
      </c>
      <c r="AO7" s="15">
        <v>6</v>
      </c>
      <c r="AP7" s="15">
        <v>10001100</v>
      </c>
      <c r="AQ7" s="15">
        <v>10000</v>
      </c>
      <c r="AR7" s="15">
        <v>10000</v>
      </c>
      <c r="AS7" s="15">
        <v>10000</v>
      </c>
      <c r="AT7" s="15">
        <v>100000</v>
      </c>
      <c r="AW7" s="15">
        <v>10000</v>
      </c>
      <c r="AX7" s="15">
        <v>101201</v>
      </c>
      <c r="AY7" s="15">
        <v>10000</v>
      </c>
      <c r="AZ7" s="15">
        <v>100101</v>
      </c>
      <c r="BA7" s="15">
        <v>10000</v>
      </c>
      <c r="BB7" s="15">
        <v>100201</v>
      </c>
      <c r="BE7" s="18">
        <v>10000</v>
      </c>
      <c r="BF7" s="15">
        <v>200166</v>
      </c>
      <c r="BG7" s="15">
        <v>10000</v>
      </c>
      <c r="BH7" s="15">
        <v>101301</v>
      </c>
      <c r="BK7" s="15" t="s">
        <v>143</v>
      </c>
      <c r="BL7" s="15">
        <v>2</v>
      </c>
      <c r="BM7" s="15" t="str">
        <f t="shared" si="2"/>
        <v>100101|100201|0|200166|101301|0</v>
      </c>
      <c r="BN7" s="15">
        <v>1010103</v>
      </c>
      <c r="BO7" s="15" t="s">
        <v>156</v>
      </c>
      <c r="BP7" s="15">
        <v>0</v>
      </c>
      <c r="BQ7" s="15">
        <v>1</v>
      </c>
    </row>
    <row r="8" spans="1:69" s="16" customFormat="1" ht="23.1" customHeight="1" x14ac:dyDescent="0.15">
      <c r="A8" s="16">
        <f t="shared" si="0"/>
        <v>10201</v>
      </c>
      <c r="B8" s="16">
        <v>10201</v>
      </c>
      <c r="C8" s="16" t="s">
        <v>133</v>
      </c>
      <c r="D8" s="16" t="s">
        <v>157</v>
      </c>
      <c r="E8" s="16">
        <v>1</v>
      </c>
      <c r="F8" s="16">
        <v>1</v>
      </c>
      <c r="H8" s="16">
        <v>1</v>
      </c>
      <c r="I8" s="16">
        <v>1</v>
      </c>
      <c r="J8" s="16">
        <v>0</v>
      </c>
      <c r="K8" s="16" t="s">
        <v>158</v>
      </c>
      <c r="L8" s="16">
        <v>102</v>
      </c>
      <c r="M8" s="16">
        <v>5</v>
      </c>
      <c r="N8" s="16">
        <v>0</v>
      </c>
      <c r="O8" s="16" t="s">
        <v>159</v>
      </c>
      <c r="P8" s="16">
        <v>1</v>
      </c>
      <c r="Q8" s="16">
        <v>61011</v>
      </c>
      <c r="S8" s="16" t="str">
        <f>剧情辅助工具!C5</f>
        <v>1;1;1020102</v>
      </c>
      <c r="T8" s="16">
        <f t="shared" si="1"/>
        <v>0</v>
      </c>
      <c r="W8" s="16" t="s">
        <v>160</v>
      </c>
      <c r="Y8" s="16">
        <v>0</v>
      </c>
      <c r="Z8" s="16">
        <v>0</v>
      </c>
      <c r="AA8" s="16">
        <v>99</v>
      </c>
      <c r="AB8" s="16">
        <v>600</v>
      </c>
      <c r="AC8" s="16">
        <v>1</v>
      </c>
      <c r="AD8" s="16">
        <v>1</v>
      </c>
      <c r="AE8" s="16">
        <v>1</v>
      </c>
      <c r="AF8" s="16">
        <v>180</v>
      </c>
      <c r="AG8" s="16" t="s">
        <v>161</v>
      </c>
      <c r="AH8" s="16">
        <v>0</v>
      </c>
      <c r="AI8" s="16" t="s">
        <v>162</v>
      </c>
      <c r="AJ8" s="16">
        <v>0</v>
      </c>
      <c r="AK8" s="16" t="s">
        <v>163</v>
      </c>
      <c r="AL8" s="16">
        <v>10103</v>
      </c>
      <c r="AM8" s="16">
        <v>10202</v>
      </c>
      <c r="AN8" s="16">
        <v>1</v>
      </c>
      <c r="AO8" s="16">
        <v>6</v>
      </c>
      <c r="AP8" s="16">
        <v>10002010</v>
      </c>
      <c r="AQ8" s="16">
        <v>10000</v>
      </c>
      <c r="AR8" s="16">
        <v>10000</v>
      </c>
      <c r="AS8" s="16">
        <v>10000</v>
      </c>
      <c r="AT8" s="16">
        <v>100000</v>
      </c>
      <c r="AU8" s="16" t="s">
        <v>164</v>
      </c>
      <c r="AW8" s="16">
        <v>10000</v>
      </c>
      <c r="AX8" s="16">
        <v>101201</v>
      </c>
      <c r="AY8" s="16">
        <v>0</v>
      </c>
      <c r="AZ8" s="16">
        <v>0</v>
      </c>
      <c r="BA8" s="16">
        <v>10000</v>
      </c>
      <c r="BB8" s="16">
        <v>100201</v>
      </c>
      <c r="BG8" s="16">
        <v>10000</v>
      </c>
      <c r="BH8" s="16">
        <v>101301</v>
      </c>
      <c r="BK8" s="16" t="s">
        <v>143</v>
      </c>
      <c r="BL8" s="16">
        <v>11</v>
      </c>
      <c r="BM8" s="16" t="str">
        <f t="shared" si="2"/>
        <v>0|100201|0|0|101301|0</v>
      </c>
      <c r="BN8" s="16">
        <v>1010201</v>
      </c>
      <c r="BO8" s="16" t="s">
        <v>165</v>
      </c>
      <c r="BP8" s="16">
        <v>0</v>
      </c>
      <c r="BQ8" s="16">
        <v>1</v>
      </c>
    </row>
    <row r="9" spans="1:69" s="16" customFormat="1" ht="23.1" customHeight="1" x14ac:dyDescent="0.15">
      <c r="A9" s="16">
        <f t="shared" si="0"/>
        <v>10202</v>
      </c>
      <c r="B9" s="16">
        <v>10202</v>
      </c>
      <c r="C9" s="16" t="s">
        <v>133</v>
      </c>
      <c r="D9" s="16" t="s">
        <v>157</v>
      </c>
      <c r="E9" s="16">
        <v>2</v>
      </c>
      <c r="F9" s="16">
        <v>2</v>
      </c>
      <c r="H9" s="16">
        <v>1</v>
      </c>
      <c r="I9" s="16">
        <v>1</v>
      </c>
      <c r="J9" s="16">
        <v>1</v>
      </c>
      <c r="K9" s="16" t="s">
        <v>158</v>
      </c>
      <c r="L9" s="16">
        <v>102</v>
      </c>
      <c r="M9" s="16">
        <v>1</v>
      </c>
      <c r="N9" s="16">
        <v>0</v>
      </c>
      <c r="O9" s="16" t="s">
        <v>159</v>
      </c>
      <c r="P9" s="16">
        <v>1</v>
      </c>
      <c r="Q9" s="16">
        <v>0</v>
      </c>
      <c r="T9" s="16">
        <f t="shared" si="1"/>
        <v>1</v>
      </c>
      <c r="W9" s="16" t="s">
        <v>166</v>
      </c>
      <c r="X9" s="16" t="s">
        <v>167</v>
      </c>
      <c r="Y9" s="16">
        <v>0</v>
      </c>
      <c r="Z9" s="16">
        <v>0</v>
      </c>
      <c r="AA9" s="16">
        <v>20</v>
      </c>
      <c r="AB9" s="16">
        <v>650</v>
      </c>
      <c r="AC9" s="16">
        <v>1</v>
      </c>
      <c r="AD9" s="16">
        <v>1</v>
      </c>
      <c r="AE9" s="16">
        <v>1</v>
      </c>
      <c r="AF9" s="16">
        <v>180</v>
      </c>
      <c r="AG9" s="16" t="s">
        <v>140</v>
      </c>
      <c r="AH9" s="16">
        <v>0</v>
      </c>
      <c r="AI9" s="16" t="s">
        <v>141</v>
      </c>
      <c r="AJ9" s="16">
        <v>0</v>
      </c>
      <c r="AK9" s="16" t="s">
        <v>168</v>
      </c>
      <c r="AL9" s="16">
        <v>10201</v>
      </c>
      <c r="AM9" s="16">
        <v>10203</v>
      </c>
      <c r="AN9" s="16">
        <v>1</v>
      </c>
      <c r="AO9" s="16">
        <v>6</v>
      </c>
      <c r="AP9" s="16">
        <v>10002040</v>
      </c>
      <c r="AQ9" s="16">
        <v>10000</v>
      </c>
      <c r="AR9" s="16">
        <v>10000</v>
      </c>
      <c r="AS9" s="16">
        <v>10000</v>
      </c>
      <c r="AT9" s="16">
        <v>100000</v>
      </c>
      <c r="AW9" s="16">
        <v>10000</v>
      </c>
      <c r="AX9" s="16">
        <v>101202</v>
      </c>
      <c r="AY9" s="16">
        <v>0</v>
      </c>
      <c r="AZ9" s="16">
        <v>0</v>
      </c>
      <c r="BA9" s="16">
        <v>10000</v>
      </c>
      <c r="BB9" s="16">
        <v>100201</v>
      </c>
      <c r="BC9" s="16">
        <v>10000</v>
      </c>
      <c r="BD9" s="16">
        <v>100301</v>
      </c>
      <c r="BG9" s="16">
        <v>10000</v>
      </c>
      <c r="BH9" s="16">
        <v>101301</v>
      </c>
      <c r="BK9" s="16" t="s">
        <v>143</v>
      </c>
      <c r="BL9" s="16">
        <v>12</v>
      </c>
      <c r="BM9" s="16" t="str">
        <f t="shared" si="2"/>
        <v>0|100201|100301|0|101301|0</v>
      </c>
      <c r="BN9" s="16">
        <v>1010202</v>
      </c>
      <c r="BO9" s="16" t="s">
        <v>165</v>
      </c>
      <c r="BP9" s="16">
        <v>0</v>
      </c>
      <c r="BQ9" s="16">
        <v>1</v>
      </c>
    </row>
    <row r="10" spans="1:69" s="17" customFormat="1" ht="23.1" customHeight="1" x14ac:dyDescent="0.15">
      <c r="A10" s="37">
        <f t="shared" si="0"/>
        <v>10203</v>
      </c>
      <c r="B10" s="37">
        <v>10203</v>
      </c>
      <c r="C10" s="37" t="s">
        <v>133</v>
      </c>
      <c r="D10" s="37" t="s">
        <v>157</v>
      </c>
      <c r="E10" s="37">
        <v>3</v>
      </c>
      <c r="F10" s="37">
        <v>3</v>
      </c>
      <c r="G10" s="37"/>
      <c r="H10" s="37">
        <v>1</v>
      </c>
      <c r="I10" s="37">
        <v>1</v>
      </c>
      <c r="J10" s="37">
        <v>0</v>
      </c>
      <c r="K10" s="37" t="s">
        <v>158</v>
      </c>
      <c r="L10" s="37">
        <v>102</v>
      </c>
      <c r="M10" s="37">
        <v>1</v>
      </c>
      <c r="N10" s="37">
        <v>0</v>
      </c>
      <c r="O10" s="37" t="s">
        <v>159</v>
      </c>
      <c r="P10" s="37">
        <v>1</v>
      </c>
      <c r="Q10" s="37">
        <v>0</v>
      </c>
      <c r="R10" s="37"/>
      <c r="S10" s="37"/>
      <c r="T10" s="37">
        <f t="shared" si="1"/>
        <v>1</v>
      </c>
      <c r="U10" s="37">
        <v>1</v>
      </c>
      <c r="V10" s="37" t="s">
        <v>169</v>
      </c>
      <c r="W10" s="37" t="s">
        <v>170</v>
      </c>
      <c r="X10" s="37" t="s">
        <v>171</v>
      </c>
      <c r="Y10" s="37">
        <v>0</v>
      </c>
      <c r="Z10" s="37">
        <v>0</v>
      </c>
      <c r="AA10" s="37">
        <v>99</v>
      </c>
      <c r="AB10" s="37">
        <v>700</v>
      </c>
      <c r="AC10" s="37">
        <v>1</v>
      </c>
      <c r="AD10" s="37">
        <v>1</v>
      </c>
      <c r="AE10" s="37">
        <v>1</v>
      </c>
      <c r="AF10" s="37">
        <v>180</v>
      </c>
      <c r="AG10" s="37" t="s">
        <v>140</v>
      </c>
      <c r="AH10" s="37">
        <v>0</v>
      </c>
      <c r="AI10" s="37" t="s">
        <v>141</v>
      </c>
      <c r="AJ10" s="37">
        <v>0</v>
      </c>
      <c r="AK10" s="37" t="s">
        <v>172</v>
      </c>
      <c r="AL10" s="37">
        <v>10202</v>
      </c>
      <c r="AM10" s="37">
        <v>10204</v>
      </c>
      <c r="AN10" s="37">
        <v>1</v>
      </c>
      <c r="AO10" s="37">
        <v>6</v>
      </c>
      <c r="AP10" s="37">
        <v>10002060</v>
      </c>
      <c r="AQ10" s="37">
        <v>10000</v>
      </c>
      <c r="AR10" s="37">
        <v>10000</v>
      </c>
      <c r="AS10" s="37">
        <v>10000</v>
      </c>
      <c r="AT10" s="37">
        <v>100000</v>
      </c>
      <c r="AU10" s="37"/>
      <c r="AV10" s="37"/>
      <c r="AW10" s="37">
        <v>10000</v>
      </c>
      <c r="AX10" s="37">
        <v>101201</v>
      </c>
      <c r="AY10" s="37">
        <v>0</v>
      </c>
      <c r="AZ10" s="37">
        <v>0</v>
      </c>
      <c r="BA10" s="37">
        <v>10000</v>
      </c>
      <c r="BB10" s="37">
        <v>100201</v>
      </c>
      <c r="BC10" s="37"/>
      <c r="BD10" s="37"/>
      <c r="BE10" s="37"/>
      <c r="BF10" s="37"/>
      <c r="BG10" s="37">
        <v>10000</v>
      </c>
      <c r="BH10" s="37">
        <v>101301</v>
      </c>
      <c r="BI10" s="37"/>
      <c r="BJ10" s="37"/>
      <c r="BK10" s="37" t="s">
        <v>143</v>
      </c>
      <c r="BL10" s="37">
        <v>13</v>
      </c>
      <c r="BM10" s="37" t="str">
        <f t="shared" si="2"/>
        <v>0|100201|0|0|101301|0</v>
      </c>
      <c r="BN10" s="37">
        <v>1010203</v>
      </c>
      <c r="BO10" s="37" t="s">
        <v>165</v>
      </c>
      <c r="BP10" s="37">
        <v>0</v>
      </c>
      <c r="BQ10" s="37">
        <v>1</v>
      </c>
    </row>
    <row r="11" spans="1:69" s="18" customFormat="1" ht="23.1" customHeight="1" x14ac:dyDescent="0.15">
      <c r="A11" s="18">
        <f t="shared" si="0"/>
        <v>10204</v>
      </c>
      <c r="B11" s="18">
        <v>10204</v>
      </c>
      <c r="C11" s="18" t="s">
        <v>133</v>
      </c>
      <c r="D11" s="18" t="s">
        <v>157</v>
      </c>
      <c r="E11" s="18">
        <v>4</v>
      </c>
      <c r="F11" s="18">
        <v>4</v>
      </c>
      <c r="H11" s="18">
        <v>1</v>
      </c>
      <c r="I11" s="18">
        <v>1</v>
      </c>
      <c r="J11" s="18">
        <v>1</v>
      </c>
      <c r="K11" s="18" t="s">
        <v>151</v>
      </c>
      <c r="L11" s="18">
        <v>102</v>
      </c>
      <c r="M11" s="18">
        <v>4</v>
      </c>
      <c r="N11" s="18">
        <v>0</v>
      </c>
      <c r="O11" s="18" t="s">
        <v>152</v>
      </c>
      <c r="P11" s="18">
        <v>1</v>
      </c>
      <c r="Q11" s="18">
        <v>42033</v>
      </c>
      <c r="S11" s="18" t="str">
        <f>剧情辅助工具!C8</f>
        <v>1;2;10109|1;1;1020403</v>
      </c>
      <c r="T11" s="18">
        <f t="shared" si="1"/>
        <v>0</v>
      </c>
      <c r="U11" s="18">
        <v>1</v>
      </c>
      <c r="V11" s="18" t="s">
        <v>137</v>
      </c>
      <c r="W11" s="18" t="s">
        <v>173</v>
      </c>
      <c r="X11" s="18" t="s">
        <v>174</v>
      </c>
      <c r="Y11" s="18">
        <v>0</v>
      </c>
      <c r="Z11" s="18">
        <v>0</v>
      </c>
      <c r="AA11" s="18">
        <v>20</v>
      </c>
      <c r="AB11" s="18">
        <v>750</v>
      </c>
      <c r="AC11" s="18">
        <v>1</v>
      </c>
      <c r="AD11" s="18">
        <v>1</v>
      </c>
      <c r="AE11" s="18">
        <v>1</v>
      </c>
      <c r="AF11" s="18">
        <v>180</v>
      </c>
      <c r="AG11" s="18" t="s">
        <v>175</v>
      </c>
      <c r="AH11" s="18">
        <v>0</v>
      </c>
      <c r="AI11" s="18" t="s">
        <v>176</v>
      </c>
      <c r="AJ11" s="18">
        <v>0</v>
      </c>
      <c r="AK11" s="18" t="s">
        <v>177</v>
      </c>
      <c r="AL11" s="18">
        <v>10203</v>
      </c>
      <c r="AM11" s="18">
        <v>10205</v>
      </c>
      <c r="AN11" s="18">
        <v>1</v>
      </c>
      <c r="AO11" s="18">
        <v>6</v>
      </c>
      <c r="AP11" s="18">
        <v>10002080</v>
      </c>
      <c r="AQ11" s="18">
        <v>10000</v>
      </c>
      <c r="AR11" s="18">
        <v>10000</v>
      </c>
      <c r="AS11" s="18">
        <v>10000</v>
      </c>
      <c r="AT11" s="18">
        <v>100000</v>
      </c>
      <c r="AW11" s="18">
        <v>10000</v>
      </c>
      <c r="AX11" s="18">
        <v>101202</v>
      </c>
      <c r="AY11" s="18">
        <v>0</v>
      </c>
      <c r="AZ11" s="18">
        <v>0</v>
      </c>
      <c r="BA11" s="18">
        <v>10000</v>
      </c>
      <c r="BB11" s="18">
        <v>100201</v>
      </c>
      <c r="BC11" s="18">
        <v>10000</v>
      </c>
      <c r="BD11" s="18">
        <v>100302</v>
      </c>
      <c r="BG11" s="18">
        <v>10000</v>
      </c>
      <c r="BH11" s="18">
        <v>101301</v>
      </c>
      <c r="BK11" s="18" t="s">
        <v>143</v>
      </c>
      <c r="BL11" s="18">
        <v>14</v>
      </c>
      <c r="BM11" s="18" t="str">
        <f t="shared" si="2"/>
        <v>0|100201|100302|0|101301|0</v>
      </c>
      <c r="BN11" s="18">
        <v>1010204</v>
      </c>
      <c r="BO11" s="18" t="s">
        <v>156</v>
      </c>
      <c r="BP11" s="18">
        <v>0</v>
      </c>
      <c r="BQ11" s="18">
        <v>1</v>
      </c>
    </row>
    <row r="12" spans="1:69" s="18" customFormat="1" ht="23.1" customHeight="1" x14ac:dyDescent="0.15">
      <c r="A12" s="18">
        <f t="shared" si="0"/>
        <v>10205</v>
      </c>
      <c r="B12" s="18">
        <v>10205</v>
      </c>
      <c r="C12" s="18" t="s">
        <v>133</v>
      </c>
      <c r="D12" s="18" t="s">
        <v>157</v>
      </c>
      <c r="E12" s="18">
        <v>5</v>
      </c>
      <c r="F12" s="18">
        <v>5</v>
      </c>
      <c r="H12" s="18">
        <v>1</v>
      </c>
      <c r="I12" s="18">
        <v>1</v>
      </c>
      <c r="J12" s="18">
        <v>0</v>
      </c>
      <c r="K12" s="18" t="s">
        <v>151</v>
      </c>
      <c r="L12" s="18">
        <v>102</v>
      </c>
      <c r="M12" s="18">
        <v>1</v>
      </c>
      <c r="N12" s="18">
        <v>0</v>
      </c>
      <c r="O12" s="18" t="s">
        <v>152</v>
      </c>
      <c r="P12" s="18">
        <v>1</v>
      </c>
      <c r="Q12" s="18">
        <v>0</v>
      </c>
      <c r="T12" s="18">
        <f t="shared" si="1"/>
        <v>1</v>
      </c>
      <c r="W12" s="18" t="s">
        <v>178</v>
      </c>
      <c r="X12" s="18" t="s">
        <v>179</v>
      </c>
      <c r="Y12" s="18">
        <v>0</v>
      </c>
      <c r="Z12" s="18">
        <v>0</v>
      </c>
      <c r="AA12" s="18">
        <v>99</v>
      </c>
      <c r="AB12" s="18">
        <v>850</v>
      </c>
      <c r="AC12" s="18">
        <v>1</v>
      </c>
      <c r="AD12" s="18">
        <v>1</v>
      </c>
      <c r="AE12" s="18">
        <v>1</v>
      </c>
      <c r="AF12" s="18">
        <v>180</v>
      </c>
      <c r="AG12" s="18" t="s">
        <v>140</v>
      </c>
      <c r="AH12" s="18">
        <v>0</v>
      </c>
      <c r="AI12" s="18" t="s">
        <v>141</v>
      </c>
      <c r="AJ12" s="18">
        <v>0</v>
      </c>
      <c r="AK12" s="18" t="s">
        <v>180</v>
      </c>
      <c r="AL12" s="18">
        <v>10204</v>
      </c>
      <c r="AM12" s="18">
        <v>10206</v>
      </c>
      <c r="AN12" s="18">
        <v>1</v>
      </c>
      <c r="AO12" s="18">
        <v>6</v>
      </c>
      <c r="AP12" s="18">
        <v>10002100</v>
      </c>
      <c r="AQ12" s="18">
        <v>10000</v>
      </c>
      <c r="AR12" s="18">
        <v>10000</v>
      </c>
      <c r="AS12" s="18">
        <v>10000</v>
      </c>
      <c r="AT12" s="18">
        <v>100000</v>
      </c>
      <c r="AW12" s="18">
        <v>10000</v>
      </c>
      <c r="AX12" s="18">
        <v>101201</v>
      </c>
      <c r="AY12" s="18">
        <v>0</v>
      </c>
      <c r="AZ12" s="18">
        <v>0</v>
      </c>
      <c r="BA12" s="18">
        <v>10000</v>
      </c>
      <c r="BB12" s="18">
        <v>100201</v>
      </c>
      <c r="BG12" s="18">
        <v>10000</v>
      </c>
      <c r="BH12" s="18">
        <v>101301</v>
      </c>
      <c r="BK12" s="18" t="s">
        <v>143</v>
      </c>
      <c r="BL12" s="18">
        <v>15</v>
      </c>
      <c r="BM12" s="18" t="str">
        <f t="shared" si="2"/>
        <v>0|100201|0|0|101301|0</v>
      </c>
      <c r="BN12" s="18">
        <v>1010205</v>
      </c>
      <c r="BO12" s="18" t="s">
        <v>156</v>
      </c>
      <c r="BP12" s="18">
        <v>0</v>
      </c>
      <c r="BQ12" s="18">
        <v>1</v>
      </c>
    </row>
    <row r="13" spans="1:69" s="19" customFormat="1" ht="23.1" customHeight="1" x14ac:dyDescent="0.15">
      <c r="A13" s="19">
        <v>10206</v>
      </c>
      <c r="B13" s="19">
        <v>10206</v>
      </c>
      <c r="C13" s="19" t="s">
        <v>133</v>
      </c>
      <c r="D13" s="19" t="s">
        <v>157</v>
      </c>
      <c r="E13" s="19">
        <v>6</v>
      </c>
      <c r="F13" s="19">
        <v>6</v>
      </c>
      <c r="H13" s="19">
        <v>1</v>
      </c>
      <c r="I13" s="19">
        <v>1</v>
      </c>
      <c r="J13" s="19">
        <v>2</v>
      </c>
      <c r="K13" s="19" t="s">
        <v>151</v>
      </c>
      <c r="L13" s="19">
        <v>102</v>
      </c>
      <c r="M13" s="19">
        <v>1</v>
      </c>
      <c r="N13" s="19">
        <v>0</v>
      </c>
      <c r="O13" s="19" t="s">
        <v>152</v>
      </c>
      <c r="P13" s="19">
        <v>1</v>
      </c>
      <c r="Q13" s="19">
        <v>0</v>
      </c>
      <c r="S13" s="19" t="str">
        <f>剧情辅助工具!C10</f>
        <v>1;2;10206|2;1;1020602</v>
      </c>
      <c r="T13" s="19">
        <f t="shared" si="1"/>
        <v>0</v>
      </c>
      <c r="U13" s="19">
        <v>1</v>
      </c>
      <c r="V13" s="19" t="s">
        <v>153</v>
      </c>
      <c r="W13" s="19" t="s">
        <v>181</v>
      </c>
      <c r="X13" s="19">
        <v>1020601</v>
      </c>
      <c r="Y13" s="19">
        <v>0</v>
      </c>
      <c r="Z13" s="19">
        <v>0</v>
      </c>
      <c r="AA13" s="19">
        <v>20</v>
      </c>
      <c r="AB13" s="19">
        <v>1200</v>
      </c>
      <c r="AC13" s="19">
        <v>1</v>
      </c>
      <c r="AD13" s="19">
        <v>1</v>
      </c>
      <c r="AE13" s="19">
        <v>1</v>
      </c>
      <c r="AF13" s="19">
        <v>180</v>
      </c>
      <c r="AG13" s="19" t="s">
        <v>140</v>
      </c>
      <c r="AH13" s="19">
        <v>0</v>
      </c>
      <c r="AI13" s="19" t="s">
        <v>141</v>
      </c>
      <c r="AJ13" s="19">
        <v>0</v>
      </c>
      <c r="AK13" s="19" t="s">
        <v>182</v>
      </c>
      <c r="AL13" s="19">
        <v>10205</v>
      </c>
      <c r="AM13" s="19">
        <v>10301</v>
      </c>
      <c r="AN13" s="19">
        <v>1</v>
      </c>
      <c r="AO13" s="19">
        <v>6</v>
      </c>
      <c r="AP13" s="19">
        <v>10002120</v>
      </c>
      <c r="AQ13" s="19">
        <v>10000</v>
      </c>
      <c r="AR13" s="19">
        <v>10000</v>
      </c>
      <c r="AS13" s="19">
        <v>10000</v>
      </c>
      <c r="AT13" s="19">
        <v>100000</v>
      </c>
      <c r="AW13" s="19">
        <v>10000</v>
      </c>
      <c r="AX13" s="19">
        <v>101202</v>
      </c>
      <c r="AY13" s="19">
        <v>10000</v>
      </c>
      <c r="AZ13" s="19">
        <v>100101</v>
      </c>
      <c r="BA13" s="19">
        <v>10000</v>
      </c>
      <c r="BB13" s="19">
        <v>100201</v>
      </c>
      <c r="BE13" s="18">
        <v>10000</v>
      </c>
      <c r="BF13" s="19">
        <v>200169</v>
      </c>
      <c r="BG13" s="19">
        <v>10000</v>
      </c>
      <c r="BH13" s="19">
        <v>101301</v>
      </c>
      <c r="BK13" s="19" t="s">
        <v>143</v>
      </c>
      <c r="BL13" s="19">
        <v>16</v>
      </c>
      <c r="BM13" s="19" t="str">
        <f t="shared" si="2"/>
        <v>100101|100201|0|200169|101301|0</v>
      </c>
      <c r="BN13" s="19">
        <v>1010206</v>
      </c>
      <c r="BO13" s="19" t="s">
        <v>156</v>
      </c>
      <c r="BP13" s="19">
        <v>0</v>
      </c>
      <c r="BQ13" s="19">
        <v>1</v>
      </c>
    </row>
    <row r="14" spans="1:69" s="20" customFormat="1" ht="23.1" customHeight="1" x14ac:dyDescent="0.15">
      <c r="A14" s="20">
        <f t="shared" si="0"/>
        <v>10301</v>
      </c>
      <c r="B14" s="20">
        <v>10301</v>
      </c>
      <c r="C14" s="20" t="s">
        <v>133</v>
      </c>
      <c r="D14" s="20" t="s">
        <v>183</v>
      </c>
      <c r="E14" s="20">
        <v>1</v>
      </c>
      <c r="F14" s="20">
        <v>1</v>
      </c>
      <c r="H14" s="20">
        <v>1</v>
      </c>
      <c r="I14" s="20">
        <v>1</v>
      </c>
      <c r="J14" s="20">
        <v>0</v>
      </c>
      <c r="K14" s="20" t="s">
        <v>135</v>
      </c>
      <c r="L14" s="20">
        <v>103</v>
      </c>
      <c r="M14" s="20">
        <v>1</v>
      </c>
      <c r="N14" s="20">
        <v>0</v>
      </c>
      <c r="O14" s="20" t="s">
        <v>136</v>
      </c>
      <c r="P14" s="20">
        <v>1</v>
      </c>
      <c r="Q14" s="20">
        <v>0</v>
      </c>
      <c r="T14" s="20">
        <f t="shared" si="1"/>
        <v>1</v>
      </c>
      <c r="U14" s="20">
        <v>1</v>
      </c>
      <c r="V14" s="20" t="s">
        <v>184</v>
      </c>
      <c r="W14" s="20" t="s">
        <v>185</v>
      </c>
      <c r="X14" s="20" t="s">
        <v>186</v>
      </c>
      <c r="Y14" s="20">
        <v>0</v>
      </c>
      <c r="Z14" s="20">
        <v>0</v>
      </c>
      <c r="AA14" s="20">
        <v>99</v>
      </c>
      <c r="AB14" s="20">
        <v>1300</v>
      </c>
      <c r="AC14" s="20">
        <v>1</v>
      </c>
      <c r="AD14" s="20">
        <v>1</v>
      </c>
      <c r="AE14" s="20">
        <v>1</v>
      </c>
      <c r="AF14" s="20">
        <v>180</v>
      </c>
      <c r="AG14" s="20" t="s">
        <v>140</v>
      </c>
      <c r="AH14" s="20">
        <v>0</v>
      </c>
      <c r="AI14" s="20" t="s">
        <v>141</v>
      </c>
      <c r="AJ14" s="20">
        <v>0</v>
      </c>
      <c r="AK14" s="20" t="s">
        <v>187</v>
      </c>
      <c r="AL14" s="20">
        <v>10206</v>
      </c>
      <c r="AM14" s="20">
        <v>10302</v>
      </c>
      <c r="AN14" s="20">
        <v>1</v>
      </c>
      <c r="AO14" s="20">
        <v>6</v>
      </c>
      <c r="AP14" s="20">
        <v>10003020</v>
      </c>
      <c r="AQ14" s="20">
        <v>10000</v>
      </c>
      <c r="AR14" s="20">
        <v>10000</v>
      </c>
      <c r="AS14" s="20">
        <v>10000</v>
      </c>
      <c r="AT14" s="20">
        <v>100000</v>
      </c>
      <c r="AW14" s="20">
        <v>10000</v>
      </c>
      <c r="AX14" s="20">
        <v>101201</v>
      </c>
      <c r="AY14" s="20">
        <v>0</v>
      </c>
      <c r="AZ14" s="20">
        <v>0</v>
      </c>
      <c r="BA14" s="20">
        <v>10000</v>
      </c>
      <c r="BB14" s="20">
        <v>100201</v>
      </c>
      <c r="BC14" s="20">
        <v>10000</v>
      </c>
      <c r="BG14" s="20">
        <v>10000</v>
      </c>
      <c r="BH14" s="20">
        <v>101301</v>
      </c>
      <c r="BK14" s="20" t="s">
        <v>143</v>
      </c>
      <c r="BL14" s="20">
        <v>21</v>
      </c>
      <c r="BM14" s="20" t="str">
        <f t="shared" si="2"/>
        <v>0|100201|0|0|101301|0</v>
      </c>
      <c r="BN14" s="20">
        <v>1010301</v>
      </c>
      <c r="BO14" s="20" t="s">
        <v>144</v>
      </c>
      <c r="BP14" s="20">
        <v>0</v>
      </c>
      <c r="BQ14" s="20">
        <v>1</v>
      </c>
    </row>
    <row r="15" spans="1:69" s="14" customFormat="1" ht="23.1" customHeight="1" x14ac:dyDescent="0.15">
      <c r="A15" s="14">
        <f t="shared" si="0"/>
        <v>10302</v>
      </c>
      <c r="B15" s="14">
        <v>10302</v>
      </c>
      <c r="C15" s="14" t="s">
        <v>133</v>
      </c>
      <c r="D15" s="14" t="s">
        <v>183</v>
      </c>
      <c r="E15" s="14">
        <v>2</v>
      </c>
      <c r="F15" s="14">
        <v>2</v>
      </c>
      <c r="H15" s="14">
        <v>1</v>
      </c>
      <c r="I15" s="14">
        <v>1</v>
      </c>
      <c r="J15" s="14">
        <v>0</v>
      </c>
      <c r="K15" s="14" t="s">
        <v>135</v>
      </c>
      <c r="L15" s="14">
        <v>103</v>
      </c>
      <c r="M15" s="14">
        <v>9</v>
      </c>
      <c r="N15" s="14">
        <v>0</v>
      </c>
      <c r="O15" s="14" t="s">
        <v>136</v>
      </c>
      <c r="P15" s="14">
        <v>1</v>
      </c>
      <c r="Q15" s="14">
        <v>0</v>
      </c>
      <c r="T15" s="14">
        <f t="shared" si="1"/>
        <v>1</v>
      </c>
      <c r="U15" s="14">
        <v>1</v>
      </c>
      <c r="V15" s="14" t="s">
        <v>188</v>
      </c>
      <c r="W15" s="14" t="s">
        <v>189</v>
      </c>
      <c r="X15" s="14">
        <v>1030201</v>
      </c>
      <c r="Y15" s="14">
        <v>0</v>
      </c>
      <c r="Z15" s="14">
        <v>0</v>
      </c>
      <c r="AA15" s="14">
        <v>99</v>
      </c>
      <c r="AB15" s="14">
        <v>1500</v>
      </c>
      <c r="AC15" s="14">
        <v>1</v>
      </c>
      <c r="AD15" s="14">
        <v>1</v>
      </c>
      <c r="AE15" s="14">
        <v>1</v>
      </c>
      <c r="AF15" s="14">
        <v>60</v>
      </c>
      <c r="AG15" s="14" t="s">
        <v>190</v>
      </c>
      <c r="AH15" s="14">
        <v>0</v>
      </c>
      <c r="AI15" s="14" t="s">
        <v>141</v>
      </c>
      <c r="AJ15" s="14">
        <v>0</v>
      </c>
      <c r="AK15" s="14" t="s">
        <v>191</v>
      </c>
      <c r="AL15" s="14">
        <v>10301</v>
      </c>
      <c r="AM15" s="14">
        <v>10303</v>
      </c>
      <c r="AN15" s="14">
        <v>1</v>
      </c>
      <c r="AO15" s="14">
        <v>6</v>
      </c>
      <c r="AP15" s="14">
        <v>10003040</v>
      </c>
      <c r="AQ15" s="14">
        <v>10000</v>
      </c>
      <c r="AR15" s="14">
        <v>10000</v>
      </c>
      <c r="AS15" s="14">
        <v>10000</v>
      </c>
      <c r="AT15" s="14">
        <v>100000</v>
      </c>
      <c r="AW15" s="14">
        <v>10000</v>
      </c>
      <c r="AX15" s="14">
        <v>101202</v>
      </c>
      <c r="AY15" s="14">
        <v>0</v>
      </c>
      <c r="AZ15" s="14">
        <v>0</v>
      </c>
      <c r="BA15" s="14">
        <v>10000</v>
      </c>
      <c r="BB15" s="14">
        <v>100201</v>
      </c>
      <c r="BC15" s="14">
        <v>10000</v>
      </c>
      <c r="BG15" s="14">
        <v>10000</v>
      </c>
      <c r="BH15" s="14">
        <v>101301</v>
      </c>
      <c r="BK15" s="14" t="s">
        <v>143</v>
      </c>
      <c r="BL15" s="14">
        <v>22</v>
      </c>
      <c r="BM15" s="14" t="str">
        <f t="shared" si="2"/>
        <v>0|100201|0|0|101301|0</v>
      </c>
      <c r="BN15" s="14">
        <v>1010302</v>
      </c>
      <c r="BO15" s="14" t="s">
        <v>144</v>
      </c>
      <c r="BP15" s="14">
        <v>0</v>
      </c>
      <c r="BQ15" s="14">
        <v>1</v>
      </c>
    </row>
    <row r="16" spans="1:69" s="21" customFormat="1" ht="23.1" customHeight="1" x14ac:dyDescent="0.15">
      <c r="A16" s="36">
        <v>10303</v>
      </c>
      <c r="B16" s="36">
        <v>10303</v>
      </c>
      <c r="C16" s="36" t="s">
        <v>133</v>
      </c>
      <c r="D16" s="36" t="s">
        <v>192</v>
      </c>
      <c r="E16" s="36">
        <v>1</v>
      </c>
      <c r="F16" s="36">
        <v>3</v>
      </c>
      <c r="G16" s="36"/>
      <c r="H16" s="36">
        <v>1</v>
      </c>
      <c r="I16" s="36">
        <v>1</v>
      </c>
      <c r="J16" s="36">
        <v>1</v>
      </c>
      <c r="K16" s="36" t="s">
        <v>151</v>
      </c>
      <c r="L16" s="36">
        <v>103</v>
      </c>
      <c r="M16" s="36">
        <v>1</v>
      </c>
      <c r="N16" s="36">
        <v>0</v>
      </c>
      <c r="O16" s="36" t="s">
        <v>152</v>
      </c>
      <c r="P16" s="36">
        <v>1</v>
      </c>
      <c r="Q16" s="36">
        <v>0</v>
      </c>
      <c r="R16" s="36"/>
      <c r="S16" s="36" t="str">
        <f>剧情辅助工具!C13</f>
        <v>1;1;1030301</v>
      </c>
      <c r="T16" s="36">
        <f t="shared" si="1"/>
        <v>0</v>
      </c>
      <c r="U16" s="36">
        <v>1</v>
      </c>
      <c r="V16" s="36" t="s">
        <v>193</v>
      </c>
      <c r="W16" s="36" t="s">
        <v>194</v>
      </c>
      <c r="X16" s="36" t="s">
        <v>195</v>
      </c>
      <c r="Y16" s="36">
        <v>0</v>
      </c>
      <c r="Z16" s="36">
        <v>0</v>
      </c>
      <c r="AA16" s="36">
        <v>20</v>
      </c>
      <c r="AB16" s="36">
        <v>1800</v>
      </c>
      <c r="AC16" s="36">
        <v>1</v>
      </c>
      <c r="AD16" s="36">
        <v>1</v>
      </c>
      <c r="AE16" s="36">
        <v>1</v>
      </c>
      <c r="AF16" s="36">
        <v>180</v>
      </c>
      <c r="AG16" s="36" t="s">
        <v>140</v>
      </c>
      <c r="AH16" s="36">
        <v>0</v>
      </c>
      <c r="AI16" s="36" t="s">
        <v>141</v>
      </c>
      <c r="AJ16" s="36">
        <v>0</v>
      </c>
      <c r="AK16" s="36" t="s">
        <v>196</v>
      </c>
      <c r="AL16" s="36">
        <v>10302</v>
      </c>
      <c r="AM16" s="36">
        <v>10304</v>
      </c>
      <c r="AN16" s="36">
        <v>1</v>
      </c>
      <c r="AO16" s="36">
        <v>6</v>
      </c>
      <c r="AP16" s="36">
        <v>10003070</v>
      </c>
      <c r="AQ16" s="36">
        <v>10000</v>
      </c>
      <c r="AR16" s="36">
        <v>10000</v>
      </c>
      <c r="AS16" s="36">
        <v>10000</v>
      </c>
      <c r="AT16" s="36">
        <v>100000</v>
      </c>
      <c r="AU16" s="36"/>
      <c r="AV16" s="36"/>
      <c r="AW16" s="36">
        <v>10000</v>
      </c>
      <c r="AX16" s="36">
        <v>101201</v>
      </c>
      <c r="AY16" s="36">
        <v>0</v>
      </c>
      <c r="AZ16" s="36">
        <v>0</v>
      </c>
      <c r="BA16" s="36">
        <v>10000</v>
      </c>
      <c r="BB16" s="36">
        <v>100201</v>
      </c>
      <c r="BC16" s="36">
        <v>10000</v>
      </c>
      <c r="BD16" s="36">
        <v>100301</v>
      </c>
      <c r="BE16" s="36"/>
      <c r="BF16" s="36"/>
      <c r="BG16" s="36">
        <v>10000</v>
      </c>
      <c r="BH16" s="36">
        <v>101301</v>
      </c>
      <c r="BI16" s="36"/>
      <c r="BJ16" s="36"/>
      <c r="BK16" s="36" t="s">
        <v>143</v>
      </c>
      <c r="BL16" s="36">
        <v>23</v>
      </c>
      <c r="BM16" s="36" t="str">
        <f t="shared" si="2"/>
        <v>0|100201|100301|0|101301|0</v>
      </c>
      <c r="BN16" s="36">
        <v>1010303</v>
      </c>
      <c r="BO16" s="36" t="s">
        <v>156</v>
      </c>
      <c r="BP16" s="36">
        <v>0</v>
      </c>
      <c r="BQ16" s="36">
        <v>1</v>
      </c>
    </row>
    <row r="17" spans="1:69" s="21" customFormat="1" ht="23.1" customHeight="1" x14ac:dyDescent="0.15">
      <c r="A17" s="21">
        <f t="shared" si="0"/>
        <v>10304</v>
      </c>
      <c r="B17" s="21">
        <v>10304</v>
      </c>
      <c r="C17" s="21" t="s">
        <v>133</v>
      </c>
      <c r="D17" s="21" t="s">
        <v>192</v>
      </c>
      <c r="E17" s="21">
        <v>2</v>
      </c>
      <c r="F17" s="21">
        <v>4</v>
      </c>
      <c r="H17" s="21">
        <v>1</v>
      </c>
      <c r="I17" s="21">
        <v>1</v>
      </c>
      <c r="J17" s="21">
        <v>0</v>
      </c>
      <c r="K17" s="21" t="s">
        <v>151</v>
      </c>
      <c r="L17" s="21">
        <v>103</v>
      </c>
      <c r="M17" s="21">
        <v>1</v>
      </c>
      <c r="N17" s="21">
        <v>0</v>
      </c>
      <c r="O17" s="21" t="s">
        <v>152</v>
      </c>
      <c r="P17" s="21">
        <v>1</v>
      </c>
      <c r="Q17" s="21">
        <v>0</v>
      </c>
      <c r="T17" s="21">
        <f t="shared" si="1"/>
        <v>1</v>
      </c>
      <c r="W17" s="21" t="s">
        <v>197</v>
      </c>
      <c r="X17" s="21" t="s">
        <v>198</v>
      </c>
      <c r="Y17" s="21">
        <v>0</v>
      </c>
      <c r="Z17" s="21">
        <v>0</v>
      </c>
      <c r="AA17" s="21">
        <v>99</v>
      </c>
      <c r="AB17" s="21">
        <v>2000</v>
      </c>
      <c r="AC17" s="21">
        <v>1</v>
      </c>
      <c r="AD17" s="21">
        <v>1</v>
      </c>
      <c r="AE17" s="21">
        <v>1</v>
      </c>
      <c r="AF17" s="21">
        <v>180</v>
      </c>
      <c r="AG17" s="21" t="s">
        <v>140</v>
      </c>
      <c r="AH17" s="21">
        <v>0</v>
      </c>
      <c r="AI17" s="21" t="s">
        <v>141</v>
      </c>
      <c r="AJ17" s="21">
        <v>0</v>
      </c>
      <c r="AK17" s="21" t="s">
        <v>199</v>
      </c>
      <c r="AL17" s="21">
        <v>10303</v>
      </c>
      <c r="AM17" s="21">
        <v>10305</v>
      </c>
      <c r="AN17" s="21">
        <v>1</v>
      </c>
      <c r="AO17" s="21">
        <v>6</v>
      </c>
      <c r="AP17" s="21">
        <v>10003090</v>
      </c>
      <c r="AQ17" s="21">
        <v>10000</v>
      </c>
      <c r="AR17" s="21">
        <v>10000</v>
      </c>
      <c r="AS17" s="21">
        <v>10000</v>
      </c>
      <c r="AT17" s="21">
        <v>100000</v>
      </c>
      <c r="AW17" s="21">
        <v>10000</v>
      </c>
      <c r="AX17" s="21">
        <v>101202</v>
      </c>
      <c r="AY17" s="21">
        <v>0</v>
      </c>
      <c r="AZ17" s="21">
        <v>0</v>
      </c>
      <c r="BA17" s="21">
        <v>10000</v>
      </c>
      <c r="BB17" s="21">
        <v>100201</v>
      </c>
      <c r="BC17" s="21">
        <v>10000</v>
      </c>
      <c r="BG17" s="21">
        <v>10000</v>
      </c>
      <c r="BH17" s="21">
        <v>101301</v>
      </c>
      <c r="BK17" s="21" t="s">
        <v>143</v>
      </c>
      <c r="BL17" s="21">
        <v>24</v>
      </c>
      <c r="BM17" s="21" t="str">
        <f t="shared" si="2"/>
        <v>0|100201|0|0|101301|0</v>
      </c>
      <c r="BN17" s="21">
        <v>1010304</v>
      </c>
      <c r="BO17" s="21" t="s">
        <v>156</v>
      </c>
      <c r="BP17" s="21">
        <v>0</v>
      </c>
      <c r="BQ17" s="21">
        <v>1</v>
      </c>
    </row>
    <row r="18" spans="1:69" s="22" customFormat="1" ht="23.1" customHeight="1" x14ac:dyDescent="0.15">
      <c r="A18" s="22">
        <f t="shared" si="0"/>
        <v>10305</v>
      </c>
      <c r="B18" s="22">
        <v>10305</v>
      </c>
      <c r="C18" s="22" t="s">
        <v>133</v>
      </c>
      <c r="D18" s="22" t="s">
        <v>200</v>
      </c>
      <c r="E18" s="22">
        <v>1</v>
      </c>
      <c r="F18" s="22">
        <v>5</v>
      </c>
      <c r="H18" s="22">
        <v>1</v>
      </c>
      <c r="I18" s="22">
        <v>1</v>
      </c>
      <c r="J18" s="22">
        <v>0</v>
      </c>
      <c r="K18" s="22" t="s">
        <v>201</v>
      </c>
      <c r="L18" s="22">
        <v>103</v>
      </c>
      <c r="M18" s="22">
        <v>1</v>
      </c>
      <c r="N18" s="22">
        <v>0</v>
      </c>
      <c r="O18" s="22" t="s">
        <v>202</v>
      </c>
      <c r="P18" s="22">
        <v>1</v>
      </c>
      <c r="Q18" s="22">
        <v>0</v>
      </c>
      <c r="T18" s="22">
        <f t="shared" si="1"/>
        <v>1</v>
      </c>
      <c r="W18" s="22" t="s">
        <v>203</v>
      </c>
      <c r="X18" s="22" t="s">
        <v>204</v>
      </c>
      <c r="Y18" s="22">
        <v>0</v>
      </c>
      <c r="Z18" s="22">
        <v>0</v>
      </c>
      <c r="AA18" s="22">
        <v>99</v>
      </c>
      <c r="AB18" s="22">
        <v>2200</v>
      </c>
      <c r="AC18" s="22">
        <v>1</v>
      </c>
      <c r="AD18" s="22">
        <v>1</v>
      </c>
      <c r="AE18" s="22">
        <v>1</v>
      </c>
      <c r="AF18" s="22">
        <v>180</v>
      </c>
      <c r="AG18" s="22" t="s">
        <v>140</v>
      </c>
      <c r="AH18" s="22">
        <v>0</v>
      </c>
      <c r="AI18" s="22" t="s">
        <v>141</v>
      </c>
      <c r="AJ18" s="22">
        <v>0</v>
      </c>
      <c r="AK18" s="22" t="s">
        <v>205</v>
      </c>
      <c r="AL18" s="22">
        <v>10304</v>
      </c>
      <c r="AM18" s="22">
        <v>10306</v>
      </c>
      <c r="AN18" s="22">
        <v>1</v>
      </c>
      <c r="AO18" s="22">
        <v>6</v>
      </c>
      <c r="AP18" s="22">
        <v>10003120</v>
      </c>
      <c r="AQ18" s="22">
        <v>10000</v>
      </c>
      <c r="AR18" s="22">
        <v>10000</v>
      </c>
      <c r="AS18" s="22">
        <v>10000</v>
      </c>
      <c r="AT18" s="22">
        <v>100000</v>
      </c>
      <c r="AW18" s="22">
        <v>10000</v>
      </c>
      <c r="AX18" s="22">
        <v>101201</v>
      </c>
      <c r="AY18" s="22">
        <v>0</v>
      </c>
      <c r="AZ18" s="22">
        <v>0</v>
      </c>
      <c r="BA18" s="22">
        <v>10000</v>
      </c>
      <c r="BB18" s="22">
        <v>100201</v>
      </c>
      <c r="BC18" s="22">
        <v>10000</v>
      </c>
      <c r="BG18" s="22">
        <v>10000</v>
      </c>
      <c r="BH18" s="22">
        <v>101301</v>
      </c>
      <c r="BK18" s="22" t="s">
        <v>143</v>
      </c>
      <c r="BL18" s="22">
        <v>25</v>
      </c>
      <c r="BM18" s="22" t="str">
        <f t="shared" si="2"/>
        <v>0|100201|0|0|101301|0</v>
      </c>
      <c r="BN18" s="22">
        <v>1010305</v>
      </c>
      <c r="BO18" s="22" t="s">
        <v>206</v>
      </c>
      <c r="BP18" s="22">
        <v>0</v>
      </c>
      <c r="BQ18" s="22">
        <v>1</v>
      </c>
    </row>
    <row r="19" spans="1:69" s="22" customFormat="1" ht="23.1" customHeight="1" x14ac:dyDescent="0.15">
      <c r="A19" s="22">
        <f t="shared" si="0"/>
        <v>10306</v>
      </c>
      <c r="B19" s="22">
        <v>10306</v>
      </c>
      <c r="C19" s="22" t="s">
        <v>133</v>
      </c>
      <c r="D19" s="22" t="s">
        <v>200</v>
      </c>
      <c r="E19" s="22">
        <v>2</v>
      </c>
      <c r="F19" s="22">
        <v>6</v>
      </c>
      <c r="H19" s="22">
        <v>1</v>
      </c>
      <c r="I19" s="22">
        <v>1</v>
      </c>
      <c r="J19" s="22">
        <v>1</v>
      </c>
      <c r="K19" s="22" t="s">
        <v>201</v>
      </c>
      <c r="L19" s="22">
        <v>103</v>
      </c>
      <c r="M19" s="22">
        <v>1</v>
      </c>
      <c r="N19" s="22">
        <v>0</v>
      </c>
      <c r="O19" s="22" t="s">
        <v>202</v>
      </c>
      <c r="P19" s="22">
        <v>1</v>
      </c>
      <c r="Q19" s="22">
        <v>0</v>
      </c>
      <c r="S19" s="22" t="str">
        <f>剧情辅助工具!C16</f>
        <v>6;1;1030601;1|2;1;1030602</v>
      </c>
      <c r="T19" s="22">
        <f t="shared" si="1"/>
        <v>0</v>
      </c>
      <c r="W19" s="22" t="s">
        <v>207</v>
      </c>
      <c r="X19" s="22" t="s">
        <v>208</v>
      </c>
      <c r="Y19" s="22">
        <v>0</v>
      </c>
      <c r="Z19" s="22">
        <v>0</v>
      </c>
      <c r="AA19" s="22">
        <v>20</v>
      </c>
      <c r="AB19" s="22">
        <v>2400</v>
      </c>
      <c r="AC19" s="22">
        <v>1</v>
      </c>
      <c r="AD19" s="22">
        <v>1</v>
      </c>
      <c r="AE19" s="22">
        <v>1</v>
      </c>
      <c r="AF19" s="22">
        <v>180</v>
      </c>
      <c r="AG19" s="22" t="s">
        <v>140</v>
      </c>
      <c r="AH19" s="22">
        <v>0</v>
      </c>
      <c r="AI19" s="22" t="s">
        <v>141</v>
      </c>
      <c r="AJ19" s="22">
        <v>0</v>
      </c>
      <c r="AK19" s="22" t="s">
        <v>209</v>
      </c>
      <c r="AL19" s="22">
        <v>10305</v>
      </c>
      <c r="AM19" s="22">
        <v>10307</v>
      </c>
      <c r="AN19" s="22">
        <v>1</v>
      </c>
      <c r="AO19" s="22">
        <v>6</v>
      </c>
      <c r="AP19" s="22">
        <v>10003150</v>
      </c>
      <c r="AQ19" s="22">
        <v>10000</v>
      </c>
      <c r="AR19" s="22">
        <v>10000</v>
      </c>
      <c r="AS19" s="22">
        <v>10000</v>
      </c>
      <c r="AT19" s="22">
        <v>100000</v>
      </c>
      <c r="AW19" s="22">
        <v>10000</v>
      </c>
      <c r="AX19" s="22">
        <v>101202</v>
      </c>
      <c r="AY19" s="22">
        <v>0</v>
      </c>
      <c r="AZ19" s="22">
        <v>0</v>
      </c>
      <c r="BA19" s="22">
        <v>10000</v>
      </c>
      <c r="BB19" s="22">
        <v>100201</v>
      </c>
      <c r="BC19" s="22">
        <v>10000</v>
      </c>
      <c r="BD19" s="22">
        <v>100302</v>
      </c>
      <c r="BG19" s="22">
        <v>10000</v>
      </c>
      <c r="BH19" s="22">
        <v>101301</v>
      </c>
      <c r="BK19" s="22" t="s">
        <v>143</v>
      </c>
      <c r="BL19" s="22">
        <v>26</v>
      </c>
      <c r="BM19" s="22" t="str">
        <f t="shared" si="2"/>
        <v>0|100201|100302|0|101301|0</v>
      </c>
      <c r="BN19" s="22">
        <v>1010306</v>
      </c>
      <c r="BO19" s="22" t="s">
        <v>206</v>
      </c>
      <c r="BP19" s="22">
        <v>0</v>
      </c>
      <c r="BQ19" s="22">
        <v>1</v>
      </c>
    </row>
    <row r="20" spans="1:69" s="22" customFormat="1" ht="23.1" customHeight="1" x14ac:dyDescent="0.15">
      <c r="A20" s="22">
        <f t="shared" si="0"/>
        <v>10307</v>
      </c>
      <c r="B20" s="22">
        <v>10307</v>
      </c>
      <c r="C20" s="22" t="s">
        <v>133</v>
      </c>
      <c r="D20" s="22" t="s">
        <v>200</v>
      </c>
      <c r="E20" s="22">
        <v>3</v>
      </c>
      <c r="F20" s="22">
        <v>7</v>
      </c>
      <c r="H20" s="22">
        <v>1</v>
      </c>
      <c r="I20" s="22">
        <v>1</v>
      </c>
      <c r="J20" s="22">
        <v>0</v>
      </c>
      <c r="K20" s="22" t="s">
        <v>201</v>
      </c>
      <c r="L20" s="22">
        <v>103</v>
      </c>
      <c r="M20" s="22">
        <v>3</v>
      </c>
      <c r="N20" s="22">
        <v>0</v>
      </c>
      <c r="O20" s="22" t="s">
        <v>202</v>
      </c>
      <c r="P20" s="22">
        <v>1</v>
      </c>
      <c r="Q20" s="22">
        <v>42007</v>
      </c>
      <c r="S20" s="22" t="str">
        <f>剧情辅助工具!C17</f>
        <v>1;1;1030701|2;1;1030702</v>
      </c>
      <c r="T20" s="22">
        <f t="shared" si="1"/>
        <v>0</v>
      </c>
      <c r="W20" s="22" t="s">
        <v>210</v>
      </c>
      <c r="X20" s="22" t="s">
        <v>211</v>
      </c>
      <c r="Y20" s="22">
        <v>0</v>
      </c>
      <c r="Z20" s="22">
        <v>0</v>
      </c>
      <c r="AA20" s="22">
        <v>99</v>
      </c>
      <c r="AB20" s="22">
        <v>2600</v>
      </c>
      <c r="AC20" s="22">
        <v>1</v>
      </c>
      <c r="AD20" s="22">
        <v>1</v>
      </c>
      <c r="AE20" s="22">
        <v>1</v>
      </c>
      <c r="AF20" s="22">
        <v>180</v>
      </c>
      <c r="AG20" s="22" t="s">
        <v>140</v>
      </c>
      <c r="AH20" s="22">
        <v>0</v>
      </c>
      <c r="AI20" s="22" t="s">
        <v>176</v>
      </c>
      <c r="AJ20" s="22">
        <v>0</v>
      </c>
      <c r="AK20" s="22" t="s">
        <v>212</v>
      </c>
      <c r="AL20" s="22">
        <v>10306</v>
      </c>
      <c r="AM20" s="22">
        <v>10308</v>
      </c>
      <c r="AN20" s="22">
        <v>1</v>
      </c>
      <c r="AO20" s="22">
        <v>6</v>
      </c>
      <c r="AP20" s="22">
        <v>10003170</v>
      </c>
      <c r="AQ20" s="22">
        <v>10000</v>
      </c>
      <c r="AR20" s="22">
        <v>10000</v>
      </c>
      <c r="AS20" s="22">
        <v>10000</v>
      </c>
      <c r="AT20" s="22">
        <v>100000</v>
      </c>
      <c r="AW20" s="22">
        <v>10000</v>
      </c>
      <c r="AX20" s="22">
        <v>101201</v>
      </c>
      <c r="AY20" s="22">
        <v>0</v>
      </c>
      <c r="AZ20" s="22">
        <v>0</v>
      </c>
      <c r="BA20" s="22">
        <v>10000</v>
      </c>
      <c r="BB20" s="22">
        <v>100201</v>
      </c>
      <c r="BC20" s="22">
        <v>10000</v>
      </c>
      <c r="BG20" s="22">
        <v>10000</v>
      </c>
      <c r="BH20" s="22">
        <v>101301</v>
      </c>
      <c r="BK20" s="22" t="s">
        <v>143</v>
      </c>
      <c r="BL20" s="22">
        <v>27</v>
      </c>
      <c r="BM20" s="22" t="str">
        <f t="shared" si="2"/>
        <v>0|100201|0|0|101301|0</v>
      </c>
      <c r="BN20" s="22">
        <v>1010307</v>
      </c>
      <c r="BO20" s="22" t="s">
        <v>206</v>
      </c>
      <c r="BP20" s="22">
        <v>0</v>
      </c>
      <c r="BQ20" s="22">
        <v>1</v>
      </c>
    </row>
    <row r="21" spans="1:69" s="14" customFormat="1" ht="23.1" customHeight="1" x14ac:dyDescent="0.15">
      <c r="A21" s="14">
        <f t="shared" si="0"/>
        <v>10308</v>
      </c>
      <c r="B21" s="14">
        <v>10308</v>
      </c>
      <c r="C21" s="14" t="s">
        <v>133</v>
      </c>
      <c r="D21" s="14" t="s">
        <v>213</v>
      </c>
      <c r="E21" s="14">
        <v>1</v>
      </c>
      <c r="F21" s="14">
        <v>8</v>
      </c>
      <c r="H21" s="14">
        <v>1</v>
      </c>
      <c r="I21" s="14">
        <v>1</v>
      </c>
      <c r="J21" s="14">
        <v>0</v>
      </c>
      <c r="K21" s="14" t="s">
        <v>135</v>
      </c>
      <c r="L21" s="14">
        <v>103</v>
      </c>
      <c r="M21" s="14">
        <v>1</v>
      </c>
      <c r="N21" s="14">
        <v>0</v>
      </c>
      <c r="O21" s="14" t="s">
        <v>136</v>
      </c>
      <c r="P21" s="14">
        <v>1</v>
      </c>
      <c r="Q21" s="14">
        <v>0</v>
      </c>
      <c r="S21" s="14" t="str">
        <f>剧情辅助工具!C18</f>
        <v>1;1;1030801|2;1;1030802</v>
      </c>
      <c r="T21" s="14">
        <f t="shared" si="1"/>
        <v>0</v>
      </c>
      <c r="W21" s="14" t="s">
        <v>214</v>
      </c>
      <c r="X21" s="14">
        <v>1030804</v>
      </c>
      <c r="Y21" s="14">
        <v>0</v>
      </c>
      <c r="Z21" s="14">
        <v>0</v>
      </c>
      <c r="AA21" s="14">
        <v>99</v>
      </c>
      <c r="AB21" s="14">
        <v>2800</v>
      </c>
      <c r="AC21" s="14">
        <v>1</v>
      </c>
      <c r="AD21" s="14">
        <v>1</v>
      </c>
      <c r="AE21" s="14">
        <v>1</v>
      </c>
      <c r="AF21" s="14">
        <v>180</v>
      </c>
      <c r="AG21" s="14" t="s">
        <v>140</v>
      </c>
      <c r="AH21" s="14">
        <v>0</v>
      </c>
      <c r="AI21" s="14" t="s">
        <v>141</v>
      </c>
      <c r="AJ21" s="14">
        <v>0</v>
      </c>
      <c r="AK21" s="14" t="s">
        <v>215</v>
      </c>
      <c r="AL21" s="14">
        <v>10307</v>
      </c>
      <c r="AM21" s="14">
        <v>10309</v>
      </c>
      <c r="AN21" s="14">
        <v>1</v>
      </c>
      <c r="AO21" s="14">
        <v>6</v>
      </c>
      <c r="AP21" s="14">
        <v>10003220</v>
      </c>
      <c r="AQ21" s="14">
        <v>10000</v>
      </c>
      <c r="AR21" s="14">
        <v>10000</v>
      </c>
      <c r="AS21" s="14">
        <v>10000</v>
      </c>
      <c r="AT21" s="14">
        <v>100000</v>
      </c>
      <c r="AW21" s="14">
        <v>10000</v>
      </c>
      <c r="AX21" s="14">
        <v>101202</v>
      </c>
      <c r="AY21" s="14">
        <v>0</v>
      </c>
      <c r="AZ21" s="14">
        <v>0</v>
      </c>
      <c r="BA21" s="14">
        <v>10000</v>
      </c>
      <c r="BB21" s="14">
        <v>100201</v>
      </c>
      <c r="BC21" s="14">
        <v>10000</v>
      </c>
      <c r="BG21" s="14">
        <v>10000</v>
      </c>
      <c r="BH21" s="14">
        <v>101301</v>
      </c>
      <c r="BK21" s="14" t="s">
        <v>143</v>
      </c>
      <c r="BL21" s="14">
        <v>28</v>
      </c>
      <c r="BM21" s="14" t="str">
        <f t="shared" si="2"/>
        <v>0|100201|0|0|101301|0</v>
      </c>
      <c r="BN21" s="14">
        <v>1010308</v>
      </c>
      <c r="BO21" s="14" t="s">
        <v>144</v>
      </c>
      <c r="BP21" s="14">
        <v>0</v>
      </c>
      <c r="BQ21" s="14">
        <v>1</v>
      </c>
    </row>
    <row r="22" spans="1:69" s="14" customFormat="1" ht="23.1" customHeight="1" x14ac:dyDescent="0.15">
      <c r="A22" s="14">
        <f t="shared" si="0"/>
        <v>10309</v>
      </c>
      <c r="B22" s="14">
        <v>10309</v>
      </c>
      <c r="C22" s="14" t="s">
        <v>133</v>
      </c>
      <c r="D22" s="14" t="s">
        <v>213</v>
      </c>
      <c r="E22" s="14">
        <v>2</v>
      </c>
      <c r="F22" s="14">
        <v>9</v>
      </c>
      <c r="H22" s="14">
        <v>1</v>
      </c>
      <c r="I22" s="14">
        <v>1</v>
      </c>
      <c r="J22" s="14">
        <v>1</v>
      </c>
      <c r="K22" s="14" t="s">
        <v>135</v>
      </c>
      <c r="L22" s="14">
        <v>103</v>
      </c>
      <c r="M22" s="14">
        <v>1</v>
      </c>
      <c r="N22" s="14">
        <v>0</v>
      </c>
      <c r="O22" s="14" t="s">
        <v>136</v>
      </c>
      <c r="P22" s="14">
        <v>1</v>
      </c>
      <c r="Q22" s="14">
        <v>0</v>
      </c>
      <c r="S22" s="14" t="str">
        <f>剧情辅助工具!C19</f>
        <v>2;1;1030901|2;1;1030902</v>
      </c>
      <c r="T22" s="14">
        <f t="shared" si="1"/>
        <v>0</v>
      </c>
      <c r="U22" s="14">
        <v>1</v>
      </c>
      <c r="V22" s="14" t="s">
        <v>216</v>
      </c>
      <c r="W22" s="14" t="s">
        <v>217</v>
      </c>
      <c r="X22" s="14">
        <v>1030905</v>
      </c>
      <c r="Y22" s="14">
        <v>0</v>
      </c>
      <c r="Z22" s="14">
        <v>0</v>
      </c>
      <c r="AA22" s="14">
        <v>20</v>
      </c>
      <c r="AB22" s="14">
        <v>3000</v>
      </c>
      <c r="AC22" s="14">
        <v>1</v>
      </c>
      <c r="AD22" s="14">
        <v>1</v>
      </c>
      <c r="AE22" s="14">
        <v>1</v>
      </c>
      <c r="AF22" s="14">
        <v>180</v>
      </c>
      <c r="AG22" s="14" t="s">
        <v>140</v>
      </c>
      <c r="AH22" s="14">
        <v>0</v>
      </c>
      <c r="AI22" s="14" t="s">
        <v>141</v>
      </c>
      <c r="AJ22" s="14">
        <v>0</v>
      </c>
      <c r="AK22" s="14" t="s">
        <v>218</v>
      </c>
      <c r="AL22" s="14">
        <v>10308</v>
      </c>
      <c r="AM22" s="14">
        <v>10310</v>
      </c>
      <c r="AN22" s="14">
        <v>1</v>
      </c>
      <c r="AO22" s="14">
        <v>6</v>
      </c>
      <c r="AP22" s="14">
        <v>10003240</v>
      </c>
      <c r="AQ22" s="14">
        <v>10000</v>
      </c>
      <c r="AR22" s="14">
        <v>10000</v>
      </c>
      <c r="AS22" s="14">
        <v>10000</v>
      </c>
      <c r="AT22" s="14">
        <v>100000</v>
      </c>
      <c r="AW22" s="14">
        <v>10000</v>
      </c>
      <c r="AX22" s="14">
        <v>101201</v>
      </c>
      <c r="AY22" s="14">
        <v>10000</v>
      </c>
      <c r="AZ22" s="14">
        <v>100101</v>
      </c>
      <c r="BA22" s="14">
        <v>10000</v>
      </c>
      <c r="BB22" s="14">
        <v>100201</v>
      </c>
      <c r="BE22" s="14">
        <v>10000</v>
      </c>
      <c r="BF22" s="14">
        <v>200172</v>
      </c>
      <c r="BG22" s="14">
        <v>10000</v>
      </c>
      <c r="BH22" s="14">
        <v>101301</v>
      </c>
      <c r="BK22" s="14" t="s">
        <v>143</v>
      </c>
      <c r="BL22" s="14">
        <v>29</v>
      </c>
      <c r="BM22" s="14" t="str">
        <f t="shared" si="2"/>
        <v>100101|100201|0|200172|101301|0</v>
      </c>
      <c r="BN22" s="14">
        <v>1010309</v>
      </c>
      <c r="BO22" s="14" t="s">
        <v>144</v>
      </c>
      <c r="BP22" s="14">
        <v>0</v>
      </c>
      <c r="BQ22" s="14">
        <v>1</v>
      </c>
    </row>
    <row r="23" spans="1:69" s="23" customFormat="1" ht="23.1" customHeight="1" x14ac:dyDescent="0.15">
      <c r="A23" s="23">
        <f t="shared" si="0"/>
        <v>10310</v>
      </c>
      <c r="B23" s="23">
        <v>10310</v>
      </c>
      <c r="C23" s="23" t="s">
        <v>133</v>
      </c>
      <c r="D23" s="23" t="s">
        <v>213</v>
      </c>
      <c r="E23" s="23">
        <v>3</v>
      </c>
      <c r="F23" s="23">
        <v>10</v>
      </c>
      <c r="H23" s="23">
        <v>1</v>
      </c>
      <c r="I23" s="23">
        <v>1</v>
      </c>
      <c r="J23" s="23">
        <v>2</v>
      </c>
      <c r="K23" s="23" t="s">
        <v>135</v>
      </c>
      <c r="L23" s="23">
        <v>103</v>
      </c>
      <c r="M23" s="23">
        <v>1</v>
      </c>
      <c r="N23" s="23">
        <v>0</v>
      </c>
      <c r="O23" s="23" t="s">
        <v>136</v>
      </c>
      <c r="P23" s="23">
        <v>1</v>
      </c>
      <c r="Q23" s="23">
        <v>0</v>
      </c>
      <c r="S23" s="23" t="str">
        <f>剧情辅助工具!C20</f>
        <v>1;1;1031001|2;1;1031004</v>
      </c>
      <c r="T23" s="23">
        <f t="shared" si="1"/>
        <v>0</v>
      </c>
      <c r="U23" s="23">
        <v>1</v>
      </c>
      <c r="V23" s="23" t="s">
        <v>153</v>
      </c>
      <c r="W23" s="23" t="s">
        <v>219</v>
      </c>
      <c r="X23" s="23">
        <v>1031001</v>
      </c>
      <c r="Y23" s="23">
        <v>0</v>
      </c>
      <c r="Z23" s="23">
        <v>0</v>
      </c>
      <c r="AA23" s="23">
        <v>20</v>
      </c>
      <c r="AB23" s="23">
        <v>3500</v>
      </c>
      <c r="AC23" s="23">
        <v>1</v>
      </c>
      <c r="AD23" s="23">
        <v>1</v>
      </c>
      <c r="AE23" s="23">
        <v>1</v>
      </c>
      <c r="AF23" s="23">
        <v>180</v>
      </c>
      <c r="AG23" s="23" t="s">
        <v>140</v>
      </c>
      <c r="AH23" s="23">
        <v>0</v>
      </c>
      <c r="AI23" s="23" t="s">
        <v>141</v>
      </c>
      <c r="AJ23" s="23">
        <v>0</v>
      </c>
      <c r="AK23" s="23" t="s">
        <v>220</v>
      </c>
      <c r="AL23" s="23">
        <v>10309</v>
      </c>
      <c r="AM23" s="23">
        <v>10401</v>
      </c>
      <c r="AN23" s="23">
        <v>1</v>
      </c>
      <c r="AO23" s="23">
        <v>6</v>
      </c>
      <c r="AP23" s="23">
        <v>10003260</v>
      </c>
      <c r="AQ23" s="23">
        <v>10000</v>
      </c>
      <c r="AR23" s="23">
        <v>10000</v>
      </c>
      <c r="AS23" s="23">
        <v>10000</v>
      </c>
      <c r="AT23" s="23">
        <v>100000</v>
      </c>
      <c r="AW23" s="23">
        <v>10000</v>
      </c>
      <c r="AX23" s="23">
        <v>101202</v>
      </c>
      <c r="AY23" s="23">
        <v>10000</v>
      </c>
      <c r="AZ23" s="23">
        <v>100101</v>
      </c>
      <c r="BA23" s="23">
        <v>10000</v>
      </c>
      <c r="BB23" s="23">
        <v>100201</v>
      </c>
      <c r="BE23" s="23">
        <v>10000</v>
      </c>
      <c r="BF23" s="23">
        <v>200173</v>
      </c>
      <c r="BG23" s="23">
        <v>10000</v>
      </c>
      <c r="BH23" s="23">
        <v>101301</v>
      </c>
      <c r="BK23" s="23" t="s">
        <v>143</v>
      </c>
      <c r="BL23" s="23">
        <v>30</v>
      </c>
      <c r="BM23" s="23" t="str">
        <f t="shared" si="2"/>
        <v>100101|100201|0|200173|101301|0</v>
      </c>
      <c r="BN23" s="23">
        <v>1010310</v>
      </c>
      <c r="BO23" s="23" t="s">
        <v>144</v>
      </c>
      <c r="BP23" s="23">
        <v>1</v>
      </c>
      <c r="BQ23" s="23">
        <v>1</v>
      </c>
    </row>
    <row r="24" spans="1:69" s="20" customFormat="1" ht="23.1" customHeight="1" x14ac:dyDescent="0.15">
      <c r="A24" s="20">
        <f t="shared" si="0"/>
        <v>10401</v>
      </c>
      <c r="B24" s="20">
        <v>10401</v>
      </c>
      <c r="C24" s="20" t="s">
        <v>133</v>
      </c>
      <c r="D24" s="20" t="s">
        <v>221</v>
      </c>
      <c r="E24" s="20">
        <v>1</v>
      </c>
      <c r="F24" s="20">
        <v>1</v>
      </c>
      <c r="H24" s="20">
        <v>1</v>
      </c>
      <c r="I24" s="20">
        <v>1</v>
      </c>
      <c r="J24" s="20">
        <v>0</v>
      </c>
      <c r="K24" s="20" t="s">
        <v>135</v>
      </c>
      <c r="L24" s="20">
        <v>104</v>
      </c>
      <c r="M24" s="20">
        <v>9</v>
      </c>
      <c r="N24" s="20">
        <v>0</v>
      </c>
      <c r="O24" s="20" t="s">
        <v>136</v>
      </c>
      <c r="P24" s="20">
        <v>1</v>
      </c>
      <c r="Q24" s="20">
        <v>0</v>
      </c>
      <c r="S24" s="20" t="str">
        <f>剧情辅助工具!C21</f>
        <v>2;1;1040101</v>
      </c>
      <c r="T24" s="20">
        <f t="shared" si="1"/>
        <v>0</v>
      </c>
      <c r="U24" s="20">
        <v>1</v>
      </c>
      <c r="V24" s="20" t="s">
        <v>188</v>
      </c>
      <c r="W24" s="20" t="s">
        <v>189</v>
      </c>
      <c r="X24" s="20">
        <v>1040101</v>
      </c>
      <c r="Y24" s="20">
        <v>0</v>
      </c>
      <c r="Z24" s="20">
        <v>0</v>
      </c>
      <c r="AA24" s="20">
        <v>99</v>
      </c>
      <c r="AB24" s="20">
        <v>4200</v>
      </c>
      <c r="AC24" s="20">
        <v>1</v>
      </c>
      <c r="AD24" s="20">
        <v>1</v>
      </c>
      <c r="AE24" s="20">
        <v>1</v>
      </c>
      <c r="AF24" s="20">
        <v>60</v>
      </c>
      <c r="AG24" s="20" t="s">
        <v>190</v>
      </c>
      <c r="AH24" s="20">
        <v>0</v>
      </c>
      <c r="AI24" s="20" t="s">
        <v>141</v>
      </c>
      <c r="AJ24" s="20">
        <v>0</v>
      </c>
      <c r="AK24" s="20" t="s">
        <v>222</v>
      </c>
      <c r="AL24" s="20">
        <v>10310</v>
      </c>
      <c r="AM24" s="20">
        <v>10402</v>
      </c>
      <c r="AN24" s="20">
        <v>1</v>
      </c>
      <c r="AO24" s="20">
        <v>6</v>
      </c>
      <c r="AP24" s="20">
        <v>10004020</v>
      </c>
      <c r="AQ24" s="20">
        <v>10000</v>
      </c>
      <c r="AR24" s="20">
        <v>10000</v>
      </c>
      <c r="AS24" s="20">
        <v>10000</v>
      </c>
      <c r="AT24" s="20">
        <v>100000</v>
      </c>
      <c r="AW24" s="20">
        <v>10000</v>
      </c>
      <c r="AX24" s="20">
        <v>101203</v>
      </c>
      <c r="AY24" s="20">
        <v>0</v>
      </c>
      <c r="AZ24" s="20">
        <v>0</v>
      </c>
      <c r="BA24" s="20">
        <v>10000</v>
      </c>
      <c r="BB24" s="20">
        <v>100201</v>
      </c>
      <c r="BC24" s="20">
        <v>10000</v>
      </c>
      <c r="BG24" s="20">
        <v>10000</v>
      </c>
      <c r="BH24" s="20">
        <v>101301</v>
      </c>
      <c r="BK24" s="20" t="s">
        <v>143</v>
      </c>
      <c r="BL24" s="20">
        <v>31</v>
      </c>
      <c r="BM24" s="20" t="str">
        <f t="shared" si="2"/>
        <v>0|100201|0|0|101301|0</v>
      </c>
      <c r="BN24" s="20">
        <v>1010401</v>
      </c>
      <c r="BO24" s="20" t="s">
        <v>144</v>
      </c>
      <c r="BP24" s="20">
        <v>0</v>
      </c>
      <c r="BQ24" s="20">
        <v>1</v>
      </c>
    </row>
    <row r="25" spans="1:69" s="14" customFormat="1" ht="23.1" customHeight="1" x14ac:dyDescent="0.15">
      <c r="A25" s="14">
        <f t="shared" si="0"/>
        <v>10402</v>
      </c>
      <c r="B25" s="14">
        <v>10402</v>
      </c>
      <c r="C25" s="14" t="s">
        <v>133</v>
      </c>
      <c r="D25" s="14" t="s">
        <v>221</v>
      </c>
      <c r="E25" s="14">
        <v>2</v>
      </c>
      <c r="F25" s="14">
        <v>2</v>
      </c>
      <c r="H25" s="14">
        <v>1</v>
      </c>
      <c r="I25" s="14">
        <v>1</v>
      </c>
      <c r="J25" s="14">
        <v>0</v>
      </c>
      <c r="K25" s="14" t="s">
        <v>135</v>
      </c>
      <c r="L25" s="14">
        <v>104</v>
      </c>
      <c r="M25" s="14">
        <v>1</v>
      </c>
      <c r="N25" s="14">
        <v>0</v>
      </c>
      <c r="O25" s="14" t="s">
        <v>136</v>
      </c>
      <c r="P25" s="14">
        <v>1</v>
      </c>
      <c r="Q25" s="14">
        <v>0</v>
      </c>
      <c r="T25" s="14">
        <f t="shared" si="1"/>
        <v>1</v>
      </c>
      <c r="U25" s="14">
        <v>1</v>
      </c>
      <c r="V25" s="14" t="s">
        <v>223</v>
      </c>
      <c r="W25" s="14" t="s">
        <v>224</v>
      </c>
      <c r="X25" s="14" t="s">
        <v>225</v>
      </c>
      <c r="Y25" s="14">
        <v>0</v>
      </c>
      <c r="Z25" s="14">
        <v>0</v>
      </c>
      <c r="AA25" s="14">
        <v>99</v>
      </c>
      <c r="AB25" s="14">
        <v>4400</v>
      </c>
      <c r="AC25" s="14">
        <v>1</v>
      </c>
      <c r="AD25" s="14">
        <v>1</v>
      </c>
      <c r="AE25" s="14">
        <v>1</v>
      </c>
      <c r="AF25" s="14">
        <v>180</v>
      </c>
      <c r="AG25" s="14" t="s">
        <v>140</v>
      </c>
      <c r="AH25" s="14">
        <v>0</v>
      </c>
      <c r="AI25" s="14" t="s">
        <v>141</v>
      </c>
      <c r="AJ25" s="14">
        <v>0</v>
      </c>
      <c r="AK25" s="14" t="s">
        <v>226</v>
      </c>
      <c r="AL25" s="14">
        <v>10401</v>
      </c>
      <c r="AM25" s="14">
        <v>10403</v>
      </c>
      <c r="AN25" s="14">
        <v>1</v>
      </c>
      <c r="AO25" s="14">
        <v>6</v>
      </c>
      <c r="AP25" s="14">
        <v>10004050</v>
      </c>
      <c r="AQ25" s="14">
        <v>10000</v>
      </c>
      <c r="AR25" s="14">
        <v>10000</v>
      </c>
      <c r="AS25" s="14">
        <v>10000</v>
      </c>
      <c r="AT25" s="14">
        <v>100000</v>
      </c>
      <c r="AW25" s="14">
        <v>10000</v>
      </c>
      <c r="AX25" s="14">
        <v>101204</v>
      </c>
      <c r="AY25" s="14">
        <v>0</v>
      </c>
      <c r="AZ25" s="14">
        <v>0</v>
      </c>
      <c r="BA25" s="14">
        <v>10000</v>
      </c>
      <c r="BB25" s="14">
        <v>100201</v>
      </c>
      <c r="BC25" s="14">
        <v>10000</v>
      </c>
      <c r="BG25" s="14">
        <v>10000</v>
      </c>
      <c r="BH25" s="14">
        <v>101301</v>
      </c>
      <c r="BK25" s="14" t="s">
        <v>143</v>
      </c>
      <c r="BL25" s="14">
        <v>32</v>
      </c>
      <c r="BM25" s="14" t="str">
        <f t="shared" si="2"/>
        <v>0|100201|0|0|101301|0</v>
      </c>
      <c r="BN25" s="14">
        <v>1010402</v>
      </c>
      <c r="BO25" s="14" t="s">
        <v>144</v>
      </c>
      <c r="BP25" s="14">
        <v>0</v>
      </c>
      <c r="BQ25" s="14">
        <v>1</v>
      </c>
    </row>
    <row r="26" spans="1:69" s="20" customFormat="1" ht="23.1" customHeight="1" x14ac:dyDescent="0.15">
      <c r="A26" s="20">
        <f t="shared" si="0"/>
        <v>10403</v>
      </c>
      <c r="B26" s="20">
        <v>10403</v>
      </c>
      <c r="C26" s="20" t="s">
        <v>133</v>
      </c>
      <c r="D26" s="20" t="s">
        <v>221</v>
      </c>
      <c r="E26" s="20">
        <v>3</v>
      </c>
      <c r="F26" s="20">
        <v>3</v>
      </c>
      <c r="G26" s="20" t="s">
        <v>227</v>
      </c>
      <c r="H26" s="20">
        <v>1</v>
      </c>
      <c r="I26" s="20">
        <v>1</v>
      </c>
      <c r="J26" s="20">
        <v>1</v>
      </c>
      <c r="K26" s="20" t="s">
        <v>135</v>
      </c>
      <c r="L26" s="20">
        <v>104</v>
      </c>
      <c r="M26" s="20">
        <v>1</v>
      </c>
      <c r="N26" s="20">
        <v>0</v>
      </c>
      <c r="O26" s="20" t="s">
        <v>136</v>
      </c>
      <c r="P26" s="20">
        <v>1</v>
      </c>
      <c r="Q26" s="20">
        <v>0</v>
      </c>
      <c r="S26" s="20" t="str">
        <f>剧情辅助工具!C23</f>
        <v>1;1;1040301|2;1;1040302</v>
      </c>
      <c r="T26" s="20">
        <f t="shared" si="1"/>
        <v>0</v>
      </c>
      <c r="W26" s="20" t="s">
        <v>214</v>
      </c>
      <c r="X26" s="20">
        <v>1040301</v>
      </c>
      <c r="Y26" s="20">
        <v>0</v>
      </c>
      <c r="Z26" s="20">
        <v>0</v>
      </c>
      <c r="AA26" s="20">
        <v>20</v>
      </c>
      <c r="AB26" s="20">
        <v>4600</v>
      </c>
      <c r="AC26" s="20">
        <v>1</v>
      </c>
      <c r="AD26" s="20">
        <v>1</v>
      </c>
      <c r="AE26" s="20">
        <v>1</v>
      </c>
      <c r="AF26" s="20">
        <v>180</v>
      </c>
      <c r="AG26" s="20" t="s">
        <v>140</v>
      </c>
      <c r="AH26" s="20">
        <v>0</v>
      </c>
      <c r="AI26" s="20" t="s">
        <v>141</v>
      </c>
      <c r="AJ26" s="20">
        <v>0</v>
      </c>
      <c r="AK26" s="20" t="s">
        <v>228</v>
      </c>
      <c r="AL26" s="20">
        <v>10402</v>
      </c>
      <c r="AM26" s="20">
        <v>10404</v>
      </c>
      <c r="AN26" s="20">
        <v>1</v>
      </c>
      <c r="AO26" s="20">
        <v>6</v>
      </c>
      <c r="AP26" s="20">
        <v>10004080</v>
      </c>
      <c r="AQ26" s="20">
        <v>10000</v>
      </c>
      <c r="AR26" s="20">
        <v>10000</v>
      </c>
      <c r="AS26" s="20">
        <v>10000</v>
      </c>
      <c r="AT26" s="20">
        <v>100000</v>
      </c>
      <c r="AW26" s="20">
        <v>10000</v>
      </c>
      <c r="AX26" s="20">
        <v>101203</v>
      </c>
      <c r="AY26" s="20">
        <v>0</v>
      </c>
      <c r="AZ26" s="20">
        <v>0</v>
      </c>
      <c r="BA26" s="20">
        <v>10000</v>
      </c>
      <c r="BB26" s="20">
        <v>100201</v>
      </c>
      <c r="BC26" s="20">
        <v>10000</v>
      </c>
      <c r="BD26" s="20">
        <v>100303</v>
      </c>
      <c r="BG26" s="20">
        <v>10000</v>
      </c>
      <c r="BH26" s="20">
        <v>101301</v>
      </c>
      <c r="BK26" s="20" t="s">
        <v>143</v>
      </c>
      <c r="BL26" s="20">
        <v>33</v>
      </c>
      <c r="BM26" s="20" t="str">
        <f t="shared" si="2"/>
        <v>0|100201|100303|0|101301|0</v>
      </c>
      <c r="BN26" s="20">
        <v>1010403</v>
      </c>
      <c r="BO26" s="20" t="s">
        <v>144</v>
      </c>
      <c r="BP26" s="20">
        <v>0</v>
      </c>
      <c r="BQ26" s="20">
        <v>1</v>
      </c>
    </row>
    <row r="27" spans="1:69" s="16" customFormat="1" ht="23.1" customHeight="1" x14ac:dyDescent="0.15">
      <c r="A27" s="34">
        <f t="shared" si="0"/>
        <v>10404</v>
      </c>
      <c r="B27" s="34">
        <v>10404</v>
      </c>
      <c r="C27" s="34" t="s">
        <v>133</v>
      </c>
      <c r="D27" s="34" t="s">
        <v>229</v>
      </c>
      <c r="E27" s="34">
        <v>1</v>
      </c>
      <c r="F27" s="34">
        <v>4</v>
      </c>
      <c r="G27" s="34"/>
      <c r="H27" s="34">
        <v>1</v>
      </c>
      <c r="I27" s="34">
        <v>1</v>
      </c>
      <c r="J27" s="34">
        <v>0</v>
      </c>
      <c r="K27" s="34" t="s">
        <v>158</v>
      </c>
      <c r="L27" s="34">
        <v>104</v>
      </c>
      <c r="M27" s="34">
        <v>1</v>
      </c>
      <c r="N27" s="34">
        <v>0</v>
      </c>
      <c r="O27" s="34" t="s">
        <v>159</v>
      </c>
      <c r="P27" s="34">
        <v>1</v>
      </c>
      <c r="Q27" s="34">
        <v>0</v>
      </c>
      <c r="R27" s="34"/>
      <c r="S27" s="34"/>
      <c r="T27" s="34">
        <f t="shared" si="1"/>
        <v>1</v>
      </c>
      <c r="U27" s="34">
        <v>1</v>
      </c>
      <c r="V27" s="34" t="s">
        <v>230</v>
      </c>
      <c r="W27" s="34" t="s">
        <v>231</v>
      </c>
      <c r="X27" s="34" t="s">
        <v>232</v>
      </c>
      <c r="Y27" s="34">
        <v>0</v>
      </c>
      <c r="Z27" s="34">
        <v>0</v>
      </c>
      <c r="AA27" s="34">
        <v>99</v>
      </c>
      <c r="AB27" s="34">
        <v>4800</v>
      </c>
      <c r="AC27" s="34">
        <v>1</v>
      </c>
      <c r="AD27" s="34">
        <v>1</v>
      </c>
      <c r="AE27" s="34">
        <v>1</v>
      </c>
      <c r="AF27" s="34">
        <v>180</v>
      </c>
      <c r="AG27" s="34" t="s">
        <v>140</v>
      </c>
      <c r="AH27" s="34">
        <v>0</v>
      </c>
      <c r="AI27" s="34" t="s">
        <v>141</v>
      </c>
      <c r="AJ27" s="34">
        <v>0</v>
      </c>
      <c r="AK27" s="34" t="s">
        <v>233</v>
      </c>
      <c r="AL27" s="34">
        <v>10403</v>
      </c>
      <c r="AM27" s="34">
        <v>10405</v>
      </c>
      <c r="AN27" s="34">
        <v>1</v>
      </c>
      <c r="AO27" s="34">
        <v>6</v>
      </c>
      <c r="AP27" s="34">
        <v>10004110</v>
      </c>
      <c r="AQ27" s="34">
        <v>10000</v>
      </c>
      <c r="AR27" s="34">
        <v>10000</v>
      </c>
      <c r="AS27" s="34">
        <v>10000</v>
      </c>
      <c r="AT27" s="34">
        <v>100000</v>
      </c>
      <c r="AU27" s="34"/>
      <c r="AV27" s="34"/>
      <c r="AW27" s="34">
        <v>10000</v>
      </c>
      <c r="AX27" s="34">
        <v>101204</v>
      </c>
      <c r="AY27" s="34">
        <v>0</v>
      </c>
      <c r="AZ27" s="34">
        <v>0</v>
      </c>
      <c r="BA27" s="34">
        <v>10000</v>
      </c>
      <c r="BB27" s="34">
        <v>100201</v>
      </c>
      <c r="BC27" s="34">
        <v>10000</v>
      </c>
      <c r="BD27" s="34"/>
      <c r="BE27" s="34"/>
      <c r="BF27" s="34"/>
      <c r="BG27" s="34">
        <v>10000</v>
      </c>
      <c r="BH27" s="34">
        <v>101301</v>
      </c>
      <c r="BI27" s="34"/>
      <c r="BJ27" s="34"/>
      <c r="BK27" s="34" t="s">
        <v>143</v>
      </c>
      <c r="BL27" s="34">
        <v>34</v>
      </c>
      <c r="BM27" s="34" t="str">
        <f t="shared" si="2"/>
        <v>0|100201|0|0|101301|0</v>
      </c>
      <c r="BN27" s="34">
        <v>1010404</v>
      </c>
      <c r="BO27" s="34" t="s">
        <v>165</v>
      </c>
      <c r="BP27" s="34">
        <v>0</v>
      </c>
      <c r="BQ27" s="34">
        <v>1</v>
      </c>
    </row>
    <row r="28" spans="1:69" s="16" customFormat="1" ht="23.1" customHeight="1" x14ac:dyDescent="0.15">
      <c r="A28" s="16">
        <f t="shared" si="0"/>
        <v>10405</v>
      </c>
      <c r="B28" s="16">
        <v>10405</v>
      </c>
      <c r="C28" s="16" t="s">
        <v>133</v>
      </c>
      <c r="D28" s="16" t="s">
        <v>229</v>
      </c>
      <c r="E28" s="16">
        <v>2</v>
      </c>
      <c r="F28" s="16">
        <v>5</v>
      </c>
      <c r="H28" s="16">
        <v>1</v>
      </c>
      <c r="I28" s="16">
        <v>1</v>
      </c>
      <c r="J28" s="16">
        <v>0</v>
      </c>
      <c r="K28" s="16" t="s">
        <v>158</v>
      </c>
      <c r="L28" s="16">
        <v>104</v>
      </c>
      <c r="M28" s="16">
        <v>1</v>
      </c>
      <c r="N28" s="16">
        <v>0</v>
      </c>
      <c r="O28" s="16" t="s">
        <v>159</v>
      </c>
      <c r="P28" s="16">
        <v>1</v>
      </c>
      <c r="Q28" s="16">
        <v>0</v>
      </c>
      <c r="T28" s="16">
        <f t="shared" si="1"/>
        <v>1</v>
      </c>
      <c r="U28" s="16">
        <v>1</v>
      </c>
      <c r="V28" s="16" t="s">
        <v>230</v>
      </c>
      <c r="W28" s="16" t="s">
        <v>234</v>
      </c>
      <c r="X28" s="16" t="s">
        <v>235</v>
      </c>
      <c r="Y28" s="16">
        <v>0</v>
      </c>
      <c r="Z28" s="16">
        <v>0</v>
      </c>
      <c r="AA28" s="16">
        <v>99</v>
      </c>
      <c r="AB28" s="16">
        <v>5000</v>
      </c>
      <c r="AC28" s="16">
        <v>1</v>
      </c>
      <c r="AD28" s="16">
        <v>1</v>
      </c>
      <c r="AE28" s="16">
        <v>1</v>
      </c>
      <c r="AF28" s="16">
        <v>180</v>
      </c>
      <c r="AG28" s="16" t="s">
        <v>140</v>
      </c>
      <c r="AH28" s="16">
        <v>0</v>
      </c>
      <c r="AI28" s="16" t="s">
        <v>141</v>
      </c>
      <c r="AJ28" s="16">
        <v>0</v>
      </c>
      <c r="AK28" s="16" t="s">
        <v>236</v>
      </c>
      <c r="AL28" s="16">
        <v>10404</v>
      </c>
      <c r="AM28" s="16">
        <v>10406</v>
      </c>
      <c r="AN28" s="16">
        <v>1</v>
      </c>
      <c r="AO28" s="16">
        <v>6</v>
      </c>
      <c r="AP28" s="16">
        <v>10004130</v>
      </c>
      <c r="AQ28" s="16">
        <v>10000</v>
      </c>
      <c r="AR28" s="16">
        <v>10000</v>
      </c>
      <c r="AS28" s="16">
        <v>10000</v>
      </c>
      <c r="AT28" s="16">
        <v>100000</v>
      </c>
      <c r="AW28" s="16">
        <v>10000</v>
      </c>
      <c r="AX28" s="16">
        <v>101203</v>
      </c>
      <c r="AY28" s="16">
        <v>0</v>
      </c>
      <c r="AZ28" s="16">
        <v>0</v>
      </c>
      <c r="BA28" s="16">
        <v>10000</v>
      </c>
      <c r="BB28" s="16">
        <v>100201</v>
      </c>
      <c r="BC28" s="16">
        <v>10000</v>
      </c>
      <c r="BG28" s="16">
        <v>10000</v>
      </c>
      <c r="BH28" s="16">
        <v>101301</v>
      </c>
      <c r="BK28" s="16" t="s">
        <v>143</v>
      </c>
      <c r="BL28" s="16">
        <v>35</v>
      </c>
      <c r="BM28" s="16" t="str">
        <f t="shared" si="2"/>
        <v>0|100201|0|0|101301|0</v>
      </c>
      <c r="BN28" s="16">
        <v>1010405</v>
      </c>
      <c r="BO28" s="16" t="s">
        <v>165</v>
      </c>
      <c r="BP28" s="16">
        <v>0</v>
      </c>
      <c r="BQ28" s="16">
        <v>1</v>
      </c>
    </row>
    <row r="29" spans="1:69" s="14" customFormat="1" ht="23.1" customHeight="1" x14ac:dyDescent="0.15">
      <c r="A29" s="14">
        <f t="shared" si="0"/>
        <v>10406</v>
      </c>
      <c r="B29" s="14">
        <v>10406</v>
      </c>
      <c r="C29" s="14" t="s">
        <v>133</v>
      </c>
      <c r="D29" s="14" t="s">
        <v>237</v>
      </c>
      <c r="E29" s="14" t="s">
        <v>150</v>
      </c>
      <c r="F29" s="14">
        <v>6</v>
      </c>
      <c r="H29" s="14">
        <v>1</v>
      </c>
      <c r="I29" s="14">
        <v>1</v>
      </c>
      <c r="J29" s="14">
        <v>1</v>
      </c>
      <c r="K29" s="14" t="s">
        <v>135</v>
      </c>
      <c r="L29" s="14">
        <v>104</v>
      </c>
      <c r="M29" s="14">
        <v>1</v>
      </c>
      <c r="N29" s="14">
        <v>0</v>
      </c>
      <c r="O29" s="14" t="s">
        <v>136</v>
      </c>
      <c r="P29" s="14">
        <v>1</v>
      </c>
      <c r="Q29" s="14">
        <v>0</v>
      </c>
      <c r="S29" s="14" t="str">
        <f>剧情辅助工具!C26</f>
        <v>1;1;1040601|2;1;1040602</v>
      </c>
      <c r="T29" s="14">
        <f t="shared" si="1"/>
        <v>0</v>
      </c>
      <c r="U29" s="14">
        <v>1</v>
      </c>
      <c r="V29" s="14" t="s">
        <v>216</v>
      </c>
      <c r="W29" s="14" t="s">
        <v>217</v>
      </c>
      <c r="X29" s="14">
        <v>1040605</v>
      </c>
      <c r="Y29" s="14">
        <v>0</v>
      </c>
      <c r="Z29" s="14">
        <v>0</v>
      </c>
      <c r="AA29" s="14">
        <v>20</v>
      </c>
      <c r="AB29" s="14">
        <v>5200</v>
      </c>
      <c r="AC29" s="14">
        <v>1</v>
      </c>
      <c r="AD29" s="14">
        <v>1</v>
      </c>
      <c r="AE29" s="14">
        <v>1</v>
      </c>
      <c r="AF29" s="14">
        <v>180</v>
      </c>
      <c r="AG29" s="14" t="s">
        <v>140</v>
      </c>
      <c r="AH29" s="14">
        <v>0</v>
      </c>
      <c r="AI29" s="14" t="s">
        <v>141</v>
      </c>
      <c r="AJ29" s="14">
        <v>0</v>
      </c>
      <c r="AK29" s="14" t="s">
        <v>238</v>
      </c>
      <c r="AL29" s="14">
        <v>10405</v>
      </c>
      <c r="AM29" s="14">
        <v>10407</v>
      </c>
      <c r="AN29" s="14">
        <v>1</v>
      </c>
      <c r="AO29" s="14">
        <v>6</v>
      </c>
      <c r="AP29" s="14">
        <v>10004170</v>
      </c>
      <c r="AQ29" s="14">
        <v>10000</v>
      </c>
      <c r="AR29" s="14">
        <v>10000</v>
      </c>
      <c r="AS29" s="14">
        <v>10000</v>
      </c>
      <c r="AT29" s="14">
        <v>100000</v>
      </c>
      <c r="AW29" s="14">
        <v>10000</v>
      </c>
      <c r="AX29" s="14">
        <v>101204</v>
      </c>
      <c r="AY29" s="14">
        <v>0</v>
      </c>
      <c r="AZ29" s="14">
        <v>0</v>
      </c>
      <c r="BA29" s="14">
        <v>10000</v>
      </c>
      <c r="BB29" s="14">
        <v>100201</v>
      </c>
      <c r="BC29" s="14">
        <v>10000</v>
      </c>
      <c r="BD29" s="14">
        <v>100304</v>
      </c>
      <c r="BG29" s="14">
        <v>10000</v>
      </c>
      <c r="BH29" s="14">
        <v>101301</v>
      </c>
      <c r="BK29" s="14" t="s">
        <v>143</v>
      </c>
      <c r="BL29" s="14">
        <v>36</v>
      </c>
      <c r="BM29" s="14" t="str">
        <f t="shared" si="2"/>
        <v>0|100201|100304|0|101301|0</v>
      </c>
      <c r="BN29" s="14">
        <v>1010406</v>
      </c>
      <c r="BO29" s="14" t="s">
        <v>144</v>
      </c>
      <c r="BP29" s="14">
        <v>0</v>
      </c>
      <c r="BQ29" s="14">
        <v>1</v>
      </c>
    </row>
    <row r="30" spans="1:69" s="24" customFormat="1" ht="23.1" customHeight="1" x14ac:dyDescent="0.15">
      <c r="A30" s="24">
        <f t="shared" si="0"/>
        <v>10407</v>
      </c>
      <c r="B30" s="24">
        <v>10407</v>
      </c>
      <c r="C30" s="24" t="s">
        <v>133</v>
      </c>
      <c r="D30" s="24" t="s">
        <v>239</v>
      </c>
      <c r="E30" s="24" t="s">
        <v>150</v>
      </c>
      <c r="F30" s="24">
        <v>7</v>
      </c>
      <c r="H30" s="24">
        <v>1</v>
      </c>
      <c r="I30" s="24">
        <v>1</v>
      </c>
      <c r="J30" s="24">
        <v>0</v>
      </c>
      <c r="K30" s="24" t="s">
        <v>240</v>
      </c>
      <c r="L30" s="24">
        <v>104</v>
      </c>
      <c r="M30" s="24">
        <v>4</v>
      </c>
      <c r="N30" s="24">
        <v>0</v>
      </c>
      <c r="O30" s="24" t="s">
        <v>241</v>
      </c>
      <c r="P30" s="24">
        <v>1</v>
      </c>
      <c r="Q30" s="24">
        <v>42012</v>
      </c>
      <c r="S30" s="24" t="str">
        <f>剧情辅助工具!C27</f>
        <v>1;1;1040701</v>
      </c>
      <c r="T30" s="24">
        <f t="shared" si="1"/>
        <v>0</v>
      </c>
      <c r="U30" s="24">
        <v>0</v>
      </c>
      <c r="V30" s="24">
        <v>0</v>
      </c>
      <c r="W30" s="24" t="s">
        <v>242</v>
      </c>
      <c r="X30" s="24" t="s">
        <v>243</v>
      </c>
      <c r="Y30" s="24">
        <v>0</v>
      </c>
      <c r="Z30" s="24">
        <v>0</v>
      </c>
      <c r="AA30" s="24">
        <v>99</v>
      </c>
      <c r="AB30" s="24">
        <v>5600</v>
      </c>
      <c r="AC30" s="24">
        <v>1</v>
      </c>
      <c r="AD30" s="24">
        <v>1</v>
      </c>
      <c r="AE30" s="24">
        <v>1</v>
      </c>
      <c r="AF30" s="24">
        <v>180</v>
      </c>
      <c r="AG30" s="24" t="s">
        <v>175</v>
      </c>
      <c r="AH30" s="24">
        <v>0</v>
      </c>
      <c r="AI30" s="24" t="s">
        <v>176</v>
      </c>
      <c r="AJ30" s="24">
        <v>0</v>
      </c>
      <c r="AK30" s="24" t="s">
        <v>244</v>
      </c>
      <c r="AL30" s="24">
        <v>10406</v>
      </c>
      <c r="AM30" s="24">
        <v>10408</v>
      </c>
      <c r="AN30" s="24">
        <v>1</v>
      </c>
      <c r="AO30" s="24">
        <v>6</v>
      </c>
      <c r="AP30" s="24">
        <v>10004190</v>
      </c>
      <c r="AQ30" s="24">
        <v>10000</v>
      </c>
      <c r="AR30" s="24">
        <v>10000</v>
      </c>
      <c r="AS30" s="24">
        <v>10000</v>
      </c>
      <c r="AT30" s="24">
        <v>100000</v>
      </c>
      <c r="AW30" s="24">
        <v>10000</v>
      </c>
      <c r="AX30" s="24">
        <v>101203</v>
      </c>
      <c r="AY30" s="24">
        <v>0</v>
      </c>
      <c r="AZ30" s="24">
        <v>0</v>
      </c>
      <c r="BA30" s="24">
        <v>10000</v>
      </c>
      <c r="BB30" s="24">
        <v>100201</v>
      </c>
      <c r="BC30" s="24">
        <v>10000</v>
      </c>
      <c r="BG30" s="24">
        <v>10000</v>
      </c>
      <c r="BH30" s="24">
        <v>101301</v>
      </c>
      <c r="BK30" s="24" t="s">
        <v>143</v>
      </c>
      <c r="BL30" s="24">
        <v>37</v>
      </c>
      <c r="BM30" s="24" t="str">
        <f t="shared" si="2"/>
        <v>0|100201|0|0|101301|0</v>
      </c>
      <c r="BN30" s="24">
        <v>1010407</v>
      </c>
      <c r="BO30" s="24" t="s">
        <v>245</v>
      </c>
      <c r="BP30" s="24">
        <v>0</v>
      </c>
      <c r="BQ30" s="24">
        <v>1</v>
      </c>
    </row>
    <row r="31" spans="1:69" s="24" customFormat="1" ht="23.1" customHeight="1" x14ac:dyDescent="0.15">
      <c r="A31" s="24">
        <f t="shared" si="0"/>
        <v>10408</v>
      </c>
      <c r="B31" s="24">
        <v>10408</v>
      </c>
      <c r="C31" s="24" t="s">
        <v>133</v>
      </c>
      <c r="D31" s="24" t="s">
        <v>246</v>
      </c>
      <c r="E31" s="24" t="s">
        <v>150</v>
      </c>
      <c r="F31" s="24">
        <v>8</v>
      </c>
      <c r="H31" s="24">
        <v>1</v>
      </c>
      <c r="I31" s="24">
        <v>1</v>
      </c>
      <c r="J31" s="24">
        <v>0</v>
      </c>
      <c r="K31" s="24" t="s">
        <v>240</v>
      </c>
      <c r="L31" s="24">
        <v>104</v>
      </c>
      <c r="M31" s="24">
        <v>1</v>
      </c>
      <c r="N31" s="24">
        <v>0</v>
      </c>
      <c r="O31" s="24" t="s">
        <v>241</v>
      </c>
      <c r="P31" s="24">
        <v>1</v>
      </c>
      <c r="Q31" s="24">
        <v>0</v>
      </c>
      <c r="T31" s="24">
        <f t="shared" si="1"/>
        <v>1</v>
      </c>
      <c r="U31" s="24">
        <v>0</v>
      </c>
      <c r="V31" s="24">
        <v>0</v>
      </c>
      <c r="W31" s="24" t="s">
        <v>247</v>
      </c>
      <c r="X31" s="24" t="s">
        <v>248</v>
      </c>
      <c r="Y31" s="24">
        <v>0</v>
      </c>
      <c r="Z31" s="24">
        <v>0</v>
      </c>
      <c r="AA31" s="24">
        <v>99</v>
      </c>
      <c r="AB31" s="24">
        <v>5800</v>
      </c>
      <c r="AC31" s="24">
        <v>1</v>
      </c>
      <c r="AD31" s="24">
        <v>1</v>
      </c>
      <c r="AE31" s="24">
        <v>1</v>
      </c>
      <c r="AF31" s="24">
        <v>180</v>
      </c>
      <c r="AG31" s="24" t="s">
        <v>140</v>
      </c>
      <c r="AH31" s="24">
        <v>0</v>
      </c>
      <c r="AI31" s="24" t="s">
        <v>141</v>
      </c>
      <c r="AJ31" s="24">
        <v>0</v>
      </c>
      <c r="AK31" s="24" t="s">
        <v>249</v>
      </c>
      <c r="AL31" s="24">
        <v>10407</v>
      </c>
      <c r="AM31" s="24">
        <v>10409</v>
      </c>
      <c r="AN31" s="24">
        <v>1</v>
      </c>
      <c r="AO31" s="24">
        <v>6</v>
      </c>
      <c r="AP31" s="24">
        <v>10004210</v>
      </c>
      <c r="AQ31" s="24">
        <v>10000</v>
      </c>
      <c r="AR31" s="24">
        <v>10000</v>
      </c>
      <c r="AS31" s="24">
        <v>10000</v>
      </c>
      <c r="AT31" s="24">
        <v>100000</v>
      </c>
      <c r="AW31" s="24">
        <v>10000</v>
      </c>
      <c r="AX31" s="24">
        <v>101204</v>
      </c>
      <c r="AY31" s="24">
        <v>0</v>
      </c>
      <c r="AZ31" s="24">
        <v>0</v>
      </c>
      <c r="BA31" s="24">
        <v>10000</v>
      </c>
      <c r="BB31" s="24">
        <v>100201</v>
      </c>
      <c r="BC31" s="24">
        <v>10000</v>
      </c>
      <c r="BG31" s="24">
        <v>10000</v>
      </c>
      <c r="BH31" s="24">
        <v>101301</v>
      </c>
      <c r="BK31" s="24" t="s">
        <v>143</v>
      </c>
      <c r="BL31" s="24">
        <v>38</v>
      </c>
      <c r="BM31" s="24" t="str">
        <f t="shared" si="2"/>
        <v>0|100201|0|0|101301|0</v>
      </c>
      <c r="BN31" s="24">
        <v>1010408</v>
      </c>
      <c r="BO31" s="24" t="s">
        <v>245</v>
      </c>
      <c r="BP31" s="24">
        <v>0</v>
      </c>
      <c r="BQ31" s="24">
        <v>1</v>
      </c>
    </row>
    <row r="32" spans="1:69" s="22" customFormat="1" ht="23.1" customHeight="1" x14ac:dyDescent="0.15">
      <c r="A32" s="22">
        <f t="shared" si="0"/>
        <v>10409</v>
      </c>
      <c r="B32" s="22">
        <v>10409</v>
      </c>
      <c r="C32" s="22" t="s">
        <v>133</v>
      </c>
      <c r="D32" s="22" t="s">
        <v>250</v>
      </c>
      <c r="E32" s="22">
        <v>1</v>
      </c>
      <c r="F32" s="22">
        <v>9</v>
      </c>
      <c r="H32" s="22">
        <v>1</v>
      </c>
      <c r="I32" s="22">
        <v>1</v>
      </c>
      <c r="J32" s="22">
        <v>1</v>
      </c>
      <c r="K32" s="22" t="s">
        <v>201</v>
      </c>
      <c r="L32" s="22">
        <v>104</v>
      </c>
      <c r="M32" s="22">
        <v>1</v>
      </c>
      <c r="N32" s="22">
        <v>0</v>
      </c>
      <c r="O32" s="22" t="s">
        <v>202</v>
      </c>
      <c r="P32" s="22">
        <v>1</v>
      </c>
      <c r="Q32" s="22">
        <v>0</v>
      </c>
      <c r="S32" s="22" t="str">
        <f>剧情辅助工具!C29</f>
        <v>1;1;1040901|2;1;1040902</v>
      </c>
      <c r="T32" s="22">
        <f t="shared" si="1"/>
        <v>0</v>
      </c>
      <c r="W32" s="22" t="s">
        <v>207</v>
      </c>
      <c r="X32" s="22" t="s">
        <v>251</v>
      </c>
      <c r="Y32" s="22">
        <v>0</v>
      </c>
      <c r="Z32" s="22">
        <v>0</v>
      </c>
      <c r="AA32" s="22">
        <v>20</v>
      </c>
      <c r="AB32" s="22">
        <v>6000</v>
      </c>
      <c r="AC32" s="22">
        <v>1</v>
      </c>
      <c r="AD32" s="22">
        <v>1</v>
      </c>
      <c r="AE32" s="22">
        <v>1</v>
      </c>
      <c r="AF32" s="22">
        <v>180</v>
      </c>
      <c r="AG32" s="22" t="s">
        <v>140</v>
      </c>
      <c r="AH32" s="22">
        <v>0</v>
      </c>
      <c r="AI32" s="22" t="s">
        <v>141</v>
      </c>
      <c r="AJ32" s="22">
        <v>0</v>
      </c>
      <c r="AK32" s="22" t="s">
        <v>252</v>
      </c>
      <c r="AL32" s="22">
        <v>10408</v>
      </c>
      <c r="AM32" s="22">
        <v>10410</v>
      </c>
      <c r="AN32" s="22">
        <v>1</v>
      </c>
      <c r="AO32" s="22">
        <v>6</v>
      </c>
      <c r="AP32" s="22">
        <v>10004240</v>
      </c>
      <c r="AQ32" s="22">
        <v>10000</v>
      </c>
      <c r="AR32" s="22">
        <v>10000</v>
      </c>
      <c r="AS32" s="22">
        <v>10000</v>
      </c>
      <c r="AT32" s="22">
        <v>100000</v>
      </c>
      <c r="AW32" s="22">
        <v>10000</v>
      </c>
      <c r="AX32" s="22">
        <v>101203</v>
      </c>
      <c r="AY32" s="22">
        <v>10000</v>
      </c>
      <c r="AZ32" s="22">
        <v>100101</v>
      </c>
      <c r="BA32" s="22">
        <v>10000</v>
      </c>
      <c r="BB32" s="22">
        <v>100201</v>
      </c>
      <c r="BE32" s="22">
        <v>10000</v>
      </c>
      <c r="BF32" s="22">
        <v>200167</v>
      </c>
      <c r="BG32" s="22">
        <v>10000</v>
      </c>
      <c r="BH32" s="22">
        <v>101301</v>
      </c>
      <c r="BK32" s="22" t="s">
        <v>143</v>
      </c>
      <c r="BL32" s="22">
        <v>39</v>
      </c>
      <c r="BM32" s="22" t="str">
        <f t="shared" si="2"/>
        <v>100101|100201|0|200167|101301|0</v>
      </c>
      <c r="BN32" s="22">
        <v>1010409</v>
      </c>
      <c r="BO32" s="22" t="s">
        <v>206</v>
      </c>
      <c r="BP32" s="22">
        <v>0</v>
      </c>
      <c r="BQ32" s="22">
        <v>1</v>
      </c>
    </row>
    <row r="33" spans="1:69" s="25" customFormat="1" ht="23.1" customHeight="1" x14ac:dyDescent="0.15">
      <c r="A33" s="25">
        <f t="shared" si="0"/>
        <v>10410</v>
      </c>
      <c r="B33" s="25">
        <v>10410</v>
      </c>
      <c r="C33" s="25" t="s">
        <v>133</v>
      </c>
      <c r="D33" s="25" t="s">
        <v>250</v>
      </c>
      <c r="E33" s="25">
        <v>2</v>
      </c>
      <c r="F33" s="25">
        <v>10</v>
      </c>
      <c r="H33" s="25">
        <v>1</v>
      </c>
      <c r="I33" s="25">
        <v>1</v>
      </c>
      <c r="J33" s="25">
        <v>2</v>
      </c>
      <c r="K33" s="25" t="s">
        <v>201</v>
      </c>
      <c r="L33" s="25">
        <v>104</v>
      </c>
      <c r="M33" s="25">
        <v>1</v>
      </c>
      <c r="N33" s="25">
        <v>0</v>
      </c>
      <c r="O33" s="25" t="s">
        <v>202</v>
      </c>
      <c r="P33" s="25">
        <v>1</v>
      </c>
      <c r="Q33" s="25">
        <v>0</v>
      </c>
      <c r="T33" s="25">
        <f t="shared" si="1"/>
        <v>1</v>
      </c>
      <c r="W33" s="25" t="s">
        <v>253</v>
      </c>
      <c r="X33" s="25">
        <v>1041001</v>
      </c>
      <c r="Y33" s="25">
        <v>0</v>
      </c>
      <c r="Z33" s="25">
        <v>0</v>
      </c>
      <c r="AA33" s="25">
        <v>20</v>
      </c>
      <c r="AB33" s="25">
        <v>6200</v>
      </c>
      <c r="AC33" s="25">
        <v>1</v>
      </c>
      <c r="AD33" s="25">
        <v>1</v>
      </c>
      <c r="AE33" s="25">
        <v>1</v>
      </c>
      <c r="AF33" s="25">
        <v>180</v>
      </c>
      <c r="AG33" s="25" t="s">
        <v>140</v>
      </c>
      <c r="AH33" s="25">
        <v>0</v>
      </c>
      <c r="AI33" s="25" t="s">
        <v>141</v>
      </c>
      <c r="AJ33" s="25">
        <v>0</v>
      </c>
      <c r="AK33" s="25" t="s">
        <v>254</v>
      </c>
      <c r="AL33" s="25">
        <v>10409</v>
      </c>
      <c r="AM33" s="25">
        <v>10501</v>
      </c>
      <c r="AN33" s="25">
        <v>1</v>
      </c>
      <c r="AO33" s="25">
        <v>6</v>
      </c>
      <c r="AP33" s="25">
        <v>10004260</v>
      </c>
      <c r="AQ33" s="25">
        <v>10000</v>
      </c>
      <c r="AR33" s="25">
        <v>10000</v>
      </c>
      <c r="AS33" s="25">
        <v>10000</v>
      </c>
      <c r="AT33" s="25">
        <v>100000</v>
      </c>
      <c r="AW33" s="25">
        <v>10000</v>
      </c>
      <c r="AX33" s="25">
        <v>101204</v>
      </c>
      <c r="AY33" s="25">
        <v>10000</v>
      </c>
      <c r="AZ33" s="25">
        <v>100101</v>
      </c>
      <c r="BA33" s="25">
        <v>10000</v>
      </c>
      <c r="BB33" s="25">
        <v>100201</v>
      </c>
      <c r="BE33" s="25">
        <v>10000</v>
      </c>
      <c r="BF33" s="25">
        <v>200168</v>
      </c>
      <c r="BG33" s="25">
        <v>10000</v>
      </c>
      <c r="BH33" s="25">
        <v>101301</v>
      </c>
      <c r="BK33" s="25" t="s">
        <v>143</v>
      </c>
      <c r="BL33" s="25">
        <v>40</v>
      </c>
      <c r="BM33" s="25" t="str">
        <f t="shared" si="2"/>
        <v>100101|100201|0|200168|101301|0</v>
      </c>
      <c r="BN33" s="25">
        <v>1010410</v>
      </c>
      <c r="BO33" s="25" t="s">
        <v>206</v>
      </c>
      <c r="BP33" s="25">
        <v>1</v>
      </c>
      <c r="BQ33" s="25">
        <v>1</v>
      </c>
    </row>
    <row r="34" spans="1:69" s="17" customFormat="1" ht="23.1" customHeight="1" x14ac:dyDescent="0.15">
      <c r="A34" s="17">
        <f t="shared" si="0"/>
        <v>10501</v>
      </c>
      <c r="B34" s="17">
        <v>10501</v>
      </c>
      <c r="C34" s="17" t="s">
        <v>133</v>
      </c>
      <c r="D34" s="17" t="s">
        <v>255</v>
      </c>
      <c r="E34" s="17" t="s">
        <v>150</v>
      </c>
      <c r="F34" s="17">
        <v>1</v>
      </c>
      <c r="H34" s="17">
        <v>1</v>
      </c>
      <c r="I34" s="17">
        <v>1</v>
      </c>
      <c r="J34" s="17">
        <v>0</v>
      </c>
      <c r="K34" s="17" t="s">
        <v>158</v>
      </c>
      <c r="L34" s="17">
        <v>105</v>
      </c>
      <c r="M34" s="17">
        <v>9</v>
      </c>
      <c r="N34" s="17">
        <v>0</v>
      </c>
      <c r="O34" s="17" t="s">
        <v>159</v>
      </c>
      <c r="P34" s="17">
        <v>1</v>
      </c>
      <c r="Q34" s="17">
        <v>0</v>
      </c>
      <c r="T34" s="17">
        <f t="shared" si="1"/>
        <v>1</v>
      </c>
      <c r="U34" s="17">
        <v>1</v>
      </c>
      <c r="V34" s="17" t="s">
        <v>169</v>
      </c>
      <c r="W34" s="17" t="s">
        <v>256</v>
      </c>
      <c r="X34" s="17" t="s">
        <v>257</v>
      </c>
      <c r="Y34" s="17">
        <v>0</v>
      </c>
      <c r="Z34" s="17">
        <v>0</v>
      </c>
      <c r="AA34" s="17">
        <v>99</v>
      </c>
      <c r="AB34" s="17">
        <v>8500</v>
      </c>
      <c r="AC34" s="17">
        <v>1</v>
      </c>
      <c r="AD34" s="17">
        <v>1</v>
      </c>
      <c r="AE34" s="17">
        <v>1</v>
      </c>
      <c r="AF34" s="17">
        <v>60</v>
      </c>
      <c r="AG34" s="17" t="s">
        <v>190</v>
      </c>
      <c r="AH34" s="17">
        <v>0</v>
      </c>
      <c r="AI34" s="17" t="s">
        <v>141</v>
      </c>
      <c r="AJ34" s="17">
        <v>0</v>
      </c>
      <c r="AK34" s="17" t="s">
        <v>258</v>
      </c>
      <c r="AL34" s="17">
        <v>10410</v>
      </c>
      <c r="AM34" s="17">
        <v>10502</v>
      </c>
      <c r="AN34" s="17">
        <v>1</v>
      </c>
      <c r="AO34" s="17">
        <v>6</v>
      </c>
      <c r="AP34" s="17">
        <v>10005010</v>
      </c>
      <c r="AQ34" s="17">
        <v>10000</v>
      </c>
      <c r="AR34" s="17">
        <v>10000</v>
      </c>
      <c r="AS34" s="17">
        <v>10000</v>
      </c>
      <c r="AT34" s="17">
        <v>100000</v>
      </c>
      <c r="AW34" s="17">
        <v>0</v>
      </c>
      <c r="AX34" s="17">
        <v>0</v>
      </c>
      <c r="AY34" s="17">
        <v>0</v>
      </c>
      <c r="AZ34" s="17">
        <v>0</v>
      </c>
      <c r="BA34" s="17">
        <v>10000</v>
      </c>
      <c r="BB34" s="17">
        <v>100201</v>
      </c>
      <c r="BC34" s="17">
        <v>10000</v>
      </c>
      <c r="BG34" s="17">
        <v>10000</v>
      </c>
      <c r="BH34" s="17">
        <v>101301</v>
      </c>
      <c r="BK34" s="17" t="s">
        <v>143</v>
      </c>
      <c r="BL34" s="17">
        <v>41</v>
      </c>
      <c r="BM34" s="17" t="str">
        <f t="shared" si="2"/>
        <v>0|100201|0|0|101301|0</v>
      </c>
      <c r="BN34" s="17">
        <v>1010501</v>
      </c>
      <c r="BO34" s="17" t="s">
        <v>165</v>
      </c>
      <c r="BP34" s="17">
        <v>0</v>
      </c>
      <c r="BQ34" s="17">
        <v>1</v>
      </c>
    </row>
    <row r="35" spans="1:69" s="24" customFormat="1" ht="23.1" customHeight="1" x14ac:dyDescent="0.15">
      <c r="A35" s="24">
        <f t="shared" si="0"/>
        <v>10502</v>
      </c>
      <c r="B35" s="24">
        <v>10502</v>
      </c>
      <c r="C35" s="24" t="s">
        <v>133</v>
      </c>
      <c r="D35" s="24" t="s">
        <v>259</v>
      </c>
      <c r="E35" s="24" t="s">
        <v>150</v>
      </c>
      <c r="F35" s="24">
        <v>2</v>
      </c>
      <c r="H35" s="24">
        <v>1</v>
      </c>
      <c r="I35" s="24">
        <v>1</v>
      </c>
      <c r="J35" s="24">
        <v>0</v>
      </c>
      <c r="K35" s="24" t="s">
        <v>240</v>
      </c>
      <c r="L35" s="24">
        <v>105</v>
      </c>
      <c r="M35" s="24">
        <v>1</v>
      </c>
      <c r="N35" s="24">
        <v>0</v>
      </c>
      <c r="O35" s="24" t="s">
        <v>241</v>
      </c>
      <c r="P35" s="24">
        <v>1</v>
      </c>
      <c r="Q35" s="24">
        <v>0</v>
      </c>
      <c r="T35" s="24">
        <f t="shared" si="1"/>
        <v>1</v>
      </c>
      <c r="U35" s="24">
        <v>0</v>
      </c>
      <c r="V35" s="24">
        <v>0</v>
      </c>
      <c r="W35" s="24" t="s">
        <v>260</v>
      </c>
      <c r="X35" s="24" t="s">
        <v>261</v>
      </c>
      <c r="Y35" s="24">
        <v>0</v>
      </c>
      <c r="Z35" s="24">
        <v>0</v>
      </c>
      <c r="AA35" s="24">
        <v>99</v>
      </c>
      <c r="AB35" s="24">
        <v>8600</v>
      </c>
      <c r="AC35" s="24">
        <v>1</v>
      </c>
      <c r="AD35" s="24">
        <v>1</v>
      </c>
      <c r="AE35" s="24">
        <v>1</v>
      </c>
      <c r="AF35" s="24">
        <v>180</v>
      </c>
      <c r="AG35" s="24" t="s">
        <v>140</v>
      </c>
      <c r="AH35" s="24">
        <v>0</v>
      </c>
      <c r="AI35" s="24" t="s">
        <v>141</v>
      </c>
      <c r="AJ35" s="24">
        <v>0</v>
      </c>
      <c r="AK35" s="24" t="s">
        <v>262</v>
      </c>
      <c r="AL35" s="24">
        <v>10501</v>
      </c>
      <c r="AM35" s="24">
        <v>10503</v>
      </c>
      <c r="AN35" s="24">
        <v>1</v>
      </c>
      <c r="AO35" s="24">
        <v>6</v>
      </c>
      <c r="AQ35" s="24">
        <v>10000</v>
      </c>
      <c r="AR35" s="24">
        <v>10000</v>
      </c>
      <c r="AS35" s="24">
        <v>10000</v>
      </c>
      <c r="AT35" s="24">
        <v>100000</v>
      </c>
      <c r="AW35" s="24">
        <v>0</v>
      </c>
      <c r="AX35" s="24">
        <v>0</v>
      </c>
      <c r="AY35" s="24">
        <v>0</v>
      </c>
      <c r="AZ35" s="24">
        <v>0</v>
      </c>
      <c r="BA35" s="24">
        <v>10000</v>
      </c>
      <c r="BB35" s="24">
        <v>100201</v>
      </c>
      <c r="BC35" s="24">
        <v>10000</v>
      </c>
      <c r="BG35" s="24">
        <v>10000</v>
      </c>
      <c r="BH35" s="24">
        <v>101301</v>
      </c>
      <c r="BK35" s="24" t="s">
        <v>143</v>
      </c>
      <c r="BL35" s="24">
        <v>42</v>
      </c>
      <c r="BM35" s="24" t="str">
        <f t="shared" si="2"/>
        <v>0|100201|0|0|101301|0</v>
      </c>
      <c r="BN35" s="24">
        <v>1010502</v>
      </c>
      <c r="BO35" s="24" t="s">
        <v>245</v>
      </c>
      <c r="BP35" s="24">
        <v>0</v>
      </c>
      <c r="BQ35" s="24">
        <v>1</v>
      </c>
    </row>
    <row r="36" spans="1:69" s="16" customFormat="1" ht="23.1" customHeight="1" x14ac:dyDescent="0.15">
      <c r="A36" s="16">
        <f t="shared" si="0"/>
        <v>10503</v>
      </c>
      <c r="B36" s="16">
        <v>10503</v>
      </c>
      <c r="C36" s="16" t="s">
        <v>133</v>
      </c>
      <c r="D36" s="16" t="s">
        <v>263</v>
      </c>
      <c r="E36" s="16" t="s">
        <v>150</v>
      </c>
      <c r="F36" s="16">
        <v>3</v>
      </c>
      <c r="H36" s="16">
        <v>1</v>
      </c>
      <c r="I36" s="16">
        <v>1</v>
      </c>
      <c r="J36" s="16">
        <v>1</v>
      </c>
      <c r="K36" s="16" t="s">
        <v>158</v>
      </c>
      <c r="L36" s="16">
        <v>105</v>
      </c>
      <c r="M36" s="16">
        <v>1</v>
      </c>
      <c r="N36" s="16">
        <v>0</v>
      </c>
      <c r="O36" s="16" t="s">
        <v>159</v>
      </c>
      <c r="P36" s="16">
        <v>1</v>
      </c>
      <c r="Q36" s="16">
        <v>0</v>
      </c>
      <c r="T36" s="16">
        <f t="shared" si="1"/>
        <v>1</v>
      </c>
      <c r="U36" s="16">
        <v>1</v>
      </c>
      <c r="V36" s="16" t="s">
        <v>216</v>
      </c>
      <c r="W36" s="16" t="s">
        <v>264</v>
      </c>
      <c r="X36" s="16" t="s">
        <v>265</v>
      </c>
      <c r="Y36" s="16">
        <v>0</v>
      </c>
      <c r="Z36" s="16">
        <v>0</v>
      </c>
      <c r="AA36" s="16">
        <v>20</v>
      </c>
      <c r="AB36" s="16">
        <v>8700</v>
      </c>
      <c r="AC36" s="16">
        <v>1</v>
      </c>
      <c r="AD36" s="16">
        <v>1</v>
      </c>
      <c r="AE36" s="16">
        <v>1</v>
      </c>
      <c r="AF36" s="16">
        <v>180</v>
      </c>
      <c r="AG36" s="16" t="s">
        <v>140</v>
      </c>
      <c r="AH36" s="16">
        <v>0</v>
      </c>
      <c r="AI36" s="16" t="s">
        <v>141</v>
      </c>
      <c r="AJ36" s="16">
        <v>0</v>
      </c>
      <c r="AK36" s="16" t="s">
        <v>266</v>
      </c>
      <c r="AL36" s="16">
        <v>10502</v>
      </c>
      <c r="AM36" s="16">
        <v>10504</v>
      </c>
      <c r="AN36" s="16">
        <v>1</v>
      </c>
      <c r="AO36" s="16">
        <v>6</v>
      </c>
      <c r="AQ36" s="16">
        <v>10000</v>
      </c>
      <c r="AR36" s="16">
        <v>10000</v>
      </c>
      <c r="AS36" s="16">
        <v>10000</v>
      </c>
      <c r="AT36" s="16">
        <v>100000</v>
      </c>
      <c r="AW36" s="16">
        <v>10000</v>
      </c>
      <c r="AX36" s="16">
        <v>101203</v>
      </c>
      <c r="AY36" s="16">
        <v>0</v>
      </c>
      <c r="AZ36" s="16">
        <v>0</v>
      </c>
      <c r="BA36" s="16">
        <v>10000</v>
      </c>
      <c r="BB36" s="16">
        <v>100201</v>
      </c>
      <c r="BC36" s="16">
        <v>10000</v>
      </c>
      <c r="BD36" s="16">
        <v>100303</v>
      </c>
      <c r="BG36" s="16">
        <v>10000</v>
      </c>
      <c r="BH36" s="16">
        <v>101301</v>
      </c>
      <c r="BK36" s="16" t="s">
        <v>143</v>
      </c>
      <c r="BL36" s="16">
        <v>43</v>
      </c>
      <c r="BM36" s="16" t="str">
        <f t="shared" si="2"/>
        <v>0|100201|100303|0|101301|0</v>
      </c>
      <c r="BN36" s="16">
        <v>1010503</v>
      </c>
      <c r="BO36" s="16" t="s">
        <v>165</v>
      </c>
      <c r="BP36" s="16">
        <v>0</v>
      </c>
      <c r="BQ36" s="16">
        <v>1</v>
      </c>
    </row>
    <row r="37" spans="1:69" s="14" customFormat="1" ht="23.1" customHeight="1" x14ac:dyDescent="0.15">
      <c r="A37" s="14">
        <f t="shared" si="0"/>
        <v>10504</v>
      </c>
      <c r="B37" s="14">
        <v>10504</v>
      </c>
      <c r="C37" s="14" t="s">
        <v>133</v>
      </c>
      <c r="D37" s="14" t="s">
        <v>267</v>
      </c>
      <c r="E37" s="14">
        <v>1</v>
      </c>
      <c r="F37" s="14">
        <v>4</v>
      </c>
      <c r="H37" s="14">
        <v>1</v>
      </c>
      <c r="I37" s="14">
        <v>1</v>
      </c>
      <c r="J37" s="14">
        <v>0</v>
      </c>
      <c r="K37" s="14" t="s">
        <v>135</v>
      </c>
      <c r="L37" s="14">
        <v>105</v>
      </c>
      <c r="M37" s="14">
        <v>1</v>
      </c>
      <c r="N37" s="14">
        <v>0</v>
      </c>
      <c r="O37" s="14" t="s">
        <v>136</v>
      </c>
      <c r="P37" s="14">
        <v>1</v>
      </c>
      <c r="Q37" s="14">
        <v>0</v>
      </c>
      <c r="T37" s="14">
        <f t="shared" si="1"/>
        <v>1</v>
      </c>
      <c r="U37" s="14">
        <v>1</v>
      </c>
      <c r="V37" s="14" t="s">
        <v>223</v>
      </c>
      <c r="W37" s="14" t="s">
        <v>224</v>
      </c>
      <c r="X37" s="14" t="s">
        <v>268</v>
      </c>
      <c r="Y37" s="14">
        <v>0</v>
      </c>
      <c r="Z37" s="14">
        <v>0</v>
      </c>
      <c r="AA37" s="14">
        <v>99</v>
      </c>
      <c r="AB37" s="14">
        <v>8800</v>
      </c>
      <c r="AC37" s="14">
        <v>1</v>
      </c>
      <c r="AD37" s="14">
        <v>1</v>
      </c>
      <c r="AE37" s="14">
        <v>1</v>
      </c>
      <c r="AF37" s="14">
        <v>180</v>
      </c>
      <c r="AG37" s="14" t="s">
        <v>140</v>
      </c>
      <c r="AH37" s="14">
        <v>0</v>
      </c>
      <c r="AI37" s="14" t="s">
        <v>141</v>
      </c>
      <c r="AJ37" s="14">
        <v>0</v>
      </c>
      <c r="AK37" s="14" t="s">
        <v>269</v>
      </c>
      <c r="AL37" s="14">
        <v>10503</v>
      </c>
      <c r="AM37" s="14">
        <v>10505</v>
      </c>
      <c r="AN37" s="14">
        <v>1</v>
      </c>
      <c r="AO37" s="14">
        <v>6</v>
      </c>
      <c r="AQ37" s="14">
        <v>10000</v>
      </c>
      <c r="AR37" s="14">
        <v>10000</v>
      </c>
      <c r="AS37" s="14">
        <v>10000</v>
      </c>
      <c r="AT37" s="14">
        <v>100000</v>
      </c>
      <c r="AW37" s="14">
        <v>0</v>
      </c>
      <c r="AX37" s="14">
        <v>0</v>
      </c>
      <c r="AY37" s="14">
        <v>0</v>
      </c>
      <c r="AZ37" s="14">
        <v>0</v>
      </c>
      <c r="BA37" s="14">
        <v>10000</v>
      </c>
      <c r="BB37" s="14">
        <v>100201</v>
      </c>
      <c r="BC37" s="14">
        <v>10000</v>
      </c>
      <c r="BG37" s="14">
        <v>10000</v>
      </c>
      <c r="BH37" s="14">
        <v>101301</v>
      </c>
      <c r="BK37" s="14" t="s">
        <v>143</v>
      </c>
      <c r="BL37" s="14">
        <v>44</v>
      </c>
      <c r="BM37" s="14" t="str">
        <f t="shared" si="2"/>
        <v>0|100201|0|0|101301|0</v>
      </c>
      <c r="BN37" s="14">
        <v>1010504</v>
      </c>
      <c r="BO37" s="14" t="s">
        <v>144</v>
      </c>
      <c r="BP37" s="14">
        <v>0</v>
      </c>
      <c r="BQ37" s="14">
        <v>1</v>
      </c>
    </row>
    <row r="38" spans="1:69" s="14" customFormat="1" ht="23.1" customHeight="1" x14ac:dyDescent="0.15">
      <c r="A38" s="14">
        <f t="shared" si="0"/>
        <v>10505</v>
      </c>
      <c r="B38" s="14">
        <v>10505</v>
      </c>
      <c r="C38" s="14" t="s">
        <v>133</v>
      </c>
      <c r="D38" s="14" t="s">
        <v>267</v>
      </c>
      <c r="E38" s="14">
        <v>2</v>
      </c>
      <c r="F38" s="14">
        <v>5</v>
      </c>
      <c r="H38" s="14">
        <v>1</v>
      </c>
      <c r="I38" s="14">
        <v>1</v>
      </c>
      <c r="J38" s="14">
        <v>0</v>
      </c>
      <c r="K38" s="14" t="s">
        <v>135</v>
      </c>
      <c r="L38" s="14">
        <v>105</v>
      </c>
      <c r="M38" s="14">
        <v>1</v>
      </c>
      <c r="N38" s="14">
        <v>0</v>
      </c>
      <c r="O38" s="14" t="s">
        <v>136</v>
      </c>
      <c r="P38" s="14">
        <v>1</v>
      </c>
      <c r="Q38" s="14">
        <v>0</v>
      </c>
      <c r="T38" s="14">
        <f t="shared" si="1"/>
        <v>1</v>
      </c>
      <c r="U38" s="14">
        <v>1</v>
      </c>
      <c r="V38" s="14" t="s">
        <v>270</v>
      </c>
      <c r="W38" s="14" t="s">
        <v>271</v>
      </c>
      <c r="X38" s="14" t="s">
        <v>272</v>
      </c>
      <c r="Y38" s="14">
        <v>0</v>
      </c>
      <c r="Z38" s="14">
        <v>0</v>
      </c>
      <c r="AA38" s="14">
        <v>99</v>
      </c>
      <c r="AB38" s="14">
        <v>8900</v>
      </c>
      <c r="AC38" s="14">
        <v>1</v>
      </c>
      <c r="AD38" s="14">
        <v>1</v>
      </c>
      <c r="AE38" s="14">
        <v>1</v>
      </c>
      <c r="AF38" s="14">
        <v>180</v>
      </c>
      <c r="AG38" s="14" t="s">
        <v>140</v>
      </c>
      <c r="AH38" s="14">
        <v>0</v>
      </c>
      <c r="AI38" s="14" t="s">
        <v>141</v>
      </c>
      <c r="AJ38" s="14">
        <v>0</v>
      </c>
      <c r="AK38" s="14" t="s">
        <v>273</v>
      </c>
      <c r="AL38" s="14">
        <v>10504</v>
      </c>
      <c r="AM38" s="14">
        <v>10506</v>
      </c>
      <c r="AN38" s="14">
        <v>1</v>
      </c>
      <c r="AO38" s="14">
        <v>6</v>
      </c>
      <c r="AQ38" s="14">
        <v>10000</v>
      </c>
      <c r="AR38" s="14">
        <v>10000</v>
      </c>
      <c r="AS38" s="14">
        <v>10000</v>
      </c>
      <c r="AT38" s="14">
        <v>100000</v>
      </c>
      <c r="AW38" s="14">
        <v>0</v>
      </c>
      <c r="AX38" s="14">
        <v>0</v>
      </c>
      <c r="AY38" s="14">
        <v>0</v>
      </c>
      <c r="AZ38" s="14">
        <v>0</v>
      </c>
      <c r="BA38" s="14">
        <v>10000</v>
      </c>
      <c r="BB38" s="14">
        <v>100201</v>
      </c>
      <c r="BC38" s="14">
        <v>10000</v>
      </c>
      <c r="BG38" s="14">
        <v>10000</v>
      </c>
      <c r="BH38" s="14">
        <v>101301</v>
      </c>
      <c r="BK38" s="14" t="s">
        <v>143</v>
      </c>
      <c r="BL38" s="14">
        <v>45</v>
      </c>
      <c r="BM38" s="14" t="str">
        <f t="shared" si="2"/>
        <v>0|100201|0|0|101301|0</v>
      </c>
      <c r="BN38" s="14">
        <v>1010505</v>
      </c>
      <c r="BO38" s="14" t="s">
        <v>144</v>
      </c>
      <c r="BP38" s="14">
        <v>0</v>
      </c>
      <c r="BQ38" s="14">
        <v>1</v>
      </c>
    </row>
    <row r="39" spans="1:69" s="14" customFormat="1" ht="23.1" customHeight="1" x14ac:dyDescent="0.15">
      <c r="A39" s="14">
        <v>10506</v>
      </c>
      <c r="B39" s="14">
        <v>10506</v>
      </c>
      <c r="C39" s="14" t="s">
        <v>133</v>
      </c>
      <c r="D39" s="14" t="s">
        <v>267</v>
      </c>
      <c r="E39" s="14">
        <v>3</v>
      </c>
      <c r="F39" s="14">
        <v>6</v>
      </c>
      <c r="H39" s="14">
        <v>1</v>
      </c>
      <c r="I39" s="14">
        <v>1</v>
      </c>
      <c r="J39" s="14">
        <v>1</v>
      </c>
      <c r="K39" s="14" t="s">
        <v>135</v>
      </c>
      <c r="L39" s="14">
        <v>105</v>
      </c>
      <c r="M39" s="14">
        <v>1</v>
      </c>
      <c r="N39" s="14">
        <v>0</v>
      </c>
      <c r="O39" s="14" t="s">
        <v>136</v>
      </c>
      <c r="P39" s="14">
        <v>1</v>
      </c>
      <c r="Q39" s="14">
        <v>0</v>
      </c>
      <c r="T39" s="14">
        <f t="shared" si="1"/>
        <v>1</v>
      </c>
      <c r="U39" s="14">
        <v>1</v>
      </c>
      <c r="V39" s="14" t="s">
        <v>153</v>
      </c>
      <c r="W39" s="14" t="s">
        <v>219</v>
      </c>
      <c r="X39" s="14">
        <v>1050605</v>
      </c>
      <c r="Y39" s="14">
        <v>0</v>
      </c>
      <c r="Z39" s="14">
        <v>0</v>
      </c>
      <c r="AA39" s="14">
        <v>20</v>
      </c>
      <c r="AB39" s="14">
        <v>9850</v>
      </c>
      <c r="AC39" s="14">
        <v>1</v>
      </c>
      <c r="AD39" s="14">
        <v>1</v>
      </c>
      <c r="AE39" s="14">
        <v>1</v>
      </c>
      <c r="AF39" s="14">
        <v>180</v>
      </c>
      <c r="AG39" s="14" t="s">
        <v>140</v>
      </c>
      <c r="AH39" s="14">
        <v>0</v>
      </c>
      <c r="AI39" s="14" t="s">
        <v>141</v>
      </c>
      <c r="AJ39" s="14">
        <v>0</v>
      </c>
      <c r="AK39" s="14" t="s">
        <v>274</v>
      </c>
      <c r="AL39" s="14">
        <v>10505</v>
      </c>
      <c r="AM39" s="14">
        <v>10507</v>
      </c>
      <c r="AN39" s="14">
        <v>1</v>
      </c>
      <c r="AO39" s="14">
        <v>6</v>
      </c>
      <c r="AQ39" s="14">
        <v>10000</v>
      </c>
      <c r="AR39" s="14">
        <v>10000</v>
      </c>
      <c r="AS39" s="14">
        <v>10000</v>
      </c>
      <c r="AT39" s="14">
        <v>100000</v>
      </c>
      <c r="AW39" s="14">
        <v>10000</v>
      </c>
      <c r="AX39" s="14">
        <v>101204</v>
      </c>
      <c r="AY39" s="14">
        <v>0</v>
      </c>
      <c r="AZ39" s="14">
        <v>0</v>
      </c>
      <c r="BA39" s="14">
        <v>10000</v>
      </c>
      <c r="BB39" s="14">
        <v>100201</v>
      </c>
      <c r="BC39" s="14">
        <v>10000</v>
      </c>
      <c r="BD39" s="14">
        <v>100304</v>
      </c>
      <c r="BG39" s="14">
        <v>10000</v>
      </c>
      <c r="BH39" s="14">
        <v>101301</v>
      </c>
      <c r="BK39" s="14" t="s">
        <v>143</v>
      </c>
      <c r="BL39" s="14">
        <v>46</v>
      </c>
      <c r="BM39" s="14" t="str">
        <f t="shared" si="2"/>
        <v>0|100201|100304|0|101301|0</v>
      </c>
      <c r="BN39" s="14">
        <v>1010506</v>
      </c>
      <c r="BO39" s="14" t="s">
        <v>144</v>
      </c>
      <c r="BP39" s="14">
        <v>0</v>
      </c>
      <c r="BQ39" s="14">
        <v>1</v>
      </c>
    </row>
    <row r="40" spans="1:69" s="22" customFormat="1" ht="23.1" customHeight="1" x14ac:dyDescent="0.15">
      <c r="A40" s="33">
        <v>10507</v>
      </c>
      <c r="B40" s="33">
        <v>10507</v>
      </c>
      <c r="C40" s="33" t="s">
        <v>133</v>
      </c>
      <c r="D40" s="33" t="s">
        <v>267</v>
      </c>
      <c r="E40" s="33">
        <v>4</v>
      </c>
      <c r="F40" s="33">
        <v>7</v>
      </c>
      <c r="G40" s="33"/>
      <c r="H40" s="33">
        <v>1</v>
      </c>
      <c r="I40" s="33">
        <v>1</v>
      </c>
      <c r="J40" s="33">
        <v>0</v>
      </c>
      <c r="K40" s="33" t="s">
        <v>201</v>
      </c>
      <c r="L40" s="33">
        <v>105</v>
      </c>
      <c r="M40" s="33">
        <v>1</v>
      </c>
      <c r="N40" s="33">
        <v>0</v>
      </c>
      <c r="O40" s="33" t="s">
        <v>202</v>
      </c>
      <c r="P40" s="33">
        <v>1</v>
      </c>
      <c r="Q40" s="33">
        <v>0</v>
      </c>
      <c r="R40" s="33"/>
      <c r="S40" s="33"/>
      <c r="T40" s="33">
        <f t="shared" si="1"/>
        <v>1</v>
      </c>
      <c r="U40" s="33"/>
      <c r="V40" s="33"/>
      <c r="W40" s="33" t="s">
        <v>275</v>
      </c>
      <c r="X40" s="33" t="s">
        <v>276</v>
      </c>
      <c r="Y40" s="33">
        <v>0</v>
      </c>
      <c r="Z40" s="33">
        <v>0</v>
      </c>
      <c r="AA40" s="33">
        <v>99</v>
      </c>
      <c r="AB40" s="33">
        <v>9440</v>
      </c>
      <c r="AC40" s="33">
        <v>1</v>
      </c>
      <c r="AD40" s="33">
        <v>1</v>
      </c>
      <c r="AE40" s="33">
        <v>1</v>
      </c>
      <c r="AF40" s="33">
        <v>180</v>
      </c>
      <c r="AG40" s="33" t="s">
        <v>140</v>
      </c>
      <c r="AH40" s="33">
        <v>0</v>
      </c>
      <c r="AI40" s="33" t="s">
        <v>141</v>
      </c>
      <c r="AJ40" s="33">
        <v>0</v>
      </c>
      <c r="AK40" s="33" t="s">
        <v>277</v>
      </c>
      <c r="AL40" s="33">
        <v>10506</v>
      </c>
      <c r="AM40" s="33">
        <v>10508</v>
      </c>
      <c r="AN40" s="33">
        <v>1</v>
      </c>
      <c r="AO40" s="33">
        <v>6</v>
      </c>
      <c r="AP40" s="33"/>
      <c r="AQ40" s="33">
        <v>10000</v>
      </c>
      <c r="AR40" s="33">
        <v>10000</v>
      </c>
      <c r="AS40" s="33">
        <v>10000</v>
      </c>
      <c r="AT40" s="33">
        <v>100000</v>
      </c>
      <c r="AU40" s="33"/>
      <c r="AV40" s="33"/>
      <c r="AW40" s="33">
        <v>0</v>
      </c>
      <c r="AX40" s="33">
        <v>0</v>
      </c>
      <c r="AY40" s="33">
        <v>0</v>
      </c>
      <c r="AZ40" s="33">
        <v>0</v>
      </c>
      <c r="BA40" s="33">
        <v>10000</v>
      </c>
      <c r="BB40" s="33">
        <v>100201</v>
      </c>
      <c r="BC40" s="33">
        <v>10000</v>
      </c>
      <c r="BD40" s="33"/>
      <c r="BE40" s="33"/>
      <c r="BF40" s="33"/>
      <c r="BG40" s="33">
        <v>10000</v>
      </c>
      <c r="BH40" s="33">
        <v>101301</v>
      </c>
      <c r="BI40" s="33"/>
      <c r="BJ40" s="33"/>
      <c r="BK40" s="33" t="s">
        <v>143</v>
      </c>
      <c r="BL40" s="33">
        <v>47</v>
      </c>
      <c r="BM40" s="33" t="str">
        <f t="shared" si="2"/>
        <v>0|100201|0|0|101301|0</v>
      </c>
      <c r="BN40" s="33">
        <v>1010507</v>
      </c>
      <c r="BO40" s="33" t="s">
        <v>206</v>
      </c>
      <c r="BP40" s="33">
        <v>0</v>
      </c>
      <c r="BQ40" s="33">
        <v>1</v>
      </c>
    </row>
    <row r="41" spans="1:69" s="22" customFormat="1" ht="23.1" customHeight="1" x14ac:dyDescent="0.15">
      <c r="A41" s="22">
        <v>10508</v>
      </c>
      <c r="B41" s="22">
        <v>10508</v>
      </c>
      <c r="C41" s="22" t="s">
        <v>133</v>
      </c>
      <c r="D41" s="22" t="s">
        <v>267</v>
      </c>
      <c r="E41" s="22">
        <v>5</v>
      </c>
      <c r="F41" s="22">
        <v>8</v>
      </c>
      <c r="H41" s="22">
        <v>1</v>
      </c>
      <c r="I41" s="22">
        <v>1</v>
      </c>
      <c r="J41" s="22">
        <v>0</v>
      </c>
      <c r="K41" s="22" t="s">
        <v>201</v>
      </c>
      <c r="L41" s="22">
        <v>105</v>
      </c>
      <c r="M41" s="22">
        <v>1</v>
      </c>
      <c r="N41" s="22">
        <v>0</v>
      </c>
      <c r="O41" s="22" t="s">
        <v>202</v>
      </c>
      <c r="P41" s="22">
        <v>1</v>
      </c>
      <c r="Q41" s="22">
        <v>0</v>
      </c>
      <c r="T41" s="22">
        <f t="shared" si="1"/>
        <v>1</v>
      </c>
      <c r="W41" s="22" t="s">
        <v>278</v>
      </c>
      <c r="X41" s="22" t="s">
        <v>279</v>
      </c>
      <c r="Y41" s="22">
        <v>0</v>
      </c>
      <c r="Z41" s="22">
        <v>0</v>
      </c>
      <c r="AA41" s="22">
        <v>99</v>
      </c>
      <c r="AB41" s="22">
        <v>9440</v>
      </c>
      <c r="AC41" s="22">
        <v>1</v>
      </c>
      <c r="AD41" s="22">
        <v>1</v>
      </c>
      <c r="AE41" s="22">
        <v>1</v>
      </c>
      <c r="AF41" s="22">
        <v>180</v>
      </c>
      <c r="AG41" s="22" t="s">
        <v>140</v>
      </c>
      <c r="AH41" s="22">
        <v>0</v>
      </c>
      <c r="AI41" s="22" t="s">
        <v>141</v>
      </c>
      <c r="AJ41" s="22">
        <v>0</v>
      </c>
      <c r="AK41" s="22" t="s">
        <v>280</v>
      </c>
      <c r="AL41" s="22">
        <v>10507</v>
      </c>
      <c r="AM41" s="22">
        <v>10509</v>
      </c>
      <c r="AN41" s="22">
        <v>1</v>
      </c>
      <c r="AO41" s="22">
        <v>6</v>
      </c>
      <c r="AQ41" s="22">
        <v>10000</v>
      </c>
      <c r="AR41" s="22">
        <v>10000</v>
      </c>
      <c r="AS41" s="22">
        <v>10000</v>
      </c>
      <c r="AT41" s="22">
        <v>100000</v>
      </c>
      <c r="AW41" s="22">
        <v>0</v>
      </c>
      <c r="AX41" s="22">
        <v>0</v>
      </c>
      <c r="AY41" s="22">
        <v>0</v>
      </c>
      <c r="AZ41" s="22">
        <v>0</v>
      </c>
      <c r="BA41" s="22">
        <v>10000</v>
      </c>
      <c r="BB41" s="22">
        <v>100201</v>
      </c>
      <c r="BC41" s="22">
        <v>10000</v>
      </c>
      <c r="BG41" s="22">
        <v>10000</v>
      </c>
      <c r="BH41" s="22">
        <v>101301</v>
      </c>
      <c r="BK41" s="22" t="s">
        <v>143</v>
      </c>
      <c r="BL41" s="22">
        <v>48</v>
      </c>
      <c r="BM41" s="22" t="str">
        <f t="shared" si="2"/>
        <v>0|100201|0|0|101301|0</v>
      </c>
      <c r="BN41" s="22">
        <v>1010508</v>
      </c>
      <c r="BO41" s="22" t="s">
        <v>206</v>
      </c>
      <c r="BP41" s="22">
        <v>0</v>
      </c>
      <c r="BQ41" s="22">
        <v>1</v>
      </c>
    </row>
    <row r="42" spans="1:69" s="22" customFormat="1" ht="23.1" customHeight="1" x14ac:dyDescent="0.15">
      <c r="A42" s="22">
        <v>10509</v>
      </c>
      <c r="B42" s="22">
        <v>10509</v>
      </c>
      <c r="C42" s="22" t="s">
        <v>133</v>
      </c>
      <c r="D42" s="22" t="s">
        <v>267</v>
      </c>
      <c r="E42" s="22">
        <v>6</v>
      </c>
      <c r="F42" s="22">
        <v>9</v>
      </c>
      <c r="H42" s="22">
        <v>1</v>
      </c>
      <c r="I42" s="22">
        <v>1</v>
      </c>
      <c r="J42" s="22">
        <v>1</v>
      </c>
      <c r="K42" s="22" t="s">
        <v>201</v>
      </c>
      <c r="L42" s="22">
        <v>105</v>
      </c>
      <c r="M42" s="22">
        <v>1</v>
      </c>
      <c r="N42" s="22">
        <v>0</v>
      </c>
      <c r="O42" s="22" t="s">
        <v>202</v>
      </c>
      <c r="P42" s="22">
        <v>1</v>
      </c>
      <c r="Q42" s="22">
        <v>0</v>
      </c>
      <c r="T42" s="22">
        <f t="shared" si="1"/>
        <v>1</v>
      </c>
      <c r="W42" s="22" t="s">
        <v>207</v>
      </c>
      <c r="X42" s="22" t="s">
        <v>281</v>
      </c>
      <c r="Y42" s="22">
        <v>0</v>
      </c>
      <c r="Z42" s="22">
        <v>0</v>
      </c>
      <c r="AA42" s="22">
        <v>20</v>
      </c>
      <c r="AB42" s="22">
        <v>12900</v>
      </c>
      <c r="AC42" s="22">
        <v>1</v>
      </c>
      <c r="AD42" s="22">
        <v>1</v>
      </c>
      <c r="AE42" s="22">
        <v>1</v>
      </c>
      <c r="AF42" s="22">
        <v>180</v>
      </c>
      <c r="AG42" s="22" t="s">
        <v>140</v>
      </c>
      <c r="AH42" s="22">
        <v>0</v>
      </c>
      <c r="AI42" s="22" t="s">
        <v>141</v>
      </c>
      <c r="AJ42" s="22">
        <v>0</v>
      </c>
      <c r="AK42" s="22" t="s">
        <v>282</v>
      </c>
      <c r="AL42" s="22">
        <v>10508</v>
      </c>
      <c r="AM42" s="22">
        <v>10510</v>
      </c>
      <c r="AN42" s="22">
        <v>1</v>
      </c>
      <c r="AO42" s="22">
        <v>6</v>
      </c>
      <c r="AQ42" s="22">
        <v>10000</v>
      </c>
      <c r="AR42" s="22">
        <v>10000</v>
      </c>
      <c r="AS42" s="22">
        <v>10000</v>
      </c>
      <c r="AT42" s="22">
        <v>100000</v>
      </c>
      <c r="AW42" s="22">
        <v>0</v>
      </c>
      <c r="AX42" s="22">
        <v>0</v>
      </c>
      <c r="AY42" s="22">
        <v>10000</v>
      </c>
      <c r="AZ42" s="22">
        <v>100101</v>
      </c>
      <c r="BA42" s="22">
        <v>10000</v>
      </c>
      <c r="BB42" s="22">
        <v>100201</v>
      </c>
      <c r="BE42" s="22">
        <v>10000</v>
      </c>
      <c r="BF42" s="22">
        <v>200151</v>
      </c>
      <c r="BG42" s="22">
        <v>10000</v>
      </c>
      <c r="BH42" s="22">
        <v>101301</v>
      </c>
      <c r="BK42" s="22" t="s">
        <v>143</v>
      </c>
      <c r="BL42" s="22">
        <v>49</v>
      </c>
      <c r="BM42" s="22" t="str">
        <f t="shared" si="2"/>
        <v>100101|100201|0|200151|101301|0</v>
      </c>
      <c r="BN42" s="22">
        <v>1010509</v>
      </c>
      <c r="BO42" s="22" t="s">
        <v>206</v>
      </c>
      <c r="BP42" s="22">
        <v>0</v>
      </c>
      <c r="BQ42" s="22">
        <v>1</v>
      </c>
    </row>
    <row r="43" spans="1:69" s="26" customFormat="1" ht="23.1" customHeight="1" x14ac:dyDescent="0.15">
      <c r="A43" s="26">
        <v>10510</v>
      </c>
      <c r="B43" s="26">
        <v>10510</v>
      </c>
      <c r="C43" s="26" t="s">
        <v>133</v>
      </c>
      <c r="D43" s="26" t="s">
        <v>267</v>
      </c>
      <c r="E43" s="26">
        <v>7</v>
      </c>
      <c r="F43" s="26">
        <v>10</v>
      </c>
      <c r="H43" s="26">
        <v>1</v>
      </c>
      <c r="I43" s="26">
        <v>1</v>
      </c>
      <c r="J43" s="26">
        <v>2</v>
      </c>
      <c r="K43" s="26" t="s">
        <v>201</v>
      </c>
      <c r="L43" s="26">
        <v>105</v>
      </c>
      <c r="M43" s="26">
        <v>1</v>
      </c>
      <c r="N43" s="26">
        <v>0</v>
      </c>
      <c r="O43" s="26" t="s">
        <v>202</v>
      </c>
      <c r="P43" s="26">
        <v>1</v>
      </c>
      <c r="Q43" s="26">
        <v>0</v>
      </c>
      <c r="T43" s="26">
        <f t="shared" si="1"/>
        <v>1</v>
      </c>
      <c r="W43" s="26" t="s">
        <v>253</v>
      </c>
      <c r="X43" s="26">
        <v>1051001</v>
      </c>
      <c r="Y43" s="26">
        <v>0</v>
      </c>
      <c r="Z43" s="26">
        <v>0</v>
      </c>
      <c r="AA43" s="26">
        <v>20</v>
      </c>
      <c r="AB43" s="26">
        <v>16600</v>
      </c>
      <c r="AC43" s="26">
        <v>1</v>
      </c>
      <c r="AD43" s="26">
        <v>1</v>
      </c>
      <c r="AE43" s="26">
        <v>1</v>
      </c>
      <c r="AF43" s="26">
        <v>180</v>
      </c>
      <c r="AG43" s="26" t="s">
        <v>140</v>
      </c>
      <c r="AH43" s="26">
        <v>0</v>
      </c>
      <c r="AI43" s="26" t="s">
        <v>141</v>
      </c>
      <c r="AJ43" s="26">
        <v>0</v>
      </c>
      <c r="AK43" s="26" t="s">
        <v>283</v>
      </c>
      <c r="AL43" s="26">
        <v>10509</v>
      </c>
      <c r="AM43" s="26">
        <v>10601</v>
      </c>
      <c r="AN43" s="26">
        <v>1</v>
      </c>
      <c r="AO43" s="26">
        <v>6</v>
      </c>
      <c r="AQ43" s="26">
        <v>10000</v>
      </c>
      <c r="AR43" s="26">
        <v>10000</v>
      </c>
      <c r="AS43" s="26">
        <v>10000</v>
      </c>
      <c r="AT43" s="26">
        <v>100000</v>
      </c>
      <c r="AW43" s="26">
        <v>0</v>
      </c>
      <c r="AX43" s="26">
        <v>0</v>
      </c>
      <c r="AY43" s="26">
        <v>10000</v>
      </c>
      <c r="AZ43" s="26">
        <v>100101</v>
      </c>
      <c r="BA43" s="26">
        <v>10000</v>
      </c>
      <c r="BB43" s="26">
        <v>100201</v>
      </c>
      <c r="BE43" s="25">
        <v>10000</v>
      </c>
      <c r="BF43" s="26">
        <v>200156</v>
      </c>
      <c r="BG43" s="26">
        <v>10000</v>
      </c>
      <c r="BH43" s="26">
        <v>101301</v>
      </c>
      <c r="BK43" s="26" t="s">
        <v>143</v>
      </c>
      <c r="BL43" s="26">
        <v>50</v>
      </c>
      <c r="BM43" s="26" t="str">
        <f t="shared" si="2"/>
        <v>100101|100201|0|200156|101301|0</v>
      </c>
      <c r="BN43" s="26">
        <v>1010510</v>
      </c>
      <c r="BO43" s="26" t="s">
        <v>206</v>
      </c>
      <c r="BP43" s="26">
        <v>1</v>
      </c>
      <c r="BQ43" s="26">
        <v>1</v>
      </c>
    </row>
    <row r="44" spans="1:69" s="21" customFormat="1" ht="23.1" customHeight="1" x14ac:dyDescent="0.15">
      <c r="A44" s="21">
        <v>10601</v>
      </c>
      <c r="B44" s="21">
        <v>10601</v>
      </c>
      <c r="C44" s="21" t="s">
        <v>133</v>
      </c>
      <c r="D44" s="21" t="s">
        <v>284</v>
      </c>
      <c r="E44" s="21">
        <v>1</v>
      </c>
      <c r="F44" s="21">
        <v>1</v>
      </c>
      <c r="H44" s="21">
        <v>1</v>
      </c>
      <c r="I44" s="21">
        <v>1</v>
      </c>
      <c r="J44" s="21">
        <v>0</v>
      </c>
      <c r="K44" s="21" t="s">
        <v>151</v>
      </c>
      <c r="L44" s="21">
        <v>106</v>
      </c>
      <c r="M44" s="21">
        <v>1</v>
      </c>
      <c r="N44" s="21">
        <v>0</v>
      </c>
      <c r="O44" s="21" t="s">
        <v>152</v>
      </c>
      <c r="P44" s="21">
        <v>1</v>
      </c>
      <c r="Q44" s="21">
        <v>0</v>
      </c>
      <c r="T44" s="21">
        <f t="shared" si="1"/>
        <v>1</v>
      </c>
      <c r="U44" s="21">
        <v>0</v>
      </c>
      <c r="V44" s="21">
        <v>0</v>
      </c>
      <c r="W44" s="21" t="s">
        <v>178</v>
      </c>
      <c r="X44" s="21" t="s">
        <v>285</v>
      </c>
      <c r="Y44" s="21">
        <v>0</v>
      </c>
      <c r="Z44" s="21">
        <v>0</v>
      </c>
      <c r="AA44" s="21">
        <v>99</v>
      </c>
      <c r="AB44" s="21">
        <v>15600</v>
      </c>
      <c r="AC44" s="21">
        <v>1</v>
      </c>
      <c r="AD44" s="21">
        <v>1</v>
      </c>
      <c r="AE44" s="21">
        <v>1</v>
      </c>
      <c r="AF44" s="21">
        <v>180</v>
      </c>
      <c r="AG44" s="21" t="s">
        <v>140</v>
      </c>
      <c r="AH44" s="21">
        <v>0</v>
      </c>
      <c r="AI44" s="21" t="s">
        <v>141</v>
      </c>
      <c r="AJ44" s="21">
        <v>0</v>
      </c>
      <c r="AK44" s="21" t="s">
        <v>286</v>
      </c>
      <c r="AL44" s="21">
        <v>10510</v>
      </c>
      <c r="AM44" s="21">
        <v>10602</v>
      </c>
      <c r="AN44" s="21">
        <v>1</v>
      </c>
      <c r="AO44" s="21">
        <v>6</v>
      </c>
      <c r="AP44" s="21">
        <v>10006010</v>
      </c>
      <c r="AQ44" s="21">
        <v>10000</v>
      </c>
      <c r="AR44" s="21">
        <v>10000</v>
      </c>
      <c r="AS44" s="21">
        <v>10000</v>
      </c>
      <c r="AT44" s="21">
        <v>100000</v>
      </c>
      <c r="AW44" s="21">
        <v>0</v>
      </c>
      <c r="AX44" s="21">
        <v>0</v>
      </c>
      <c r="AY44" s="21">
        <v>0</v>
      </c>
      <c r="AZ44" s="21">
        <v>0</v>
      </c>
      <c r="BA44" s="21">
        <v>10000</v>
      </c>
      <c r="BB44" s="21">
        <v>100201</v>
      </c>
      <c r="BC44" s="21">
        <v>10000</v>
      </c>
      <c r="BG44" s="21">
        <v>10000</v>
      </c>
      <c r="BH44" s="21">
        <v>101302</v>
      </c>
      <c r="BI44" s="21">
        <v>10000</v>
      </c>
      <c r="BJ44" s="21">
        <v>240201</v>
      </c>
      <c r="BK44" s="21" t="s">
        <v>143</v>
      </c>
      <c r="BL44" s="21">
        <v>51</v>
      </c>
      <c r="BM44" s="21" t="str">
        <f t="shared" si="2"/>
        <v>0|100201|0|0|101302|240201</v>
      </c>
      <c r="BN44" s="21">
        <v>1010601</v>
      </c>
      <c r="BO44" s="21" t="s">
        <v>156</v>
      </c>
      <c r="BP44" s="21">
        <v>0</v>
      </c>
      <c r="BQ44" s="21">
        <v>1</v>
      </c>
    </row>
    <row r="45" spans="1:69" s="21" customFormat="1" ht="23.1" customHeight="1" x14ac:dyDescent="0.15">
      <c r="A45" s="21">
        <v>10602</v>
      </c>
      <c r="B45" s="21">
        <v>10602</v>
      </c>
      <c r="C45" s="21" t="s">
        <v>133</v>
      </c>
      <c r="D45" s="21" t="s">
        <v>284</v>
      </c>
      <c r="E45" s="21">
        <v>2</v>
      </c>
      <c r="F45" s="21">
        <v>2</v>
      </c>
      <c r="H45" s="21">
        <v>1</v>
      </c>
      <c r="I45" s="21">
        <v>1</v>
      </c>
      <c r="J45" s="21">
        <v>0</v>
      </c>
      <c r="K45" s="21" t="s">
        <v>151</v>
      </c>
      <c r="L45" s="21">
        <v>106</v>
      </c>
      <c r="M45" s="21">
        <v>1</v>
      </c>
      <c r="N45" s="21">
        <v>0</v>
      </c>
      <c r="O45" s="21" t="s">
        <v>152</v>
      </c>
      <c r="P45" s="21">
        <v>1</v>
      </c>
      <c r="Q45" s="21">
        <v>0</v>
      </c>
      <c r="T45" s="21">
        <f t="shared" si="1"/>
        <v>1</v>
      </c>
      <c r="U45" s="21">
        <v>0</v>
      </c>
      <c r="V45" s="21">
        <v>0</v>
      </c>
      <c r="W45" s="21" t="s">
        <v>287</v>
      </c>
      <c r="X45" s="21" t="s">
        <v>288</v>
      </c>
      <c r="Y45" s="21">
        <v>0</v>
      </c>
      <c r="Z45" s="21">
        <v>0</v>
      </c>
      <c r="AA45" s="21">
        <v>99</v>
      </c>
      <c r="AB45" s="21">
        <v>15600</v>
      </c>
      <c r="AC45" s="21">
        <v>1</v>
      </c>
      <c r="AD45" s="21">
        <v>1</v>
      </c>
      <c r="AE45" s="21">
        <v>1</v>
      </c>
      <c r="AF45" s="21">
        <v>180</v>
      </c>
      <c r="AG45" s="21" t="s">
        <v>140</v>
      </c>
      <c r="AH45" s="21">
        <v>0</v>
      </c>
      <c r="AI45" s="21" t="s">
        <v>141</v>
      </c>
      <c r="AJ45" s="21">
        <v>0</v>
      </c>
      <c r="AK45" s="21" t="s">
        <v>289</v>
      </c>
      <c r="AL45" s="21">
        <v>10601</v>
      </c>
      <c r="AM45" s="21">
        <v>10603</v>
      </c>
      <c r="AN45" s="21">
        <v>1</v>
      </c>
      <c r="AO45" s="21">
        <v>6</v>
      </c>
      <c r="AQ45" s="21">
        <v>10000</v>
      </c>
      <c r="AR45" s="21">
        <v>10000</v>
      </c>
      <c r="AS45" s="21">
        <v>10000</v>
      </c>
      <c r="AT45" s="21">
        <v>100000</v>
      </c>
      <c r="AW45" s="21">
        <v>0</v>
      </c>
      <c r="AX45" s="21">
        <v>0</v>
      </c>
      <c r="AY45" s="21">
        <v>0</v>
      </c>
      <c r="AZ45" s="21">
        <v>0</v>
      </c>
      <c r="BA45" s="21">
        <v>10000</v>
      </c>
      <c r="BB45" s="21">
        <v>100201</v>
      </c>
      <c r="BC45" s="21">
        <v>10000</v>
      </c>
      <c r="BG45" s="21">
        <v>10000</v>
      </c>
      <c r="BH45" s="21">
        <v>101302</v>
      </c>
      <c r="BI45" s="21">
        <v>10000</v>
      </c>
      <c r="BJ45" s="21">
        <v>240201</v>
      </c>
      <c r="BK45" s="21" t="s">
        <v>143</v>
      </c>
      <c r="BL45" s="21">
        <v>52</v>
      </c>
      <c r="BM45" s="21" t="str">
        <f t="shared" si="2"/>
        <v>0|100201|0|0|101302|240201</v>
      </c>
      <c r="BN45" s="21">
        <v>1010602</v>
      </c>
      <c r="BO45" s="21" t="s">
        <v>156</v>
      </c>
      <c r="BP45" s="21">
        <v>0</v>
      </c>
      <c r="BQ45" s="21">
        <v>1</v>
      </c>
    </row>
    <row r="46" spans="1:69" s="18" customFormat="1" ht="23.1" customHeight="1" x14ac:dyDescent="0.15">
      <c r="A46" s="18">
        <v>10603</v>
      </c>
      <c r="B46" s="18">
        <v>10603</v>
      </c>
      <c r="C46" s="18" t="s">
        <v>133</v>
      </c>
      <c r="D46" s="18" t="s">
        <v>284</v>
      </c>
      <c r="E46" s="18">
        <v>3</v>
      </c>
      <c r="F46" s="18">
        <v>3</v>
      </c>
      <c r="H46" s="18">
        <v>1</v>
      </c>
      <c r="I46" s="18">
        <v>1</v>
      </c>
      <c r="J46" s="18">
        <v>1</v>
      </c>
      <c r="K46" s="18" t="s">
        <v>151</v>
      </c>
      <c r="L46" s="18">
        <v>106</v>
      </c>
      <c r="M46" s="18">
        <v>1</v>
      </c>
      <c r="N46" s="18">
        <v>0</v>
      </c>
      <c r="O46" s="18" t="s">
        <v>152</v>
      </c>
      <c r="P46" s="18">
        <v>1</v>
      </c>
      <c r="Q46" s="18">
        <v>0</v>
      </c>
      <c r="T46" s="18">
        <f t="shared" si="1"/>
        <v>1</v>
      </c>
      <c r="U46" s="18">
        <v>1</v>
      </c>
      <c r="V46" s="18" t="s">
        <v>290</v>
      </c>
      <c r="W46" s="18" t="s">
        <v>291</v>
      </c>
      <c r="X46" s="18">
        <v>1060301</v>
      </c>
      <c r="Y46" s="18">
        <v>0</v>
      </c>
      <c r="Z46" s="18">
        <v>0</v>
      </c>
      <c r="AA46" s="18">
        <v>20</v>
      </c>
      <c r="AB46" s="18">
        <v>19000</v>
      </c>
      <c r="AC46" s="18">
        <v>1</v>
      </c>
      <c r="AD46" s="18">
        <v>1</v>
      </c>
      <c r="AE46" s="18">
        <v>1</v>
      </c>
      <c r="AF46" s="18">
        <v>180</v>
      </c>
      <c r="AG46" s="18" t="s">
        <v>140</v>
      </c>
      <c r="AH46" s="18">
        <v>0</v>
      </c>
      <c r="AI46" s="18" t="s">
        <v>141</v>
      </c>
      <c r="AJ46" s="18">
        <v>0</v>
      </c>
      <c r="AK46" s="18" t="s">
        <v>292</v>
      </c>
      <c r="AL46" s="18">
        <v>10602</v>
      </c>
      <c r="AM46" s="18">
        <v>10604</v>
      </c>
      <c r="AN46" s="18">
        <v>1</v>
      </c>
      <c r="AO46" s="18">
        <v>6</v>
      </c>
      <c r="AQ46" s="18">
        <v>10000</v>
      </c>
      <c r="AR46" s="18">
        <v>10000</v>
      </c>
      <c r="AS46" s="18">
        <v>10000</v>
      </c>
      <c r="AT46" s="18">
        <v>100000</v>
      </c>
      <c r="AW46" s="18">
        <v>0</v>
      </c>
      <c r="AX46" s="18">
        <v>0</v>
      </c>
      <c r="AY46" s="18">
        <v>0</v>
      </c>
      <c r="AZ46" s="18">
        <v>0</v>
      </c>
      <c r="BA46" s="18">
        <v>10000</v>
      </c>
      <c r="BB46" s="18">
        <v>100201</v>
      </c>
      <c r="BC46" s="18">
        <v>10000</v>
      </c>
      <c r="BD46" s="18">
        <v>100305</v>
      </c>
      <c r="BG46" s="18">
        <v>10000</v>
      </c>
      <c r="BH46" s="18">
        <v>101302</v>
      </c>
      <c r="BI46" s="18">
        <v>10000</v>
      </c>
      <c r="BJ46" s="18">
        <v>240201</v>
      </c>
      <c r="BK46" s="18" t="s">
        <v>143</v>
      </c>
      <c r="BL46" s="18">
        <v>53</v>
      </c>
      <c r="BM46" s="18" t="str">
        <f t="shared" si="2"/>
        <v>0|100201|100305|0|101302|240201</v>
      </c>
      <c r="BN46" s="18">
        <v>1010603</v>
      </c>
      <c r="BO46" s="18" t="s">
        <v>156</v>
      </c>
      <c r="BP46" s="18">
        <v>0</v>
      </c>
      <c r="BQ46" s="18">
        <v>1</v>
      </c>
    </row>
    <row r="47" spans="1:69" s="20" customFormat="1" ht="23.1" customHeight="1" x14ac:dyDescent="0.15">
      <c r="A47" s="20">
        <v>10604</v>
      </c>
      <c r="B47" s="20">
        <v>10604</v>
      </c>
      <c r="C47" s="20" t="s">
        <v>133</v>
      </c>
      <c r="D47" s="20" t="s">
        <v>284</v>
      </c>
      <c r="E47" s="20">
        <v>4</v>
      </c>
      <c r="F47" s="20">
        <v>4</v>
      </c>
      <c r="H47" s="20">
        <v>1</v>
      </c>
      <c r="I47" s="20">
        <v>1</v>
      </c>
      <c r="J47" s="20">
        <v>0</v>
      </c>
      <c r="K47" s="20" t="s">
        <v>135</v>
      </c>
      <c r="L47" s="20">
        <v>106</v>
      </c>
      <c r="M47" s="20">
        <v>1</v>
      </c>
      <c r="N47" s="20">
        <v>0</v>
      </c>
      <c r="O47" s="20" t="s">
        <v>136</v>
      </c>
      <c r="P47" s="20">
        <v>1</v>
      </c>
      <c r="Q47" s="20">
        <v>0</v>
      </c>
      <c r="T47" s="20">
        <f t="shared" si="1"/>
        <v>1</v>
      </c>
      <c r="U47" s="20">
        <v>1</v>
      </c>
      <c r="V47" s="20" t="s">
        <v>293</v>
      </c>
      <c r="W47" s="20" t="s">
        <v>294</v>
      </c>
      <c r="X47" s="20" t="s">
        <v>295</v>
      </c>
      <c r="Y47" s="20">
        <v>0</v>
      </c>
      <c r="Z47" s="20">
        <v>0</v>
      </c>
      <c r="AA47" s="20">
        <v>99</v>
      </c>
      <c r="AB47" s="20">
        <v>16900</v>
      </c>
      <c r="AC47" s="20">
        <v>1</v>
      </c>
      <c r="AD47" s="20">
        <v>1</v>
      </c>
      <c r="AE47" s="20">
        <v>1</v>
      </c>
      <c r="AF47" s="20">
        <v>180</v>
      </c>
      <c r="AG47" s="20" t="s">
        <v>140</v>
      </c>
      <c r="AH47" s="20">
        <v>0</v>
      </c>
      <c r="AI47" s="20" t="s">
        <v>141</v>
      </c>
      <c r="AJ47" s="20">
        <v>0</v>
      </c>
      <c r="AK47" s="20" t="s">
        <v>296</v>
      </c>
      <c r="AL47" s="20">
        <v>10603</v>
      </c>
      <c r="AM47" s="20">
        <v>10605</v>
      </c>
      <c r="AN47" s="20">
        <v>1</v>
      </c>
      <c r="AO47" s="20">
        <v>6</v>
      </c>
      <c r="AQ47" s="20">
        <v>10000</v>
      </c>
      <c r="AR47" s="20">
        <v>10000</v>
      </c>
      <c r="AS47" s="20">
        <v>10000</v>
      </c>
      <c r="AT47" s="20">
        <v>100000</v>
      </c>
      <c r="AW47" s="20">
        <v>0</v>
      </c>
      <c r="AX47" s="20">
        <v>0</v>
      </c>
      <c r="AY47" s="20">
        <v>0</v>
      </c>
      <c r="AZ47" s="20">
        <v>0</v>
      </c>
      <c r="BA47" s="20">
        <v>10000</v>
      </c>
      <c r="BB47" s="20">
        <v>100201</v>
      </c>
      <c r="BC47" s="20">
        <v>10000</v>
      </c>
      <c r="BG47" s="20">
        <v>10000</v>
      </c>
      <c r="BH47" s="20">
        <v>101302</v>
      </c>
      <c r="BI47" s="20">
        <v>10000</v>
      </c>
      <c r="BJ47" s="20">
        <v>240201</v>
      </c>
      <c r="BK47" s="20" t="s">
        <v>143</v>
      </c>
      <c r="BL47" s="20">
        <v>54</v>
      </c>
      <c r="BM47" s="20" t="str">
        <f t="shared" si="2"/>
        <v>0|100201|0|0|101302|240201</v>
      </c>
      <c r="BN47" s="20">
        <v>1010604</v>
      </c>
      <c r="BO47" s="20" t="s">
        <v>144</v>
      </c>
      <c r="BP47" s="20">
        <v>0</v>
      </c>
      <c r="BQ47" s="20">
        <v>1</v>
      </c>
    </row>
    <row r="48" spans="1:69" s="16" customFormat="1" ht="23.1" customHeight="1" x14ac:dyDescent="0.15">
      <c r="A48" s="16">
        <v>10605</v>
      </c>
      <c r="B48" s="16">
        <v>10605</v>
      </c>
      <c r="C48" s="16" t="s">
        <v>133</v>
      </c>
      <c r="D48" s="16" t="s">
        <v>284</v>
      </c>
      <c r="E48" s="16">
        <v>5</v>
      </c>
      <c r="F48" s="16">
        <v>5</v>
      </c>
      <c r="H48" s="16">
        <v>1</v>
      </c>
      <c r="I48" s="16">
        <v>1</v>
      </c>
      <c r="J48" s="16">
        <v>0</v>
      </c>
      <c r="K48" s="16" t="s">
        <v>158</v>
      </c>
      <c r="L48" s="16">
        <v>106</v>
      </c>
      <c r="M48" s="16">
        <v>1</v>
      </c>
      <c r="N48" s="16">
        <v>0</v>
      </c>
      <c r="O48" s="16" t="s">
        <v>159</v>
      </c>
      <c r="P48" s="16">
        <v>1</v>
      </c>
      <c r="Q48" s="16">
        <v>0</v>
      </c>
      <c r="T48" s="16">
        <f t="shared" si="1"/>
        <v>1</v>
      </c>
      <c r="U48" s="16">
        <v>1</v>
      </c>
      <c r="V48" s="16" t="s">
        <v>169</v>
      </c>
      <c r="W48" s="16" t="s">
        <v>170</v>
      </c>
      <c r="X48" s="16" t="s">
        <v>297</v>
      </c>
      <c r="Y48" s="16">
        <v>0</v>
      </c>
      <c r="Z48" s="16">
        <v>0</v>
      </c>
      <c r="AA48" s="16">
        <v>99</v>
      </c>
      <c r="AB48" s="16">
        <v>17800</v>
      </c>
      <c r="AC48" s="16">
        <v>1</v>
      </c>
      <c r="AD48" s="16">
        <v>1</v>
      </c>
      <c r="AE48" s="16">
        <v>1</v>
      </c>
      <c r="AF48" s="16">
        <v>180</v>
      </c>
      <c r="AG48" s="16" t="s">
        <v>140</v>
      </c>
      <c r="AH48" s="16">
        <v>0</v>
      </c>
      <c r="AI48" s="16" t="s">
        <v>141</v>
      </c>
      <c r="AJ48" s="16">
        <v>0</v>
      </c>
      <c r="AK48" s="16" t="s">
        <v>298</v>
      </c>
      <c r="AL48" s="16">
        <v>10604</v>
      </c>
      <c r="AM48" s="16">
        <v>10606</v>
      </c>
      <c r="AN48" s="16">
        <v>1</v>
      </c>
      <c r="AO48" s="16">
        <v>6</v>
      </c>
      <c r="AQ48" s="16">
        <v>10000</v>
      </c>
      <c r="AR48" s="16">
        <v>10000</v>
      </c>
      <c r="AS48" s="16">
        <v>10000</v>
      </c>
      <c r="AT48" s="16">
        <v>100000</v>
      </c>
      <c r="AW48" s="16">
        <v>0</v>
      </c>
      <c r="AX48" s="16">
        <v>0</v>
      </c>
      <c r="AY48" s="16">
        <v>0</v>
      </c>
      <c r="AZ48" s="16">
        <v>0</v>
      </c>
      <c r="BA48" s="16">
        <v>10000</v>
      </c>
      <c r="BB48" s="16">
        <v>100201</v>
      </c>
      <c r="BC48" s="16">
        <v>10000</v>
      </c>
      <c r="BG48" s="16">
        <v>10000</v>
      </c>
      <c r="BH48" s="16">
        <v>101302</v>
      </c>
      <c r="BI48" s="16">
        <v>10000</v>
      </c>
      <c r="BJ48" s="16">
        <v>240201</v>
      </c>
      <c r="BK48" s="16" t="s">
        <v>143</v>
      </c>
      <c r="BL48" s="16">
        <v>55</v>
      </c>
      <c r="BM48" s="16" t="str">
        <f t="shared" si="2"/>
        <v>0|100201|0|0|101302|240201</v>
      </c>
      <c r="BN48" s="16">
        <v>1010605</v>
      </c>
      <c r="BO48" s="16" t="s">
        <v>165</v>
      </c>
      <c r="BP48" s="16">
        <v>0</v>
      </c>
      <c r="BQ48" s="16">
        <v>1</v>
      </c>
    </row>
    <row r="49" spans="1:69" s="16" customFormat="1" ht="23.1" customHeight="1" x14ac:dyDescent="0.15">
      <c r="A49" s="16">
        <v>10606</v>
      </c>
      <c r="B49" s="16">
        <v>10606</v>
      </c>
      <c r="C49" s="16" t="s">
        <v>133</v>
      </c>
      <c r="D49" s="16" t="s">
        <v>284</v>
      </c>
      <c r="E49" s="16">
        <v>6</v>
      </c>
      <c r="F49" s="16">
        <v>6</v>
      </c>
      <c r="H49" s="16">
        <v>1</v>
      </c>
      <c r="I49" s="16">
        <v>1</v>
      </c>
      <c r="J49" s="16">
        <v>1</v>
      </c>
      <c r="K49" s="16" t="s">
        <v>158</v>
      </c>
      <c r="L49" s="16">
        <v>106</v>
      </c>
      <c r="M49" s="16">
        <v>1</v>
      </c>
      <c r="N49" s="16">
        <v>0</v>
      </c>
      <c r="O49" s="16" t="s">
        <v>159</v>
      </c>
      <c r="P49" s="16">
        <v>1</v>
      </c>
      <c r="Q49" s="16">
        <v>0</v>
      </c>
      <c r="T49" s="16">
        <f t="shared" si="1"/>
        <v>1</v>
      </c>
      <c r="W49" s="16" t="s">
        <v>299</v>
      </c>
      <c r="X49" s="16">
        <v>1060603</v>
      </c>
      <c r="Y49" s="16">
        <v>0</v>
      </c>
      <c r="Z49" s="16">
        <v>0</v>
      </c>
      <c r="AA49" s="16">
        <v>20</v>
      </c>
      <c r="AB49" s="16">
        <v>21100</v>
      </c>
      <c r="AC49" s="16">
        <v>1</v>
      </c>
      <c r="AD49" s="16">
        <v>1</v>
      </c>
      <c r="AE49" s="16">
        <v>1</v>
      </c>
      <c r="AF49" s="16">
        <v>180</v>
      </c>
      <c r="AG49" s="16" t="s">
        <v>140</v>
      </c>
      <c r="AH49" s="16">
        <v>0</v>
      </c>
      <c r="AI49" s="16" t="s">
        <v>141</v>
      </c>
      <c r="AJ49" s="16">
        <v>0</v>
      </c>
      <c r="AK49" s="16" t="s">
        <v>300</v>
      </c>
      <c r="AL49" s="16">
        <v>10605</v>
      </c>
      <c r="AM49" s="16">
        <v>10607</v>
      </c>
      <c r="AN49" s="16">
        <v>1</v>
      </c>
      <c r="AO49" s="16">
        <v>6</v>
      </c>
      <c r="AQ49" s="16">
        <v>10000</v>
      </c>
      <c r="AR49" s="16">
        <v>10000</v>
      </c>
      <c r="AS49" s="16">
        <v>10000</v>
      </c>
      <c r="AT49" s="16">
        <v>100000</v>
      </c>
      <c r="AW49" s="16">
        <v>0</v>
      </c>
      <c r="AX49" s="16">
        <v>0</v>
      </c>
      <c r="AY49" s="16">
        <v>0</v>
      </c>
      <c r="AZ49" s="16">
        <v>0</v>
      </c>
      <c r="BA49" s="16">
        <v>10000</v>
      </c>
      <c r="BB49" s="16">
        <v>100201</v>
      </c>
      <c r="BC49" s="16">
        <v>10000</v>
      </c>
      <c r="BD49" s="16">
        <v>100306</v>
      </c>
      <c r="BG49" s="16">
        <v>10000</v>
      </c>
      <c r="BH49" s="16">
        <v>101302</v>
      </c>
      <c r="BI49" s="16">
        <v>10000</v>
      </c>
      <c r="BJ49" s="16">
        <v>240201</v>
      </c>
      <c r="BK49" s="16" t="s">
        <v>143</v>
      </c>
      <c r="BL49" s="16">
        <v>56</v>
      </c>
      <c r="BM49" s="16" t="str">
        <f t="shared" si="2"/>
        <v>0|100201|100306|0|101302|240201</v>
      </c>
      <c r="BN49" s="16">
        <v>1010606</v>
      </c>
      <c r="BO49" s="16" t="s">
        <v>165</v>
      </c>
      <c r="BP49" s="16">
        <v>0</v>
      </c>
      <c r="BQ49" s="16">
        <v>1</v>
      </c>
    </row>
    <row r="50" spans="1:69" s="16" customFormat="1" ht="23.1" customHeight="1" x14ac:dyDescent="0.15">
      <c r="A50" s="34">
        <v>10607</v>
      </c>
      <c r="B50" s="34">
        <v>10607</v>
      </c>
      <c r="C50" s="34" t="s">
        <v>133</v>
      </c>
      <c r="D50" s="34" t="s">
        <v>284</v>
      </c>
      <c r="E50" s="34">
        <v>7</v>
      </c>
      <c r="F50" s="34">
        <v>7</v>
      </c>
      <c r="G50" s="34"/>
      <c r="H50" s="34">
        <v>1</v>
      </c>
      <c r="I50" s="34">
        <v>1</v>
      </c>
      <c r="J50" s="34">
        <v>0</v>
      </c>
      <c r="K50" s="34" t="s">
        <v>158</v>
      </c>
      <c r="L50" s="34">
        <v>106</v>
      </c>
      <c r="M50" s="34">
        <v>1</v>
      </c>
      <c r="N50" s="34">
        <v>0</v>
      </c>
      <c r="O50" s="34" t="s">
        <v>159</v>
      </c>
      <c r="P50" s="34">
        <v>1</v>
      </c>
      <c r="Q50" s="34">
        <v>0</v>
      </c>
      <c r="R50" s="34"/>
      <c r="S50" s="34"/>
      <c r="T50" s="34">
        <f t="shared" si="1"/>
        <v>1</v>
      </c>
      <c r="U50" s="34">
        <v>1</v>
      </c>
      <c r="V50" s="34" t="s">
        <v>301</v>
      </c>
      <c r="W50" s="34" t="s">
        <v>302</v>
      </c>
      <c r="X50" s="34" t="s">
        <v>303</v>
      </c>
      <c r="Y50" s="34">
        <v>0</v>
      </c>
      <c r="Z50" s="34">
        <v>0</v>
      </c>
      <c r="AA50" s="34">
        <v>99</v>
      </c>
      <c r="AB50" s="34">
        <v>26700</v>
      </c>
      <c r="AC50" s="34">
        <v>1</v>
      </c>
      <c r="AD50" s="34">
        <v>1</v>
      </c>
      <c r="AE50" s="34">
        <v>1</v>
      </c>
      <c r="AF50" s="34">
        <v>180</v>
      </c>
      <c r="AG50" s="34" t="s">
        <v>140</v>
      </c>
      <c r="AH50" s="34">
        <v>0</v>
      </c>
      <c r="AI50" s="34" t="s">
        <v>141</v>
      </c>
      <c r="AJ50" s="34">
        <v>0</v>
      </c>
      <c r="AK50" s="34" t="s">
        <v>304</v>
      </c>
      <c r="AL50" s="34">
        <v>10606</v>
      </c>
      <c r="AM50" s="34">
        <v>10608</v>
      </c>
      <c r="AN50" s="34">
        <v>1</v>
      </c>
      <c r="AO50" s="34">
        <v>6</v>
      </c>
      <c r="AP50" s="34"/>
      <c r="AQ50" s="34">
        <v>10000</v>
      </c>
      <c r="AR50" s="34">
        <v>10000</v>
      </c>
      <c r="AS50" s="34">
        <v>10000</v>
      </c>
      <c r="AT50" s="34">
        <v>100000</v>
      </c>
      <c r="AU50" s="34"/>
      <c r="AV50" s="34"/>
      <c r="AW50" s="34">
        <v>0</v>
      </c>
      <c r="AX50" s="34">
        <v>0</v>
      </c>
      <c r="AY50" s="34">
        <v>0</v>
      </c>
      <c r="AZ50" s="34">
        <v>0</v>
      </c>
      <c r="BA50" s="34">
        <v>10000</v>
      </c>
      <c r="BB50" s="34">
        <v>100201</v>
      </c>
      <c r="BC50" s="34">
        <v>10000</v>
      </c>
      <c r="BD50" s="34"/>
      <c r="BE50" s="34"/>
      <c r="BF50" s="34"/>
      <c r="BG50" s="34">
        <v>10000</v>
      </c>
      <c r="BH50" s="34">
        <v>101302</v>
      </c>
      <c r="BI50" s="34">
        <v>10000</v>
      </c>
      <c r="BJ50" s="34">
        <v>240201</v>
      </c>
      <c r="BK50" s="34" t="s">
        <v>143</v>
      </c>
      <c r="BL50" s="34">
        <v>57</v>
      </c>
      <c r="BM50" s="34" t="str">
        <f t="shared" si="2"/>
        <v>0|100201|0|0|101302|240201</v>
      </c>
      <c r="BN50" s="34">
        <v>1010607</v>
      </c>
      <c r="BO50" s="34" t="s">
        <v>165</v>
      </c>
      <c r="BP50" s="34">
        <v>0</v>
      </c>
      <c r="BQ50" s="34">
        <v>1</v>
      </c>
    </row>
    <row r="51" spans="1:69" s="14" customFormat="1" ht="23.1" customHeight="1" x14ac:dyDescent="0.15">
      <c r="A51" s="14">
        <v>10608</v>
      </c>
      <c r="B51" s="14">
        <v>10608</v>
      </c>
      <c r="C51" s="14" t="s">
        <v>133</v>
      </c>
      <c r="D51" s="14" t="s">
        <v>284</v>
      </c>
      <c r="E51" s="14">
        <v>8</v>
      </c>
      <c r="F51" s="14">
        <v>8</v>
      </c>
      <c r="H51" s="14">
        <v>1</v>
      </c>
      <c r="I51" s="14">
        <v>1</v>
      </c>
      <c r="J51" s="14">
        <v>0</v>
      </c>
      <c r="K51" s="14" t="s">
        <v>135</v>
      </c>
      <c r="L51" s="14">
        <v>106</v>
      </c>
      <c r="M51" s="14">
        <v>1</v>
      </c>
      <c r="N51" s="14">
        <v>0</v>
      </c>
      <c r="O51" s="14" t="s">
        <v>136</v>
      </c>
      <c r="P51" s="14">
        <v>1</v>
      </c>
      <c r="Q51" s="14">
        <v>0</v>
      </c>
      <c r="T51" s="14">
        <f t="shared" si="1"/>
        <v>1</v>
      </c>
      <c r="U51" s="14">
        <v>1</v>
      </c>
      <c r="V51" s="14" t="s">
        <v>137</v>
      </c>
      <c r="W51" s="14" t="s">
        <v>138</v>
      </c>
      <c r="X51" s="14" t="s">
        <v>305</v>
      </c>
      <c r="Y51" s="14">
        <v>0</v>
      </c>
      <c r="Z51" s="14">
        <v>0</v>
      </c>
      <c r="AA51" s="14">
        <v>99</v>
      </c>
      <c r="AB51" s="14">
        <v>26700</v>
      </c>
      <c r="AC51" s="14">
        <v>1</v>
      </c>
      <c r="AD51" s="14">
        <v>1</v>
      </c>
      <c r="AE51" s="14">
        <v>1</v>
      </c>
      <c r="AF51" s="14">
        <v>180</v>
      </c>
      <c r="AG51" s="14" t="s">
        <v>140</v>
      </c>
      <c r="AH51" s="14">
        <v>0</v>
      </c>
      <c r="AI51" s="14" t="s">
        <v>141</v>
      </c>
      <c r="AJ51" s="14">
        <v>0</v>
      </c>
      <c r="AK51" s="14" t="s">
        <v>306</v>
      </c>
      <c r="AL51" s="14">
        <v>10607</v>
      </c>
      <c r="AM51" s="14">
        <v>10609</v>
      </c>
      <c r="AN51" s="14">
        <v>1</v>
      </c>
      <c r="AO51" s="14">
        <v>6</v>
      </c>
      <c r="AQ51" s="14">
        <v>10000</v>
      </c>
      <c r="AR51" s="14">
        <v>10000</v>
      </c>
      <c r="AS51" s="14">
        <v>10000</v>
      </c>
      <c r="AT51" s="14">
        <v>100000</v>
      </c>
      <c r="AW51" s="14">
        <v>0</v>
      </c>
      <c r="AX51" s="14">
        <v>0</v>
      </c>
      <c r="AY51" s="14">
        <v>0</v>
      </c>
      <c r="AZ51" s="14">
        <v>0</v>
      </c>
      <c r="BA51" s="14">
        <v>10000</v>
      </c>
      <c r="BB51" s="14">
        <v>100201</v>
      </c>
      <c r="BC51" s="14">
        <v>10000</v>
      </c>
      <c r="BG51" s="14">
        <v>10000</v>
      </c>
      <c r="BH51" s="14">
        <v>101302</v>
      </c>
      <c r="BI51" s="14">
        <v>10000</v>
      </c>
      <c r="BJ51" s="14">
        <v>240201</v>
      </c>
      <c r="BK51" s="14" t="s">
        <v>143</v>
      </c>
      <c r="BL51" s="14">
        <v>58</v>
      </c>
      <c r="BM51" s="14" t="str">
        <f t="shared" si="2"/>
        <v>0|100201|0|0|101302|240201</v>
      </c>
      <c r="BN51" s="14">
        <v>1010608</v>
      </c>
      <c r="BO51" s="14" t="s">
        <v>144</v>
      </c>
      <c r="BP51" s="14">
        <v>0</v>
      </c>
      <c r="BQ51" s="14">
        <v>1</v>
      </c>
    </row>
    <row r="52" spans="1:69" s="14" customFormat="1" ht="23.1" customHeight="1" x14ac:dyDescent="0.15">
      <c r="A52" s="14">
        <v>10609</v>
      </c>
      <c r="B52" s="14">
        <v>10609</v>
      </c>
      <c r="C52" s="14" t="s">
        <v>133</v>
      </c>
      <c r="D52" s="14" t="s">
        <v>284</v>
      </c>
      <c r="E52" s="14">
        <v>9</v>
      </c>
      <c r="F52" s="14">
        <v>9</v>
      </c>
      <c r="H52" s="14">
        <v>1</v>
      </c>
      <c r="I52" s="14">
        <v>1</v>
      </c>
      <c r="J52" s="14">
        <v>1</v>
      </c>
      <c r="K52" s="14" t="s">
        <v>135</v>
      </c>
      <c r="L52" s="14">
        <v>106</v>
      </c>
      <c r="M52" s="14">
        <v>1</v>
      </c>
      <c r="N52" s="14">
        <v>0</v>
      </c>
      <c r="O52" s="14" t="s">
        <v>136</v>
      </c>
      <c r="P52" s="14">
        <v>1</v>
      </c>
      <c r="Q52" s="14">
        <v>0</v>
      </c>
      <c r="T52" s="14">
        <f t="shared" si="1"/>
        <v>1</v>
      </c>
      <c r="W52" s="14" t="s">
        <v>214</v>
      </c>
      <c r="X52" s="14">
        <v>1060901</v>
      </c>
      <c r="Y52" s="14">
        <v>0</v>
      </c>
      <c r="Z52" s="14">
        <v>0</v>
      </c>
      <c r="AA52" s="14">
        <v>20</v>
      </c>
      <c r="AB52" s="14">
        <v>33000</v>
      </c>
      <c r="AC52" s="14">
        <v>1</v>
      </c>
      <c r="AD52" s="14">
        <v>1</v>
      </c>
      <c r="AE52" s="14">
        <v>1</v>
      </c>
      <c r="AF52" s="14">
        <v>180</v>
      </c>
      <c r="AG52" s="14" t="s">
        <v>140</v>
      </c>
      <c r="AH52" s="14">
        <v>0</v>
      </c>
      <c r="AI52" s="14" t="s">
        <v>141</v>
      </c>
      <c r="AJ52" s="14">
        <v>0</v>
      </c>
      <c r="AK52" s="14" t="s">
        <v>307</v>
      </c>
      <c r="AL52" s="14">
        <v>10608</v>
      </c>
      <c r="AM52" s="14">
        <v>10610</v>
      </c>
      <c r="AN52" s="14">
        <v>1</v>
      </c>
      <c r="AO52" s="14">
        <v>6</v>
      </c>
      <c r="AQ52" s="14">
        <v>10000</v>
      </c>
      <c r="AR52" s="14">
        <v>10000</v>
      </c>
      <c r="AS52" s="14">
        <v>10000</v>
      </c>
      <c r="AT52" s="14">
        <v>100000</v>
      </c>
      <c r="AW52" s="14">
        <v>0</v>
      </c>
      <c r="AX52" s="14">
        <v>0</v>
      </c>
      <c r="AY52" s="14">
        <v>10000</v>
      </c>
      <c r="AZ52" s="14">
        <v>100101</v>
      </c>
      <c r="BA52" s="14">
        <v>10000</v>
      </c>
      <c r="BB52" s="14">
        <v>100201</v>
      </c>
      <c r="BE52" s="14">
        <v>10000</v>
      </c>
      <c r="BF52" s="14">
        <v>200161</v>
      </c>
      <c r="BG52" s="14">
        <v>10000</v>
      </c>
      <c r="BH52" s="14">
        <v>101302</v>
      </c>
      <c r="BI52" s="14">
        <v>10000</v>
      </c>
      <c r="BJ52" s="14">
        <v>240201</v>
      </c>
      <c r="BK52" s="14" t="s">
        <v>143</v>
      </c>
      <c r="BL52" s="14">
        <v>59</v>
      </c>
      <c r="BM52" s="14" t="str">
        <f t="shared" si="2"/>
        <v>100101|100201|0|200161|101302|240201</v>
      </c>
      <c r="BN52" s="14">
        <v>1010609</v>
      </c>
      <c r="BO52" s="14" t="s">
        <v>144</v>
      </c>
      <c r="BP52" s="14">
        <v>0</v>
      </c>
      <c r="BQ52" s="14">
        <v>1</v>
      </c>
    </row>
    <row r="53" spans="1:69" s="23" customFormat="1" ht="23.1" customHeight="1" x14ac:dyDescent="0.15">
      <c r="A53" s="23">
        <v>10610</v>
      </c>
      <c r="B53" s="23">
        <v>10610</v>
      </c>
      <c r="C53" s="23" t="s">
        <v>133</v>
      </c>
      <c r="D53" s="23" t="s">
        <v>284</v>
      </c>
      <c r="E53" s="23">
        <v>10</v>
      </c>
      <c r="F53" s="23">
        <v>10</v>
      </c>
      <c r="H53" s="23">
        <v>1</v>
      </c>
      <c r="I53" s="23">
        <v>1</v>
      </c>
      <c r="J53" s="23">
        <v>2</v>
      </c>
      <c r="K53" s="23" t="s">
        <v>135</v>
      </c>
      <c r="L53" s="23">
        <v>106</v>
      </c>
      <c r="M53" s="23">
        <v>1</v>
      </c>
      <c r="N53" s="23">
        <v>0</v>
      </c>
      <c r="O53" s="23" t="s">
        <v>136</v>
      </c>
      <c r="P53" s="23">
        <v>1</v>
      </c>
      <c r="Q53" s="23">
        <v>0</v>
      </c>
      <c r="T53" s="23">
        <f t="shared" si="1"/>
        <v>1</v>
      </c>
      <c r="U53" s="23">
        <v>1</v>
      </c>
      <c r="V53" s="23" t="s">
        <v>216</v>
      </c>
      <c r="W53" s="23" t="s">
        <v>217</v>
      </c>
      <c r="X53" s="23">
        <v>1061001</v>
      </c>
      <c r="Y53" s="23">
        <v>0</v>
      </c>
      <c r="Z53" s="23">
        <v>0</v>
      </c>
      <c r="AA53" s="23">
        <v>20</v>
      </c>
      <c r="AB53" s="23">
        <v>38500</v>
      </c>
      <c r="AC53" s="23">
        <v>1</v>
      </c>
      <c r="AD53" s="23">
        <v>1</v>
      </c>
      <c r="AE53" s="23">
        <v>1</v>
      </c>
      <c r="AF53" s="23">
        <v>180</v>
      </c>
      <c r="AG53" s="23" t="s">
        <v>140</v>
      </c>
      <c r="AH53" s="23">
        <v>0</v>
      </c>
      <c r="AI53" s="23" t="s">
        <v>141</v>
      </c>
      <c r="AJ53" s="23">
        <v>0</v>
      </c>
      <c r="AK53" s="23" t="s">
        <v>308</v>
      </c>
      <c r="AL53" s="23">
        <v>10609</v>
      </c>
      <c r="AM53" s="23">
        <v>10701</v>
      </c>
      <c r="AN53" s="23">
        <v>1</v>
      </c>
      <c r="AO53" s="23">
        <v>6</v>
      </c>
      <c r="AQ53" s="23">
        <v>10000</v>
      </c>
      <c r="AR53" s="23">
        <v>10000</v>
      </c>
      <c r="AS53" s="23">
        <v>10000</v>
      </c>
      <c r="AT53" s="23">
        <v>100000</v>
      </c>
      <c r="AW53" s="23">
        <v>0</v>
      </c>
      <c r="AX53" s="23">
        <v>0</v>
      </c>
      <c r="AY53" s="23">
        <v>10000</v>
      </c>
      <c r="AZ53" s="23">
        <v>100101</v>
      </c>
      <c r="BA53" s="23">
        <v>10000</v>
      </c>
      <c r="BB53" s="23">
        <v>100201</v>
      </c>
      <c r="BE53" s="23">
        <v>10000</v>
      </c>
      <c r="BF53" s="23">
        <v>200150</v>
      </c>
      <c r="BG53" s="23">
        <v>10000</v>
      </c>
      <c r="BH53" s="23">
        <v>101302</v>
      </c>
      <c r="BI53" s="23">
        <v>10000</v>
      </c>
      <c r="BJ53" s="23">
        <v>240201</v>
      </c>
      <c r="BK53" s="23" t="s">
        <v>143</v>
      </c>
      <c r="BL53" s="23">
        <v>60</v>
      </c>
      <c r="BM53" s="23" t="str">
        <f t="shared" si="2"/>
        <v>100101|100201|0|200150|101302|240201</v>
      </c>
      <c r="BN53" s="23">
        <v>1010610</v>
      </c>
      <c r="BO53" s="23" t="s">
        <v>144</v>
      </c>
      <c r="BP53" s="23">
        <v>1</v>
      </c>
      <c r="BQ53" s="23">
        <v>1</v>
      </c>
    </row>
    <row r="54" spans="1:69" s="14" customFormat="1" ht="23.1" customHeight="1" x14ac:dyDescent="0.15">
      <c r="A54" s="14">
        <v>10701</v>
      </c>
      <c r="B54" s="14">
        <v>10701</v>
      </c>
      <c r="C54" s="14" t="s">
        <v>133</v>
      </c>
      <c r="D54" s="14" t="s">
        <v>309</v>
      </c>
      <c r="E54" s="14">
        <v>1</v>
      </c>
      <c r="F54" s="14">
        <v>1</v>
      </c>
      <c r="H54" s="14">
        <v>1</v>
      </c>
      <c r="I54" s="14">
        <v>1</v>
      </c>
      <c r="J54" s="14">
        <v>0</v>
      </c>
      <c r="K54" s="14" t="s">
        <v>135</v>
      </c>
      <c r="L54" s="14">
        <v>107</v>
      </c>
      <c r="M54" s="14">
        <v>1</v>
      </c>
      <c r="N54" s="14">
        <v>0</v>
      </c>
      <c r="O54" s="14" t="s">
        <v>136</v>
      </c>
      <c r="P54" s="14">
        <v>1</v>
      </c>
      <c r="Q54" s="14">
        <v>0</v>
      </c>
      <c r="T54" s="14">
        <f t="shared" si="1"/>
        <v>1</v>
      </c>
      <c r="U54" s="14">
        <v>1</v>
      </c>
      <c r="V54" s="14" t="s">
        <v>270</v>
      </c>
      <c r="W54" s="14" t="s">
        <v>271</v>
      </c>
      <c r="X54" s="14" t="s">
        <v>310</v>
      </c>
      <c r="Y54" s="14">
        <v>0</v>
      </c>
      <c r="Z54" s="14">
        <v>0</v>
      </c>
      <c r="AA54" s="14">
        <v>99</v>
      </c>
      <c r="AB54" s="14">
        <v>38500</v>
      </c>
      <c r="AC54" s="14">
        <v>1</v>
      </c>
      <c r="AD54" s="14">
        <v>1</v>
      </c>
      <c r="AE54" s="14">
        <v>1</v>
      </c>
      <c r="AF54" s="14">
        <v>180</v>
      </c>
      <c r="AG54" s="14" t="s">
        <v>140</v>
      </c>
      <c r="AH54" s="14">
        <v>0</v>
      </c>
      <c r="AI54" s="14" t="s">
        <v>141</v>
      </c>
      <c r="AJ54" s="14">
        <v>0</v>
      </c>
      <c r="AK54" s="14" t="s">
        <v>311</v>
      </c>
      <c r="AL54" s="14">
        <v>10610</v>
      </c>
      <c r="AM54" s="14">
        <v>10702</v>
      </c>
      <c r="AN54" s="14">
        <v>1</v>
      </c>
      <c r="AO54" s="14">
        <v>6</v>
      </c>
      <c r="AP54" s="14">
        <v>10007010</v>
      </c>
      <c r="AQ54" s="14">
        <v>10000</v>
      </c>
      <c r="AR54" s="14">
        <v>10000</v>
      </c>
      <c r="AS54" s="14">
        <v>10000</v>
      </c>
      <c r="AT54" s="14">
        <v>100000</v>
      </c>
      <c r="AW54" s="14">
        <v>0</v>
      </c>
      <c r="AX54" s="14">
        <v>0</v>
      </c>
      <c r="AY54" s="14">
        <v>0</v>
      </c>
      <c r="AZ54" s="14">
        <v>0</v>
      </c>
      <c r="BA54" s="14">
        <v>10000</v>
      </c>
      <c r="BB54" s="14">
        <v>100201</v>
      </c>
      <c r="BC54" s="14">
        <v>10000</v>
      </c>
      <c r="BG54" s="14">
        <v>10000</v>
      </c>
      <c r="BH54" s="14">
        <v>101302</v>
      </c>
      <c r="BI54" s="14">
        <v>10000</v>
      </c>
      <c r="BJ54" s="14">
        <v>240201</v>
      </c>
      <c r="BK54" s="14" t="s">
        <v>143</v>
      </c>
      <c r="BL54" s="14">
        <v>61</v>
      </c>
      <c r="BM54" s="14" t="str">
        <f t="shared" si="2"/>
        <v>0|100201|0|0|101302|240201</v>
      </c>
      <c r="BN54" s="14">
        <v>1010701</v>
      </c>
      <c r="BO54" s="14" t="s">
        <v>144</v>
      </c>
      <c r="BP54" s="14">
        <v>0</v>
      </c>
      <c r="BQ54" s="14">
        <v>1</v>
      </c>
    </row>
    <row r="55" spans="1:69" s="20" customFormat="1" ht="23.1" customHeight="1" x14ac:dyDescent="0.15">
      <c r="A55" s="20">
        <v>10702</v>
      </c>
      <c r="B55" s="20">
        <v>10702</v>
      </c>
      <c r="C55" s="20" t="s">
        <v>133</v>
      </c>
      <c r="D55" s="20" t="s">
        <v>309</v>
      </c>
      <c r="E55" s="20">
        <v>2</v>
      </c>
      <c r="F55" s="20">
        <v>2</v>
      </c>
      <c r="H55" s="20">
        <v>1</v>
      </c>
      <c r="I55" s="20">
        <v>1</v>
      </c>
      <c r="J55" s="20">
        <v>0</v>
      </c>
      <c r="K55" s="20" t="s">
        <v>135</v>
      </c>
      <c r="L55" s="20">
        <v>107</v>
      </c>
      <c r="M55" s="20">
        <v>1</v>
      </c>
      <c r="N55" s="20">
        <v>0</v>
      </c>
      <c r="O55" s="20" t="s">
        <v>136</v>
      </c>
      <c r="P55" s="20">
        <v>1</v>
      </c>
      <c r="Q55" s="20">
        <v>0</v>
      </c>
      <c r="T55" s="20">
        <f t="shared" si="1"/>
        <v>1</v>
      </c>
      <c r="U55" s="20">
        <v>1</v>
      </c>
      <c r="V55" s="20" t="s">
        <v>137</v>
      </c>
      <c r="W55" s="20" t="s">
        <v>138</v>
      </c>
      <c r="X55" s="20" t="s">
        <v>312</v>
      </c>
      <c r="Y55" s="20">
        <v>0</v>
      </c>
      <c r="Z55" s="20">
        <v>0</v>
      </c>
      <c r="AA55" s="20">
        <v>99</v>
      </c>
      <c r="AB55" s="20">
        <v>38500</v>
      </c>
      <c r="AC55" s="20">
        <v>1</v>
      </c>
      <c r="AD55" s="20">
        <v>1</v>
      </c>
      <c r="AE55" s="20">
        <v>1</v>
      </c>
      <c r="AF55" s="20">
        <v>180</v>
      </c>
      <c r="AG55" s="20" t="s">
        <v>140</v>
      </c>
      <c r="AH55" s="20">
        <v>0</v>
      </c>
      <c r="AI55" s="20" t="s">
        <v>141</v>
      </c>
      <c r="AJ55" s="20">
        <v>0</v>
      </c>
      <c r="AK55" s="20" t="s">
        <v>313</v>
      </c>
      <c r="AL55" s="20">
        <v>10701</v>
      </c>
      <c r="AM55" s="20">
        <v>10703</v>
      </c>
      <c r="AN55" s="20">
        <v>1</v>
      </c>
      <c r="AO55" s="20">
        <v>6</v>
      </c>
      <c r="AQ55" s="20">
        <v>10000</v>
      </c>
      <c r="AR55" s="20">
        <v>10000</v>
      </c>
      <c r="AS55" s="20">
        <v>10000</v>
      </c>
      <c r="AT55" s="20">
        <v>100000</v>
      </c>
      <c r="AW55" s="20">
        <v>0</v>
      </c>
      <c r="AX55" s="20">
        <v>0</v>
      </c>
      <c r="AY55" s="20">
        <v>0</v>
      </c>
      <c r="AZ55" s="20">
        <v>0</v>
      </c>
      <c r="BA55" s="20">
        <v>10000</v>
      </c>
      <c r="BB55" s="20">
        <v>100201</v>
      </c>
      <c r="BC55" s="20">
        <v>10000</v>
      </c>
      <c r="BG55" s="20">
        <v>10000</v>
      </c>
      <c r="BH55" s="20">
        <v>101302</v>
      </c>
      <c r="BI55" s="20">
        <v>10000</v>
      </c>
      <c r="BJ55" s="20">
        <v>240201</v>
      </c>
      <c r="BK55" s="20" t="s">
        <v>143</v>
      </c>
      <c r="BL55" s="20">
        <v>62</v>
      </c>
      <c r="BM55" s="20" t="str">
        <f t="shared" si="2"/>
        <v>0|100201|0|0|101302|240201</v>
      </c>
      <c r="BN55" s="20">
        <v>1010702</v>
      </c>
      <c r="BO55" s="20" t="s">
        <v>144</v>
      </c>
      <c r="BP55" s="20">
        <v>0</v>
      </c>
      <c r="BQ55" s="20">
        <v>1</v>
      </c>
    </row>
    <row r="56" spans="1:69" s="20" customFormat="1" ht="23.1" customHeight="1" x14ac:dyDescent="0.15">
      <c r="A56" s="20">
        <v>10703</v>
      </c>
      <c r="B56" s="20">
        <v>10703</v>
      </c>
      <c r="C56" s="20" t="s">
        <v>133</v>
      </c>
      <c r="D56" s="20" t="s">
        <v>309</v>
      </c>
      <c r="E56" s="20">
        <v>3</v>
      </c>
      <c r="F56" s="20">
        <v>3</v>
      </c>
      <c r="H56" s="20">
        <v>1</v>
      </c>
      <c r="I56" s="20">
        <v>1</v>
      </c>
      <c r="J56" s="20">
        <v>1</v>
      </c>
      <c r="K56" s="20" t="s">
        <v>135</v>
      </c>
      <c r="L56" s="20">
        <v>107</v>
      </c>
      <c r="M56" s="20">
        <v>1</v>
      </c>
      <c r="N56" s="20">
        <v>0</v>
      </c>
      <c r="O56" s="20" t="s">
        <v>136</v>
      </c>
      <c r="P56" s="20">
        <v>1</v>
      </c>
      <c r="Q56" s="20">
        <v>0</v>
      </c>
      <c r="T56" s="20">
        <f t="shared" si="1"/>
        <v>1</v>
      </c>
      <c r="U56" s="20">
        <v>1</v>
      </c>
      <c r="V56" s="20" t="s">
        <v>153</v>
      </c>
      <c r="W56" s="20" t="s">
        <v>219</v>
      </c>
      <c r="X56" s="20">
        <v>1070305</v>
      </c>
      <c r="Y56" s="20">
        <v>0</v>
      </c>
      <c r="Z56" s="20">
        <v>0</v>
      </c>
      <c r="AA56" s="20">
        <v>20</v>
      </c>
      <c r="AB56" s="20">
        <v>47700</v>
      </c>
      <c r="AC56" s="20">
        <v>1</v>
      </c>
      <c r="AD56" s="20">
        <v>1</v>
      </c>
      <c r="AE56" s="20">
        <v>1</v>
      </c>
      <c r="AF56" s="20">
        <v>180</v>
      </c>
      <c r="AG56" s="20" t="s">
        <v>140</v>
      </c>
      <c r="AH56" s="20">
        <v>0</v>
      </c>
      <c r="AI56" s="20" t="s">
        <v>141</v>
      </c>
      <c r="AJ56" s="20">
        <v>0</v>
      </c>
      <c r="AK56" s="20" t="s">
        <v>314</v>
      </c>
      <c r="AL56" s="20">
        <v>10702</v>
      </c>
      <c r="AM56" s="20">
        <v>10704</v>
      </c>
      <c r="AN56" s="20">
        <v>1</v>
      </c>
      <c r="AO56" s="20">
        <v>6</v>
      </c>
      <c r="AQ56" s="20">
        <v>10000</v>
      </c>
      <c r="AR56" s="20">
        <v>10000</v>
      </c>
      <c r="AS56" s="20">
        <v>10000</v>
      </c>
      <c r="AT56" s="20">
        <v>100000</v>
      </c>
      <c r="AW56" s="20">
        <v>0</v>
      </c>
      <c r="AX56" s="20">
        <v>0</v>
      </c>
      <c r="AY56" s="20">
        <v>0</v>
      </c>
      <c r="AZ56" s="20">
        <v>0</v>
      </c>
      <c r="BA56" s="20">
        <v>10000</v>
      </c>
      <c r="BB56" s="20">
        <v>100201</v>
      </c>
      <c r="BC56" s="20">
        <v>10000</v>
      </c>
      <c r="BD56" s="20">
        <v>100305</v>
      </c>
      <c r="BG56" s="20">
        <v>10000</v>
      </c>
      <c r="BH56" s="20">
        <v>101302</v>
      </c>
      <c r="BI56" s="20">
        <v>10000</v>
      </c>
      <c r="BJ56" s="20">
        <v>240201</v>
      </c>
      <c r="BK56" s="20" t="s">
        <v>143</v>
      </c>
      <c r="BL56" s="20">
        <v>63</v>
      </c>
      <c r="BM56" s="20" t="str">
        <f t="shared" si="2"/>
        <v>0|100201|100305|0|101302|240201</v>
      </c>
      <c r="BN56" s="20">
        <v>1010703</v>
      </c>
      <c r="BO56" s="20" t="s">
        <v>144</v>
      </c>
      <c r="BP56" s="20">
        <v>0</v>
      </c>
      <c r="BQ56" s="20">
        <v>1</v>
      </c>
    </row>
    <row r="57" spans="1:69" s="22" customFormat="1" ht="23.1" customHeight="1" x14ac:dyDescent="0.15">
      <c r="A57" s="22">
        <v>10704</v>
      </c>
      <c r="B57" s="22">
        <v>10704</v>
      </c>
      <c r="C57" s="22" t="s">
        <v>133</v>
      </c>
      <c r="D57" s="22" t="s">
        <v>309</v>
      </c>
      <c r="E57" s="22">
        <v>4</v>
      </c>
      <c r="F57" s="22">
        <v>4</v>
      </c>
      <c r="H57" s="22">
        <v>1</v>
      </c>
      <c r="I57" s="22">
        <v>1</v>
      </c>
      <c r="J57" s="22">
        <v>0</v>
      </c>
      <c r="K57" s="22" t="s">
        <v>201</v>
      </c>
      <c r="L57" s="22">
        <v>107</v>
      </c>
      <c r="M57" s="22">
        <v>1</v>
      </c>
      <c r="N57" s="22">
        <v>0</v>
      </c>
      <c r="O57" s="22" t="s">
        <v>202</v>
      </c>
      <c r="P57" s="22">
        <v>1</v>
      </c>
      <c r="Q57" s="22">
        <v>0</v>
      </c>
      <c r="T57" s="22">
        <f t="shared" si="1"/>
        <v>1</v>
      </c>
      <c r="W57" s="22" t="s">
        <v>315</v>
      </c>
      <c r="X57" s="22" t="s">
        <v>316</v>
      </c>
      <c r="Y57" s="22">
        <v>0</v>
      </c>
      <c r="Z57" s="22">
        <v>0</v>
      </c>
      <c r="AA57" s="22">
        <v>99</v>
      </c>
      <c r="AB57" s="22">
        <v>43300</v>
      </c>
      <c r="AC57" s="22">
        <v>1</v>
      </c>
      <c r="AD57" s="22">
        <v>1</v>
      </c>
      <c r="AE57" s="22">
        <v>1</v>
      </c>
      <c r="AF57" s="22">
        <v>180</v>
      </c>
      <c r="AG57" s="22" t="s">
        <v>140</v>
      </c>
      <c r="AH57" s="22">
        <v>0</v>
      </c>
      <c r="AI57" s="22" t="s">
        <v>141</v>
      </c>
      <c r="AJ57" s="22">
        <v>0</v>
      </c>
      <c r="AK57" s="22" t="s">
        <v>317</v>
      </c>
      <c r="AL57" s="22">
        <v>10703</v>
      </c>
      <c r="AM57" s="22">
        <v>10705</v>
      </c>
      <c r="AN57" s="22">
        <v>1</v>
      </c>
      <c r="AO57" s="22">
        <v>6</v>
      </c>
      <c r="AQ57" s="22">
        <v>10000</v>
      </c>
      <c r="AR57" s="22">
        <v>10000</v>
      </c>
      <c r="AS57" s="22">
        <v>10000</v>
      </c>
      <c r="AT57" s="22">
        <v>100000</v>
      </c>
      <c r="AW57" s="22">
        <v>0</v>
      </c>
      <c r="AX57" s="22">
        <v>0</v>
      </c>
      <c r="AY57" s="22">
        <v>0</v>
      </c>
      <c r="AZ57" s="22">
        <v>0</v>
      </c>
      <c r="BA57" s="22">
        <v>10000</v>
      </c>
      <c r="BB57" s="22">
        <v>100201</v>
      </c>
      <c r="BC57" s="22">
        <v>10000</v>
      </c>
      <c r="BG57" s="22">
        <v>10000</v>
      </c>
      <c r="BH57" s="22">
        <v>101302</v>
      </c>
      <c r="BI57" s="22">
        <v>10000</v>
      </c>
      <c r="BJ57" s="22">
        <v>240201</v>
      </c>
      <c r="BK57" s="22" t="s">
        <v>143</v>
      </c>
      <c r="BL57" s="22">
        <v>64</v>
      </c>
      <c r="BM57" s="22" t="str">
        <f t="shared" si="2"/>
        <v>0|100201|0|0|101302|240201</v>
      </c>
      <c r="BN57" s="22">
        <v>1010704</v>
      </c>
      <c r="BO57" s="22" t="s">
        <v>206</v>
      </c>
      <c r="BP57" s="22">
        <v>0</v>
      </c>
      <c r="BQ57" s="22">
        <v>1</v>
      </c>
    </row>
    <row r="58" spans="1:69" s="22" customFormat="1" ht="23.1" customHeight="1" x14ac:dyDescent="0.15">
      <c r="A58" s="22">
        <v>10705</v>
      </c>
      <c r="B58" s="22">
        <v>10705</v>
      </c>
      <c r="C58" s="22" t="s">
        <v>133</v>
      </c>
      <c r="D58" s="22" t="s">
        <v>309</v>
      </c>
      <c r="E58" s="22">
        <v>5</v>
      </c>
      <c r="F58" s="22">
        <v>5</v>
      </c>
      <c r="H58" s="22">
        <v>1</v>
      </c>
      <c r="I58" s="22">
        <v>1</v>
      </c>
      <c r="J58" s="22">
        <v>0</v>
      </c>
      <c r="K58" s="22" t="s">
        <v>201</v>
      </c>
      <c r="L58" s="22">
        <v>107</v>
      </c>
      <c r="M58" s="22">
        <v>1</v>
      </c>
      <c r="N58" s="22">
        <v>0</v>
      </c>
      <c r="O58" s="22" t="s">
        <v>202</v>
      </c>
      <c r="P58" s="22">
        <v>1</v>
      </c>
      <c r="Q58" s="22">
        <v>0</v>
      </c>
      <c r="T58" s="22">
        <f t="shared" si="1"/>
        <v>1</v>
      </c>
      <c r="W58" s="22" t="s">
        <v>275</v>
      </c>
      <c r="X58" s="22" t="s">
        <v>276</v>
      </c>
      <c r="Y58" s="22">
        <v>0</v>
      </c>
      <c r="Z58" s="22">
        <v>0</v>
      </c>
      <c r="AA58" s="22">
        <v>99</v>
      </c>
      <c r="AB58" s="22">
        <v>45400</v>
      </c>
      <c r="AC58" s="22">
        <v>1</v>
      </c>
      <c r="AD58" s="22">
        <v>1</v>
      </c>
      <c r="AE58" s="22">
        <v>1</v>
      </c>
      <c r="AF58" s="22">
        <v>180</v>
      </c>
      <c r="AG58" s="22" t="s">
        <v>140</v>
      </c>
      <c r="AH58" s="22">
        <v>0</v>
      </c>
      <c r="AI58" s="22" t="s">
        <v>141</v>
      </c>
      <c r="AJ58" s="22">
        <v>0</v>
      </c>
      <c r="AK58" s="22" t="s">
        <v>318</v>
      </c>
      <c r="AL58" s="22">
        <v>10704</v>
      </c>
      <c r="AM58" s="22">
        <v>10706</v>
      </c>
      <c r="AN58" s="22">
        <v>1</v>
      </c>
      <c r="AO58" s="22">
        <v>6</v>
      </c>
      <c r="AQ58" s="22">
        <v>10000</v>
      </c>
      <c r="AR58" s="22">
        <v>10000</v>
      </c>
      <c r="AS58" s="22">
        <v>10000</v>
      </c>
      <c r="AT58" s="22">
        <v>100000</v>
      </c>
      <c r="AW58" s="22">
        <v>0</v>
      </c>
      <c r="AX58" s="22">
        <v>0</v>
      </c>
      <c r="AY58" s="22">
        <v>0</v>
      </c>
      <c r="AZ58" s="22">
        <v>0</v>
      </c>
      <c r="BA58" s="22">
        <v>10000</v>
      </c>
      <c r="BB58" s="22">
        <v>100201</v>
      </c>
      <c r="BC58" s="22">
        <v>10000</v>
      </c>
      <c r="BG58" s="22">
        <v>10000</v>
      </c>
      <c r="BH58" s="22">
        <v>101302</v>
      </c>
      <c r="BI58" s="22">
        <v>10000</v>
      </c>
      <c r="BJ58" s="22">
        <v>240201</v>
      </c>
      <c r="BK58" s="22" t="s">
        <v>143</v>
      </c>
      <c r="BL58" s="22">
        <v>65</v>
      </c>
      <c r="BM58" s="22" t="str">
        <f t="shared" si="2"/>
        <v>0|100201|0|0|101302|240201</v>
      </c>
      <c r="BN58" s="22">
        <v>1010705</v>
      </c>
      <c r="BO58" s="22" t="s">
        <v>206</v>
      </c>
      <c r="BP58" s="22">
        <v>0</v>
      </c>
      <c r="BQ58" s="22">
        <v>1</v>
      </c>
    </row>
    <row r="59" spans="1:69" s="22" customFormat="1" ht="23.1" customHeight="1" x14ac:dyDescent="0.15">
      <c r="A59" s="22">
        <v>10706</v>
      </c>
      <c r="B59" s="22">
        <v>10706</v>
      </c>
      <c r="C59" s="22" t="s">
        <v>133</v>
      </c>
      <c r="D59" s="22" t="s">
        <v>309</v>
      </c>
      <c r="E59" s="22">
        <v>6</v>
      </c>
      <c r="F59" s="22">
        <v>6</v>
      </c>
      <c r="H59" s="22">
        <v>1</v>
      </c>
      <c r="I59" s="22">
        <v>1</v>
      </c>
      <c r="J59" s="22">
        <v>1</v>
      </c>
      <c r="K59" s="22" t="s">
        <v>201</v>
      </c>
      <c r="L59" s="22">
        <v>107</v>
      </c>
      <c r="M59" s="22">
        <v>1</v>
      </c>
      <c r="N59" s="22">
        <v>0</v>
      </c>
      <c r="O59" s="22" t="s">
        <v>202</v>
      </c>
      <c r="P59" s="22">
        <v>1</v>
      </c>
      <c r="Q59" s="22">
        <v>0</v>
      </c>
      <c r="T59" s="22">
        <f t="shared" si="1"/>
        <v>1</v>
      </c>
      <c r="W59" s="22" t="s">
        <v>278</v>
      </c>
      <c r="X59" s="22" t="s">
        <v>279</v>
      </c>
      <c r="Y59" s="22">
        <v>0</v>
      </c>
      <c r="Z59" s="22">
        <v>0</v>
      </c>
      <c r="AA59" s="22">
        <v>20</v>
      </c>
      <c r="AB59" s="22">
        <v>52200</v>
      </c>
      <c r="AC59" s="22">
        <v>1</v>
      </c>
      <c r="AD59" s="22">
        <v>1</v>
      </c>
      <c r="AE59" s="22">
        <v>1</v>
      </c>
      <c r="AF59" s="22">
        <v>180</v>
      </c>
      <c r="AG59" s="22" t="s">
        <v>140</v>
      </c>
      <c r="AH59" s="22">
        <v>0</v>
      </c>
      <c r="AI59" s="22" t="s">
        <v>141</v>
      </c>
      <c r="AJ59" s="22">
        <v>0</v>
      </c>
      <c r="AK59" s="22" t="s">
        <v>319</v>
      </c>
      <c r="AL59" s="22">
        <v>10705</v>
      </c>
      <c r="AM59" s="22">
        <v>10707</v>
      </c>
      <c r="AN59" s="22">
        <v>1</v>
      </c>
      <c r="AO59" s="22">
        <v>6</v>
      </c>
      <c r="AQ59" s="22">
        <v>10000</v>
      </c>
      <c r="AR59" s="22">
        <v>10000</v>
      </c>
      <c r="AS59" s="22">
        <v>10000</v>
      </c>
      <c r="AT59" s="22">
        <v>100000</v>
      </c>
      <c r="AW59" s="22">
        <v>0</v>
      </c>
      <c r="AX59" s="22">
        <v>0</v>
      </c>
      <c r="AY59" s="22">
        <v>0</v>
      </c>
      <c r="AZ59" s="22">
        <v>0</v>
      </c>
      <c r="BA59" s="22">
        <v>10000</v>
      </c>
      <c r="BB59" s="22">
        <v>100201</v>
      </c>
      <c r="BC59" s="22">
        <v>10000</v>
      </c>
      <c r="BD59" s="22">
        <v>100306</v>
      </c>
      <c r="BG59" s="22">
        <v>10000</v>
      </c>
      <c r="BH59" s="22">
        <v>101302</v>
      </c>
      <c r="BI59" s="22">
        <v>10000</v>
      </c>
      <c r="BJ59" s="22">
        <v>240201</v>
      </c>
      <c r="BK59" s="22" t="s">
        <v>143</v>
      </c>
      <c r="BL59" s="22">
        <v>66</v>
      </c>
      <c r="BM59" s="22" t="str">
        <f t="shared" si="2"/>
        <v>0|100201|100306|0|101302|240201</v>
      </c>
      <c r="BN59" s="22">
        <v>1010706</v>
      </c>
      <c r="BO59" s="22" t="s">
        <v>206</v>
      </c>
      <c r="BP59" s="22">
        <v>0</v>
      </c>
      <c r="BQ59" s="22">
        <v>1</v>
      </c>
    </row>
    <row r="60" spans="1:69" s="22" customFormat="1" ht="23.1" customHeight="1" x14ac:dyDescent="0.15">
      <c r="A60" s="33">
        <v>10707</v>
      </c>
      <c r="B60" s="33">
        <v>10707</v>
      </c>
      <c r="C60" s="33" t="s">
        <v>133</v>
      </c>
      <c r="D60" s="33" t="s">
        <v>309</v>
      </c>
      <c r="E60" s="33">
        <v>7</v>
      </c>
      <c r="F60" s="33">
        <v>7</v>
      </c>
      <c r="G60" s="33"/>
      <c r="H60" s="33">
        <v>1</v>
      </c>
      <c r="I60" s="33">
        <v>1</v>
      </c>
      <c r="J60" s="33">
        <v>0</v>
      </c>
      <c r="K60" s="33" t="s">
        <v>201</v>
      </c>
      <c r="L60" s="33">
        <v>107</v>
      </c>
      <c r="M60" s="33">
        <v>1</v>
      </c>
      <c r="N60" s="33">
        <v>0</v>
      </c>
      <c r="O60" s="33" t="s">
        <v>202</v>
      </c>
      <c r="P60" s="33">
        <v>1</v>
      </c>
      <c r="Q60" s="33">
        <v>0</v>
      </c>
      <c r="R60" s="33"/>
      <c r="S60" s="33"/>
      <c r="T60" s="33">
        <f t="shared" si="1"/>
        <v>1</v>
      </c>
      <c r="U60" s="33"/>
      <c r="V60" s="33"/>
      <c r="W60" s="33" t="s">
        <v>203</v>
      </c>
      <c r="X60" s="33" t="s">
        <v>204</v>
      </c>
      <c r="Y60" s="33">
        <v>0</v>
      </c>
      <c r="Z60" s="33">
        <v>0</v>
      </c>
      <c r="AA60" s="33">
        <v>99</v>
      </c>
      <c r="AB60" s="33">
        <v>49700</v>
      </c>
      <c r="AC60" s="33">
        <v>1</v>
      </c>
      <c r="AD60" s="33">
        <v>1</v>
      </c>
      <c r="AE60" s="33">
        <v>1</v>
      </c>
      <c r="AF60" s="33">
        <v>180</v>
      </c>
      <c r="AG60" s="33" t="s">
        <v>140</v>
      </c>
      <c r="AH60" s="33">
        <v>0</v>
      </c>
      <c r="AI60" s="33" t="s">
        <v>141</v>
      </c>
      <c r="AJ60" s="33">
        <v>0</v>
      </c>
      <c r="AK60" s="33" t="s">
        <v>320</v>
      </c>
      <c r="AL60" s="33">
        <v>10706</v>
      </c>
      <c r="AM60" s="33">
        <v>10708</v>
      </c>
      <c r="AN60" s="33">
        <v>1</v>
      </c>
      <c r="AO60" s="33">
        <v>6</v>
      </c>
      <c r="AP60" s="33"/>
      <c r="AQ60" s="33">
        <v>10000</v>
      </c>
      <c r="AR60" s="33">
        <v>10000</v>
      </c>
      <c r="AS60" s="33">
        <v>10000</v>
      </c>
      <c r="AT60" s="33">
        <v>100000</v>
      </c>
      <c r="AU60" s="33"/>
      <c r="AV60" s="33"/>
      <c r="AW60" s="33">
        <v>0</v>
      </c>
      <c r="AX60" s="33">
        <v>0</v>
      </c>
      <c r="AY60" s="33">
        <v>0</v>
      </c>
      <c r="AZ60" s="33">
        <v>0</v>
      </c>
      <c r="BA60" s="33">
        <v>10000</v>
      </c>
      <c r="BB60" s="33">
        <v>100201</v>
      </c>
      <c r="BC60" s="33">
        <v>10000</v>
      </c>
      <c r="BD60" s="33"/>
      <c r="BE60" s="33"/>
      <c r="BF60" s="33"/>
      <c r="BG60" s="33">
        <v>10000</v>
      </c>
      <c r="BH60" s="33">
        <v>101302</v>
      </c>
      <c r="BI60" s="33">
        <v>10000</v>
      </c>
      <c r="BJ60" s="33">
        <v>240201</v>
      </c>
      <c r="BK60" s="33" t="s">
        <v>143</v>
      </c>
      <c r="BL60" s="33">
        <v>67</v>
      </c>
      <c r="BM60" s="33" t="str">
        <f t="shared" si="2"/>
        <v>0|100201|0|0|101302|240201</v>
      </c>
      <c r="BN60" s="33">
        <v>1010707</v>
      </c>
      <c r="BO60" s="33" t="s">
        <v>206</v>
      </c>
      <c r="BP60" s="33">
        <v>0</v>
      </c>
      <c r="BQ60" s="33">
        <v>1</v>
      </c>
    </row>
    <row r="61" spans="1:69" s="14" customFormat="1" ht="23.1" customHeight="1" x14ac:dyDescent="0.15">
      <c r="A61" s="14">
        <v>10708</v>
      </c>
      <c r="B61" s="14">
        <v>10708</v>
      </c>
      <c r="C61" s="14" t="s">
        <v>133</v>
      </c>
      <c r="D61" s="14" t="s">
        <v>309</v>
      </c>
      <c r="E61" s="14">
        <v>8</v>
      </c>
      <c r="F61" s="14">
        <v>8</v>
      </c>
      <c r="H61" s="14">
        <v>1</v>
      </c>
      <c r="I61" s="14">
        <v>1</v>
      </c>
      <c r="J61" s="14">
        <v>0</v>
      </c>
      <c r="K61" s="14" t="s">
        <v>135</v>
      </c>
      <c r="L61" s="14">
        <v>107</v>
      </c>
      <c r="M61" s="14">
        <v>1</v>
      </c>
      <c r="N61" s="14">
        <v>0</v>
      </c>
      <c r="O61" s="14" t="s">
        <v>136</v>
      </c>
      <c r="P61" s="14">
        <v>1</v>
      </c>
      <c r="Q61" s="14">
        <v>0</v>
      </c>
      <c r="T61" s="14">
        <f t="shared" si="1"/>
        <v>1</v>
      </c>
      <c r="U61" s="14">
        <v>1</v>
      </c>
      <c r="V61" s="14" t="s">
        <v>223</v>
      </c>
      <c r="W61" s="14" t="s">
        <v>224</v>
      </c>
      <c r="X61" s="14" t="s">
        <v>321</v>
      </c>
      <c r="Y61" s="14">
        <v>0</v>
      </c>
      <c r="Z61" s="14">
        <v>0</v>
      </c>
      <c r="AA61" s="14">
        <v>99</v>
      </c>
      <c r="AB61" s="14">
        <v>49700</v>
      </c>
      <c r="AC61" s="14">
        <v>1</v>
      </c>
      <c r="AD61" s="14">
        <v>1</v>
      </c>
      <c r="AE61" s="14">
        <v>1</v>
      </c>
      <c r="AF61" s="14">
        <v>180</v>
      </c>
      <c r="AG61" s="14" t="s">
        <v>140</v>
      </c>
      <c r="AH61" s="14">
        <v>0</v>
      </c>
      <c r="AI61" s="14" t="s">
        <v>141</v>
      </c>
      <c r="AJ61" s="14">
        <v>0</v>
      </c>
      <c r="AK61" s="14" t="s">
        <v>322</v>
      </c>
      <c r="AL61" s="14">
        <v>10707</v>
      </c>
      <c r="AM61" s="14">
        <v>10709</v>
      </c>
      <c r="AN61" s="14">
        <v>1</v>
      </c>
      <c r="AO61" s="14">
        <v>6</v>
      </c>
      <c r="AQ61" s="14">
        <v>10000</v>
      </c>
      <c r="AR61" s="14">
        <v>10000</v>
      </c>
      <c r="AS61" s="14">
        <v>10000</v>
      </c>
      <c r="AT61" s="14">
        <v>100000</v>
      </c>
      <c r="AW61" s="14">
        <v>0</v>
      </c>
      <c r="AX61" s="14">
        <v>0</v>
      </c>
      <c r="AY61" s="14">
        <v>0</v>
      </c>
      <c r="AZ61" s="14">
        <v>0</v>
      </c>
      <c r="BA61" s="14">
        <v>10000</v>
      </c>
      <c r="BB61" s="14">
        <v>100201</v>
      </c>
      <c r="BC61" s="14">
        <v>10000</v>
      </c>
      <c r="BG61" s="14">
        <v>10000</v>
      </c>
      <c r="BH61" s="14">
        <v>101302</v>
      </c>
      <c r="BI61" s="14">
        <v>10000</v>
      </c>
      <c r="BJ61" s="14">
        <v>240201</v>
      </c>
      <c r="BK61" s="14" t="s">
        <v>143</v>
      </c>
      <c r="BL61" s="14">
        <v>68</v>
      </c>
      <c r="BM61" s="14" t="str">
        <f t="shared" si="2"/>
        <v>0|100201|0|0|101302|240201</v>
      </c>
      <c r="BN61" s="14">
        <v>1010708</v>
      </c>
      <c r="BO61" s="14" t="s">
        <v>144</v>
      </c>
      <c r="BP61" s="14">
        <v>0</v>
      </c>
      <c r="BQ61" s="14">
        <v>1</v>
      </c>
    </row>
    <row r="62" spans="1:69" s="20" customFormat="1" ht="23.1" customHeight="1" x14ac:dyDescent="0.15">
      <c r="A62" s="20">
        <v>10709</v>
      </c>
      <c r="B62" s="20">
        <v>10709</v>
      </c>
      <c r="C62" s="20" t="s">
        <v>133</v>
      </c>
      <c r="D62" s="20" t="s">
        <v>309</v>
      </c>
      <c r="E62" s="20">
        <v>9</v>
      </c>
      <c r="F62" s="20">
        <v>9</v>
      </c>
      <c r="H62" s="20">
        <v>1</v>
      </c>
      <c r="I62" s="20">
        <v>1</v>
      </c>
      <c r="J62" s="20">
        <v>1</v>
      </c>
      <c r="K62" s="20" t="s">
        <v>135</v>
      </c>
      <c r="L62" s="20">
        <v>107</v>
      </c>
      <c r="M62" s="20">
        <v>1</v>
      </c>
      <c r="N62" s="20">
        <v>0</v>
      </c>
      <c r="O62" s="20" t="s">
        <v>136</v>
      </c>
      <c r="P62" s="20">
        <v>1</v>
      </c>
      <c r="Q62" s="20">
        <v>0</v>
      </c>
      <c r="T62" s="20">
        <f t="shared" si="1"/>
        <v>1</v>
      </c>
      <c r="W62" s="20" t="s">
        <v>214</v>
      </c>
      <c r="X62" s="20">
        <v>1070901</v>
      </c>
      <c r="Y62" s="20">
        <v>0</v>
      </c>
      <c r="Z62" s="20">
        <v>0</v>
      </c>
      <c r="AA62" s="20">
        <v>20</v>
      </c>
      <c r="AB62" s="20">
        <v>74900</v>
      </c>
      <c r="AC62" s="20">
        <v>1</v>
      </c>
      <c r="AD62" s="20">
        <v>1</v>
      </c>
      <c r="AE62" s="20">
        <v>1</v>
      </c>
      <c r="AF62" s="20">
        <v>180</v>
      </c>
      <c r="AG62" s="20" t="s">
        <v>140</v>
      </c>
      <c r="AH62" s="20">
        <v>0</v>
      </c>
      <c r="AI62" s="20" t="s">
        <v>141</v>
      </c>
      <c r="AJ62" s="20">
        <v>0</v>
      </c>
      <c r="AK62" s="20" t="s">
        <v>323</v>
      </c>
      <c r="AL62" s="20">
        <v>10708</v>
      </c>
      <c r="AM62" s="20">
        <v>10710</v>
      </c>
      <c r="AN62" s="20">
        <v>1</v>
      </c>
      <c r="AO62" s="20">
        <v>6</v>
      </c>
      <c r="AQ62" s="20">
        <v>10000</v>
      </c>
      <c r="AR62" s="20">
        <v>10000</v>
      </c>
      <c r="AS62" s="20">
        <v>10000</v>
      </c>
      <c r="AT62" s="20">
        <v>100000</v>
      </c>
      <c r="AW62" s="20">
        <v>0</v>
      </c>
      <c r="AX62" s="20">
        <v>0</v>
      </c>
      <c r="AY62" s="20">
        <v>10000</v>
      </c>
      <c r="AZ62" s="20">
        <v>100101</v>
      </c>
      <c r="BA62" s="20">
        <v>10000</v>
      </c>
      <c r="BB62" s="20">
        <v>100201</v>
      </c>
      <c r="BE62" s="20">
        <v>10000</v>
      </c>
      <c r="BF62" s="20">
        <v>200154</v>
      </c>
      <c r="BG62" s="20">
        <v>10000</v>
      </c>
      <c r="BH62" s="20">
        <v>101302</v>
      </c>
      <c r="BI62" s="20">
        <v>10000</v>
      </c>
      <c r="BJ62" s="20">
        <v>240201</v>
      </c>
      <c r="BK62" s="20" t="s">
        <v>143</v>
      </c>
      <c r="BL62" s="20">
        <v>69</v>
      </c>
      <c r="BM62" s="20" t="str">
        <f t="shared" si="2"/>
        <v>100101|100201|0|200154|101302|240201</v>
      </c>
      <c r="BN62" s="20">
        <v>1010709</v>
      </c>
      <c r="BO62" s="20" t="s">
        <v>144</v>
      </c>
      <c r="BP62" s="20">
        <v>0</v>
      </c>
      <c r="BQ62" s="20">
        <v>1</v>
      </c>
    </row>
    <row r="63" spans="1:69" s="23" customFormat="1" ht="23.1" customHeight="1" x14ac:dyDescent="0.15">
      <c r="A63" s="23">
        <v>10710</v>
      </c>
      <c r="B63" s="23">
        <v>10710</v>
      </c>
      <c r="C63" s="23" t="s">
        <v>133</v>
      </c>
      <c r="D63" s="23" t="s">
        <v>309</v>
      </c>
      <c r="E63" s="23">
        <v>10</v>
      </c>
      <c r="F63" s="23">
        <v>10</v>
      </c>
      <c r="H63" s="23">
        <v>1</v>
      </c>
      <c r="I63" s="23">
        <v>1</v>
      </c>
      <c r="J63" s="23">
        <v>2</v>
      </c>
      <c r="K63" s="23" t="s">
        <v>135</v>
      </c>
      <c r="L63" s="23">
        <v>107</v>
      </c>
      <c r="M63" s="23">
        <v>1</v>
      </c>
      <c r="N63" s="23">
        <v>0</v>
      </c>
      <c r="O63" s="23" t="s">
        <v>136</v>
      </c>
      <c r="P63" s="23">
        <v>1</v>
      </c>
      <c r="Q63" s="23">
        <v>0</v>
      </c>
      <c r="T63" s="23">
        <f t="shared" si="1"/>
        <v>1</v>
      </c>
      <c r="U63" s="23">
        <v>1</v>
      </c>
      <c r="V63" s="23" t="s">
        <v>216</v>
      </c>
      <c r="W63" s="23" t="s">
        <v>217</v>
      </c>
      <c r="X63" s="23">
        <v>1071001</v>
      </c>
      <c r="Y63" s="23">
        <v>0</v>
      </c>
      <c r="Z63" s="23">
        <v>0</v>
      </c>
      <c r="AA63" s="23">
        <v>20</v>
      </c>
      <c r="AB63" s="23">
        <v>85100</v>
      </c>
      <c r="AC63" s="23">
        <v>1</v>
      </c>
      <c r="AD63" s="23">
        <v>1</v>
      </c>
      <c r="AE63" s="23">
        <v>1</v>
      </c>
      <c r="AF63" s="23">
        <v>180</v>
      </c>
      <c r="AG63" s="23" t="s">
        <v>140</v>
      </c>
      <c r="AH63" s="23">
        <v>0</v>
      </c>
      <c r="AI63" s="23" t="s">
        <v>141</v>
      </c>
      <c r="AJ63" s="23">
        <v>0</v>
      </c>
      <c r="AK63" s="23" t="s">
        <v>324</v>
      </c>
      <c r="AL63" s="23">
        <v>10709</v>
      </c>
      <c r="AM63" s="23">
        <v>10801</v>
      </c>
      <c r="AN63" s="23">
        <v>1</v>
      </c>
      <c r="AO63" s="23">
        <v>6</v>
      </c>
      <c r="AQ63" s="23">
        <v>10000</v>
      </c>
      <c r="AR63" s="23">
        <v>10000</v>
      </c>
      <c r="AS63" s="23">
        <v>10000</v>
      </c>
      <c r="AT63" s="23">
        <v>100000</v>
      </c>
      <c r="AW63" s="23">
        <v>0</v>
      </c>
      <c r="AX63" s="23">
        <v>0</v>
      </c>
      <c r="AY63" s="23">
        <v>10000</v>
      </c>
      <c r="AZ63" s="23">
        <v>100101</v>
      </c>
      <c r="BA63" s="23">
        <v>10000</v>
      </c>
      <c r="BB63" s="23">
        <v>100201</v>
      </c>
      <c r="BE63" s="23">
        <v>10000</v>
      </c>
      <c r="BF63" s="23">
        <v>200158</v>
      </c>
      <c r="BG63" s="23">
        <v>10000</v>
      </c>
      <c r="BH63" s="23">
        <v>101302</v>
      </c>
      <c r="BI63" s="23">
        <v>10000</v>
      </c>
      <c r="BJ63" s="23">
        <v>240201</v>
      </c>
      <c r="BK63" s="23" t="s">
        <v>143</v>
      </c>
      <c r="BL63" s="23">
        <v>70</v>
      </c>
      <c r="BM63" s="23" t="str">
        <f t="shared" si="2"/>
        <v>100101|100201|0|200158|101302|240201</v>
      </c>
      <c r="BN63" s="23">
        <v>1010710</v>
      </c>
      <c r="BO63" s="23" t="s">
        <v>144</v>
      </c>
      <c r="BP63" s="23">
        <v>1</v>
      </c>
      <c r="BQ63" s="23">
        <v>1</v>
      </c>
    </row>
    <row r="64" spans="1:69" s="16" customFormat="1" ht="23.1" customHeight="1" x14ac:dyDescent="0.15">
      <c r="A64" s="16">
        <v>10801</v>
      </c>
      <c r="B64" s="16">
        <v>10801</v>
      </c>
      <c r="C64" s="16" t="s">
        <v>133</v>
      </c>
      <c r="D64" s="16" t="s">
        <v>325</v>
      </c>
      <c r="E64" s="16">
        <v>1</v>
      </c>
      <c r="F64" s="16">
        <v>1</v>
      </c>
      <c r="H64" s="16">
        <v>1</v>
      </c>
      <c r="I64" s="16">
        <v>1</v>
      </c>
      <c r="J64" s="16">
        <v>0</v>
      </c>
      <c r="K64" s="16" t="s">
        <v>158</v>
      </c>
      <c r="L64" s="16">
        <v>108</v>
      </c>
      <c r="M64" s="16">
        <v>1</v>
      </c>
      <c r="N64" s="16">
        <v>0</v>
      </c>
      <c r="O64" s="16" t="s">
        <v>159</v>
      </c>
      <c r="P64" s="16">
        <v>1</v>
      </c>
      <c r="Q64" s="16">
        <v>0</v>
      </c>
      <c r="T64" s="16">
        <f t="shared" si="1"/>
        <v>1</v>
      </c>
      <c r="U64" s="16">
        <v>1</v>
      </c>
      <c r="V64" s="16" t="s">
        <v>169</v>
      </c>
      <c r="W64" s="16" t="s">
        <v>326</v>
      </c>
      <c r="X64" s="16" t="s">
        <v>327</v>
      </c>
      <c r="Y64" s="16">
        <v>0</v>
      </c>
      <c r="Z64" s="16">
        <v>0</v>
      </c>
      <c r="AA64" s="16">
        <v>99</v>
      </c>
      <c r="AB64" s="16">
        <v>68100</v>
      </c>
      <c r="AC64" s="16">
        <v>1</v>
      </c>
      <c r="AD64" s="16">
        <v>1</v>
      </c>
      <c r="AE64" s="16">
        <v>1</v>
      </c>
      <c r="AF64" s="16">
        <v>180</v>
      </c>
      <c r="AG64" s="16" t="s">
        <v>140</v>
      </c>
      <c r="AH64" s="16">
        <v>0</v>
      </c>
      <c r="AI64" s="16" t="s">
        <v>141</v>
      </c>
      <c r="AJ64" s="16">
        <v>0</v>
      </c>
      <c r="AK64" s="16" t="s">
        <v>328</v>
      </c>
      <c r="AL64" s="16">
        <v>10710</v>
      </c>
      <c r="AM64" s="16">
        <v>10802</v>
      </c>
      <c r="AN64" s="16">
        <v>1</v>
      </c>
      <c r="AO64" s="16">
        <v>6</v>
      </c>
      <c r="AP64" s="16">
        <v>10008010</v>
      </c>
      <c r="AQ64" s="16">
        <v>10000</v>
      </c>
      <c r="AR64" s="16">
        <v>10000</v>
      </c>
      <c r="AS64" s="16">
        <v>10000</v>
      </c>
      <c r="AT64" s="16">
        <v>100000</v>
      </c>
      <c r="AW64" s="16">
        <v>0</v>
      </c>
      <c r="AX64" s="16">
        <v>0</v>
      </c>
      <c r="AY64" s="16">
        <v>0</v>
      </c>
      <c r="AZ64" s="16">
        <v>0</v>
      </c>
      <c r="BA64" s="16">
        <v>10000</v>
      </c>
      <c r="BB64" s="16">
        <v>100201</v>
      </c>
      <c r="BC64" s="16">
        <v>10000</v>
      </c>
      <c r="BG64" s="16">
        <v>10000</v>
      </c>
      <c r="BH64" s="16">
        <v>101302</v>
      </c>
      <c r="BI64" s="16">
        <v>10000</v>
      </c>
      <c r="BJ64" s="16">
        <v>240201</v>
      </c>
      <c r="BK64" s="16" t="s">
        <v>143</v>
      </c>
      <c r="BL64" s="16">
        <v>71</v>
      </c>
      <c r="BM64" s="16" t="str">
        <f t="shared" si="2"/>
        <v>0|100201|0|0|101302|240201</v>
      </c>
      <c r="BN64" s="16">
        <v>1010801</v>
      </c>
      <c r="BO64" s="16" t="s">
        <v>165</v>
      </c>
      <c r="BP64" s="16">
        <v>0</v>
      </c>
      <c r="BQ64" s="16">
        <v>1</v>
      </c>
    </row>
    <row r="65" spans="1:69" s="16" customFormat="1" ht="23.1" customHeight="1" x14ac:dyDescent="0.15">
      <c r="A65" s="16">
        <v>10802</v>
      </c>
      <c r="B65" s="16">
        <v>10802</v>
      </c>
      <c r="C65" s="16" t="s">
        <v>133</v>
      </c>
      <c r="D65" s="16" t="s">
        <v>325</v>
      </c>
      <c r="E65" s="16">
        <v>2</v>
      </c>
      <c r="F65" s="16">
        <v>2</v>
      </c>
      <c r="H65" s="16">
        <v>1</v>
      </c>
      <c r="I65" s="16">
        <v>1</v>
      </c>
      <c r="J65" s="16">
        <v>0</v>
      </c>
      <c r="K65" s="16" t="s">
        <v>158</v>
      </c>
      <c r="L65" s="16">
        <v>108</v>
      </c>
      <c r="M65" s="16">
        <v>1</v>
      </c>
      <c r="N65" s="16">
        <v>0</v>
      </c>
      <c r="O65" s="16" t="s">
        <v>159</v>
      </c>
      <c r="P65" s="16">
        <v>1</v>
      </c>
      <c r="Q65" s="16">
        <v>0</v>
      </c>
      <c r="T65" s="16">
        <f t="shared" si="1"/>
        <v>1</v>
      </c>
      <c r="U65" s="16">
        <v>1</v>
      </c>
      <c r="V65" s="16" t="s">
        <v>169</v>
      </c>
      <c r="W65" s="16" t="s">
        <v>170</v>
      </c>
      <c r="X65" s="16" t="s">
        <v>329</v>
      </c>
      <c r="Y65" s="16">
        <v>0</v>
      </c>
      <c r="Z65" s="16">
        <v>0</v>
      </c>
      <c r="AA65" s="16">
        <v>99</v>
      </c>
      <c r="AB65" s="16">
        <v>68100</v>
      </c>
      <c r="AC65" s="16">
        <v>1</v>
      </c>
      <c r="AD65" s="16">
        <v>1</v>
      </c>
      <c r="AE65" s="16">
        <v>1</v>
      </c>
      <c r="AF65" s="16">
        <v>180</v>
      </c>
      <c r="AG65" s="16" t="s">
        <v>140</v>
      </c>
      <c r="AH65" s="16">
        <v>0</v>
      </c>
      <c r="AI65" s="16" t="s">
        <v>141</v>
      </c>
      <c r="AJ65" s="16">
        <v>0</v>
      </c>
      <c r="AK65" s="16" t="s">
        <v>330</v>
      </c>
      <c r="AL65" s="16">
        <v>10801</v>
      </c>
      <c r="AM65" s="16">
        <v>10803</v>
      </c>
      <c r="AN65" s="16">
        <v>1</v>
      </c>
      <c r="AO65" s="16">
        <v>6</v>
      </c>
      <c r="AQ65" s="16">
        <v>10000</v>
      </c>
      <c r="AR65" s="16">
        <v>10000</v>
      </c>
      <c r="AS65" s="16">
        <v>10000</v>
      </c>
      <c r="AT65" s="16">
        <v>100000</v>
      </c>
      <c r="AW65" s="16">
        <v>0</v>
      </c>
      <c r="AX65" s="16">
        <v>0</v>
      </c>
      <c r="AY65" s="16">
        <v>0</v>
      </c>
      <c r="AZ65" s="16">
        <v>0</v>
      </c>
      <c r="BA65" s="16">
        <v>10000</v>
      </c>
      <c r="BB65" s="16">
        <v>100201</v>
      </c>
      <c r="BC65" s="16">
        <v>10000</v>
      </c>
      <c r="BG65" s="16">
        <v>10000</v>
      </c>
      <c r="BH65" s="16">
        <v>101302</v>
      </c>
      <c r="BI65" s="16">
        <v>10000</v>
      </c>
      <c r="BJ65" s="16">
        <v>240201</v>
      </c>
      <c r="BK65" s="16" t="s">
        <v>143</v>
      </c>
      <c r="BL65" s="16">
        <v>72</v>
      </c>
      <c r="BM65" s="16" t="str">
        <f t="shared" si="2"/>
        <v>0|100201|0|0|101302|240201</v>
      </c>
      <c r="BN65" s="16">
        <v>1010802</v>
      </c>
      <c r="BO65" s="16" t="s">
        <v>165</v>
      </c>
      <c r="BP65" s="16">
        <v>0</v>
      </c>
      <c r="BQ65" s="16">
        <v>1</v>
      </c>
    </row>
    <row r="66" spans="1:69" s="17" customFormat="1" ht="23.1" customHeight="1" x14ac:dyDescent="0.15">
      <c r="A66" s="17">
        <v>10803</v>
      </c>
      <c r="B66" s="17">
        <v>10803</v>
      </c>
      <c r="C66" s="17" t="s">
        <v>133</v>
      </c>
      <c r="D66" s="17" t="s">
        <v>331</v>
      </c>
      <c r="E66" s="17">
        <v>1</v>
      </c>
      <c r="F66" s="17">
        <v>3</v>
      </c>
      <c r="H66" s="17">
        <v>1</v>
      </c>
      <c r="I66" s="17">
        <v>1</v>
      </c>
      <c r="J66" s="17">
        <v>1</v>
      </c>
      <c r="K66" s="17" t="s">
        <v>158</v>
      </c>
      <c r="L66" s="17">
        <v>108</v>
      </c>
      <c r="M66" s="17">
        <v>1</v>
      </c>
      <c r="N66" s="17">
        <v>0</v>
      </c>
      <c r="O66" s="17" t="s">
        <v>159</v>
      </c>
      <c r="P66" s="17">
        <v>1</v>
      </c>
      <c r="Q66" s="17">
        <v>0</v>
      </c>
      <c r="T66" s="17">
        <f t="shared" si="1"/>
        <v>1</v>
      </c>
      <c r="W66" s="17" t="s">
        <v>166</v>
      </c>
      <c r="X66" s="17" t="s">
        <v>332</v>
      </c>
      <c r="Y66" s="17">
        <v>0</v>
      </c>
      <c r="Z66" s="17">
        <v>0</v>
      </c>
      <c r="AA66" s="17">
        <v>20</v>
      </c>
      <c r="AB66" s="17">
        <v>93000</v>
      </c>
      <c r="AC66" s="17">
        <v>1</v>
      </c>
      <c r="AD66" s="17">
        <v>1</v>
      </c>
      <c r="AE66" s="17">
        <v>1</v>
      </c>
      <c r="AF66" s="17">
        <v>180</v>
      </c>
      <c r="AG66" s="17" t="s">
        <v>140</v>
      </c>
      <c r="AH66" s="17">
        <v>0</v>
      </c>
      <c r="AI66" s="17" t="s">
        <v>141</v>
      </c>
      <c r="AJ66" s="17">
        <v>0</v>
      </c>
      <c r="AK66" s="17" t="s">
        <v>333</v>
      </c>
      <c r="AL66" s="17">
        <v>10802</v>
      </c>
      <c r="AM66" s="17">
        <v>10804</v>
      </c>
      <c r="AN66" s="17">
        <v>1</v>
      </c>
      <c r="AO66" s="17">
        <v>6</v>
      </c>
      <c r="AQ66" s="17">
        <v>10000</v>
      </c>
      <c r="AR66" s="17">
        <v>10000</v>
      </c>
      <c r="AS66" s="17">
        <v>10000</v>
      </c>
      <c r="AT66" s="17">
        <v>100000</v>
      </c>
      <c r="AW66" s="17">
        <v>0</v>
      </c>
      <c r="AX66" s="17">
        <v>0</v>
      </c>
      <c r="AY66" s="17">
        <v>0</v>
      </c>
      <c r="AZ66" s="17">
        <v>0</v>
      </c>
      <c r="BA66" s="17">
        <v>10000</v>
      </c>
      <c r="BB66" s="17">
        <v>100201</v>
      </c>
      <c r="BC66" s="17">
        <v>10000</v>
      </c>
      <c r="BD66" s="17">
        <v>100305</v>
      </c>
      <c r="BG66" s="17">
        <v>10000</v>
      </c>
      <c r="BH66" s="17">
        <v>101302</v>
      </c>
      <c r="BI66" s="17">
        <v>10000</v>
      </c>
      <c r="BJ66" s="17">
        <v>240201</v>
      </c>
      <c r="BK66" s="17" t="s">
        <v>143</v>
      </c>
      <c r="BL66" s="17">
        <v>73</v>
      </c>
      <c r="BM66" s="17" t="str">
        <f t="shared" si="2"/>
        <v>0|100201|100305|0|101302|240201</v>
      </c>
      <c r="BN66" s="17">
        <v>1010803</v>
      </c>
      <c r="BO66" s="17" t="s">
        <v>165</v>
      </c>
      <c r="BP66" s="17">
        <v>0</v>
      </c>
      <c r="BQ66" s="17">
        <v>1</v>
      </c>
    </row>
    <row r="67" spans="1:69" s="24" customFormat="1" ht="23.1" customHeight="1" x14ac:dyDescent="0.15">
      <c r="A67" s="24">
        <v>10804</v>
      </c>
      <c r="B67" s="24">
        <v>10804</v>
      </c>
      <c r="C67" s="24" t="s">
        <v>133</v>
      </c>
      <c r="D67" s="24" t="s">
        <v>331</v>
      </c>
      <c r="E67" s="24">
        <v>2</v>
      </c>
      <c r="F67" s="24">
        <v>4</v>
      </c>
      <c r="H67" s="24">
        <v>1</v>
      </c>
      <c r="I67" s="24">
        <v>1</v>
      </c>
      <c r="J67" s="24">
        <v>0</v>
      </c>
      <c r="K67" s="24" t="s">
        <v>240</v>
      </c>
      <c r="L67" s="24">
        <v>108</v>
      </c>
      <c r="M67" s="24">
        <v>1</v>
      </c>
      <c r="N67" s="24">
        <v>0</v>
      </c>
      <c r="O67" s="24" t="s">
        <v>241</v>
      </c>
      <c r="P67" s="24">
        <v>1</v>
      </c>
      <c r="Q67" s="24">
        <v>0</v>
      </c>
      <c r="T67" s="24">
        <f t="shared" si="1"/>
        <v>1</v>
      </c>
      <c r="U67" s="24">
        <v>0</v>
      </c>
      <c r="V67" s="24">
        <v>0</v>
      </c>
      <c r="W67" s="24" t="s">
        <v>334</v>
      </c>
      <c r="X67" s="24" t="s">
        <v>335</v>
      </c>
      <c r="Y67" s="24">
        <v>0</v>
      </c>
      <c r="Z67" s="24">
        <v>0</v>
      </c>
      <c r="AA67" s="24">
        <v>99</v>
      </c>
      <c r="AB67" s="24">
        <v>84500</v>
      </c>
      <c r="AC67" s="24">
        <v>1</v>
      </c>
      <c r="AD67" s="24">
        <v>1</v>
      </c>
      <c r="AE67" s="24">
        <v>1</v>
      </c>
      <c r="AF67" s="24">
        <v>180</v>
      </c>
      <c r="AG67" s="24" t="s">
        <v>140</v>
      </c>
      <c r="AH67" s="24">
        <v>0</v>
      </c>
      <c r="AI67" s="24" t="s">
        <v>141</v>
      </c>
      <c r="AJ67" s="24">
        <v>0</v>
      </c>
      <c r="AK67" s="24" t="s">
        <v>336</v>
      </c>
      <c r="AL67" s="24">
        <v>10803</v>
      </c>
      <c r="AM67" s="24">
        <v>10805</v>
      </c>
      <c r="AN67" s="24">
        <v>1</v>
      </c>
      <c r="AO67" s="24">
        <v>6</v>
      </c>
      <c r="AQ67" s="24">
        <v>10000</v>
      </c>
      <c r="AR67" s="24">
        <v>10000</v>
      </c>
      <c r="AS67" s="24">
        <v>10000</v>
      </c>
      <c r="AT67" s="24">
        <v>100000</v>
      </c>
      <c r="AW67" s="24">
        <v>0</v>
      </c>
      <c r="AX67" s="24">
        <v>0</v>
      </c>
      <c r="AY67" s="24">
        <v>0</v>
      </c>
      <c r="AZ67" s="24">
        <v>0</v>
      </c>
      <c r="BA67" s="24">
        <v>10000</v>
      </c>
      <c r="BB67" s="24">
        <v>100201</v>
      </c>
      <c r="BC67" s="24">
        <v>10000</v>
      </c>
      <c r="BG67" s="24">
        <v>10000</v>
      </c>
      <c r="BH67" s="24">
        <v>101302</v>
      </c>
      <c r="BI67" s="24">
        <v>10000</v>
      </c>
      <c r="BJ67" s="24">
        <v>240201</v>
      </c>
      <c r="BK67" s="24" t="s">
        <v>143</v>
      </c>
      <c r="BL67" s="24">
        <v>74</v>
      </c>
      <c r="BM67" s="24" t="str">
        <f t="shared" si="2"/>
        <v>0|100201|0|0|101302|240201</v>
      </c>
      <c r="BN67" s="24">
        <v>1010804</v>
      </c>
      <c r="BO67" s="24" t="s">
        <v>245</v>
      </c>
      <c r="BP67" s="24">
        <v>0</v>
      </c>
      <c r="BQ67" s="24">
        <v>1</v>
      </c>
    </row>
    <row r="68" spans="1:69" s="24" customFormat="1" ht="23.1" customHeight="1" x14ac:dyDescent="0.15">
      <c r="A68" s="24">
        <v>10805</v>
      </c>
      <c r="B68" s="24">
        <v>10805</v>
      </c>
      <c r="C68" s="24" t="s">
        <v>133</v>
      </c>
      <c r="D68" s="24" t="s">
        <v>331</v>
      </c>
      <c r="E68" s="24">
        <v>3</v>
      </c>
      <c r="F68" s="24">
        <v>5</v>
      </c>
      <c r="H68" s="24">
        <v>1</v>
      </c>
      <c r="I68" s="24">
        <v>1</v>
      </c>
      <c r="J68" s="24">
        <v>0</v>
      </c>
      <c r="K68" s="24" t="s">
        <v>240</v>
      </c>
      <c r="L68" s="24">
        <v>108</v>
      </c>
      <c r="M68" s="24">
        <v>1</v>
      </c>
      <c r="N68" s="24">
        <v>0</v>
      </c>
      <c r="O68" s="24" t="s">
        <v>241</v>
      </c>
      <c r="P68" s="24">
        <v>1</v>
      </c>
      <c r="Q68" s="24">
        <v>0</v>
      </c>
      <c r="T68" s="24">
        <f t="shared" si="1"/>
        <v>1</v>
      </c>
      <c r="U68" s="24">
        <v>0</v>
      </c>
      <c r="V68" s="24">
        <v>0</v>
      </c>
      <c r="W68" s="24" t="s">
        <v>337</v>
      </c>
      <c r="X68" s="24" t="s">
        <v>338</v>
      </c>
      <c r="Y68" s="24">
        <v>0</v>
      </c>
      <c r="Z68" s="24">
        <v>0</v>
      </c>
      <c r="AA68" s="24">
        <v>99</v>
      </c>
      <c r="AB68" s="24">
        <v>88100</v>
      </c>
      <c r="AC68" s="24">
        <v>1</v>
      </c>
      <c r="AD68" s="24">
        <v>1</v>
      </c>
      <c r="AE68" s="24">
        <v>1</v>
      </c>
      <c r="AF68" s="24">
        <v>180</v>
      </c>
      <c r="AG68" s="24" t="s">
        <v>140</v>
      </c>
      <c r="AH68" s="24">
        <v>0</v>
      </c>
      <c r="AI68" s="24" t="s">
        <v>141</v>
      </c>
      <c r="AJ68" s="24">
        <v>0</v>
      </c>
      <c r="AK68" s="24" t="s">
        <v>339</v>
      </c>
      <c r="AL68" s="24">
        <v>10804</v>
      </c>
      <c r="AM68" s="24">
        <v>10806</v>
      </c>
      <c r="AN68" s="24">
        <v>1</v>
      </c>
      <c r="AO68" s="24">
        <v>6</v>
      </c>
      <c r="AQ68" s="24">
        <v>10000</v>
      </c>
      <c r="AR68" s="24">
        <v>10000</v>
      </c>
      <c r="AS68" s="24">
        <v>10000</v>
      </c>
      <c r="AT68" s="24">
        <v>100000</v>
      </c>
      <c r="AW68" s="24">
        <v>0</v>
      </c>
      <c r="AX68" s="24">
        <v>0</v>
      </c>
      <c r="AY68" s="24">
        <v>0</v>
      </c>
      <c r="AZ68" s="24">
        <v>0</v>
      </c>
      <c r="BA68" s="24">
        <v>10000</v>
      </c>
      <c r="BB68" s="24">
        <v>100201</v>
      </c>
      <c r="BC68" s="24">
        <v>10000</v>
      </c>
      <c r="BG68" s="24">
        <v>10000</v>
      </c>
      <c r="BH68" s="24">
        <v>101302</v>
      </c>
      <c r="BI68" s="24">
        <v>10000</v>
      </c>
      <c r="BJ68" s="24">
        <v>240201</v>
      </c>
      <c r="BK68" s="24" t="s">
        <v>143</v>
      </c>
      <c r="BL68" s="24">
        <v>75</v>
      </c>
      <c r="BM68" s="24" t="str">
        <f t="shared" si="2"/>
        <v>0|100201|0|0|101302|240201</v>
      </c>
      <c r="BN68" s="24">
        <v>1010805</v>
      </c>
      <c r="BO68" s="24" t="s">
        <v>245</v>
      </c>
      <c r="BP68" s="24">
        <v>0</v>
      </c>
      <c r="BQ68" s="24">
        <v>1</v>
      </c>
    </row>
    <row r="69" spans="1:69" s="24" customFormat="1" ht="23.1" customHeight="1" x14ac:dyDescent="0.15">
      <c r="A69" s="24">
        <v>10806</v>
      </c>
      <c r="B69" s="24">
        <v>10806</v>
      </c>
      <c r="C69" s="24" t="s">
        <v>133</v>
      </c>
      <c r="D69" s="24" t="s">
        <v>331</v>
      </c>
      <c r="E69" s="24">
        <v>4</v>
      </c>
      <c r="F69" s="24">
        <v>6</v>
      </c>
      <c r="H69" s="24">
        <v>1</v>
      </c>
      <c r="I69" s="24">
        <v>1</v>
      </c>
      <c r="J69" s="24">
        <v>1</v>
      </c>
      <c r="K69" s="24" t="s">
        <v>240</v>
      </c>
      <c r="L69" s="24">
        <v>108</v>
      </c>
      <c r="M69" s="24">
        <v>4</v>
      </c>
      <c r="N69" s="24">
        <v>0</v>
      </c>
      <c r="O69" s="24" t="s">
        <v>241</v>
      </c>
      <c r="P69" s="24">
        <v>1</v>
      </c>
      <c r="Q69" s="24">
        <v>42014</v>
      </c>
      <c r="T69" s="24">
        <f t="shared" si="1"/>
        <v>1</v>
      </c>
      <c r="U69" s="24">
        <v>0</v>
      </c>
      <c r="V69" s="24">
        <v>0</v>
      </c>
      <c r="W69" s="24" t="s">
        <v>242</v>
      </c>
      <c r="X69" s="24" t="s">
        <v>340</v>
      </c>
      <c r="Y69" s="24">
        <v>0</v>
      </c>
      <c r="Z69" s="24">
        <v>0</v>
      </c>
      <c r="AA69" s="24">
        <v>20</v>
      </c>
      <c r="AB69" s="24">
        <v>100800</v>
      </c>
      <c r="AC69" s="24">
        <v>1</v>
      </c>
      <c r="AD69" s="24">
        <v>1</v>
      </c>
      <c r="AE69" s="24">
        <v>1</v>
      </c>
      <c r="AF69" s="24">
        <v>180</v>
      </c>
      <c r="AG69" s="24" t="s">
        <v>175</v>
      </c>
      <c r="AH69" s="24">
        <v>0</v>
      </c>
      <c r="AI69" s="24" t="s">
        <v>176</v>
      </c>
      <c r="AJ69" s="24">
        <v>0</v>
      </c>
      <c r="AK69" s="24" t="s">
        <v>341</v>
      </c>
      <c r="AL69" s="24">
        <v>10805</v>
      </c>
      <c r="AM69" s="24">
        <v>10807</v>
      </c>
      <c r="AN69" s="24">
        <v>1</v>
      </c>
      <c r="AO69" s="24">
        <v>6</v>
      </c>
      <c r="AQ69" s="24">
        <v>10000</v>
      </c>
      <c r="AR69" s="24">
        <v>10000</v>
      </c>
      <c r="AS69" s="24">
        <v>10000</v>
      </c>
      <c r="AT69" s="24">
        <v>100000</v>
      </c>
      <c r="AW69" s="24">
        <v>0</v>
      </c>
      <c r="AX69" s="24">
        <v>0</v>
      </c>
      <c r="AY69" s="24">
        <v>0</v>
      </c>
      <c r="AZ69" s="24">
        <v>0</v>
      </c>
      <c r="BA69" s="24">
        <v>10000</v>
      </c>
      <c r="BB69" s="24">
        <v>100201</v>
      </c>
      <c r="BC69" s="24">
        <v>10000</v>
      </c>
      <c r="BD69" s="24">
        <v>100306</v>
      </c>
      <c r="BG69" s="24">
        <v>10000</v>
      </c>
      <c r="BH69" s="24">
        <v>101302</v>
      </c>
      <c r="BI69" s="24">
        <v>10000</v>
      </c>
      <c r="BJ69" s="24">
        <v>240201</v>
      </c>
      <c r="BK69" s="24" t="s">
        <v>143</v>
      </c>
      <c r="BL69" s="24">
        <v>76</v>
      </c>
      <c r="BM69" s="24" t="str">
        <f t="shared" si="2"/>
        <v>0|100201|100306|0|101302|240201</v>
      </c>
      <c r="BN69" s="24">
        <v>1010806</v>
      </c>
      <c r="BO69" s="24" t="s">
        <v>245</v>
      </c>
      <c r="BP69" s="24">
        <v>0</v>
      </c>
      <c r="BQ69" s="24">
        <v>1</v>
      </c>
    </row>
    <row r="70" spans="1:69" s="14" customFormat="1" ht="23.1" customHeight="1" x14ac:dyDescent="0.15">
      <c r="A70" s="14">
        <v>10807</v>
      </c>
      <c r="B70" s="14">
        <v>10807</v>
      </c>
      <c r="C70" s="14" t="s">
        <v>133</v>
      </c>
      <c r="D70" s="14" t="s">
        <v>331</v>
      </c>
      <c r="E70" s="14">
        <v>5</v>
      </c>
      <c r="F70" s="14">
        <v>7</v>
      </c>
      <c r="H70" s="14">
        <v>1</v>
      </c>
      <c r="I70" s="14">
        <v>1</v>
      </c>
      <c r="J70" s="14">
        <v>0</v>
      </c>
      <c r="K70" s="14" t="s">
        <v>135</v>
      </c>
      <c r="L70" s="14">
        <v>108</v>
      </c>
      <c r="M70" s="14">
        <v>1</v>
      </c>
      <c r="N70" s="14">
        <v>0</v>
      </c>
      <c r="O70" s="14" t="s">
        <v>136</v>
      </c>
      <c r="P70" s="14">
        <v>1</v>
      </c>
      <c r="Q70" s="14">
        <v>0</v>
      </c>
      <c r="T70" s="14">
        <f t="shared" ref="T70:T133" si="3">IF(ISBLANK(S70),1,0)</f>
        <v>1</v>
      </c>
      <c r="U70" s="14">
        <v>1</v>
      </c>
      <c r="V70" s="14" t="s">
        <v>184</v>
      </c>
      <c r="W70" s="14" t="s">
        <v>185</v>
      </c>
      <c r="X70" s="14" t="s">
        <v>342</v>
      </c>
      <c r="Y70" s="14">
        <v>0</v>
      </c>
      <c r="Z70" s="14">
        <v>0</v>
      </c>
      <c r="AA70" s="14">
        <v>99</v>
      </c>
      <c r="AB70" s="14">
        <v>95500</v>
      </c>
      <c r="AC70" s="14">
        <v>1</v>
      </c>
      <c r="AD70" s="14">
        <v>1</v>
      </c>
      <c r="AE70" s="14">
        <v>1</v>
      </c>
      <c r="AF70" s="14">
        <v>180</v>
      </c>
      <c r="AG70" s="14" t="s">
        <v>140</v>
      </c>
      <c r="AH70" s="14">
        <v>0</v>
      </c>
      <c r="AI70" s="14" t="s">
        <v>141</v>
      </c>
      <c r="AJ70" s="14">
        <v>0</v>
      </c>
      <c r="AK70" s="14" t="s">
        <v>343</v>
      </c>
      <c r="AL70" s="14">
        <v>10806</v>
      </c>
      <c r="AM70" s="14">
        <v>10808</v>
      </c>
      <c r="AN70" s="14">
        <v>1</v>
      </c>
      <c r="AO70" s="14">
        <v>6</v>
      </c>
      <c r="AQ70" s="14">
        <v>10000</v>
      </c>
      <c r="AR70" s="14">
        <v>10000</v>
      </c>
      <c r="AS70" s="14">
        <v>10000</v>
      </c>
      <c r="AT70" s="14">
        <v>100000</v>
      </c>
      <c r="AW70" s="14">
        <v>0</v>
      </c>
      <c r="AX70" s="14">
        <v>0</v>
      </c>
      <c r="AY70" s="14">
        <v>0</v>
      </c>
      <c r="AZ70" s="14">
        <v>0</v>
      </c>
      <c r="BA70" s="14">
        <v>10000</v>
      </c>
      <c r="BB70" s="14">
        <v>100201</v>
      </c>
      <c r="BC70" s="14">
        <v>10000</v>
      </c>
      <c r="BG70" s="14">
        <v>10000</v>
      </c>
      <c r="BH70" s="14">
        <v>101302</v>
      </c>
      <c r="BI70" s="14">
        <v>10000</v>
      </c>
      <c r="BJ70" s="14">
        <v>240201</v>
      </c>
      <c r="BK70" s="14" t="s">
        <v>143</v>
      </c>
      <c r="BL70" s="14">
        <v>77</v>
      </c>
      <c r="BM70" s="14" t="str">
        <f t="shared" ref="BM70:BM133" si="4">IF(AZ70=0,0,AZ70)&amp;"|"&amp;IF(BB70=0,0,BB70)&amp;"|"&amp;IF(BD70=0,0,BD70)&amp;"|"&amp;IF(BF70=0,0,BF70)&amp;"|"&amp;IF(BH70=0,0,BH70)&amp;"|"&amp;IF(BJ70=0,0,BJ70)</f>
        <v>0|100201|0|0|101302|240201</v>
      </c>
      <c r="BN70" s="14">
        <v>1010807</v>
      </c>
      <c r="BO70" s="14" t="s">
        <v>144</v>
      </c>
      <c r="BP70" s="14">
        <v>0</v>
      </c>
      <c r="BQ70" s="14">
        <v>1</v>
      </c>
    </row>
    <row r="71" spans="1:69" s="14" customFormat="1" ht="23.1" customHeight="1" x14ac:dyDescent="0.15">
      <c r="A71" s="14">
        <v>10808</v>
      </c>
      <c r="B71" s="14">
        <v>10808</v>
      </c>
      <c r="C71" s="14" t="s">
        <v>133</v>
      </c>
      <c r="D71" s="14" t="s">
        <v>331</v>
      </c>
      <c r="E71" s="14">
        <v>6</v>
      </c>
      <c r="F71" s="14">
        <v>8</v>
      </c>
      <c r="H71" s="14">
        <v>1</v>
      </c>
      <c r="I71" s="14">
        <v>1</v>
      </c>
      <c r="J71" s="14">
        <v>0</v>
      </c>
      <c r="K71" s="14" t="s">
        <v>135</v>
      </c>
      <c r="L71" s="14">
        <v>108</v>
      </c>
      <c r="M71" s="14">
        <v>1</v>
      </c>
      <c r="N71" s="14">
        <v>0</v>
      </c>
      <c r="O71" s="14" t="s">
        <v>136</v>
      </c>
      <c r="P71" s="14">
        <v>1</v>
      </c>
      <c r="Q71" s="14">
        <v>0</v>
      </c>
      <c r="T71" s="14">
        <f t="shared" si="3"/>
        <v>1</v>
      </c>
      <c r="U71" s="14">
        <v>1</v>
      </c>
      <c r="V71" s="14" t="s">
        <v>293</v>
      </c>
      <c r="W71" s="14" t="s">
        <v>294</v>
      </c>
      <c r="X71" s="14" t="s">
        <v>344</v>
      </c>
      <c r="Y71" s="14">
        <v>0</v>
      </c>
      <c r="Z71" s="14">
        <v>0</v>
      </c>
      <c r="AA71" s="14">
        <v>99</v>
      </c>
      <c r="AB71" s="14">
        <v>95500</v>
      </c>
      <c r="AC71" s="14">
        <v>1</v>
      </c>
      <c r="AD71" s="14">
        <v>1</v>
      </c>
      <c r="AE71" s="14">
        <v>1</v>
      </c>
      <c r="AF71" s="14">
        <v>180</v>
      </c>
      <c r="AG71" s="14" t="s">
        <v>140</v>
      </c>
      <c r="AH71" s="14">
        <v>0</v>
      </c>
      <c r="AI71" s="14" t="s">
        <v>141</v>
      </c>
      <c r="AJ71" s="14">
        <v>0</v>
      </c>
      <c r="AK71" s="14" t="s">
        <v>345</v>
      </c>
      <c r="AL71" s="14">
        <v>10807</v>
      </c>
      <c r="AM71" s="14">
        <v>10809</v>
      </c>
      <c r="AN71" s="14">
        <v>1</v>
      </c>
      <c r="AO71" s="14">
        <v>6</v>
      </c>
      <c r="AQ71" s="14">
        <v>10000</v>
      </c>
      <c r="AR71" s="14">
        <v>10000</v>
      </c>
      <c r="AS71" s="14">
        <v>10000</v>
      </c>
      <c r="AT71" s="14">
        <v>100000</v>
      </c>
      <c r="AW71" s="14">
        <v>0</v>
      </c>
      <c r="AX71" s="14">
        <v>0</v>
      </c>
      <c r="AY71" s="14">
        <v>0</v>
      </c>
      <c r="AZ71" s="14">
        <v>0</v>
      </c>
      <c r="BA71" s="14">
        <v>10000</v>
      </c>
      <c r="BB71" s="14">
        <v>100201</v>
      </c>
      <c r="BC71" s="14">
        <v>10000</v>
      </c>
      <c r="BG71" s="14">
        <v>10000</v>
      </c>
      <c r="BH71" s="14">
        <v>101302</v>
      </c>
      <c r="BI71" s="14">
        <v>10000</v>
      </c>
      <c r="BJ71" s="14">
        <v>240201</v>
      </c>
      <c r="BK71" s="14" t="s">
        <v>143</v>
      </c>
      <c r="BL71" s="14">
        <v>78</v>
      </c>
      <c r="BM71" s="14" t="str">
        <f t="shared" si="4"/>
        <v>0|100201|0|0|101302|240201</v>
      </c>
      <c r="BN71" s="14">
        <v>1010808</v>
      </c>
      <c r="BO71" s="14" t="s">
        <v>144</v>
      </c>
      <c r="BP71" s="14">
        <v>0</v>
      </c>
      <c r="BQ71" s="14">
        <v>1</v>
      </c>
    </row>
    <row r="72" spans="1:69" s="22" customFormat="1" ht="23.1" customHeight="1" x14ac:dyDescent="0.15">
      <c r="A72" s="22">
        <v>10809</v>
      </c>
      <c r="B72" s="22">
        <v>10809</v>
      </c>
      <c r="C72" s="22" t="s">
        <v>133</v>
      </c>
      <c r="D72" s="22" t="s">
        <v>331</v>
      </c>
      <c r="E72" s="22">
        <v>7</v>
      </c>
      <c r="F72" s="22">
        <v>9</v>
      </c>
      <c r="H72" s="22">
        <v>1</v>
      </c>
      <c r="I72" s="22">
        <v>1</v>
      </c>
      <c r="J72" s="22">
        <v>1</v>
      </c>
      <c r="K72" s="22" t="s">
        <v>201</v>
      </c>
      <c r="L72" s="22">
        <v>108</v>
      </c>
      <c r="M72" s="22">
        <v>1</v>
      </c>
      <c r="N72" s="22">
        <v>0</v>
      </c>
      <c r="O72" s="22" t="s">
        <v>202</v>
      </c>
      <c r="P72" s="22">
        <v>1</v>
      </c>
      <c r="Q72" s="22">
        <v>0</v>
      </c>
      <c r="T72" s="22">
        <f t="shared" si="3"/>
        <v>1</v>
      </c>
      <c r="W72" s="22" t="s">
        <v>207</v>
      </c>
      <c r="X72" s="22" t="s">
        <v>346</v>
      </c>
      <c r="Y72" s="22">
        <v>0</v>
      </c>
      <c r="Z72" s="22">
        <v>0</v>
      </c>
      <c r="AA72" s="22">
        <v>20</v>
      </c>
      <c r="AB72" s="22">
        <v>113500</v>
      </c>
      <c r="AC72" s="22">
        <v>1</v>
      </c>
      <c r="AD72" s="22">
        <v>1</v>
      </c>
      <c r="AE72" s="22">
        <v>1</v>
      </c>
      <c r="AF72" s="22">
        <v>180</v>
      </c>
      <c r="AG72" s="22" t="s">
        <v>140</v>
      </c>
      <c r="AH72" s="22">
        <v>0</v>
      </c>
      <c r="AI72" s="22" t="s">
        <v>141</v>
      </c>
      <c r="AJ72" s="22">
        <v>0</v>
      </c>
      <c r="AK72" s="22" t="s">
        <v>347</v>
      </c>
      <c r="AL72" s="22">
        <v>10808</v>
      </c>
      <c r="AM72" s="22">
        <v>10810</v>
      </c>
      <c r="AN72" s="22">
        <v>1</v>
      </c>
      <c r="AO72" s="22">
        <v>6</v>
      </c>
      <c r="AQ72" s="22">
        <v>10000</v>
      </c>
      <c r="AR72" s="22">
        <v>10000</v>
      </c>
      <c r="AS72" s="22">
        <v>10000</v>
      </c>
      <c r="AT72" s="22">
        <v>100000</v>
      </c>
      <c r="AW72" s="22">
        <v>0</v>
      </c>
      <c r="AX72" s="22">
        <v>0</v>
      </c>
      <c r="AY72" s="22">
        <v>10000</v>
      </c>
      <c r="AZ72" s="22">
        <v>100101</v>
      </c>
      <c r="BA72" s="22">
        <v>10000</v>
      </c>
      <c r="BB72" s="22">
        <v>100201</v>
      </c>
      <c r="BE72" s="22">
        <v>10000</v>
      </c>
      <c r="BF72" s="22">
        <v>200165</v>
      </c>
      <c r="BG72" s="22">
        <v>10000</v>
      </c>
      <c r="BH72" s="22">
        <v>101302</v>
      </c>
      <c r="BI72" s="22">
        <v>10000</v>
      </c>
      <c r="BJ72" s="22">
        <v>240201</v>
      </c>
      <c r="BK72" s="22" t="s">
        <v>143</v>
      </c>
      <c r="BL72" s="22">
        <v>79</v>
      </c>
      <c r="BM72" s="22" t="str">
        <f t="shared" si="4"/>
        <v>100101|100201|0|200165|101302|240201</v>
      </c>
      <c r="BN72" s="22">
        <v>1010809</v>
      </c>
      <c r="BO72" s="22" t="s">
        <v>206</v>
      </c>
      <c r="BP72" s="22">
        <v>0</v>
      </c>
      <c r="BQ72" s="22">
        <v>1</v>
      </c>
    </row>
    <row r="73" spans="1:69" s="26" customFormat="1" ht="23.1" customHeight="1" x14ac:dyDescent="0.15">
      <c r="A73" s="26">
        <v>10810</v>
      </c>
      <c r="B73" s="26">
        <v>10810</v>
      </c>
      <c r="C73" s="26" t="s">
        <v>133</v>
      </c>
      <c r="D73" s="26" t="s">
        <v>331</v>
      </c>
      <c r="E73" s="26">
        <v>8</v>
      </c>
      <c r="F73" s="26">
        <v>10</v>
      </c>
      <c r="H73" s="26">
        <v>1</v>
      </c>
      <c r="I73" s="26">
        <v>1</v>
      </c>
      <c r="J73" s="26">
        <v>2</v>
      </c>
      <c r="K73" s="26" t="s">
        <v>201</v>
      </c>
      <c r="L73" s="26">
        <v>108</v>
      </c>
      <c r="M73" s="26">
        <v>1</v>
      </c>
      <c r="N73" s="26">
        <v>0</v>
      </c>
      <c r="O73" s="26" t="s">
        <v>202</v>
      </c>
      <c r="P73" s="26">
        <v>1</v>
      </c>
      <c r="Q73" s="26">
        <v>0</v>
      </c>
      <c r="T73" s="26">
        <f t="shared" si="3"/>
        <v>1</v>
      </c>
      <c r="W73" s="26" t="s">
        <v>253</v>
      </c>
      <c r="X73" s="26">
        <v>1081001</v>
      </c>
      <c r="Y73" s="26">
        <v>0</v>
      </c>
      <c r="Z73" s="26">
        <v>0</v>
      </c>
      <c r="AA73" s="26">
        <v>20</v>
      </c>
      <c r="AB73" s="26">
        <v>128500</v>
      </c>
      <c r="AC73" s="26">
        <v>1</v>
      </c>
      <c r="AD73" s="26">
        <v>1</v>
      </c>
      <c r="AE73" s="26">
        <v>1</v>
      </c>
      <c r="AF73" s="26">
        <v>180</v>
      </c>
      <c r="AG73" s="26" t="s">
        <v>140</v>
      </c>
      <c r="AH73" s="26">
        <v>0</v>
      </c>
      <c r="AI73" s="26" t="s">
        <v>141</v>
      </c>
      <c r="AJ73" s="26">
        <v>0</v>
      </c>
      <c r="AK73" s="26" t="s">
        <v>348</v>
      </c>
      <c r="AL73" s="26">
        <v>10809</v>
      </c>
      <c r="AM73" s="26">
        <v>10901</v>
      </c>
      <c r="AN73" s="26">
        <v>1</v>
      </c>
      <c r="AO73" s="26">
        <v>6</v>
      </c>
      <c r="AQ73" s="26">
        <v>10000</v>
      </c>
      <c r="AR73" s="26">
        <v>10000</v>
      </c>
      <c r="AS73" s="26">
        <v>10000</v>
      </c>
      <c r="AT73" s="26">
        <v>100000</v>
      </c>
      <c r="AW73" s="26">
        <v>0</v>
      </c>
      <c r="AX73" s="26">
        <v>0</v>
      </c>
      <c r="AY73" s="26">
        <v>10000</v>
      </c>
      <c r="AZ73" s="26">
        <v>100101</v>
      </c>
      <c r="BA73" s="26">
        <v>10000</v>
      </c>
      <c r="BB73" s="26">
        <v>100201</v>
      </c>
      <c r="BE73" s="26">
        <v>10000</v>
      </c>
      <c r="BF73" s="26">
        <v>200163</v>
      </c>
      <c r="BG73" s="26">
        <v>10000</v>
      </c>
      <c r="BH73" s="26">
        <v>101302</v>
      </c>
      <c r="BI73" s="26">
        <v>10000</v>
      </c>
      <c r="BJ73" s="26">
        <v>240201</v>
      </c>
      <c r="BK73" s="26" t="s">
        <v>143</v>
      </c>
      <c r="BL73" s="26">
        <v>80</v>
      </c>
      <c r="BM73" s="26" t="str">
        <f t="shared" si="4"/>
        <v>100101|100201|0|200163|101302|240201</v>
      </c>
      <c r="BN73" s="26">
        <v>1010810</v>
      </c>
      <c r="BO73" s="26" t="s">
        <v>206</v>
      </c>
      <c r="BP73" s="26">
        <v>1</v>
      </c>
      <c r="BQ73" s="26">
        <v>1</v>
      </c>
    </row>
    <row r="74" spans="1:69" s="20" customFormat="1" ht="23.1" customHeight="1" x14ac:dyDescent="0.15">
      <c r="A74" s="20">
        <v>10901</v>
      </c>
      <c r="B74" s="20">
        <v>10901</v>
      </c>
      <c r="C74" s="20" t="s">
        <v>133</v>
      </c>
      <c r="D74" s="20" t="s">
        <v>349</v>
      </c>
      <c r="E74" s="20">
        <v>1</v>
      </c>
      <c r="F74" s="20">
        <v>1</v>
      </c>
      <c r="H74" s="20">
        <v>1</v>
      </c>
      <c r="I74" s="20">
        <v>1</v>
      </c>
      <c r="J74" s="20">
        <v>0</v>
      </c>
      <c r="K74" s="20" t="s">
        <v>135</v>
      </c>
      <c r="L74" s="20">
        <v>109</v>
      </c>
      <c r="M74" s="20">
        <v>9</v>
      </c>
      <c r="N74" s="20">
        <v>0</v>
      </c>
      <c r="O74" s="20" t="s">
        <v>136</v>
      </c>
      <c r="P74" s="20">
        <v>1</v>
      </c>
      <c r="Q74" s="20">
        <v>0</v>
      </c>
      <c r="T74" s="20">
        <f t="shared" si="3"/>
        <v>1</v>
      </c>
      <c r="U74" s="20">
        <v>1</v>
      </c>
      <c r="V74" s="20" t="s">
        <v>188</v>
      </c>
      <c r="W74" s="20" t="s">
        <v>189</v>
      </c>
      <c r="X74" s="20">
        <v>1090101</v>
      </c>
      <c r="Y74" s="20">
        <v>0</v>
      </c>
      <c r="Z74" s="20">
        <v>0</v>
      </c>
      <c r="AA74" s="20">
        <v>99</v>
      </c>
      <c r="AB74" s="20">
        <v>107400</v>
      </c>
      <c r="AC74" s="20">
        <v>1</v>
      </c>
      <c r="AD74" s="20">
        <v>1</v>
      </c>
      <c r="AE74" s="20">
        <v>1</v>
      </c>
      <c r="AF74" s="20">
        <v>60</v>
      </c>
      <c r="AG74" s="20" t="s">
        <v>190</v>
      </c>
      <c r="AH74" s="20">
        <v>0</v>
      </c>
      <c r="AI74" s="20" t="s">
        <v>141</v>
      </c>
      <c r="AJ74" s="20">
        <v>0</v>
      </c>
      <c r="AK74" s="20" t="s">
        <v>350</v>
      </c>
      <c r="AL74" s="20">
        <v>10810</v>
      </c>
      <c r="AM74" s="20">
        <v>10902</v>
      </c>
      <c r="AN74" s="20">
        <v>1</v>
      </c>
      <c r="AO74" s="20">
        <v>6</v>
      </c>
      <c r="AP74" s="20">
        <v>10009010</v>
      </c>
      <c r="AQ74" s="20">
        <v>10000</v>
      </c>
      <c r="AR74" s="20">
        <v>10000</v>
      </c>
      <c r="AS74" s="20">
        <v>10000</v>
      </c>
      <c r="AT74" s="20">
        <v>100000</v>
      </c>
      <c r="AW74" s="20">
        <v>0</v>
      </c>
      <c r="AX74" s="20">
        <v>0</v>
      </c>
      <c r="AY74" s="20">
        <v>0</v>
      </c>
      <c r="AZ74" s="20">
        <v>0</v>
      </c>
      <c r="BA74" s="20">
        <v>10000</v>
      </c>
      <c r="BB74" s="20">
        <v>100202</v>
      </c>
      <c r="BC74" s="20">
        <v>10000</v>
      </c>
      <c r="BG74" s="20">
        <v>10000</v>
      </c>
      <c r="BH74" s="20">
        <v>101302</v>
      </c>
      <c r="BI74" s="20">
        <v>10000</v>
      </c>
      <c r="BJ74" s="20">
        <v>240201</v>
      </c>
      <c r="BK74" s="20" t="s">
        <v>143</v>
      </c>
      <c r="BL74" s="20">
        <v>81</v>
      </c>
      <c r="BM74" s="20" t="str">
        <f t="shared" si="4"/>
        <v>0|100202|0|0|101302|240201</v>
      </c>
      <c r="BN74" s="20">
        <v>1010901</v>
      </c>
      <c r="BO74" s="20" t="s">
        <v>144</v>
      </c>
      <c r="BP74" s="20">
        <v>0</v>
      </c>
      <c r="BQ74" s="20">
        <v>1</v>
      </c>
    </row>
    <row r="75" spans="1:69" s="14" customFormat="1" ht="23.1" customHeight="1" x14ac:dyDescent="0.15">
      <c r="A75" s="14">
        <v>10902</v>
      </c>
      <c r="B75" s="14">
        <v>10902</v>
      </c>
      <c r="C75" s="14" t="s">
        <v>133</v>
      </c>
      <c r="D75" s="14" t="s">
        <v>349</v>
      </c>
      <c r="E75" s="14">
        <v>2</v>
      </c>
      <c r="F75" s="14">
        <v>2</v>
      </c>
      <c r="H75" s="14">
        <v>1</v>
      </c>
      <c r="I75" s="14">
        <v>1</v>
      </c>
      <c r="J75" s="14">
        <v>0</v>
      </c>
      <c r="K75" s="14" t="s">
        <v>135</v>
      </c>
      <c r="L75" s="14">
        <v>109</v>
      </c>
      <c r="M75" s="14">
        <v>1</v>
      </c>
      <c r="N75" s="14">
        <v>0</v>
      </c>
      <c r="O75" s="14" t="s">
        <v>136</v>
      </c>
      <c r="P75" s="14">
        <v>1</v>
      </c>
      <c r="Q75" s="14">
        <v>0</v>
      </c>
      <c r="T75" s="14">
        <f t="shared" si="3"/>
        <v>1</v>
      </c>
      <c r="U75" s="14">
        <v>1</v>
      </c>
      <c r="V75" s="14" t="s">
        <v>137</v>
      </c>
      <c r="W75" s="14" t="s">
        <v>138</v>
      </c>
      <c r="X75" s="14" t="s">
        <v>351</v>
      </c>
      <c r="Y75" s="14">
        <v>0</v>
      </c>
      <c r="Z75" s="14">
        <v>0</v>
      </c>
      <c r="AA75" s="14">
        <v>99</v>
      </c>
      <c r="AB75" s="14">
        <v>107400</v>
      </c>
      <c r="AC75" s="14">
        <v>1</v>
      </c>
      <c r="AD75" s="14">
        <v>1</v>
      </c>
      <c r="AE75" s="14">
        <v>1</v>
      </c>
      <c r="AF75" s="14">
        <v>180</v>
      </c>
      <c r="AG75" s="14" t="s">
        <v>140</v>
      </c>
      <c r="AH75" s="14">
        <v>0</v>
      </c>
      <c r="AI75" s="14" t="s">
        <v>141</v>
      </c>
      <c r="AJ75" s="14">
        <v>0</v>
      </c>
      <c r="AK75" s="14" t="s">
        <v>352</v>
      </c>
      <c r="AL75" s="14">
        <v>10901</v>
      </c>
      <c r="AM75" s="14">
        <v>10903</v>
      </c>
      <c r="AN75" s="14">
        <v>1</v>
      </c>
      <c r="AO75" s="14">
        <v>6</v>
      </c>
      <c r="AQ75" s="14">
        <v>10000</v>
      </c>
      <c r="AR75" s="14">
        <v>10000</v>
      </c>
      <c r="AS75" s="14">
        <v>10000</v>
      </c>
      <c r="AT75" s="14">
        <v>100000</v>
      </c>
      <c r="AW75" s="14">
        <v>0</v>
      </c>
      <c r="AX75" s="14">
        <v>0</v>
      </c>
      <c r="AY75" s="14">
        <v>0</v>
      </c>
      <c r="AZ75" s="14">
        <v>0</v>
      </c>
      <c r="BA75" s="14">
        <v>10000</v>
      </c>
      <c r="BB75" s="14">
        <v>100202</v>
      </c>
      <c r="BC75" s="14">
        <v>10000</v>
      </c>
      <c r="BG75" s="14">
        <v>10000</v>
      </c>
      <c r="BH75" s="14">
        <v>101302</v>
      </c>
      <c r="BI75" s="14">
        <v>10000</v>
      </c>
      <c r="BJ75" s="14">
        <v>240201</v>
      </c>
      <c r="BK75" s="14" t="s">
        <v>143</v>
      </c>
      <c r="BL75" s="14">
        <v>82</v>
      </c>
      <c r="BM75" s="14" t="str">
        <f t="shared" si="4"/>
        <v>0|100202|0|0|101302|240201</v>
      </c>
      <c r="BN75" s="14">
        <v>1010902</v>
      </c>
      <c r="BO75" s="14" t="s">
        <v>144</v>
      </c>
      <c r="BP75" s="14">
        <v>0</v>
      </c>
      <c r="BQ75" s="14">
        <v>1</v>
      </c>
    </row>
    <row r="76" spans="1:69" s="14" customFormat="1" ht="23.1" customHeight="1" x14ac:dyDescent="0.15">
      <c r="A76" s="14">
        <v>10903</v>
      </c>
      <c r="B76" s="14">
        <v>10903</v>
      </c>
      <c r="C76" s="14" t="s">
        <v>133</v>
      </c>
      <c r="D76" s="14" t="s">
        <v>349</v>
      </c>
      <c r="E76" s="14">
        <v>3</v>
      </c>
      <c r="F76" s="14">
        <v>3</v>
      </c>
      <c r="H76" s="14">
        <v>1</v>
      </c>
      <c r="I76" s="14">
        <v>1</v>
      </c>
      <c r="J76" s="14">
        <v>1</v>
      </c>
      <c r="K76" s="14" t="s">
        <v>135</v>
      </c>
      <c r="L76" s="14">
        <v>109</v>
      </c>
      <c r="M76" s="14">
        <v>1</v>
      </c>
      <c r="N76" s="14">
        <v>0</v>
      </c>
      <c r="O76" s="14" t="s">
        <v>136</v>
      </c>
      <c r="P76" s="14">
        <v>1</v>
      </c>
      <c r="Q76" s="14">
        <v>0</v>
      </c>
      <c r="T76" s="14">
        <f t="shared" si="3"/>
        <v>1</v>
      </c>
      <c r="U76" s="14">
        <v>1</v>
      </c>
      <c r="V76" s="14" t="s">
        <v>153</v>
      </c>
      <c r="W76" s="14" t="s">
        <v>219</v>
      </c>
      <c r="X76" s="14">
        <v>1090303</v>
      </c>
      <c r="Y76" s="14">
        <v>0</v>
      </c>
      <c r="Z76" s="14">
        <v>0</v>
      </c>
      <c r="AA76" s="14">
        <v>20</v>
      </c>
      <c r="AB76" s="14">
        <v>157000</v>
      </c>
      <c r="AC76" s="14">
        <v>1</v>
      </c>
      <c r="AD76" s="14">
        <v>1</v>
      </c>
      <c r="AE76" s="14">
        <v>1</v>
      </c>
      <c r="AF76" s="14">
        <v>180</v>
      </c>
      <c r="AG76" s="14" t="s">
        <v>140</v>
      </c>
      <c r="AH76" s="14">
        <v>0</v>
      </c>
      <c r="AI76" s="14" t="s">
        <v>141</v>
      </c>
      <c r="AJ76" s="14">
        <v>0</v>
      </c>
      <c r="AK76" s="14" t="s">
        <v>353</v>
      </c>
      <c r="AL76" s="14">
        <v>10902</v>
      </c>
      <c r="AM76" s="14">
        <v>10904</v>
      </c>
      <c r="AN76" s="14">
        <v>1</v>
      </c>
      <c r="AO76" s="14">
        <v>6</v>
      </c>
      <c r="AQ76" s="14">
        <v>10000</v>
      </c>
      <c r="AR76" s="14">
        <v>10000</v>
      </c>
      <c r="AS76" s="14">
        <v>10000</v>
      </c>
      <c r="AT76" s="14">
        <v>100000</v>
      </c>
      <c r="AW76" s="14">
        <v>0</v>
      </c>
      <c r="AX76" s="14">
        <v>0</v>
      </c>
      <c r="AY76" s="14">
        <v>0</v>
      </c>
      <c r="AZ76" s="14">
        <v>0</v>
      </c>
      <c r="BA76" s="14">
        <v>10000</v>
      </c>
      <c r="BB76" s="14">
        <v>100202</v>
      </c>
      <c r="BC76" s="14">
        <v>10000</v>
      </c>
      <c r="BD76" s="14">
        <v>100307</v>
      </c>
      <c r="BG76" s="14">
        <v>10000</v>
      </c>
      <c r="BH76" s="14">
        <v>101302</v>
      </c>
      <c r="BI76" s="14">
        <v>10000</v>
      </c>
      <c r="BJ76" s="14">
        <v>240201</v>
      </c>
      <c r="BK76" s="14" t="s">
        <v>143</v>
      </c>
      <c r="BL76" s="14">
        <v>83</v>
      </c>
      <c r="BM76" s="14" t="str">
        <f t="shared" si="4"/>
        <v>0|100202|100307|0|101302|240201</v>
      </c>
      <c r="BN76" s="14">
        <v>1010903</v>
      </c>
      <c r="BO76" s="14" t="s">
        <v>144</v>
      </c>
      <c r="BP76" s="14">
        <v>0</v>
      </c>
      <c r="BQ76" s="14">
        <v>1</v>
      </c>
    </row>
    <row r="77" spans="1:69" s="22" customFormat="1" ht="23.1" customHeight="1" x14ac:dyDescent="0.15">
      <c r="A77" s="22">
        <v>10904</v>
      </c>
      <c r="B77" s="22">
        <v>10904</v>
      </c>
      <c r="C77" s="22" t="s">
        <v>133</v>
      </c>
      <c r="D77" s="22" t="s">
        <v>349</v>
      </c>
      <c r="E77" s="22">
        <v>4</v>
      </c>
      <c r="F77" s="22">
        <v>4</v>
      </c>
      <c r="H77" s="22">
        <v>1</v>
      </c>
      <c r="I77" s="22">
        <v>1</v>
      </c>
      <c r="J77" s="22">
        <v>0</v>
      </c>
      <c r="K77" s="22" t="s">
        <v>201</v>
      </c>
      <c r="L77" s="22">
        <v>109</v>
      </c>
      <c r="M77" s="22">
        <v>1</v>
      </c>
      <c r="N77" s="22">
        <v>0</v>
      </c>
      <c r="O77" s="22" t="s">
        <v>202</v>
      </c>
      <c r="P77" s="22">
        <v>1</v>
      </c>
      <c r="Q77" s="22">
        <v>0</v>
      </c>
      <c r="T77" s="22">
        <f t="shared" si="3"/>
        <v>1</v>
      </c>
      <c r="W77" s="22" t="s">
        <v>315</v>
      </c>
      <c r="X77" s="22" t="s">
        <v>316</v>
      </c>
      <c r="Y77" s="22">
        <v>0</v>
      </c>
      <c r="Z77" s="22">
        <v>0</v>
      </c>
      <c r="AA77" s="22">
        <v>99</v>
      </c>
      <c r="AB77" s="22">
        <v>143000</v>
      </c>
      <c r="AC77" s="22">
        <v>1</v>
      </c>
      <c r="AD77" s="22">
        <v>1</v>
      </c>
      <c r="AE77" s="22">
        <v>1</v>
      </c>
      <c r="AF77" s="22">
        <v>180</v>
      </c>
      <c r="AG77" s="22" t="s">
        <v>140</v>
      </c>
      <c r="AH77" s="22">
        <v>0</v>
      </c>
      <c r="AI77" s="22" t="s">
        <v>141</v>
      </c>
      <c r="AJ77" s="22">
        <v>0</v>
      </c>
      <c r="AK77" s="22" t="s">
        <v>354</v>
      </c>
      <c r="AL77" s="22">
        <v>10903</v>
      </c>
      <c r="AM77" s="22">
        <v>10905</v>
      </c>
      <c r="AN77" s="22">
        <v>1</v>
      </c>
      <c r="AO77" s="22">
        <v>6</v>
      </c>
      <c r="AQ77" s="22">
        <v>10000</v>
      </c>
      <c r="AR77" s="22">
        <v>10000</v>
      </c>
      <c r="AS77" s="22">
        <v>10000</v>
      </c>
      <c r="AT77" s="22">
        <v>100000</v>
      </c>
      <c r="AW77" s="22">
        <v>0</v>
      </c>
      <c r="AX77" s="22">
        <v>0</v>
      </c>
      <c r="AY77" s="22">
        <v>0</v>
      </c>
      <c r="AZ77" s="22">
        <v>0</v>
      </c>
      <c r="BA77" s="22">
        <v>10000</v>
      </c>
      <c r="BB77" s="22">
        <v>100202</v>
      </c>
      <c r="BC77" s="22">
        <v>10000</v>
      </c>
      <c r="BG77" s="22">
        <v>10000</v>
      </c>
      <c r="BH77" s="22">
        <v>101302</v>
      </c>
      <c r="BI77" s="22">
        <v>10000</v>
      </c>
      <c r="BJ77" s="22">
        <v>240201</v>
      </c>
      <c r="BK77" s="22" t="s">
        <v>143</v>
      </c>
      <c r="BL77" s="22">
        <v>84</v>
      </c>
      <c r="BM77" s="22" t="str">
        <f t="shared" si="4"/>
        <v>0|100202|0|0|101302|240201</v>
      </c>
      <c r="BN77" s="22">
        <v>1010904</v>
      </c>
      <c r="BO77" s="22" t="s">
        <v>206</v>
      </c>
      <c r="BP77" s="22">
        <v>0</v>
      </c>
      <c r="BQ77" s="22">
        <v>1</v>
      </c>
    </row>
    <row r="78" spans="1:69" s="22" customFormat="1" ht="23.1" customHeight="1" x14ac:dyDescent="0.15">
      <c r="A78" s="22">
        <v>10905</v>
      </c>
      <c r="B78" s="22">
        <v>10905</v>
      </c>
      <c r="C78" s="22" t="s">
        <v>133</v>
      </c>
      <c r="D78" s="22" t="s">
        <v>349</v>
      </c>
      <c r="E78" s="22">
        <v>5</v>
      </c>
      <c r="F78" s="22">
        <v>5</v>
      </c>
      <c r="H78" s="22">
        <v>1</v>
      </c>
      <c r="I78" s="22">
        <v>1</v>
      </c>
      <c r="J78" s="22">
        <v>0</v>
      </c>
      <c r="K78" s="22" t="s">
        <v>201</v>
      </c>
      <c r="L78" s="22">
        <v>109</v>
      </c>
      <c r="M78" s="22">
        <v>1</v>
      </c>
      <c r="N78" s="22">
        <v>0</v>
      </c>
      <c r="O78" s="22" t="s">
        <v>202</v>
      </c>
      <c r="P78" s="22">
        <v>1</v>
      </c>
      <c r="Q78" s="22">
        <v>0</v>
      </c>
      <c r="T78" s="22">
        <f t="shared" si="3"/>
        <v>1</v>
      </c>
      <c r="W78" s="22" t="s">
        <v>275</v>
      </c>
      <c r="X78" s="22" t="s">
        <v>276</v>
      </c>
      <c r="Y78" s="22">
        <v>0</v>
      </c>
      <c r="Z78" s="22">
        <v>0</v>
      </c>
      <c r="AA78" s="22">
        <v>99</v>
      </c>
      <c r="AB78" s="22">
        <v>162000</v>
      </c>
      <c r="AC78" s="22">
        <v>1</v>
      </c>
      <c r="AD78" s="22">
        <v>1</v>
      </c>
      <c r="AE78" s="22">
        <v>1</v>
      </c>
      <c r="AF78" s="22">
        <v>180</v>
      </c>
      <c r="AG78" s="22" t="s">
        <v>140</v>
      </c>
      <c r="AH78" s="22">
        <v>0</v>
      </c>
      <c r="AI78" s="22" t="s">
        <v>141</v>
      </c>
      <c r="AJ78" s="22">
        <v>0</v>
      </c>
      <c r="AK78" s="22" t="s">
        <v>355</v>
      </c>
      <c r="AL78" s="22">
        <v>10904</v>
      </c>
      <c r="AM78" s="22">
        <v>10906</v>
      </c>
      <c r="AN78" s="22">
        <v>1</v>
      </c>
      <c r="AO78" s="22">
        <v>6</v>
      </c>
      <c r="AQ78" s="22">
        <v>10000</v>
      </c>
      <c r="AR78" s="22">
        <v>10000</v>
      </c>
      <c r="AS78" s="22">
        <v>10000</v>
      </c>
      <c r="AT78" s="22">
        <v>100000</v>
      </c>
      <c r="AW78" s="22">
        <v>0</v>
      </c>
      <c r="AX78" s="22">
        <v>0</v>
      </c>
      <c r="AY78" s="22">
        <v>0</v>
      </c>
      <c r="AZ78" s="22">
        <v>0</v>
      </c>
      <c r="BA78" s="22">
        <v>10000</v>
      </c>
      <c r="BB78" s="22">
        <v>100202</v>
      </c>
      <c r="BC78" s="22">
        <v>10000</v>
      </c>
      <c r="BG78" s="22">
        <v>10000</v>
      </c>
      <c r="BH78" s="22">
        <v>101302</v>
      </c>
      <c r="BI78" s="22">
        <v>10000</v>
      </c>
      <c r="BJ78" s="22">
        <v>240201</v>
      </c>
      <c r="BK78" s="22" t="s">
        <v>143</v>
      </c>
      <c r="BL78" s="22">
        <v>85</v>
      </c>
      <c r="BM78" s="22" t="str">
        <f t="shared" si="4"/>
        <v>0|100202|0|0|101302|240201</v>
      </c>
      <c r="BN78" s="22">
        <v>1010905</v>
      </c>
      <c r="BO78" s="22" t="s">
        <v>206</v>
      </c>
      <c r="BP78" s="22">
        <v>0</v>
      </c>
      <c r="BQ78" s="22">
        <v>1</v>
      </c>
    </row>
    <row r="79" spans="1:69" s="17" customFormat="1" ht="23.1" customHeight="1" x14ac:dyDescent="0.15">
      <c r="A79" s="17">
        <v>10906</v>
      </c>
      <c r="B79" s="17">
        <v>10906</v>
      </c>
      <c r="C79" s="17" t="s">
        <v>133</v>
      </c>
      <c r="D79" s="17" t="s">
        <v>349</v>
      </c>
      <c r="E79" s="17">
        <v>6</v>
      </c>
      <c r="F79" s="17">
        <v>6</v>
      </c>
      <c r="H79" s="17">
        <v>1</v>
      </c>
      <c r="I79" s="17">
        <v>1</v>
      </c>
      <c r="J79" s="17">
        <v>1</v>
      </c>
      <c r="K79" s="17" t="s">
        <v>158</v>
      </c>
      <c r="L79" s="17">
        <v>109</v>
      </c>
      <c r="M79" s="17">
        <v>5</v>
      </c>
      <c r="N79" s="17">
        <v>0</v>
      </c>
      <c r="O79" s="17" t="s">
        <v>159</v>
      </c>
      <c r="P79" s="17">
        <v>1</v>
      </c>
      <c r="Q79" s="17">
        <v>60019</v>
      </c>
      <c r="T79" s="17">
        <f t="shared" si="3"/>
        <v>1</v>
      </c>
      <c r="W79" s="17" t="s">
        <v>160</v>
      </c>
      <c r="Y79" s="17">
        <v>0</v>
      </c>
      <c r="Z79" s="17">
        <v>0</v>
      </c>
      <c r="AA79" s="17">
        <v>20</v>
      </c>
      <c r="AB79" s="17">
        <v>181000</v>
      </c>
      <c r="AC79" s="17">
        <v>1</v>
      </c>
      <c r="AD79" s="17">
        <v>1</v>
      </c>
      <c r="AE79" s="17">
        <v>1</v>
      </c>
      <c r="AF79" s="17">
        <v>180</v>
      </c>
      <c r="AG79" s="17" t="s">
        <v>161</v>
      </c>
      <c r="AH79" s="17">
        <v>0</v>
      </c>
      <c r="AI79" s="17" t="s">
        <v>162</v>
      </c>
      <c r="AJ79" s="17">
        <v>0</v>
      </c>
      <c r="AK79" s="17" t="s">
        <v>356</v>
      </c>
      <c r="AL79" s="17">
        <v>10905</v>
      </c>
      <c r="AM79" s="17">
        <v>10907</v>
      </c>
      <c r="AN79" s="17">
        <v>1</v>
      </c>
      <c r="AO79" s="17">
        <v>6</v>
      </c>
      <c r="AQ79" s="17">
        <v>10000</v>
      </c>
      <c r="AR79" s="17">
        <v>10000</v>
      </c>
      <c r="AS79" s="17">
        <v>10000</v>
      </c>
      <c r="AT79" s="17">
        <v>100000</v>
      </c>
      <c r="AU79" s="17" t="s">
        <v>164</v>
      </c>
      <c r="AW79" s="17">
        <v>0</v>
      </c>
      <c r="AX79" s="17">
        <v>0</v>
      </c>
      <c r="AY79" s="17">
        <v>0</v>
      </c>
      <c r="AZ79" s="17">
        <v>0</v>
      </c>
      <c r="BA79" s="17">
        <v>10000</v>
      </c>
      <c r="BB79" s="17">
        <v>100202</v>
      </c>
      <c r="BC79" s="17">
        <v>10000</v>
      </c>
      <c r="BD79" s="17">
        <v>100308</v>
      </c>
      <c r="BG79" s="17">
        <v>10000</v>
      </c>
      <c r="BH79" s="17">
        <v>101302</v>
      </c>
      <c r="BI79" s="17">
        <v>10000</v>
      </c>
      <c r="BJ79" s="17">
        <v>240201</v>
      </c>
      <c r="BK79" s="17" t="s">
        <v>143</v>
      </c>
      <c r="BL79" s="17">
        <v>86</v>
      </c>
      <c r="BM79" s="17" t="str">
        <f t="shared" si="4"/>
        <v>0|100202|100308|0|101302|240201</v>
      </c>
      <c r="BN79" s="17">
        <v>1010906</v>
      </c>
      <c r="BO79" s="17" t="s">
        <v>165</v>
      </c>
      <c r="BP79" s="17">
        <v>0</v>
      </c>
      <c r="BQ79" s="17">
        <v>1</v>
      </c>
    </row>
    <row r="80" spans="1:69" s="16" customFormat="1" ht="23.1" customHeight="1" x14ac:dyDescent="0.15">
      <c r="A80" s="16">
        <v>10907</v>
      </c>
      <c r="B80" s="16">
        <v>10907</v>
      </c>
      <c r="C80" s="16" t="s">
        <v>133</v>
      </c>
      <c r="D80" s="16" t="s">
        <v>349</v>
      </c>
      <c r="E80" s="16">
        <v>7</v>
      </c>
      <c r="F80" s="16">
        <v>7</v>
      </c>
      <c r="H80" s="16">
        <v>1</v>
      </c>
      <c r="I80" s="16">
        <v>1</v>
      </c>
      <c r="J80" s="16">
        <v>0</v>
      </c>
      <c r="K80" s="16" t="s">
        <v>158</v>
      </c>
      <c r="L80" s="16">
        <v>109</v>
      </c>
      <c r="M80" s="16">
        <v>1</v>
      </c>
      <c r="N80" s="16">
        <v>0</v>
      </c>
      <c r="O80" s="16" t="s">
        <v>159</v>
      </c>
      <c r="P80" s="16">
        <v>1</v>
      </c>
      <c r="Q80" s="16">
        <v>0</v>
      </c>
      <c r="T80" s="16">
        <f t="shared" si="3"/>
        <v>1</v>
      </c>
      <c r="U80" s="16">
        <v>1</v>
      </c>
      <c r="V80" s="16" t="s">
        <v>169</v>
      </c>
      <c r="W80" s="16" t="s">
        <v>326</v>
      </c>
      <c r="X80" s="16" t="s">
        <v>327</v>
      </c>
      <c r="Y80" s="16">
        <v>0</v>
      </c>
      <c r="Z80" s="16">
        <v>0</v>
      </c>
      <c r="AA80" s="16">
        <v>99</v>
      </c>
      <c r="AB80" s="16">
        <v>170000</v>
      </c>
      <c r="AC80" s="16">
        <v>1</v>
      </c>
      <c r="AD80" s="16">
        <v>1</v>
      </c>
      <c r="AE80" s="16">
        <v>1</v>
      </c>
      <c r="AF80" s="16">
        <v>180</v>
      </c>
      <c r="AG80" s="16" t="s">
        <v>140</v>
      </c>
      <c r="AH80" s="16">
        <v>0</v>
      </c>
      <c r="AI80" s="16" t="s">
        <v>141</v>
      </c>
      <c r="AJ80" s="16">
        <v>0</v>
      </c>
      <c r="AK80" s="16" t="s">
        <v>357</v>
      </c>
      <c r="AL80" s="16">
        <v>10906</v>
      </c>
      <c r="AM80" s="16">
        <v>10908</v>
      </c>
      <c r="AN80" s="16">
        <v>1</v>
      </c>
      <c r="AO80" s="16">
        <v>6</v>
      </c>
      <c r="AQ80" s="16">
        <v>10000</v>
      </c>
      <c r="AR80" s="16">
        <v>10000</v>
      </c>
      <c r="AS80" s="16">
        <v>10000</v>
      </c>
      <c r="AT80" s="16">
        <v>100000</v>
      </c>
      <c r="AW80" s="16">
        <v>0</v>
      </c>
      <c r="AX80" s="16">
        <v>0</v>
      </c>
      <c r="AY80" s="16">
        <v>0</v>
      </c>
      <c r="AZ80" s="16">
        <v>0</v>
      </c>
      <c r="BA80" s="16">
        <v>10000</v>
      </c>
      <c r="BB80" s="16">
        <v>100202</v>
      </c>
      <c r="BC80" s="16">
        <v>10000</v>
      </c>
      <c r="BG80" s="16">
        <v>10000</v>
      </c>
      <c r="BH80" s="16">
        <v>101302</v>
      </c>
      <c r="BI80" s="16">
        <v>10000</v>
      </c>
      <c r="BJ80" s="16">
        <v>240201</v>
      </c>
      <c r="BK80" s="16" t="s">
        <v>143</v>
      </c>
      <c r="BL80" s="16">
        <v>87</v>
      </c>
      <c r="BM80" s="16" t="str">
        <f t="shared" si="4"/>
        <v>0|100202|0|0|101302|240201</v>
      </c>
      <c r="BN80" s="16">
        <v>1010907</v>
      </c>
      <c r="BO80" s="16" t="s">
        <v>165</v>
      </c>
      <c r="BP80" s="16">
        <v>0</v>
      </c>
      <c r="BQ80" s="16">
        <v>1</v>
      </c>
    </row>
    <row r="81" spans="1:69" s="16" customFormat="1" ht="23.1" customHeight="1" x14ac:dyDescent="0.15">
      <c r="A81" s="16">
        <v>10908</v>
      </c>
      <c r="B81" s="16">
        <v>10908</v>
      </c>
      <c r="C81" s="16" t="s">
        <v>133</v>
      </c>
      <c r="D81" s="16" t="s">
        <v>349</v>
      </c>
      <c r="E81" s="16">
        <v>8</v>
      </c>
      <c r="F81" s="16">
        <v>8</v>
      </c>
      <c r="H81" s="16">
        <v>1</v>
      </c>
      <c r="I81" s="16">
        <v>1</v>
      </c>
      <c r="J81" s="16">
        <v>0</v>
      </c>
      <c r="K81" s="16" t="s">
        <v>158</v>
      </c>
      <c r="L81" s="16">
        <v>109</v>
      </c>
      <c r="M81" s="16">
        <v>1</v>
      </c>
      <c r="N81" s="16">
        <v>0</v>
      </c>
      <c r="O81" s="16" t="s">
        <v>159</v>
      </c>
      <c r="P81" s="16">
        <v>1</v>
      </c>
      <c r="Q81" s="16">
        <v>0</v>
      </c>
      <c r="T81" s="16">
        <f t="shared" si="3"/>
        <v>1</v>
      </c>
      <c r="U81" s="16">
        <v>1</v>
      </c>
      <c r="V81" s="16" t="s">
        <v>230</v>
      </c>
      <c r="W81" s="16" t="s">
        <v>231</v>
      </c>
      <c r="X81" s="16" t="s">
        <v>358</v>
      </c>
      <c r="Y81" s="16">
        <v>0</v>
      </c>
      <c r="Z81" s="16">
        <v>0</v>
      </c>
      <c r="AA81" s="16">
        <v>99</v>
      </c>
      <c r="AB81" s="16">
        <v>174000</v>
      </c>
      <c r="AC81" s="16">
        <v>1</v>
      </c>
      <c r="AD81" s="16">
        <v>1</v>
      </c>
      <c r="AE81" s="16">
        <v>1</v>
      </c>
      <c r="AF81" s="16">
        <v>180</v>
      </c>
      <c r="AG81" s="16" t="s">
        <v>140</v>
      </c>
      <c r="AH81" s="16">
        <v>0</v>
      </c>
      <c r="AI81" s="16" t="s">
        <v>141</v>
      </c>
      <c r="AJ81" s="16">
        <v>0</v>
      </c>
      <c r="AK81" s="16" t="s">
        <v>359</v>
      </c>
      <c r="AL81" s="16">
        <v>10907</v>
      </c>
      <c r="AM81" s="16">
        <v>10909</v>
      </c>
      <c r="AN81" s="16">
        <v>1</v>
      </c>
      <c r="AO81" s="16">
        <v>6</v>
      </c>
      <c r="AQ81" s="16">
        <v>10000</v>
      </c>
      <c r="AR81" s="16">
        <v>10000</v>
      </c>
      <c r="AS81" s="16">
        <v>10000</v>
      </c>
      <c r="AT81" s="16">
        <v>100000</v>
      </c>
      <c r="AW81" s="16">
        <v>0</v>
      </c>
      <c r="AX81" s="16">
        <v>0</v>
      </c>
      <c r="AY81" s="16">
        <v>0</v>
      </c>
      <c r="AZ81" s="16">
        <v>0</v>
      </c>
      <c r="BA81" s="16">
        <v>10000</v>
      </c>
      <c r="BB81" s="16">
        <v>100202</v>
      </c>
      <c r="BC81" s="16">
        <v>10000</v>
      </c>
      <c r="BG81" s="16">
        <v>10000</v>
      </c>
      <c r="BH81" s="16">
        <v>101302</v>
      </c>
      <c r="BI81" s="16">
        <v>10000</v>
      </c>
      <c r="BJ81" s="16">
        <v>240201</v>
      </c>
      <c r="BK81" s="16" t="s">
        <v>143</v>
      </c>
      <c r="BL81" s="16">
        <v>88</v>
      </c>
      <c r="BM81" s="16" t="str">
        <f t="shared" si="4"/>
        <v>0|100202|0|0|101302|240201</v>
      </c>
      <c r="BN81" s="16">
        <v>1010908</v>
      </c>
      <c r="BO81" s="16" t="s">
        <v>165</v>
      </c>
      <c r="BP81" s="16">
        <v>0</v>
      </c>
      <c r="BQ81" s="16">
        <v>1</v>
      </c>
    </row>
    <row r="82" spans="1:69" s="14" customFormat="1" ht="23.1" customHeight="1" x14ac:dyDescent="0.15">
      <c r="A82" s="14">
        <v>10909</v>
      </c>
      <c r="B82" s="14">
        <v>10909</v>
      </c>
      <c r="C82" s="14" t="s">
        <v>133</v>
      </c>
      <c r="D82" s="14" t="s">
        <v>349</v>
      </c>
      <c r="E82" s="14">
        <v>9</v>
      </c>
      <c r="F82" s="14">
        <v>9</v>
      </c>
      <c r="H82" s="14">
        <v>1</v>
      </c>
      <c r="I82" s="14">
        <v>1</v>
      </c>
      <c r="J82" s="14">
        <v>1</v>
      </c>
      <c r="K82" s="14" t="s">
        <v>135</v>
      </c>
      <c r="L82" s="14">
        <v>109</v>
      </c>
      <c r="M82" s="14">
        <v>1</v>
      </c>
      <c r="N82" s="14">
        <v>0</v>
      </c>
      <c r="O82" s="14" t="s">
        <v>136</v>
      </c>
      <c r="P82" s="14">
        <v>1</v>
      </c>
      <c r="Q82" s="14">
        <v>0</v>
      </c>
      <c r="T82" s="14">
        <f t="shared" si="3"/>
        <v>1</v>
      </c>
      <c r="W82" s="14" t="s">
        <v>214</v>
      </c>
      <c r="X82" s="14">
        <v>1090901</v>
      </c>
      <c r="Y82" s="14">
        <v>0</v>
      </c>
      <c r="Z82" s="14">
        <v>0</v>
      </c>
      <c r="AA82" s="14">
        <v>20</v>
      </c>
      <c r="AB82" s="14">
        <v>198000</v>
      </c>
      <c r="AC82" s="14">
        <v>1</v>
      </c>
      <c r="AD82" s="14">
        <v>1</v>
      </c>
      <c r="AE82" s="14">
        <v>1</v>
      </c>
      <c r="AF82" s="14">
        <v>180</v>
      </c>
      <c r="AG82" s="14" t="s">
        <v>140</v>
      </c>
      <c r="AH82" s="14">
        <v>0</v>
      </c>
      <c r="AI82" s="14" t="s">
        <v>141</v>
      </c>
      <c r="AJ82" s="14">
        <v>0</v>
      </c>
      <c r="AK82" s="14" t="s">
        <v>360</v>
      </c>
      <c r="AL82" s="14">
        <v>10908</v>
      </c>
      <c r="AM82" s="14">
        <v>10910</v>
      </c>
      <c r="AN82" s="14">
        <v>1</v>
      </c>
      <c r="AO82" s="14">
        <v>6</v>
      </c>
      <c r="AQ82" s="14">
        <v>10000</v>
      </c>
      <c r="AR82" s="14">
        <v>10000</v>
      </c>
      <c r="AS82" s="14">
        <v>10000</v>
      </c>
      <c r="AT82" s="14">
        <v>100000</v>
      </c>
      <c r="AW82" s="14">
        <v>0</v>
      </c>
      <c r="AX82" s="14">
        <v>0</v>
      </c>
      <c r="AY82" s="14">
        <v>10000</v>
      </c>
      <c r="AZ82" s="14">
        <v>100102</v>
      </c>
      <c r="BA82" s="14">
        <v>10000</v>
      </c>
      <c r="BB82" s="14">
        <v>100202</v>
      </c>
      <c r="BE82" s="14">
        <v>10000</v>
      </c>
      <c r="BF82" s="14">
        <v>200159</v>
      </c>
      <c r="BG82" s="14">
        <v>10000</v>
      </c>
      <c r="BH82" s="14">
        <v>101302</v>
      </c>
      <c r="BI82" s="14">
        <v>10000</v>
      </c>
      <c r="BJ82" s="14">
        <v>240201</v>
      </c>
      <c r="BK82" s="14" t="s">
        <v>143</v>
      </c>
      <c r="BL82" s="14">
        <v>89</v>
      </c>
      <c r="BM82" s="14" t="str">
        <f t="shared" si="4"/>
        <v>100102|100202|0|200159|101302|240201</v>
      </c>
      <c r="BN82" s="14">
        <v>1010909</v>
      </c>
      <c r="BO82" s="14" t="s">
        <v>144</v>
      </c>
      <c r="BP82" s="14">
        <v>0</v>
      </c>
      <c r="BQ82" s="14">
        <v>1</v>
      </c>
    </row>
    <row r="83" spans="1:69" s="23" customFormat="1" ht="23.1" customHeight="1" x14ac:dyDescent="0.15">
      <c r="A83" s="23">
        <v>10910</v>
      </c>
      <c r="B83" s="23">
        <v>10910</v>
      </c>
      <c r="C83" s="23" t="s">
        <v>133</v>
      </c>
      <c r="D83" s="23" t="s">
        <v>349</v>
      </c>
      <c r="E83" s="23">
        <v>10</v>
      </c>
      <c r="F83" s="23">
        <v>10</v>
      </c>
      <c r="H83" s="23">
        <v>1</v>
      </c>
      <c r="I83" s="23">
        <v>1</v>
      </c>
      <c r="J83" s="23">
        <v>2</v>
      </c>
      <c r="K83" s="23" t="s">
        <v>135</v>
      </c>
      <c r="L83" s="23">
        <v>109</v>
      </c>
      <c r="M83" s="23">
        <v>1</v>
      </c>
      <c r="N83" s="23">
        <v>0</v>
      </c>
      <c r="O83" s="23" t="s">
        <v>136</v>
      </c>
      <c r="P83" s="23">
        <v>1</v>
      </c>
      <c r="Q83" s="23">
        <v>0</v>
      </c>
      <c r="T83" s="23">
        <f t="shared" si="3"/>
        <v>1</v>
      </c>
      <c r="U83" s="23">
        <v>1</v>
      </c>
      <c r="V83" s="23" t="s">
        <v>216</v>
      </c>
      <c r="W83" s="23" t="s">
        <v>217</v>
      </c>
      <c r="X83" s="23">
        <v>1091001</v>
      </c>
      <c r="Y83" s="23">
        <v>0</v>
      </c>
      <c r="Z83" s="23">
        <v>0</v>
      </c>
      <c r="AA83" s="23">
        <v>20</v>
      </c>
      <c r="AB83" s="23">
        <v>219000</v>
      </c>
      <c r="AC83" s="23">
        <v>1</v>
      </c>
      <c r="AD83" s="23">
        <v>1</v>
      </c>
      <c r="AE83" s="23">
        <v>1</v>
      </c>
      <c r="AF83" s="23">
        <v>180</v>
      </c>
      <c r="AG83" s="23" t="s">
        <v>140</v>
      </c>
      <c r="AH83" s="23">
        <v>0</v>
      </c>
      <c r="AI83" s="23" t="s">
        <v>141</v>
      </c>
      <c r="AJ83" s="23">
        <v>0</v>
      </c>
      <c r="AK83" s="23" t="s">
        <v>361</v>
      </c>
      <c r="AL83" s="23">
        <v>10909</v>
      </c>
      <c r="AM83" s="23">
        <v>11001</v>
      </c>
      <c r="AN83" s="23">
        <v>1</v>
      </c>
      <c r="AO83" s="23">
        <v>6</v>
      </c>
      <c r="AQ83" s="23">
        <v>10000</v>
      </c>
      <c r="AR83" s="23">
        <v>10000</v>
      </c>
      <c r="AS83" s="23">
        <v>10000</v>
      </c>
      <c r="AT83" s="23">
        <v>100000</v>
      </c>
      <c r="AW83" s="23">
        <v>0</v>
      </c>
      <c r="AX83" s="23">
        <v>0</v>
      </c>
      <c r="AY83" s="23">
        <v>10000</v>
      </c>
      <c r="AZ83" s="23">
        <v>100102</v>
      </c>
      <c r="BA83" s="23">
        <v>10000</v>
      </c>
      <c r="BB83" s="23">
        <v>100202</v>
      </c>
      <c r="BE83" s="23">
        <v>10000</v>
      </c>
      <c r="BF83" s="23">
        <v>200151</v>
      </c>
      <c r="BG83" s="23">
        <v>10000</v>
      </c>
      <c r="BH83" s="23">
        <v>101302</v>
      </c>
      <c r="BI83" s="23">
        <v>10000</v>
      </c>
      <c r="BJ83" s="23">
        <v>240201</v>
      </c>
      <c r="BK83" s="23" t="s">
        <v>143</v>
      </c>
      <c r="BL83" s="23">
        <v>90</v>
      </c>
      <c r="BM83" s="23" t="str">
        <f t="shared" si="4"/>
        <v>100102|100202|0|200151|101302|240201</v>
      </c>
      <c r="BN83" s="23">
        <v>1010910</v>
      </c>
      <c r="BO83" s="23" t="s">
        <v>144</v>
      </c>
      <c r="BP83" s="23">
        <v>1</v>
      </c>
      <c r="BQ83" s="23">
        <v>1</v>
      </c>
    </row>
    <row r="84" spans="1:69" s="17" customFormat="1" ht="23.1" customHeight="1" x14ac:dyDescent="0.15">
      <c r="A84" s="17">
        <v>11001</v>
      </c>
      <c r="B84" s="17">
        <v>11001</v>
      </c>
      <c r="C84" s="17" t="s">
        <v>133</v>
      </c>
      <c r="D84" s="17" t="s">
        <v>362</v>
      </c>
      <c r="E84" s="17">
        <v>1</v>
      </c>
      <c r="F84" s="17">
        <v>1</v>
      </c>
      <c r="H84" s="17">
        <v>1</v>
      </c>
      <c r="I84" s="17">
        <v>1</v>
      </c>
      <c r="J84" s="17">
        <v>0</v>
      </c>
      <c r="K84" s="17" t="s">
        <v>158</v>
      </c>
      <c r="L84" s="17">
        <v>110</v>
      </c>
      <c r="M84" s="17">
        <v>9</v>
      </c>
      <c r="N84" s="17">
        <v>0</v>
      </c>
      <c r="O84" s="17" t="s">
        <v>159</v>
      </c>
      <c r="P84" s="17">
        <v>1</v>
      </c>
      <c r="Q84" s="17">
        <v>0</v>
      </c>
      <c r="T84" s="17">
        <f t="shared" si="3"/>
        <v>1</v>
      </c>
      <c r="U84" s="17">
        <v>1</v>
      </c>
      <c r="V84" s="17" t="s">
        <v>169</v>
      </c>
      <c r="W84" s="17" t="s">
        <v>256</v>
      </c>
      <c r="X84" s="17" t="s">
        <v>363</v>
      </c>
      <c r="Y84" s="17">
        <v>0</v>
      </c>
      <c r="Z84" s="17">
        <v>0</v>
      </c>
      <c r="AA84" s="17">
        <v>99</v>
      </c>
      <c r="AB84" s="17">
        <v>182000</v>
      </c>
      <c r="AC84" s="17">
        <v>1</v>
      </c>
      <c r="AD84" s="17">
        <v>1</v>
      </c>
      <c r="AE84" s="17">
        <v>1</v>
      </c>
      <c r="AF84" s="17">
        <v>60</v>
      </c>
      <c r="AG84" s="17" t="s">
        <v>190</v>
      </c>
      <c r="AH84" s="17">
        <v>0</v>
      </c>
      <c r="AI84" s="17" t="s">
        <v>141</v>
      </c>
      <c r="AJ84" s="17">
        <v>0</v>
      </c>
      <c r="AK84" s="17" t="s">
        <v>364</v>
      </c>
      <c r="AL84" s="17">
        <v>10910</v>
      </c>
      <c r="AM84" s="17">
        <v>11002</v>
      </c>
      <c r="AN84" s="17">
        <v>1</v>
      </c>
      <c r="AO84" s="17">
        <v>6</v>
      </c>
      <c r="AP84" s="17">
        <v>10010010</v>
      </c>
      <c r="AQ84" s="17">
        <v>10000</v>
      </c>
      <c r="AR84" s="17">
        <v>10000</v>
      </c>
      <c r="AS84" s="17">
        <v>10000</v>
      </c>
      <c r="AT84" s="17">
        <v>100000</v>
      </c>
      <c r="AW84" s="17">
        <v>0</v>
      </c>
      <c r="AX84" s="17">
        <v>0</v>
      </c>
      <c r="AY84" s="17">
        <v>0</v>
      </c>
      <c r="AZ84" s="17">
        <v>0</v>
      </c>
      <c r="BA84" s="17">
        <v>10000</v>
      </c>
      <c r="BB84" s="17">
        <v>100202</v>
      </c>
      <c r="BC84" s="17">
        <v>10000</v>
      </c>
      <c r="BG84" s="17">
        <v>10000</v>
      </c>
      <c r="BH84" s="17">
        <v>101302</v>
      </c>
      <c r="BI84" s="17">
        <v>10000</v>
      </c>
      <c r="BJ84" s="17">
        <v>240201</v>
      </c>
      <c r="BK84" s="17" t="s">
        <v>143</v>
      </c>
      <c r="BL84" s="17">
        <v>91</v>
      </c>
      <c r="BM84" s="17" t="str">
        <f t="shared" si="4"/>
        <v>0|100202|0|0|101302|240201</v>
      </c>
      <c r="BN84" s="17">
        <v>1011001</v>
      </c>
      <c r="BO84" s="17" t="s">
        <v>165</v>
      </c>
      <c r="BP84" s="17">
        <v>0</v>
      </c>
      <c r="BQ84" s="17">
        <v>1</v>
      </c>
    </row>
    <row r="85" spans="1:69" s="16" customFormat="1" ht="23.1" customHeight="1" x14ac:dyDescent="0.15">
      <c r="A85" s="16">
        <v>11002</v>
      </c>
      <c r="B85" s="16">
        <v>11002</v>
      </c>
      <c r="C85" s="16" t="s">
        <v>133</v>
      </c>
      <c r="D85" s="16" t="s">
        <v>362</v>
      </c>
      <c r="E85" s="16">
        <v>2</v>
      </c>
      <c r="F85" s="16">
        <v>2</v>
      </c>
      <c r="H85" s="16">
        <v>1</v>
      </c>
      <c r="I85" s="16">
        <v>1</v>
      </c>
      <c r="J85" s="16">
        <v>0</v>
      </c>
      <c r="K85" s="16" t="s">
        <v>158</v>
      </c>
      <c r="L85" s="16">
        <v>110</v>
      </c>
      <c r="M85" s="16">
        <v>1</v>
      </c>
      <c r="N85" s="16">
        <v>0</v>
      </c>
      <c r="O85" s="16" t="s">
        <v>159</v>
      </c>
      <c r="P85" s="16">
        <v>1</v>
      </c>
      <c r="Q85" s="16">
        <v>0</v>
      </c>
      <c r="T85" s="16">
        <f t="shared" si="3"/>
        <v>1</v>
      </c>
      <c r="U85" s="16">
        <v>1</v>
      </c>
      <c r="V85" s="16" t="s">
        <v>169</v>
      </c>
      <c r="W85" s="16" t="s">
        <v>326</v>
      </c>
      <c r="X85" s="16" t="s">
        <v>365</v>
      </c>
      <c r="Y85" s="16">
        <v>0</v>
      </c>
      <c r="Z85" s="16">
        <v>0</v>
      </c>
      <c r="AA85" s="16">
        <v>99</v>
      </c>
      <c r="AB85" s="16">
        <v>182000</v>
      </c>
      <c r="AC85" s="16">
        <v>1</v>
      </c>
      <c r="AD85" s="16">
        <v>1</v>
      </c>
      <c r="AE85" s="16">
        <v>1</v>
      </c>
      <c r="AF85" s="16">
        <v>180</v>
      </c>
      <c r="AG85" s="16" t="s">
        <v>140</v>
      </c>
      <c r="AH85" s="16">
        <v>0</v>
      </c>
      <c r="AI85" s="16" t="s">
        <v>141</v>
      </c>
      <c r="AJ85" s="16">
        <v>0</v>
      </c>
      <c r="AK85" s="16" t="s">
        <v>366</v>
      </c>
      <c r="AL85" s="16">
        <v>11001</v>
      </c>
      <c r="AM85" s="16">
        <v>11003</v>
      </c>
      <c r="AN85" s="16">
        <v>1</v>
      </c>
      <c r="AO85" s="16">
        <v>6</v>
      </c>
      <c r="AQ85" s="16">
        <v>10000</v>
      </c>
      <c r="AR85" s="16">
        <v>10000</v>
      </c>
      <c r="AS85" s="16">
        <v>10000</v>
      </c>
      <c r="AT85" s="16">
        <v>100000</v>
      </c>
      <c r="AW85" s="16">
        <v>0</v>
      </c>
      <c r="AX85" s="16">
        <v>0</v>
      </c>
      <c r="AY85" s="16">
        <v>0</v>
      </c>
      <c r="AZ85" s="16">
        <v>0</v>
      </c>
      <c r="BA85" s="16">
        <v>10000</v>
      </c>
      <c r="BB85" s="16">
        <v>100202</v>
      </c>
      <c r="BC85" s="16">
        <v>10000</v>
      </c>
      <c r="BG85" s="16">
        <v>10000</v>
      </c>
      <c r="BH85" s="16">
        <v>101302</v>
      </c>
      <c r="BI85" s="16">
        <v>10000</v>
      </c>
      <c r="BJ85" s="16">
        <v>240201</v>
      </c>
      <c r="BK85" s="16" t="s">
        <v>143</v>
      </c>
      <c r="BL85" s="16">
        <v>92</v>
      </c>
      <c r="BM85" s="16" t="str">
        <f t="shared" si="4"/>
        <v>0|100202|0|0|101302|240201</v>
      </c>
      <c r="BN85" s="16">
        <v>1011002</v>
      </c>
      <c r="BO85" s="16" t="s">
        <v>165</v>
      </c>
      <c r="BP85" s="16">
        <v>0</v>
      </c>
      <c r="BQ85" s="16">
        <v>1</v>
      </c>
    </row>
    <row r="86" spans="1:69" s="17" customFormat="1" ht="23.1" customHeight="1" x14ac:dyDescent="0.15">
      <c r="A86" s="17">
        <v>11003</v>
      </c>
      <c r="B86" s="17">
        <v>11003</v>
      </c>
      <c r="C86" s="17" t="s">
        <v>133</v>
      </c>
      <c r="D86" s="17" t="s">
        <v>362</v>
      </c>
      <c r="E86" s="17">
        <v>3</v>
      </c>
      <c r="F86" s="17">
        <v>3</v>
      </c>
      <c r="H86" s="17">
        <v>1</v>
      </c>
      <c r="I86" s="17">
        <v>1</v>
      </c>
      <c r="J86" s="17">
        <v>1</v>
      </c>
      <c r="K86" s="17" t="s">
        <v>158</v>
      </c>
      <c r="L86" s="17">
        <v>110</v>
      </c>
      <c r="M86" s="17">
        <v>1</v>
      </c>
      <c r="N86" s="17">
        <v>0</v>
      </c>
      <c r="O86" s="17" t="s">
        <v>159</v>
      </c>
      <c r="P86" s="17">
        <v>1</v>
      </c>
      <c r="Q86" s="17">
        <v>0</v>
      </c>
      <c r="T86" s="17">
        <f t="shared" si="3"/>
        <v>1</v>
      </c>
      <c r="U86" s="17">
        <v>1</v>
      </c>
      <c r="V86" s="17" t="s">
        <v>216</v>
      </c>
      <c r="W86" s="17" t="s">
        <v>264</v>
      </c>
      <c r="X86" s="17" t="s">
        <v>367</v>
      </c>
      <c r="Y86" s="17">
        <v>0</v>
      </c>
      <c r="Z86" s="17">
        <v>0</v>
      </c>
      <c r="AA86" s="17">
        <v>20</v>
      </c>
      <c r="AB86" s="17">
        <v>215000</v>
      </c>
      <c r="AC86" s="17">
        <v>1</v>
      </c>
      <c r="AD86" s="17">
        <v>1</v>
      </c>
      <c r="AE86" s="17">
        <v>1</v>
      </c>
      <c r="AF86" s="17">
        <v>180</v>
      </c>
      <c r="AG86" s="17" t="s">
        <v>140</v>
      </c>
      <c r="AH86" s="17">
        <v>0</v>
      </c>
      <c r="AI86" s="17" t="s">
        <v>141</v>
      </c>
      <c r="AJ86" s="17">
        <v>0</v>
      </c>
      <c r="AK86" s="17" t="s">
        <v>368</v>
      </c>
      <c r="AL86" s="17">
        <v>11002</v>
      </c>
      <c r="AM86" s="17">
        <v>11004</v>
      </c>
      <c r="AN86" s="17">
        <v>1</v>
      </c>
      <c r="AO86" s="17">
        <v>6</v>
      </c>
      <c r="AQ86" s="17">
        <v>10000</v>
      </c>
      <c r="AR86" s="17">
        <v>10000</v>
      </c>
      <c r="AS86" s="17">
        <v>10000</v>
      </c>
      <c r="AT86" s="17">
        <v>100000</v>
      </c>
      <c r="AW86" s="17">
        <v>0</v>
      </c>
      <c r="AX86" s="17">
        <v>0</v>
      </c>
      <c r="AY86" s="17">
        <v>0</v>
      </c>
      <c r="AZ86" s="17">
        <v>0</v>
      </c>
      <c r="BA86" s="17">
        <v>10000</v>
      </c>
      <c r="BB86" s="17">
        <v>100202</v>
      </c>
      <c r="BC86" s="17">
        <v>10000</v>
      </c>
      <c r="BD86" s="17">
        <v>100307</v>
      </c>
      <c r="BG86" s="17">
        <v>10000</v>
      </c>
      <c r="BH86" s="17">
        <v>101302</v>
      </c>
      <c r="BI86" s="17">
        <v>10000</v>
      </c>
      <c r="BJ86" s="17">
        <v>240201</v>
      </c>
      <c r="BK86" s="17" t="s">
        <v>143</v>
      </c>
      <c r="BL86" s="17">
        <v>93</v>
      </c>
      <c r="BM86" s="17" t="str">
        <f t="shared" si="4"/>
        <v>0|100202|100307|0|101302|240201</v>
      </c>
      <c r="BN86" s="17">
        <v>1011003</v>
      </c>
      <c r="BO86" s="17" t="s">
        <v>165</v>
      </c>
      <c r="BP86" s="17">
        <v>0</v>
      </c>
      <c r="BQ86" s="17">
        <v>1</v>
      </c>
    </row>
    <row r="87" spans="1:69" s="24" customFormat="1" ht="23.1" customHeight="1" x14ac:dyDescent="0.15">
      <c r="A87" s="24">
        <v>11004</v>
      </c>
      <c r="B87" s="24">
        <v>11004</v>
      </c>
      <c r="C87" s="24" t="s">
        <v>133</v>
      </c>
      <c r="D87" s="24" t="s">
        <v>362</v>
      </c>
      <c r="E87" s="24">
        <v>4</v>
      </c>
      <c r="F87" s="24">
        <v>4</v>
      </c>
      <c r="H87" s="24">
        <v>1</v>
      </c>
      <c r="I87" s="24">
        <v>1</v>
      </c>
      <c r="J87" s="24">
        <v>0</v>
      </c>
      <c r="K87" s="24" t="s">
        <v>240</v>
      </c>
      <c r="L87" s="24">
        <v>110</v>
      </c>
      <c r="M87" s="24">
        <v>1</v>
      </c>
      <c r="N87" s="24">
        <v>0</v>
      </c>
      <c r="O87" s="24" t="s">
        <v>241</v>
      </c>
      <c r="P87" s="24">
        <v>1</v>
      </c>
      <c r="Q87" s="24">
        <v>0</v>
      </c>
      <c r="T87" s="24">
        <f t="shared" si="3"/>
        <v>1</v>
      </c>
      <c r="U87" s="24">
        <v>0</v>
      </c>
      <c r="V87" s="24">
        <v>0</v>
      </c>
      <c r="W87" s="24" t="s">
        <v>247</v>
      </c>
      <c r="X87" s="24" t="s">
        <v>369</v>
      </c>
      <c r="Y87" s="24">
        <v>0</v>
      </c>
      <c r="Z87" s="24">
        <v>0</v>
      </c>
      <c r="AA87" s="24">
        <v>99</v>
      </c>
      <c r="AB87" s="24">
        <v>195000</v>
      </c>
      <c r="AC87" s="24">
        <v>1</v>
      </c>
      <c r="AD87" s="24">
        <v>1</v>
      </c>
      <c r="AE87" s="24">
        <v>1</v>
      </c>
      <c r="AF87" s="24">
        <v>180</v>
      </c>
      <c r="AG87" s="24" t="s">
        <v>140</v>
      </c>
      <c r="AH87" s="24">
        <v>0</v>
      </c>
      <c r="AI87" s="24" t="s">
        <v>141</v>
      </c>
      <c r="AJ87" s="24">
        <v>0</v>
      </c>
      <c r="AK87" s="24" t="s">
        <v>370</v>
      </c>
      <c r="AL87" s="24">
        <v>11003</v>
      </c>
      <c r="AM87" s="24">
        <v>11005</v>
      </c>
      <c r="AN87" s="24">
        <v>1</v>
      </c>
      <c r="AO87" s="24">
        <v>6</v>
      </c>
      <c r="AQ87" s="24">
        <v>10000</v>
      </c>
      <c r="AR87" s="24">
        <v>10000</v>
      </c>
      <c r="AS87" s="24">
        <v>10000</v>
      </c>
      <c r="AT87" s="24">
        <v>100000</v>
      </c>
      <c r="AW87" s="24">
        <v>0</v>
      </c>
      <c r="AX87" s="24">
        <v>0</v>
      </c>
      <c r="AY87" s="24">
        <v>0</v>
      </c>
      <c r="AZ87" s="24">
        <v>0</v>
      </c>
      <c r="BA87" s="24">
        <v>10000</v>
      </c>
      <c r="BB87" s="24">
        <v>100202</v>
      </c>
      <c r="BC87" s="24">
        <v>10000</v>
      </c>
      <c r="BG87" s="24">
        <v>10000</v>
      </c>
      <c r="BH87" s="24">
        <v>101302</v>
      </c>
      <c r="BI87" s="24">
        <v>10000</v>
      </c>
      <c r="BJ87" s="24">
        <v>240201</v>
      </c>
      <c r="BK87" s="24" t="s">
        <v>143</v>
      </c>
      <c r="BL87" s="24">
        <v>94</v>
      </c>
      <c r="BM87" s="24" t="str">
        <f t="shared" si="4"/>
        <v>0|100202|0|0|101302|240201</v>
      </c>
      <c r="BN87" s="24">
        <v>1011004</v>
      </c>
      <c r="BO87" s="24" t="s">
        <v>245</v>
      </c>
      <c r="BP87" s="24">
        <v>0</v>
      </c>
      <c r="BQ87" s="24">
        <v>1</v>
      </c>
    </row>
    <row r="88" spans="1:69" s="24" customFormat="1" ht="23.1" customHeight="1" x14ac:dyDescent="0.15">
      <c r="A88" s="31">
        <v>11005</v>
      </c>
      <c r="B88" s="31">
        <v>11005</v>
      </c>
      <c r="C88" s="31" t="s">
        <v>133</v>
      </c>
      <c r="D88" s="31" t="s">
        <v>362</v>
      </c>
      <c r="E88" s="31">
        <v>5</v>
      </c>
      <c r="F88" s="31">
        <v>5</v>
      </c>
      <c r="G88" s="31"/>
      <c r="H88" s="31">
        <v>1</v>
      </c>
      <c r="I88" s="31">
        <v>1</v>
      </c>
      <c r="J88" s="31">
        <v>0</v>
      </c>
      <c r="K88" s="31" t="s">
        <v>240</v>
      </c>
      <c r="L88" s="31">
        <v>110</v>
      </c>
      <c r="M88" s="31">
        <v>1</v>
      </c>
      <c r="N88" s="31">
        <v>0</v>
      </c>
      <c r="O88" s="31" t="s">
        <v>241</v>
      </c>
      <c r="P88" s="31">
        <v>1</v>
      </c>
      <c r="Q88" s="31">
        <v>0</v>
      </c>
      <c r="R88" s="31"/>
      <c r="S88" s="31"/>
      <c r="T88" s="31">
        <f t="shared" si="3"/>
        <v>1</v>
      </c>
      <c r="U88" s="31">
        <v>0</v>
      </c>
      <c r="V88" s="31">
        <v>0</v>
      </c>
      <c r="W88" s="31" t="s">
        <v>260</v>
      </c>
      <c r="X88" s="31" t="s">
        <v>371</v>
      </c>
      <c r="Y88" s="31">
        <v>0</v>
      </c>
      <c r="Z88" s="31">
        <v>0</v>
      </c>
      <c r="AA88" s="31">
        <v>99</v>
      </c>
      <c r="AB88" s="31">
        <v>237000</v>
      </c>
      <c r="AC88" s="31">
        <v>1</v>
      </c>
      <c r="AD88" s="31">
        <v>1</v>
      </c>
      <c r="AE88" s="31">
        <v>1</v>
      </c>
      <c r="AF88" s="31">
        <v>180</v>
      </c>
      <c r="AG88" s="31" t="s">
        <v>140</v>
      </c>
      <c r="AH88" s="31">
        <v>0</v>
      </c>
      <c r="AI88" s="31" t="s">
        <v>141</v>
      </c>
      <c r="AJ88" s="31">
        <v>0</v>
      </c>
      <c r="AK88" s="31" t="s">
        <v>372</v>
      </c>
      <c r="AL88" s="31">
        <v>11004</v>
      </c>
      <c r="AM88" s="31">
        <v>11006</v>
      </c>
      <c r="AN88" s="31">
        <v>1</v>
      </c>
      <c r="AO88" s="31">
        <v>6</v>
      </c>
      <c r="AP88" s="31"/>
      <c r="AQ88" s="31">
        <v>10000</v>
      </c>
      <c r="AR88" s="31">
        <v>10000</v>
      </c>
      <c r="AS88" s="31">
        <v>10000</v>
      </c>
      <c r="AT88" s="31">
        <v>100000</v>
      </c>
      <c r="AU88" s="31"/>
      <c r="AV88" s="31"/>
      <c r="AW88" s="31">
        <v>0</v>
      </c>
      <c r="AX88" s="31">
        <v>0</v>
      </c>
      <c r="AY88" s="31">
        <v>0</v>
      </c>
      <c r="AZ88" s="31">
        <v>0</v>
      </c>
      <c r="BA88" s="31">
        <v>10000</v>
      </c>
      <c r="BB88" s="31">
        <v>100202</v>
      </c>
      <c r="BC88" s="31">
        <v>10000</v>
      </c>
      <c r="BD88" s="31"/>
      <c r="BE88" s="31"/>
      <c r="BF88" s="31"/>
      <c r="BG88" s="31">
        <v>10000</v>
      </c>
      <c r="BH88" s="31">
        <v>101302</v>
      </c>
      <c r="BI88" s="31">
        <v>10000</v>
      </c>
      <c r="BJ88" s="31">
        <v>240201</v>
      </c>
      <c r="BK88" s="31" t="s">
        <v>143</v>
      </c>
      <c r="BL88" s="31">
        <v>95</v>
      </c>
      <c r="BM88" s="31" t="str">
        <f t="shared" si="4"/>
        <v>0|100202|0|0|101302|240201</v>
      </c>
      <c r="BN88" s="31">
        <v>1011005</v>
      </c>
      <c r="BO88" s="31" t="s">
        <v>245</v>
      </c>
      <c r="BP88" s="31">
        <v>0</v>
      </c>
      <c r="BQ88" s="31">
        <v>1</v>
      </c>
    </row>
    <row r="89" spans="1:69" s="24" customFormat="1" ht="23.1" customHeight="1" x14ac:dyDescent="0.15">
      <c r="A89" s="24">
        <v>11006</v>
      </c>
      <c r="B89" s="24">
        <v>11006</v>
      </c>
      <c r="C89" s="24" t="s">
        <v>133</v>
      </c>
      <c r="D89" s="24" t="s">
        <v>362</v>
      </c>
      <c r="E89" s="24">
        <v>6</v>
      </c>
      <c r="F89" s="24">
        <v>6</v>
      </c>
      <c r="H89" s="24">
        <v>1</v>
      </c>
      <c r="I89" s="24">
        <v>1</v>
      </c>
      <c r="J89" s="24">
        <v>1</v>
      </c>
      <c r="K89" s="24" t="s">
        <v>240</v>
      </c>
      <c r="L89" s="24">
        <v>110</v>
      </c>
      <c r="M89" s="24">
        <v>1</v>
      </c>
      <c r="N89" s="24">
        <v>0</v>
      </c>
      <c r="O89" s="24" t="s">
        <v>241</v>
      </c>
      <c r="P89" s="24">
        <v>1</v>
      </c>
      <c r="T89" s="24">
        <f t="shared" si="3"/>
        <v>1</v>
      </c>
      <c r="U89" s="24">
        <v>1</v>
      </c>
      <c r="V89" s="24" t="s">
        <v>301</v>
      </c>
      <c r="W89" s="24" t="s">
        <v>373</v>
      </c>
      <c r="X89" s="24" t="s">
        <v>374</v>
      </c>
      <c r="Y89" s="24">
        <v>0</v>
      </c>
      <c r="Z89" s="24">
        <v>0</v>
      </c>
      <c r="AA89" s="24">
        <v>20</v>
      </c>
      <c r="AB89" s="24">
        <v>263000</v>
      </c>
      <c r="AC89" s="24">
        <v>1</v>
      </c>
      <c r="AD89" s="24">
        <v>1</v>
      </c>
      <c r="AE89" s="24">
        <v>1</v>
      </c>
      <c r="AF89" s="24">
        <v>180</v>
      </c>
      <c r="AG89" s="24" t="s">
        <v>140</v>
      </c>
      <c r="AH89" s="24">
        <v>0</v>
      </c>
      <c r="AI89" s="24" t="s">
        <v>141</v>
      </c>
      <c r="AJ89" s="24">
        <v>0</v>
      </c>
      <c r="AK89" s="24" t="s">
        <v>375</v>
      </c>
      <c r="AL89" s="24">
        <v>11005</v>
      </c>
      <c r="AM89" s="24">
        <v>11007</v>
      </c>
      <c r="AN89" s="24">
        <v>1</v>
      </c>
      <c r="AO89" s="24">
        <v>6</v>
      </c>
      <c r="AQ89" s="24">
        <v>10000</v>
      </c>
      <c r="AR89" s="24">
        <v>10000</v>
      </c>
      <c r="AS89" s="24">
        <v>10000</v>
      </c>
      <c r="AT89" s="24">
        <v>100000</v>
      </c>
      <c r="AW89" s="24">
        <v>0</v>
      </c>
      <c r="AX89" s="24">
        <v>0</v>
      </c>
      <c r="AY89" s="24">
        <v>0</v>
      </c>
      <c r="AZ89" s="24">
        <v>0</v>
      </c>
      <c r="BA89" s="24">
        <v>10000</v>
      </c>
      <c r="BB89" s="24">
        <v>100202</v>
      </c>
      <c r="BC89" s="24">
        <v>10000</v>
      </c>
      <c r="BD89" s="24">
        <v>100308</v>
      </c>
      <c r="BG89" s="24">
        <v>10000</v>
      </c>
      <c r="BH89" s="24">
        <v>101302</v>
      </c>
      <c r="BI89" s="24">
        <v>10000</v>
      </c>
      <c r="BJ89" s="24">
        <v>240201</v>
      </c>
      <c r="BK89" s="24" t="s">
        <v>143</v>
      </c>
      <c r="BL89" s="24">
        <v>96</v>
      </c>
      <c r="BM89" s="24" t="str">
        <f t="shared" si="4"/>
        <v>0|100202|100308|0|101302|240201</v>
      </c>
      <c r="BN89" s="24">
        <v>1011006</v>
      </c>
      <c r="BO89" s="24" t="s">
        <v>245</v>
      </c>
      <c r="BP89" s="24">
        <v>0</v>
      </c>
      <c r="BQ89" s="24">
        <v>1</v>
      </c>
    </row>
    <row r="90" spans="1:69" s="16" customFormat="1" ht="23.1" customHeight="1" x14ac:dyDescent="0.15">
      <c r="A90" s="16">
        <v>11007</v>
      </c>
      <c r="B90" s="16">
        <v>11007</v>
      </c>
      <c r="C90" s="16" t="s">
        <v>133</v>
      </c>
      <c r="D90" s="16" t="s">
        <v>362</v>
      </c>
      <c r="E90" s="16">
        <v>7</v>
      </c>
      <c r="F90" s="16">
        <v>7</v>
      </c>
      <c r="H90" s="16">
        <v>1</v>
      </c>
      <c r="I90" s="16">
        <v>1</v>
      </c>
      <c r="J90" s="16">
        <v>0</v>
      </c>
      <c r="K90" s="16" t="s">
        <v>158</v>
      </c>
      <c r="L90" s="16">
        <v>110</v>
      </c>
      <c r="M90" s="16">
        <v>1</v>
      </c>
      <c r="N90" s="16">
        <v>0</v>
      </c>
      <c r="O90" s="16" t="s">
        <v>159</v>
      </c>
      <c r="P90" s="16">
        <v>1</v>
      </c>
      <c r="Q90" s="16">
        <v>0</v>
      </c>
      <c r="T90" s="16">
        <f t="shared" si="3"/>
        <v>1</v>
      </c>
      <c r="U90" s="16">
        <v>1</v>
      </c>
      <c r="V90" s="16" t="s">
        <v>301</v>
      </c>
      <c r="W90" s="16" t="s">
        <v>302</v>
      </c>
      <c r="X90" s="16" t="s">
        <v>376</v>
      </c>
      <c r="Y90" s="16">
        <v>0</v>
      </c>
      <c r="Z90" s="16">
        <v>0</v>
      </c>
      <c r="AA90" s="16">
        <v>99</v>
      </c>
      <c r="AB90" s="16">
        <v>239000</v>
      </c>
      <c r="AC90" s="16">
        <v>1</v>
      </c>
      <c r="AD90" s="16">
        <v>1</v>
      </c>
      <c r="AE90" s="16">
        <v>1</v>
      </c>
      <c r="AF90" s="16">
        <v>180</v>
      </c>
      <c r="AG90" s="16" t="s">
        <v>140</v>
      </c>
      <c r="AH90" s="16">
        <v>0</v>
      </c>
      <c r="AI90" s="16" t="s">
        <v>141</v>
      </c>
      <c r="AJ90" s="16">
        <v>0</v>
      </c>
      <c r="AK90" s="16" t="s">
        <v>377</v>
      </c>
      <c r="AL90" s="16">
        <v>11006</v>
      </c>
      <c r="AM90" s="16">
        <v>11008</v>
      </c>
      <c r="AN90" s="16">
        <v>1</v>
      </c>
      <c r="AO90" s="16">
        <v>6</v>
      </c>
      <c r="AQ90" s="16">
        <v>10000</v>
      </c>
      <c r="AR90" s="16">
        <v>10000</v>
      </c>
      <c r="AS90" s="16">
        <v>10000</v>
      </c>
      <c r="AT90" s="16">
        <v>100000</v>
      </c>
      <c r="AW90" s="16">
        <v>0</v>
      </c>
      <c r="AX90" s="16">
        <v>0</v>
      </c>
      <c r="AY90" s="16">
        <v>0</v>
      </c>
      <c r="AZ90" s="16">
        <v>0</v>
      </c>
      <c r="BA90" s="16">
        <v>10000</v>
      </c>
      <c r="BB90" s="16">
        <v>100202</v>
      </c>
      <c r="BC90" s="16">
        <v>10000</v>
      </c>
      <c r="BG90" s="16">
        <v>10000</v>
      </c>
      <c r="BH90" s="16">
        <v>101302</v>
      </c>
      <c r="BI90" s="16">
        <v>10000</v>
      </c>
      <c r="BJ90" s="16">
        <v>240201</v>
      </c>
      <c r="BK90" s="16" t="s">
        <v>143</v>
      </c>
      <c r="BL90" s="16">
        <v>97</v>
      </c>
      <c r="BM90" s="16" t="str">
        <f t="shared" si="4"/>
        <v>0|100202|0|0|101302|240201</v>
      </c>
      <c r="BN90" s="16">
        <v>1011007</v>
      </c>
      <c r="BO90" s="16" t="s">
        <v>165</v>
      </c>
      <c r="BP90" s="16">
        <v>0</v>
      </c>
      <c r="BQ90" s="16">
        <v>1</v>
      </c>
    </row>
    <row r="91" spans="1:69" s="16" customFormat="1" ht="23.1" customHeight="1" x14ac:dyDescent="0.15">
      <c r="A91" s="16">
        <v>11008</v>
      </c>
      <c r="B91" s="16">
        <v>11008</v>
      </c>
      <c r="C91" s="16" t="s">
        <v>133</v>
      </c>
      <c r="D91" s="16" t="s">
        <v>362</v>
      </c>
      <c r="E91" s="16">
        <v>8</v>
      </c>
      <c r="F91" s="16">
        <v>8</v>
      </c>
      <c r="H91" s="16">
        <v>1</v>
      </c>
      <c r="I91" s="16">
        <v>1</v>
      </c>
      <c r="J91" s="16">
        <v>0</v>
      </c>
      <c r="K91" s="16" t="s">
        <v>158</v>
      </c>
      <c r="L91" s="16">
        <v>110</v>
      </c>
      <c r="M91" s="16">
        <v>1</v>
      </c>
      <c r="N91" s="16">
        <v>0</v>
      </c>
      <c r="O91" s="16" t="s">
        <v>159</v>
      </c>
      <c r="P91" s="16">
        <v>1</v>
      </c>
      <c r="Q91" s="16">
        <v>0</v>
      </c>
      <c r="T91" s="16">
        <f t="shared" si="3"/>
        <v>1</v>
      </c>
      <c r="U91" s="16">
        <v>1</v>
      </c>
      <c r="V91" s="16" t="s">
        <v>301</v>
      </c>
      <c r="W91" s="16" t="s">
        <v>302</v>
      </c>
      <c r="X91" s="16" t="s">
        <v>378</v>
      </c>
      <c r="Y91" s="16">
        <v>0</v>
      </c>
      <c r="Z91" s="16">
        <v>0</v>
      </c>
      <c r="AA91" s="16">
        <v>99</v>
      </c>
      <c r="AB91" s="16">
        <v>239000</v>
      </c>
      <c r="AC91" s="16">
        <v>1</v>
      </c>
      <c r="AD91" s="16">
        <v>1</v>
      </c>
      <c r="AE91" s="16">
        <v>1</v>
      </c>
      <c r="AF91" s="16">
        <v>180</v>
      </c>
      <c r="AG91" s="16" t="s">
        <v>140</v>
      </c>
      <c r="AH91" s="16">
        <v>0</v>
      </c>
      <c r="AI91" s="16" t="s">
        <v>141</v>
      </c>
      <c r="AJ91" s="16">
        <v>0</v>
      </c>
      <c r="AK91" s="16" t="s">
        <v>379</v>
      </c>
      <c r="AL91" s="16">
        <v>11007</v>
      </c>
      <c r="AM91" s="16">
        <v>11009</v>
      </c>
      <c r="AN91" s="16">
        <v>1</v>
      </c>
      <c r="AO91" s="16">
        <v>6</v>
      </c>
      <c r="AQ91" s="16">
        <v>10000</v>
      </c>
      <c r="AR91" s="16">
        <v>10000</v>
      </c>
      <c r="AS91" s="16">
        <v>10000</v>
      </c>
      <c r="AT91" s="16">
        <v>100000</v>
      </c>
      <c r="AW91" s="16">
        <v>0</v>
      </c>
      <c r="AX91" s="16">
        <v>0</v>
      </c>
      <c r="AY91" s="16">
        <v>0</v>
      </c>
      <c r="AZ91" s="16">
        <v>0</v>
      </c>
      <c r="BA91" s="16">
        <v>10000</v>
      </c>
      <c r="BB91" s="16">
        <v>100202</v>
      </c>
      <c r="BC91" s="16">
        <v>10000</v>
      </c>
      <c r="BG91" s="16">
        <v>10000</v>
      </c>
      <c r="BH91" s="16">
        <v>101302</v>
      </c>
      <c r="BI91" s="16">
        <v>10000</v>
      </c>
      <c r="BJ91" s="16">
        <v>240201</v>
      </c>
      <c r="BK91" s="16" t="s">
        <v>143</v>
      </c>
      <c r="BL91" s="16">
        <v>98</v>
      </c>
      <c r="BM91" s="16" t="str">
        <f t="shared" si="4"/>
        <v>0|100202|0|0|101302|240201</v>
      </c>
      <c r="BN91" s="16">
        <v>1011008</v>
      </c>
      <c r="BO91" s="16" t="s">
        <v>165</v>
      </c>
      <c r="BP91" s="16">
        <v>0</v>
      </c>
      <c r="BQ91" s="16">
        <v>1</v>
      </c>
    </row>
    <row r="92" spans="1:69" s="22" customFormat="1" ht="23.1" customHeight="1" x14ac:dyDescent="0.15">
      <c r="A92" s="22">
        <v>11009</v>
      </c>
      <c r="B92" s="22">
        <v>11009</v>
      </c>
      <c r="C92" s="22" t="s">
        <v>133</v>
      </c>
      <c r="D92" s="22" t="s">
        <v>362</v>
      </c>
      <c r="E92" s="22">
        <v>9</v>
      </c>
      <c r="F92" s="22">
        <v>9</v>
      </c>
      <c r="H92" s="22">
        <v>1</v>
      </c>
      <c r="I92" s="22">
        <v>1</v>
      </c>
      <c r="J92" s="22">
        <v>1</v>
      </c>
      <c r="K92" s="22" t="s">
        <v>201</v>
      </c>
      <c r="L92" s="22">
        <v>110</v>
      </c>
      <c r="M92" s="22">
        <v>1</v>
      </c>
      <c r="N92" s="22">
        <v>0</v>
      </c>
      <c r="O92" s="22" t="s">
        <v>202</v>
      </c>
      <c r="P92" s="22">
        <v>1</v>
      </c>
      <c r="Q92" s="22">
        <v>0</v>
      </c>
      <c r="T92" s="22">
        <f t="shared" si="3"/>
        <v>1</v>
      </c>
      <c r="W92" s="22" t="s">
        <v>207</v>
      </c>
      <c r="X92" s="22" t="s">
        <v>380</v>
      </c>
      <c r="Y92" s="22">
        <v>0</v>
      </c>
      <c r="Z92" s="22">
        <v>0</v>
      </c>
      <c r="AA92" s="22">
        <v>20</v>
      </c>
      <c r="AB92" s="22">
        <v>268000</v>
      </c>
      <c r="AC92" s="22">
        <v>1</v>
      </c>
      <c r="AD92" s="22">
        <v>1</v>
      </c>
      <c r="AE92" s="22">
        <v>1</v>
      </c>
      <c r="AF92" s="22">
        <v>180</v>
      </c>
      <c r="AG92" s="22" t="s">
        <v>140</v>
      </c>
      <c r="AH92" s="22">
        <v>0</v>
      </c>
      <c r="AI92" s="22" t="s">
        <v>141</v>
      </c>
      <c r="AJ92" s="22">
        <v>0</v>
      </c>
      <c r="AK92" s="22" t="s">
        <v>381</v>
      </c>
      <c r="AL92" s="22">
        <v>11008</v>
      </c>
      <c r="AM92" s="22">
        <v>11010</v>
      </c>
      <c r="AN92" s="22">
        <v>1</v>
      </c>
      <c r="AO92" s="22">
        <v>6</v>
      </c>
      <c r="AQ92" s="22">
        <v>10000</v>
      </c>
      <c r="AR92" s="22">
        <v>10000</v>
      </c>
      <c r="AS92" s="22">
        <v>10000</v>
      </c>
      <c r="AT92" s="22">
        <v>100000</v>
      </c>
      <c r="AW92" s="22">
        <v>0</v>
      </c>
      <c r="AX92" s="22">
        <v>0</v>
      </c>
      <c r="AY92" s="22">
        <v>10000</v>
      </c>
      <c r="AZ92" s="22">
        <v>100102</v>
      </c>
      <c r="BA92" s="22">
        <v>10000</v>
      </c>
      <c r="BB92" s="22">
        <v>100202</v>
      </c>
      <c r="BE92" s="22">
        <v>10000</v>
      </c>
      <c r="BF92" s="22">
        <v>200156</v>
      </c>
      <c r="BG92" s="22">
        <v>10000</v>
      </c>
      <c r="BH92" s="22">
        <v>101302</v>
      </c>
      <c r="BI92" s="22">
        <v>10000</v>
      </c>
      <c r="BJ92" s="22">
        <v>240201</v>
      </c>
      <c r="BK92" s="22" t="s">
        <v>143</v>
      </c>
      <c r="BL92" s="22">
        <v>99</v>
      </c>
      <c r="BM92" s="22" t="str">
        <f t="shared" si="4"/>
        <v>100102|100202|0|200156|101302|240201</v>
      </c>
      <c r="BN92" s="22">
        <v>1011009</v>
      </c>
      <c r="BO92" s="22" t="s">
        <v>206</v>
      </c>
      <c r="BP92" s="22">
        <v>0</v>
      </c>
      <c r="BQ92" s="22">
        <v>1</v>
      </c>
    </row>
    <row r="93" spans="1:69" s="26" customFormat="1" ht="23.1" customHeight="1" x14ac:dyDescent="0.15">
      <c r="A93" s="26">
        <v>11010</v>
      </c>
      <c r="B93" s="26">
        <v>11010</v>
      </c>
      <c r="C93" s="26" t="s">
        <v>133</v>
      </c>
      <c r="D93" s="26" t="s">
        <v>362</v>
      </c>
      <c r="E93" s="26">
        <v>10</v>
      </c>
      <c r="F93" s="26">
        <v>10</v>
      </c>
      <c r="H93" s="26">
        <v>1</v>
      </c>
      <c r="I93" s="26">
        <v>1</v>
      </c>
      <c r="J93" s="26">
        <v>2</v>
      </c>
      <c r="K93" s="26" t="s">
        <v>201</v>
      </c>
      <c r="L93" s="26">
        <v>110</v>
      </c>
      <c r="M93" s="26">
        <v>1</v>
      </c>
      <c r="N93" s="26">
        <v>0</v>
      </c>
      <c r="O93" s="26" t="s">
        <v>202</v>
      </c>
      <c r="P93" s="26">
        <v>1</v>
      </c>
      <c r="Q93" s="26">
        <v>0</v>
      </c>
      <c r="T93" s="26">
        <f t="shared" si="3"/>
        <v>1</v>
      </c>
      <c r="W93" s="26" t="s">
        <v>253</v>
      </c>
      <c r="X93" s="26">
        <v>1101001</v>
      </c>
      <c r="Y93" s="26">
        <v>0</v>
      </c>
      <c r="Z93" s="26">
        <v>0</v>
      </c>
      <c r="AA93" s="26">
        <v>20</v>
      </c>
      <c r="AB93" s="26">
        <v>338000</v>
      </c>
      <c r="AC93" s="26">
        <v>1</v>
      </c>
      <c r="AD93" s="26">
        <v>1</v>
      </c>
      <c r="AE93" s="26">
        <v>1</v>
      </c>
      <c r="AF93" s="26">
        <v>180</v>
      </c>
      <c r="AG93" s="26" t="s">
        <v>140</v>
      </c>
      <c r="AH93" s="26">
        <v>0</v>
      </c>
      <c r="AI93" s="26" t="s">
        <v>141</v>
      </c>
      <c r="AJ93" s="26">
        <v>0</v>
      </c>
      <c r="AK93" s="26" t="s">
        <v>382</v>
      </c>
      <c r="AL93" s="26">
        <v>11009</v>
      </c>
      <c r="AM93" s="26">
        <v>11101</v>
      </c>
      <c r="AN93" s="26">
        <v>1</v>
      </c>
      <c r="AO93" s="26">
        <v>6</v>
      </c>
      <c r="AQ93" s="26">
        <v>10000</v>
      </c>
      <c r="AR93" s="26">
        <v>10000</v>
      </c>
      <c r="AS93" s="26">
        <v>10000</v>
      </c>
      <c r="AT93" s="26">
        <v>100000</v>
      </c>
      <c r="AW93" s="26">
        <v>0</v>
      </c>
      <c r="AX93" s="26">
        <v>0</v>
      </c>
      <c r="AY93" s="26">
        <v>10000</v>
      </c>
      <c r="AZ93" s="26">
        <v>100102</v>
      </c>
      <c r="BA93" s="26">
        <v>10000</v>
      </c>
      <c r="BB93" s="26">
        <v>100202</v>
      </c>
      <c r="BE93" s="26">
        <v>10000</v>
      </c>
      <c r="BF93" s="26">
        <v>200161</v>
      </c>
      <c r="BG93" s="26">
        <v>10000</v>
      </c>
      <c r="BH93" s="26">
        <v>101302</v>
      </c>
      <c r="BI93" s="26">
        <v>10000</v>
      </c>
      <c r="BJ93" s="26">
        <v>240201</v>
      </c>
      <c r="BK93" s="26" t="s">
        <v>143</v>
      </c>
      <c r="BL93" s="26">
        <v>100</v>
      </c>
      <c r="BM93" s="26" t="str">
        <f t="shared" si="4"/>
        <v>100102|100202|0|200161|101302|240201</v>
      </c>
      <c r="BN93" s="26">
        <v>1011010</v>
      </c>
      <c r="BO93" s="26" t="s">
        <v>206</v>
      </c>
      <c r="BP93" s="26">
        <v>1</v>
      </c>
      <c r="BQ93" s="26">
        <v>1</v>
      </c>
    </row>
    <row r="94" spans="1:69" s="20" customFormat="1" ht="23.1" customHeight="1" x14ac:dyDescent="0.15">
      <c r="A94" s="20">
        <v>11101</v>
      </c>
      <c r="B94" s="20">
        <v>11101</v>
      </c>
      <c r="C94" s="20" t="s">
        <v>133</v>
      </c>
      <c r="D94" s="20" t="s">
        <v>383</v>
      </c>
      <c r="E94" s="20">
        <v>1</v>
      </c>
      <c r="F94" s="20">
        <v>1</v>
      </c>
      <c r="H94" s="20">
        <v>1</v>
      </c>
      <c r="I94" s="20">
        <v>1</v>
      </c>
      <c r="J94" s="20">
        <v>0</v>
      </c>
      <c r="K94" s="20" t="s">
        <v>135</v>
      </c>
      <c r="L94" s="20">
        <v>111</v>
      </c>
      <c r="M94" s="20">
        <v>1</v>
      </c>
      <c r="N94" s="20">
        <v>0</v>
      </c>
      <c r="O94" s="20" t="s">
        <v>136</v>
      </c>
      <c r="P94" s="20">
        <v>1</v>
      </c>
      <c r="Q94" s="20">
        <v>0</v>
      </c>
      <c r="S94" s="20" t="str">
        <f>剧情辅助工具!C91</f>
        <v>6;2;484;3</v>
      </c>
      <c r="T94" s="20">
        <f t="shared" si="3"/>
        <v>0</v>
      </c>
      <c r="W94" s="20" t="s">
        <v>384</v>
      </c>
      <c r="X94" s="20" t="s">
        <v>385</v>
      </c>
      <c r="Y94" s="20">
        <v>0</v>
      </c>
      <c r="Z94" s="20">
        <v>0</v>
      </c>
      <c r="AA94" s="20">
        <v>99</v>
      </c>
      <c r="AB94" s="20">
        <v>291000</v>
      </c>
      <c r="AC94" s="20">
        <v>1</v>
      </c>
      <c r="AD94" s="20">
        <v>1</v>
      </c>
      <c r="AE94" s="20">
        <v>1</v>
      </c>
      <c r="AF94" s="20">
        <v>180</v>
      </c>
      <c r="AG94" s="20" t="s">
        <v>140</v>
      </c>
      <c r="AH94" s="20">
        <v>0</v>
      </c>
      <c r="AI94" s="20" t="s">
        <v>141</v>
      </c>
      <c r="AJ94" s="20">
        <v>0</v>
      </c>
      <c r="AK94" s="20" t="s">
        <v>386</v>
      </c>
      <c r="AL94" s="20">
        <v>11010</v>
      </c>
      <c r="AM94" s="20">
        <v>11102</v>
      </c>
      <c r="AN94" s="20">
        <v>1</v>
      </c>
      <c r="AO94" s="20">
        <v>6</v>
      </c>
      <c r="AP94" s="20">
        <v>10011010</v>
      </c>
      <c r="AQ94" s="20">
        <v>10000</v>
      </c>
      <c r="AR94" s="20">
        <v>10000</v>
      </c>
      <c r="AS94" s="20">
        <v>10000</v>
      </c>
      <c r="AT94" s="20">
        <v>100000</v>
      </c>
      <c r="AW94" s="20">
        <v>0</v>
      </c>
      <c r="AX94" s="20">
        <v>0</v>
      </c>
      <c r="AY94" s="20">
        <v>0</v>
      </c>
      <c r="AZ94" s="20">
        <v>0</v>
      </c>
      <c r="BA94" s="20">
        <v>10000</v>
      </c>
      <c r="BB94" s="20">
        <v>100202</v>
      </c>
      <c r="BC94" s="20">
        <v>10000</v>
      </c>
      <c r="BG94" s="20">
        <v>10000</v>
      </c>
      <c r="BH94" s="20">
        <v>101303</v>
      </c>
      <c r="BI94" s="20">
        <v>10000</v>
      </c>
      <c r="BJ94" s="20">
        <v>240201</v>
      </c>
      <c r="BK94" s="20" t="s">
        <v>143</v>
      </c>
      <c r="BL94" s="20">
        <v>101</v>
      </c>
      <c r="BM94" s="20" t="str">
        <f t="shared" si="4"/>
        <v>0|100202|0|0|101303|240201</v>
      </c>
      <c r="BN94" s="20">
        <v>1011101</v>
      </c>
      <c r="BO94" s="20" t="s">
        <v>144</v>
      </c>
      <c r="BP94" s="20">
        <v>0</v>
      </c>
      <c r="BQ94" s="20">
        <v>1</v>
      </c>
    </row>
    <row r="95" spans="1:69" s="20" customFormat="1" ht="23.1" customHeight="1" x14ac:dyDescent="0.15">
      <c r="A95" s="20">
        <v>11102</v>
      </c>
      <c r="B95" s="20">
        <v>11102</v>
      </c>
      <c r="C95" s="20" t="s">
        <v>133</v>
      </c>
      <c r="D95" s="20" t="s">
        <v>383</v>
      </c>
      <c r="E95" s="20">
        <v>2</v>
      </c>
      <c r="F95" s="20">
        <v>2</v>
      </c>
      <c r="H95" s="20">
        <v>1</v>
      </c>
      <c r="I95" s="20">
        <v>1</v>
      </c>
      <c r="J95" s="20">
        <v>0</v>
      </c>
      <c r="K95" s="20" t="s">
        <v>135</v>
      </c>
      <c r="L95" s="20">
        <v>111</v>
      </c>
      <c r="M95" s="20">
        <v>1</v>
      </c>
      <c r="N95" s="20">
        <v>0</v>
      </c>
      <c r="O95" s="20" t="s">
        <v>136</v>
      </c>
      <c r="P95" s="20">
        <v>1</v>
      </c>
      <c r="Q95" s="20">
        <v>0</v>
      </c>
      <c r="T95" s="20">
        <f t="shared" si="3"/>
        <v>1</v>
      </c>
      <c r="U95" s="20">
        <v>1</v>
      </c>
      <c r="V95" s="20" t="s">
        <v>293</v>
      </c>
      <c r="W95" s="20" t="s">
        <v>294</v>
      </c>
      <c r="X95" s="20" t="s">
        <v>387</v>
      </c>
      <c r="Y95" s="20">
        <v>0</v>
      </c>
      <c r="Z95" s="20">
        <v>0</v>
      </c>
      <c r="AA95" s="20">
        <v>99</v>
      </c>
      <c r="AB95" s="20">
        <v>291000</v>
      </c>
      <c r="AC95" s="20">
        <v>1</v>
      </c>
      <c r="AD95" s="20">
        <v>1</v>
      </c>
      <c r="AE95" s="20">
        <v>1</v>
      </c>
      <c r="AF95" s="20">
        <v>180</v>
      </c>
      <c r="AG95" s="20" t="s">
        <v>140</v>
      </c>
      <c r="AH95" s="20">
        <v>0</v>
      </c>
      <c r="AI95" s="20" t="s">
        <v>141</v>
      </c>
      <c r="AJ95" s="20">
        <v>0</v>
      </c>
      <c r="AK95" s="20" t="s">
        <v>388</v>
      </c>
      <c r="AL95" s="20">
        <v>11101</v>
      </c>
      <c r="AM95" s="20">
        <v>11103</v>
      </c>
      <c r="AN95" s="20">
        <v>1</v>
      </c>
      <c r="AO95" s="20">
        <v>6</v>
      </c>
      <c r="AQ95" s="20">
        <v>10000</v>
      </c>
      <c r="AR95" s="20">
        <v>10000</v>
      </c>
      <c r="AS95" s="20">
        <v>10000</v>
      </c>
      <c r="AT95" s="20">
        <v>100000</v>
      </c>
      <c r="AW95" s="20">
        <v>0</v>
      </c>
      <c r="AX95" s="20">
        <v>0</v>
      </c>
      <c r="AY95" s="20">
        <v>0</v>
      </c>
      <c r="AZ95" s="20">
        <v>0</v>
      </c>
      <c r="BA95" s="20">
        <v>10000</v>
      </c>
      <c r="BB95" s="20">
        <v>100202</v>
      </c>
      <c r="BC95" s="20">
        <v>10000</v>
      </c>
      <c r="BG95" s="20">
        <v>10000</v>
      </c>
      <c r="BH95" s="20">
        <v>101303</v>
      </c>
      <c r="BI95" s="20">
        <v>10000</v>
      </c>
      <c r="BJ95" s="20">
        <v>240201</v>
      </c>
      <c r="BK95" s="20" t="s">
        <v>143</v>
      </c>
      <c r="BL95" s="20">
        <v>102</v>
      </c>
      <c r="BM95" s="20" t="str">
        <f t="shared" si="4"/>
        <v>0|100202|0|0|101303|240201</v>
      </c>
      <c r="BN95" s="20">
        <v>1011102</v>
      </c>
      <c r="BO95" s="20" t="s">
        <v>144</v>
      </c>
      <c r="BP95" s="20">
        <v>0</v>
      </c>
      <c r="BQ95" s="20">
        <v>1</v>
      </c>
    </row>
    <row r="96" spans="1:69" s="22" customFormat="1" ht="23.1" customHeight="1" x14ac:dyDescent="0.15">
      <c r="A96" s="33">
        <v>11103</v>
      </c>
      <c r="B96" s="33">
        <v>11103</v>
      </c>
      <c r="C96" s="33" t="s">
        <v>133</v>
      </c>
      <c r="D96" s="33" t="s">
        <v>383</v>
      </c>
      <c r="E96" s="33">
        <v>3</v>
      </c>
      <c r="F96" s="33">
        <v>3</v>
      </c>
      <c r="G96" s="33"/>
      <c r="H96" s="33">
        <v>1</v>
      </c>
      <c r="I96" s="33">
        <v>1</v>
      </c>
      <c r="J96" s="33">
        <v>1</v>
      </c>
      <c r="K96" s="33" t="s">
        <v>201</v>
      </c>
      <c r="L96" s="33">
        <v>111</v>
      </c>
      <c r="M96" s="33">
        <v>1</v>
      </c>
      <c r="N96" s="33">
        <v>0</v>
      </c>
      <c r="O96" s="33" t="s">
        <v>202</v>
      </c>
      <c r="P96" s="33">
        <v>1</v>
      </c>
      <c r="Q96" s="33">
        <v>0</v>
      </c>
      <c r="R96" s="33"/>
      <c r="S96" s="33"/>
      <c r="T96" s="33">
        <f t="shared" si="3"/>
        <v>1</v>
      </c>
      <c r="U96" s="33"/>
      <c r="V96" s="33"/>
      <c r="W96" s="33" t="s">
        <v>389</v>
      </c>
      <c r="X96" s="33">
        <v>1110301</v>
      </c>
      <c r="Y96" s="33">
        <v>0</v>
      </c>
      <c r="Z96" s="33">
        <v>0</v>
      </c>
      <c r="AA96" s="33">
        <v>20</v>
      </c>
      <c r="AB96" s="33">
        <v>335000</v>
      </c>
      <c r="AC96" s="33">
        <v>1</v>
      </c>
      <c r="AD96" s="33">
        <v>1</v>
      </c>
      <c r="AE96" s="33">
        <v>1</v>
      </c>
      <c r="AF96" s="33">
        <v>180</v>
      </c>
      <c r="AG96" s="33" t="s">
        <v>140</v>
      </c>
      <c r="AH96" s="33">
        <v>0</v>
      </c>
      <c r="AI96" s="33" t="s">
        <v>141</v>
      </c>
      <c r="AJ96" s="33">
        <v>0</v>
      </c>
      <c r="AK96" s="33" t="s">
        <v>390</v>
      </c>
      <c r="AL96" s="33">
        <v>11102</v>
      </c>
      <c r="AM96" s="33">
        <v>11104</v>
      </c>
      <c r="AN96" s="33">
        <v>1</v>
      </c>
      <c r="AO96" s="33">
        <v>6</v>
      </c>
      <c r="AP96" s="33"/>
      <c r="AQ96" s="33">
        <v>10000</v>
      </c>
      <c r="AR96" s="33">
        <v>10000</v>
      </c>
      <c r="AS96" s="33">
        <v>10000</v>
      </c>
      <c r="AT96" s="33">
        <v>100000</v>
      </c>
      <c r="AU96" s="33"/>
      <c r="AV96" s="33"/>
      <c r="AW96" s="33">
        <v>0</v>
      </c>
      <c r="AX96" s="33">
        <v>0</v>
      </c>
      <c r="AY96" s="33">
        <v>0</v>
      </c>
      <c r="AZ96" s="33">
        <v>0</v>
      </c>
      <c r="BA96" s="33">
        <v>10000</v>
      </c>
      <c r="BB96" s="33">
        <v>100202</v>
      </c>
      <c r="BC96" s="33">
        <v>10000</v>
      </c>
      <c r="BD96" s="33">
        <v>100307</v>
      </c>
      <c r="BE96" s="33"/>
      <c r="BF96" s="33"/>
      <c r="BG96" s="33">
        <v>10000</v>
      </c>
      <c r="BH96" s="33">
        <v>101303</v>
      </c>
      <c r="BI96" s="33">
        <v>10000</v>
      </c>
      <c r="BJ96" s="33">
        <v>240201</v>
      </c>
      <c r="BK96" s="33" t="s">
        <v>143</v>
      </c>
      <c r="BL96" s="33">
        <v>103</v>
      </c>
      <c r="BM96" s="33" t="str">
        <f t="shared" si="4"/>
        <v>0|100202|100307|0|101303|240201</v>
      </c>
      <c r="BN96" s="33">
        <v>1011103</v>
      </c>
      <c r="BO96" s="33" t="s">
        <v>206</v>
      </c>
      <c r="BP96" s="33">
        <v>0</v>
      </c>
      <c r="BQ96" s="33">
        <v>1</v>
      </c>
    </row>
    <row r="97" spans="1:69" s="22" customFormat="1" ht="23.1" customHeight="1" x14ac:dyDescent="0.15">
      <c r="A97" s="22">
        <v>11104</v>
      </c>
      <c r="B97" s="22">
        <v>11104</v>
      </c>
      <c r="C97" s="22" t="s">
        <v>133</v>
      </c>
      <c r="D97" s="22" t="s">
        <v>383</v>
      </c>
      <c r="E97" s="22">
        <v>4</v>
      </c>
      <c r="F97" s="22">
        <v>4</v>
      </c>
      <c r="H97" s="22">
        <v>1</v>
      </c>
      <c r="I97" s="22">
        <v>1</v>
      </c>
      <c r="J97" s="22">
        <v>0</v>
      </c>
      <c r="K97" s="22" t="s">
        <v>201</v>
      </c>
      <c r="L97" s="22">
        <v>111</v>
      </c>
      <c r="M97" s="22">
        <v>1</v>
      </c>
      <c r="N97" s="22">
        <v>0</v>
      </c>
      <c r="O97" s="22" t="s">
        <v>202</v>
      </c>
      <c r="P97" s="22">
        <v>1</v>
      </c>
      <c r="Q97" s="22">
        <v>0</v>
      </c>
      <c r="T97" s="22">
        <f t="shared" si="3"/>
        <v>1</v>
      </c>
      <c r="W97" s="22" t="s">
        <v>315</v>
      </c>
      <c r="X97" s="22" t="s">
        <v>391</v>
      </c>
      <c r="Y97" s="22">
        <v>0</v>
      </c>
      <c r="Z97" s="22">
        <v>0</v>
      </c>
      <c r="AA97" s="22">
        <v>99</v>
      </c>
      <c r="AB97" s="22">
        <v>315000</v>
      </c>
      <c r="AC97" s="22">
        <v>1</v>
      </c>
      <c r="AD97" s="22">
        <v>1</v>
      </c>
      <c r="AE97" s="22">
        <v>1</v>
      </c>
      <c r="AF97" s="22">
        <v>180</v>
      </c>
      <c r="AG97" s="22" t="s">
        <v>140</v>
      </c>
      <c r="AH97" s="22">
        <v>0</v>
      </c>
      <c r="AI97" s="22" t="s">
        <v>141</v>
      </c>
      <c r="AJ97" s="22">
        <v>0</v>
      </c>
      <c r="AK97" s="22" t="s">
        <v>392</v>
      </c>
      <c r="AL97" s="22">
        <v>11103</v>
      </c>
      <c r="AM97" s="22">
        <v>11105</v>
      </c>
      <c r="AN97" s="22">
        <v>1</v>
      </c>
      <c r="AO97" s="22">
        <v>6</v>
      </c>
      <c r="AQ97" s="22">
        <v>10000</v>
      </c>
      <c r="AR97" s="22">
        <v>10000</v>
      </c>
      <c r="AS97" s="22">
        <v>10000</v>
      </c>
      <c r="AT97" s="22">
        <v>100000</v>
      </c>
      <c r="AW97" s="22">
        <v>0</v>
      </c>
      <c r="AX97" s="22">
        <v>0</v>
      </c>
      <c r="AY97" s="22">
        <v>0</v>
      </c>
      <c r="AZ97" s="22">
        <v>0</v>
      </c>
      <c r="BA97" s="22">
        <v>10000</v>
      </c>
      <c r="BB97" s="22">
        <v>100202</v>
      </c>
      <c r="BC97" s="22">
        <v>10000</v>
      </c>
      <c r="BG97" s="22">
        <v>10000</v>
      </c>
      <c r="BH97" s="22">
        <v>101303</v>
      </c>
      <c r="BI97" s="22">
        <v>10000</v>
      </c>
      <c r="BJ97" s="22">
        <v>240201</v>
      </c>
      <c r="BK97" s="22" t="s">
        <v>143</v>
      </c>
      <c r="BL97" s="22">
        <v>104</v>
      </c>
      <c r="BM97" s="22" t="str">
        <f t="shared" si="4"/>
        <v>0|100202|0|0|101303|240201</v>
      </c>
      <c r="BN97" s="22">
        <v>1011104</v>
      </c>
      <c r="BO97" s="22" t="s">
        <v>206</v>
      </c>
      <c r="BP97" s="22">
        <v>0</v>
      </c>
      <c r="BQ97" s="22">
        <v>1</v>
      </c>
    </row>
    <row r="98" spans="1:69" s="22" customFormat="1" ht="23.1" customHeight="1" x14ac:dyDescent="0.15">
      <c r="A98" s="22">
        <v>11105</v>
      </c>
      <c r="B98" s="22">
        <v>11105</v>
      </c>
      <c r="C98" s="22" t="s">
        <v>133</v>
      </c>
      <c r="D98" s="22" t="s">
        <v>383</v>
      </c>
      <c r="E98" s="22">
        <v>5</v>
      </c>
      <c r="F98" s="22">
        <v>5</v>
      </c>
      <c r="H98" s="22">
        <v>1</v>
      </c>
      <c r="I98" s="22">
        <v>1</v>
      </c>
      <c r="J98" s="22">
        <v>0</v>
      </c>
      <c r="K98" s="22" t="s">
        <v>201</v>
      </c>
      <c r="L98" s="22">
        <v>111</v>
      </c>
      <c r="M98" s="22">
        <v>1</v>
      </c>
      <c r="N98" s="22">
        <v>0</v>
      </c>
      <c r="O98" s="22" t="s">
        <v>202</v>
      </c>
      <c r="P98" s="22">
        <v>1</v>
      </c>
      <c r="Q98" s="22">
        <v>0</v>
      </c>
      <c r="T98" s="22">
        <f t="shared" si="3"/>
        <v>1</v>
      </c>
      <c r="W98" s="22" t="s">
        <v>275</v>
      </c>
      <c r="X98" s="22" t="s">
        <v>393</v>
      </c>
      <c r="Y98" s="22">
        <v>0</v>
      </c>
      <c r="Z98" s="22">
        <v>0</v>
      </c>
      <c r="AA98" s="22">
        <v>99</v>
      </c>
      <c r="AB98" s="22">
        <v>315000</v>
      </c>
      <c r="AC98" s="22">
        <v>1</v>
      </c>
      <c r="AD98" s="22">
        <v>1</v>
      </c>
      <c r="AE98" s="22">
        <v>1</v>
      </c>
      <c r="AF98" s="22">
        <v>180</v>
      </c>
      <c r="AG98" s="22" t="s">
        <v>140</v>
      </c>
      <c r="AH98" s="22">
        <v>0</v>
      </c>
      <c r="AI98" s="22" t="s">
        <v>141</v>
      </c>
      <c r="AJ98" s="22">
        <v>0</v>
      </c>
      <c r="AK98" s="22" t="s">
        <v>394</v>
      </c>
      <c r="AL98" s="22">
        <v>11104</v>
      </c>
      <c r="AM98" s="22">
        <v>11106</v>
      </c>
      <c r="AN98" s="22">
        <v>1</v>
      </c>
      <c r="AO98" s="22">
        <v>6</v>
      </c>
      <c r="AQ98" s="22">
        <v>10000</v>
      </c>
      <c r="AR98" s="22">
        <v>10000</v>
      </c>
      <c r="AS98" s="22">
        <v>10000</v>
      </c>
      <c r="AT98" s="22">
        <v>100000</v>
      </c>
      <c r="AW98" s="22">
        <v>0</v>
      </c>
      <c r="AX98" s="22">
        <v>0</v>
      </c>
      <c r="AY98" s="22">
        <v>0</v>
      </c>
      <c r="AZ98" s="22">
        <v>0</v>
      </c>
      <c r="BA98" s="22">
        <v>10000</v>
      </c>
      <c r="BB98" s="22">
        <v>100202</v>
      </c>
      <c r="BC98" s="22">
        <v>10000</v>
      </c>
      <c r="BG98" s="22">
        <v>10000</v>
      </c>
      <c r="BH98" s="22">
        <v>101303</v>
      </c>
      <c r="BI98" s="22">
        <v>10000</v>
      </c>
      <c r="BJ98" s="22">
        <v>240201</v>
      </c>
      <c r="BK98" s="22" t="s">
        <v>143</v>
      </c>
      <c r="BL98" s="22">
        <v>105</v>
      </c>
      <c r="BM98" s="22" t="str">
        <f t="shared" si="4"/>
        <v>0|100202|0|0|101303|240201</v>
      </c>
      <c r="BN98" s="22">
        <v>1011105</v>
      </c>
      <c r="BO98" s="22" t="s">
        <v>206</v>
      </c>
      <c r="BP98" s="22">
        <v>0</v>
      </c>
      <c r="BQ98" s="22">
        <v>1</v>
      </c>
    </row>
    <row r="99" spans="1:69" s="21" customFormat="1" ht="23.1" customHeight="1" x14ac:dyDescent="0.15">
      <c r="A99" s="21">
        <v>11106</v>
      </c>
      <c r="B99" s="21">
        <v>11106</v>
      </c>
      <c r="C99" s="21" t="s">
        <v>133</v>
      </c>
      <c r="D99" s="21" t="s">
        <v>383</v>
      </c>
      <c r="E99" s="21">
        <v>6</v>
      </c>
      <c r="F99" s="21">
        <v>6</v>
      </c>
      <c r="H99" s="21">
        <v>1</v>
      </c>
      <c r="I99" s="21">
        <v>1</v>
      </c>
      <c r="J99" s="21">
        <v>1</v>
      </c>
      <c r="K99" s="21" t="s">
        <v>151</v>
      </c>
      <c r="L99" s="21">
        <v>111</v>
      </c>
      <c r="M99" s="21">
        <v>1</v>
      </c>
      <c r="N99" s="21">
        <v>0</v>
      </c>
      <c r="O99" s="21" t="s">
        <v>152</v>
      </c>
      <c r="P99" s="21">
        <v>1</v>
      </c>
      <c r="Q99" s="21">
        <v>0</v>
      </c>
      <c r="T99" s="21">
        <f t="shared" si="3"/>
        <v>1</v>
      </c>
      <c r="W99" s="21" t="s">
        <v>395</v>
      </c>
      <c r="X99" s="21">
        <v>1110601</v>
      </c>
      <c r="Y99" s="21">
        <v>0</v>
      </c>
      <c r="Z99" s="21">
        <v>0</v>
      </c>
      <c r="AA99" s="21">
        <v>20</v>
      </c>
      <c r="AB99" s="21">
        <v>354000</v>
      </c>
      <c r="AC99" s="21">
        <v>1</v>
      </c>
      <c r="AD99" s="21">
        <v>1</v>
      </c>
      <c r="AE99" s="21">
        <v>1</v>
      </c>
      <c r="AF99" s="21">
        <v>180</v>
      </c>
      <c r="AG99" s="21" t="s">
        <v>140</v>
      </c>
      <c r="AH99" s="21">
        <v>0</v>
      </c>
      <c r="AI99" s="21" t="s">
        <v>141</v>
      </c>
      <c r="AJ99" s="21">
        <v>0</v>
      </c>
      <c r="AK99" s="21" t="s">
        <v>396</v>
      </c>
      <c r="AL99" s="21">
        <v>11105</v>
      </c>
      <c r="AM99" s="21">
        <v>11107</v>
      </c>
      <c r="AN99" s="21">
        <v>1</v>
      </c>
      <c r="AO99" s="21">
        <v>6</v>
      </c>
      <c r="AQ99" s="21">
        <v>10000</v>
      </c>
      <c r="AR99" s="21">
        <v>10000</v>
      </c>
      <c r="AS99" s="21">
        <v>10000</v>
      </c>
      <c r="AT99" s="21">
        <v>100000</v>
      </c>
      <c r="AW99" s="21">
        <v>0</v>
      </c>
      <c r="AX99" s="21">
        <v>0</v>
      </c>
      <c r="AY99" s="21">
        <v>0</v>
      </c>
      <c r="AZ99" s="21">
        <v>0</v>
      </c>
      <c r="BA99" s="21">
        <v>10000</v>
      </c>
      <c r="BB99" s="21">
        <v>100202</v>
      </c>
      <c r="BC99" s="21">
        <v>10000</v>
      </c>
      <c r="BD99" s="21">
        <v>100308</v>
      </c>
      <c r="BG99" s="21">
        <v>10000</v>
      </c>
      <c r="BH99" s="21">
        <v>101303</v>
      </c>
      <c r="BI99" s="21">
        <v>10000</v>
      </c>
      <c r="BJ99" s="21">
        <v>240201</v>
      </c>
      <c r="BK99" s="21" t="s">
        <v>143</v>
      </c>
      <c r="BL99" s="21">
        <v>106</v>
      </c>
      <c r="BM99" s="21" t="str">
        <f t="shared" si="4"/>
        <v>0|100202|100308|0|101303|240201</v>
      </c>
      <c r="BN99" s="21">
        <v>1011106</v>
      </c>
      <c r="BO99" s="21" t="s">
        <v>156</v>
      </c>
      <c r="BP99" s="21">
        <v>0</v>
      </c>
      <c r="BQ99" s="21">
        <v>1</v>
      </c>
    </row>
    <row r="100" spans="1:69" s="21" customFormat="1" ht="23.1" customHeight="1" x14ac:dyDescent="0.15">
      <c r="A100" s="21">
        <v>11107</v>
      </c>
      <c r="B100" s="21">
        <v>11107</v>
      </c>
      <c r="C100" s="21" t="s">
        <v>133</v>
      </c>
      <c r="D100" s="21" t="s">
        <v>383</v>
      </c>
      <c r="E100" s="21">
        <v>7</v>
      </c>
      <c r="F100" s="21">
        <v>7</v>
      </c>
      <c r="H100" s="21">
        <v>1</v>
      </c>
      <c r="I100" s="21">
        <v>1</v>
      </c>
      <c r="J100" s="21">
        <v>0</v>
      </c>
      <c r="K100" s="21" t="s">
        <v>151</v>
      </c>
      <c r="L100" s="21">
        <v>111</v>
      </c>
      <c r="M100" s="21">
        <v>1</v>
      </c>
      <c r="N100" s="21">
        <v>0</v>
      </c>
      <c r="O100" s="21" t="s">
        <v>152</v>
      </c>
      <c r="P100" s="21">
        <v>1</v>
      </c>
      <c r="Q100" s="21">
        <v>0</v>
      </c>
      <c r="T100" s="21">
        <f t="shared" si="3"/>
        <v>1</v>
      </c>
      <c r="W100" s="21" t="s">
        <v>397</v>
      </c>
      <c r="X100" s="21" t="s">
        <v>398</v>
      </c>
      <c r="Y100" s="21">
        <v>0</v>
      </c>
      <c r="Z100" s="21">
        <v>0</v>
      </c>
      <c r="AA100" s="21">
        <v>99</v>
      </c>
      <c r="AB100" s="21">
        <v>332000</v>
      </c>
      <c r="AC100" s="21">
        <v>1</v>
      </c>
      <c r="AD100" s="21">
        <v>1</v>
      </c>
      <c r="AE100" s="21">
        <v>1</v>
      </c>
      <c r="AF100" s="21">
        <v>180</v>
      </c>
      <c r="AG100" s="21" t="s">
        <v>140</v>
      </c>
      <c r="AH100" s="21">
        <v>0</v>
      </c>
      <c r="AI100" s="21" t="s">
        <v>141</v>
      </c>
      <c r="AJ100" s="21">
        <v>0</v>
      </c>
      <c r="AK100" s="21" t="s">
        <v>399</v>
      </c>
      <c r="AL100" s="21">
        <v>11106</v>
      </c>
      <c r="AM100" s="21">
        <v>11108</v>
      </c>
      <c r="AN100" s="21">
        <v>1</v>
      </c>
      <c r="AO100" s="21">
        <v>6</v>
      </c>
      <c r="AQ100" s="21">
        <v>10000</v>
      </c>
      <c r="AR100" s="21">
        <v>10000</v>
      </c>
      <c r="AS100" s="21">
        <v>10000</v>
      </c>
      <c r="AT100" s="21">
        <v>100000</v>
      </c>
      <c r="AW100" s="21">
        <v>0</v>
      </c>
      <c r="AX100" s="21">
        <v>0</v>
      </c>
      <c r="AY100" s="21">
        <v>0</v>
      </c>
      <c r="AZ100" s="21">
        <v>0</v>
      </c>
      <c r="BA100" s="21">
        <v>10000</v>
      </c>
      <c r="BB100" s="21">
        <v>100202</v>
      </c>
      <c r="BC100" s="21">
        <v>10000</v>
      </c>
      <c r="BG100" s="21">
        <v>10000</v>
      </c>
      <c r="BH100" s="21">
        <v>101303</v>
      </c>
      <c r="BI100" s="21">
        <v>10000</v>
      </c>
      <c r="BJ100" s="21">
        <v>240201</v>
      </c>
      <c r="BK100" s="21" t="s">
        <v>143</v>
      </c>
      <c r="BL100" s="21">
        <v>107</v>
      </c>
      <c r="BM100" s="21" t="str">
        <f t="shared" si="4"/>
        <v>0|100202|0|0|101303|240201</v>
      </c>
      <c r="BN100" s="21">
        <v>1011107</v>
      </c>
      <c r="BO100" s="21" t="s">
        <v>156</v>
      </c>
      <c r="BP100" s="21">
        <v>0</v>
      </c>
      <c r="BQ100" s="21">
        <v>1</v>
      </c>
    </row>
    <row r="101" spans="1:69" s="18" customFormat="1" ht="23.1" customHeight="1" x14ac:dyDescent="0.15">
      <c r="A101" s="18">
        <v>11108</v>
      </c>
      <c r="B101" s="18">
        <v>11108</v>
      </c>
      <c r="C101" s="18" t="s">
        <v>133</v>
      </c>
      <c r="D101" s="18" t="s">
        <v>383</v>
      </c>
      <c r="E101" s="18">
        <v>8</v>
      </c>
      <c r="F101" s="18">
        <v>8</v>
      </c>
      <c r="H101" s="18">
        <v>1</v>
      </c>
      <c r="I101" s="18">
        <v>1</v>
      </c>
      <c r="J101" s="18">
        <v>0</v>
      </c>
      <c r="K101" s="18" t="s">
        <v>151</v>
      </c>
      <c r="L101" s="18">
        <v>111</v>
      </c>
      <c r="M101" s="18">
        <v>3</v>
      </c>
      <c r="N101" s="18">
        <v>0</v>
      </c>
      <c r="O101" s="18" t="s">
        <v>152</v>
      </c>
      <c r="P101" s="18">
        <v>1</v>
      </c>
      <c r="Q101" s="18">
        <v>42019</v>
      </c>
      <c r="T101" s="18">
        <f t="shared" si="3"/>
        <v>1</v>
      </c>
      <c r="W101" s="18" t="s">
        <v>400</v>
      </c>
      <c r="X101" s="18" t="s">
        <v>401</v>
      </c>
      <c r="Y101" s="18">
        <v>0</v>
      </c>
      <c r="Z101" s="18">
        <v>0</v>
      </c>
      <c r="AA101" s="18">
        <v>99</v>
      </c>
      <c r="AB101" s="18">
        <v>332000</v>
      </c>
      <c r="AC101" s="18">
        <v>1</v>
      </c>
      <c r="AD101" s="18">
        <v>1</v>
      </c>
      <c r="AE101" s="18">
        <v>1</v>
      </c>
      <c r="AF101" s="18">
        <v>180</v>
      </c>
      <c r="AG101" s="18" t="s">
        <v>140</v>
      </c>
      <c r="AH101" s="18">
        <v>0</v>
      </c>
      <c r="AI101" s="18" t="s">
        <v>176</v>
      </c>
      <c r="AJ101" s="18">
        <v>0</v>
      </c>
      <c r="AK101" s="18" t="s">
        <v>402</v>
      </c>
      <c r="AL101" s="18">
        <v>11107</v>
      </c>
      <c r="AM101" s="18">
        <v>11109</v>
      </c>
      <c r="AN101" s="18">
        <v>1</v>
      </c>
      <c r="AO101" s="18">
        <v>6</v>
      </c>
      <c r="AQ101" s="18">
        <v>10000</v>
      </c>
      <c r="AR101" s="18">
        <v>10000</v>
      </c>
      <c r="AS101" s="18">
        <v>10000</v>
      </c>
      <c r="AT101" s="18">
        <v>100000</v>
      </c>
      <c r="AW101" s="18">
        <v>0</v>
      </c>
      <c r="AX101" s="18">
        <v>0</v>
      </c>
      <c r="AY101" s="18">
        <v>0</v>
      </c>
      <c r="AZ101" s="18">
        <v>0</v>
      </c>
      <c r="BA101" s="18">
        <v>10000</v>
      </c>
      <c r="BB101" s="18">
        <v>100202</v>
      </c>
      <c r="BC101" s="18">
        <v>10000</v>
      </c>
      <c r="BG101" s="18">
        <v>10000</v>
      </c>
      <c r="BH101" s="18">
        <v>101303</v>
      </c>
      <c r="BI101" s="18">
        <v>10000</v>
      </c>
      <c r="BJ101" s="18">
        <v>240201</v>
      </c>
      <c r="BK101" s="18" t="s">
        <v>143</v>
      </c>
      <c r="BL101" s="18">
        <v>108</v>
      </c>
      <c r="BM101" s="18" t="str">
        <f t="shared" si="4"/>
        <v>0|100202|0|0|101303|240201</v>
      </c>
      <c r="BN101" s="18">
        <v>1011108</v>
      </c>
      <c r="BO101" s="18" t="s">
        <v>156</v>
      </c>
      <c r="BP101" s="18">
        <v>0</v>
      </c>
      <c r="BQ101" s="18">
        <v>1</v>
      </c>
    </row>
    <row r="102" spans="1:69" s="18" customFormat="1" ht="23.1" customHeight="1" x14ac:dyDescent="0.15">
      <c r="A102" s="18">
        <v>11109</v>
      </c>
      <c r="B102" s="18">
        <v>11109</v>
      </c>
      <c r="C102" s="18" t="s">
        <v>133</v>
      </c>
      <c r="D102" s="18" t="s">
        <v>383</v>
      </c>
      <c r="E102" s="18">
        <v>9</v>
      </c>
      <c r="F102" s="18">
        <v>9</v>
      </c>
      <c r="H102" s="18">
        <v>1</v>
      </c>
      <c r="I102" s="18">
        <v>1</v>
      </c>
      <c r="J102" s="18">
        <v>1</v>
      </c>
      <c r="K102" s="18" t="s">
        <v>151</v>
      </c>
      <c r="L102" s="18">
        <v>111</v>
      </c>
      <c r="M102" s="18">
        <v>1</v>
      </c>
      <c r="N102" s="18">
        <v>0</v>
      </c>
      <c r="O102" s="18" t="s">
        <v>152</v>
      </c>
      <c r="P102" s="18">
        <v>1</v>
      </c>
      <c r="Q102" s="18">
        <v>0</v>
      </c>
      <c r="T102" s="18">
        <f t="shared" si="3"/>
        <v>1</v>
      </c>
      <c r="W102" s="18" t="s">
        <v>403</v>
      </c>
      <c r="X102" s="18">
        <v>1110901</v>
      </c>
      <c r="Y102" s="18">
        <v>0</v>
      </c>
      <c r="Z102" s="18">
        <v>0</v>
      </c>
      <c r="AA102" s="18">
        <v>20</v>
      </c>
      <c r="AB102" s="18">
        <v>377000</v>
      </c>
      <c r="AC102" s="18">
        <v>1</v>
      </c>
      <c r="AD102" s="18">
        <v>1</v>
      </c>
      <c r="AE102" s="18">
        <v>1</v>
      </c>
      <c r="AF102" s="18">
        <v>180</v>
      </c>
      <c r="AG102" s="18" t="s">
        <v>140</v>
      </c>
      <c r="AH102" s="18">
        <v>0</v>
      </c>
      <c r="AI102" s="18" t="s">
        <v>141</v>
      </c>
      <c r="AJ102" s="18">
        <v>0</v>
      </c>
      <c r="AK102" s="18" t="s">
        <v>404</v>
      </c>
      <c r="AL102" s="18">
        <v>11108</v>
      </c>
      <c r="AM102" s="18">
        <v>11110</v>
      </c>
      <c r="AN102" s="18">
        <v>1</v>
      </c>
      <c r="AO102" s="18">
        <v>6</v>
      </c>
      <c r="AQ102" s="18">
        <v>10000</v>
      </c>
      <c r="AR102" s="18">
        <v>10000</v>
      </c>
      <c r="AS102" s="18">
        <v>10000</v>
      </c>
      <c r="AT102" s="18">
        <v>100000</v>
      </c>
      <c r="AW102" s="18">
        <v>0</v>
      </c>
      <c r="AX102" s="18">
        <v>0</v>
      </c>
      <c r="AY102" s="18">
        <v>10000</v>
      </c>
      <c r="AZ102" s="18">
        <v>100103</v>
      </c>
      <c r="BA102" s="18">
        <v>10000</v>
      </c>
      <c r="BB102" s="18">
        <v>100202</v>
      </c>
      <c r="BE102" s="18">
        <v>10000</v>
      </c>
      <c r="BF102" s="18">
        <v>200150</v>
      </c>
      <c r="BG102" s="18">
        <v>10000</v>
      </c>
      <c r="BH102" s="18">
        <v>101303</v>
      </c>
      <c r="BI102" s="18">
        <v>10000</v>
      </c>
      <c r="BJ102" s="18">
        <v>240201</v>
      </c>
      <c r="BK102" s="18" t="s">
        <v>143</v>
      </c>
      <c r="BL102" s="18">
        <v>109</v>
      </c>
      <c r="BM102" s="18" t="str">
        <f t="shared" si="4"/>
        <v>100103|100202|0|200150|101303|240201</v>
      </c>
      <c r="BN102" s="18">
        <v>1011109</v>
      </c>
      <c r="BO102" s="18" t="s">
        <v>156</v>
      </c>
      <c r="BP102" s="18">
        <v>0</v>
      </c>
      <c r="BQ102" s="18">
        <v>1</v>
      </c>
    </row>
    <row r="103" spans="1:69" s="19" customFormat="1" ht="23.1" customHeight="1" x14ac:dyDescent="0.15">
      <c r="A103" s="19">
        <v>11110</v>
      </c>
      <c r="B103" s="19">
        <v>11110</v>
      </c>
      <c r="C103" s="19" t="s">
        <v>133</v>
      </c>
      <c r="D103" s="19" t="s">
        <v>383</v>
      </c>
      <c r="E103" s="19">
        <v>10</v>
      </c>
      <c r="F103" s="19">
        <v>10</v>
      </c>
      <c r="H103" s="19">
        <v>1</v>
      </c>
      <c r="I103" s="19">
        <v>1</v>
      </c>
      <c r="J103" s="19">
        <v>2</v>
      </c>
      <c r="K103" s="19" t="s">
        <v>151</v>
      </c>
      <c r="L103" s="19">
        <v>111</v>
      </c>
      <c r="M103" s="19">
        <v>1</v>
      </c>
      <c r="N103" s="19">
        <v>0</v>
      </c>
      <c r="O103" s="19" t="s">
        <v>152</v>
      </c>
      <c r="P103" s="19">
        <v>1</v>
      </c>
      <c r="Q103" s="19">
        <v>0</v>
      </c>
      <c r="T103" s="19">
        <f t="shared" si="3"/>
        <v>1</v>
      </c>
      <c r="W103" s="19" t="s">
        <v>154</v>
      </c>
      <c r="X103" s="19">
        <v>1111001</v>
      </c>
      <c r="Y103" s="19">
        <v>0</v>
      </c>
      <c r="Z103" s="19">
        <v>0</v>
      </c>
      <c r="AA103" s="19">
        <v>20</v>
      </c>
      <c r="AB103" s="19">
        <v>543000</v>
      </c>
      <c r="AC103" s="19">
        <v>1</v>
      </c>
      <c r="AD103" s="19">
        <v>1</v>
      </c>
      <c r="AE103" s="19">
        <v>1</v>
      </c>
      <c r="AF103" s="19">
        <v>180</v>
      </c>
      <c r="AG103" s="19" t="s">
        <v>140</v>
      </c>
      <c r="AH103" s="19">
        <v>0</v>
      </c>
      <c r="AI103" s="19" t="s">
        <v>141</v>
      </c>
      <c r="AJ103" s="19">
        <v>0</v>
      </c>
      <c r="AK103" s="19" t="s">
        <v>405</v>
      </c>
      <c r="AL103" s="19">
        <v>11109</v>
      </c>
      <c r="AM103" s="19">
        <v>11201</v>
      </c>
      <c r="AN103" s="19">
        <v>1</v>
      </c>
      <c r="AO103" s="19">
        <v>6</v>
      </c>
      <c r="AQ103" s="19">
        <v>10000</v>
      </c>
      <c r="AR103" s="19">
        <v>10000</v>
      </c>
      <c r="AS103" s="19">
        <v>10000</v>
      </c>
      <c r="AT103" s="19">
        <v>100000</v>
      </c>
      <c r="AW103" s="19">
        <v>0</v>
      </c>
      <c r="AX103" s="19">
        <v>0</v>
      </c>
      <c r="AY103" s="19">
        <v>10000</v>
      </c>
      <c r="AZ103" s="19">
        <v>100103</v>
      </c>
      <c r="BA103" s="19">
        <v>10000</v>
      </c>
      <c r="BB103" s="19">
        <v>100202</v>
      </c>
      <c r="BE103" s="19">
        <v>10000</v>
      </c>
      <c r="BF103" s="19">
        <v>200154</v>
      </c>
      <c r="BG103" s="19">
        <v>10000</v>
      </c>
      <c r="BH103" s="19">
        <v>101303</v>
      </c>
      <c r="BI103" s="19">
        <v>10000</v>
      </c>
      <c r="BJ103" s="19">
        <v>240201</v>
      </c>
      <c r="BK103" s="19" t="s">
        <v>143</v>
      </c>
      <c r="BL103" s="19">
        <v>110</v>
      </c>
      <c r="BM103" s="19" t="str">
        <f t="shared" si="4"/>
        <v>100103|100202|0|200154|101303|240201</v>
      </c>
      <c r="BN103" s="19">
        <v>1011110</v>
      </c>
      <c r="BO103" s="19" t="s">
        <v>156</v>
      </c>
      <c r="BP103" s="19">
        <v>1</v>
      </c>
      <c r="BQ103" s="19">
        <v>1</v>
      </c>
    </row>
    <row r="104" spans="1:69" s="22" customFormat="1" ht="23.1" customHeight="1" x14ac:dyDescent="0.15">
      <c r="A104" s="22">
        <v>11201</v>
      </c>
      <c r="B104" s="22">
        <v>11201</v>
      </c>
      <c r="C104" s="22" t="s">
        <v>133</v>
      </c>
      <c r="D104" s="22" t="s">
        <v>406</v>
      </c>
      <c r="E104" s="22">
        <v>1</v>
      </c>
      <c r="F104" s="22">
        <v>1</v>
      </c>
      <c r="H104" s="22">
        <v>1</v>
      </c>
      <c r="I104" s="22">
        <v>1</v>
      </c>
      <c r="J104" s="22">
        <v>0</v>
      </c>
      <c r="K104" s="22" t="s">
        <v>201</v>
      </c>
      <c r="L104" s="22">
        <v>112</v>
      </c>
      <c r="M104" s="22">
        <v>1</v>
      </c>
      <c r="N104" s="22">
        <v>0</v>
      </c>
      <c r="O104" s="22" t="s">
        <v>202</v>
      </c>
      <c r="P104" s="22">
        <v>1</v>
      </c>
      <c r="Q104" s="22">
        <v>0</v>
      </c>
      <c r="T104" s="22">
        <f t="shared" si="3"/>
        <v>1</v>
      </c>
      <c r="W104" s="22" t="s">
        <v>278</v>
      </c>
      <c r="X104" s="22" t="s">
        <v>407</v>
      </c>
      <c r="Y104" s="22">
        <v>0</v>
      </c>
      <c r="Z104" s="22">
        <v>0</v>
      </c>
      <c r="AA104" s="22">
        <v>99</v>
      </c>
      <c r="AB104" s="22">
        <v>461000</v>
      </c>
      <c r="AC104" s="22">
        <v>1</v>
      </c>
      <c r="AD104" s="22">
        <v>1</v>
      </c>
      <c r="AE104" s="22">
        <v>1</v>
      </c>
      <c r="AF104" s="22">
        <v>180</v>
      </c>
      <c r="AG104" s="22" t="s">
        <v>140</v>
      </c>
      <c r="AH104" s="22">
        <v>0</v>
      </c>
      <c r="AI104" s="22" t="s">
        <v>141</v>
      </c>
      <c r="AJ104" s="22">
        <v>0</v>
      </c>
      <c r="AK104" s="22" t="s">
        <v>408</v>
      </c>
      <c r="AL104" s="22">
        <v>11110</v>
      </c>
      <c r="AM104" s="22">
        <v>11202</v>
      </c>
      <c r="AN104" s="22">
        <v>1</v>
      </c>
      <c r="AO104" s="22">
        <v>6</v>
      </c>
      <c r="AP104" s="22">
        <v>10012010</v>
      </c>
      <c r="AQ104" s="22">
        <v>10000</v>
      </c>
      <c r="AR104" s="22">
        <v>10000</v>
      </c>
      <c r="AS104" s="22">
        <v>10000</v>
      </c>
      <c r="AT104" s="22">
        <v>100000</v>
      </c>
      <c r="AW104" s="22">
        <v>0</v>
      </c>
      <c r="AX104" s="22">
        <v>0</v>
      </c>
      <c r="AY104" s="22">
        <v>0</v>
      </c>
      <c r="AZ104" s="22">
        <v>0</v>
      </c>
      <c r="BA104" s="22">
        <v>10000</v>
      </c>
      <c r="BB104" s="22">
        <v>100202</v>
      </c>
      <c r="BC104" s="22">
        <v>10000</v>
      </c>
      <c r="BG104" s="22">
        <v>10000</v>
      </c>
      <c r="BH104" s="22">
        <v>101303</v>
      </c>
      <c r="BI104" s="22">
        <v>10000</v>
      </c>
      <c r="BJ104" s="22">
        <v>240251</v>
      </c>
      <c r="BK104" s="22" t="s">
        <v>143</v>
      </c>
      <c r="BL104" s="22">
        <v>111</v>
      </c>
      <c r="BM104" s="22" t="str">
        <f t="shared" si="4"/>
        <v>0|100202|0|0|101303|240251</v>
      </c>
      <c r="BN104" s="22">
        <v>1011201</v>
      </c>
      <c r="BO104" s="22" t="s">
        <v>206</v>
      </c>
      <c r="BP104" s="22">
        <v>0</v>
      </c>
      <c r="BQ104" s="22">
        <v>1</v>
      </c>
    </row>
    <row r="105" spans="1:69" s="22" customFormat="1" ht="23.1" customHeight="1" x14ac:dyDescent="0.15">
      <c r="A105" s="22">
        <v>11202</v>
      </c>
      <c r="B105" s="22">
        <v>11202</v>
      </c>
      <c r="C105" s="22" t="s">
        <v>133</v>
      </c>
      <c r="D105" s="22" t="s">
        <v>406</v>
      </c>
      <c r="E105" s="22">
        <v>2</v>
      </c>
      <c r="F105" s="22">
        <v>2</v>
      </c>
      <c r="H105" s="22">
        <v>1</v>
      </c>
      <c r="I105" s="22">
        <v>1</v>
      </c>
      <c r="J105" s="22">
        <v>0</v>
      </c>
      <c r="K105" s="22" t="s">
        <v>201</v>
      </c>
      <c r="L105" s="22">
        <v>112</v>
      </c>
      <c r="M105" s="22">
        <v>1</v>
      </c>
      <c r="N105" s="22">
        <v>0</v>
      </c>
      <c r="O105" s="22" t="s">
        <v>202</v>
      </c>
      <c r="P105" s="22">
        <v>1</v>
      </c>
      <c r="Q105" s="22">
        <v>0</v>
      </c>
      <c r="T105" s="22">
        <f t="shared" si="3"/>
        <v>1</v>
      </c>
      <c r="W105" s="22" t="s">
        <v>203</v>
      </c>
      <c r="X105" s="22" t="s">
        <v>204</v>
      </c>
      <c r="Y105" s="22">
        <v>0</v>
      </c>
      <c r="Z105" s="22">
        <v>0</v>
      </c>
      <c r="AA105" s="22">
        <v>99</v>
      </c>
      <c r="AB105" s="22">
        <v>461000</v>
      </c>
      <c r="AC105" s="22">
        <v>1</v>
      </c>
      <c r="AD105" s="22">
        <v>1</v>
      </c>
      <c r="AE105" s="22">
        <v>1</v>
      </c>
      <c r="AF105" s="22">
        <v>180</v>
      </c>
      <c r="AG105" s="22" t="s">
        <v>140</v>
      </c>
      <c r="AH105" s="22">
        <v>0</v>
      </c>
      <c r="AI105" s="22" t="s">
        <v>141</v>
      </c>
      <c r="AJ105" s="22">
        <v>0</v>
      </c>
      <c r="AK105" s="22" t="s">
        <v>409</v>
      </c>
      <c r="AL105" s="22">
        <v>11201</v>
      </c>
      <c r="AM105" s="22">
        <v>11203</v>
      </c>
      <c r="AN105" s="22">
        <v>1</v>
      </c>
      <c r="AO105" s="22">
        <v>6</v>
      </c>
      <c r="AQ105" s="22">
        <v>10000</v>
      </c>
      <c r="AR105" s="22">
        <v>10000</v>
      </c>
      <c r="AS105" s="22">
        <v>10000</v>
      </c>
      <c r="AT105" s="22">
        <v>100000</v>
      </c>
      <c r="AW105" s="22">
        <v>0</v>
      </c>
      <c r="AX105" s="22">
        <v>0</v>
      </c>
      <c r="AY105" s="22">
        <v>0</v>
      </c>
      <c r="AZ105" s="22">
        <v>0</v>
      </c>
      <c r="BA105" s="22">
        <v>10000</v>
      </c>
      <c r="BB105" s="22">
        <v>100202</v>
      </c>
      <c r="BC105" s="22">
        <v>10000</v>
      </c>
      <c r="BG105" s="22">
        <v>10000</v>
      </c>
      <c r="BH105" s="22">
        <v>101303</v>
      </c>
      <c r="BI105" s="22">
        <v>10000</v>
      </c>
      <c r="BJ105" s="22">
        <v>240251</v>
      </c>
      <c r="BK105" s="22" t="s">
        <v>143</v>
      </c>
      <c r="BL105" s="22">
        <v>112</v>
      </c>
      <c r="BM105" s="22" t="str">
        <f t="shared" si="4"/>
        <v>0|100202|0|0|101303|240251</v>
      </c>
      <c r="BN105" s="22">
        <v>1011202</v>
      </c>
      <c r="BO105" s="22" t="s">
        <v>206</v>
      </c>
      <c r="BP105" s="22">
        <v>0</v>
      </c>
      <c r="BQ105" s="22">
        <v>1</v>
      </c>
    </row>
    <row r="106" spans="1:69" s="22" customFormat="1" ht="23.1" customHeight="1" x14ac:dyDescent="0.15">
      <c r="A106" s="33">
        <v>11203</v>
      </c>
      <c r="B106" s="33">
        <v>11203</v>
      </c>
      <c r="C106" s="33" t="s">
        <v>133</v>
      </c>
      <c r="D106" s="33" t="s">
        <v>406</v>
      </c>
      <c r="E106" s="33">
        <v>3</v>
      </c>
      <c r="F106" s="33">
        <v>3</v>
      </c>
      <c r="G106" s="33"/>
      <c r="H106" s="33">
        <v>1</v>
      </c>
      <c r="I106" s="33">
        <v>1</v>
      </c>
      <c r="J106" s="33">
        <v>1</v>
      </c>
      <c r="K106" s="33" t="s">
        <v>201</v>
      </c>
      <c r="L106" s="33">
        <v>112</v>
      </c>
      <c r="M106" s="33">
        <v>1</v>
      </c>
      <c r="N106" s="33">
        <v>0</v>
      </c>
      <c r="O106" s="33" t="s">
        <v>202</v>
      </c>
      <c r="P106" s="33">
        <v>1</v>
      </c>
      <c r="Q106" s="33">
        <v>0</v>
      </c>
      <c r="R106" s="33"/>
      <c r="S106" s="33"/>
      <c r="T106" s="33">
        <f t="shared" si="3"/>
        <v>1</v>
      </c>
      <c r="U106" s="33"/>
      <c r="V106" s="33"/>
      <c r="W106" s="33" t="s">
        <v>410</v>
      </c>
      <c r="X106" s="33">
        <v>1120301</v>
      </c>
      <c r="Y106" s="33">
        <v>0</v>
      </c>
      <c r="Z106" s="33">
        <v>0</v>
      </c>
      <c r="AA106" s="33">
        <v>20</v>
      </c>
      <c r="AB106" s="33">
        <v>528000</v>
      </c>
      <c r="AC106" s="33">
        <v>1</v>
      </c>
      <c r="AD106" s="33">
        <v>1</v>
      </c>
      <c r="AE106" s="33">
        <v>1</v>
      </c>
      <c r="AF106" s="33">
        <v>180</v>
      </c>
      <c r="AG106" s="33" t="s">
        <v>140</v>
      </c>
      <c r="AH106" s="33">
        <v>0</v>
      </c>
      <c r="AI106" s="33" t="s">
        <v>141</v>
      </c>
      <c r="AJ106" s="33">
        <v>0</v>
      </c>
      <c r="AK106" s="33" t="s">
        <v>411</v>
      </c>
      <c r="AL106" s="33">
        <v>11202</v>
      </c>
      <c r="AM106" s="33">
        <v>11204</v>
      </c>
      <c r="AN106" s="33">
        <v>1</v>
      </c>
      <c r="AO106" s="33">
        <v>6</v>
      </c>
      <c r="AP106" s="33"/>
      <c r="AQ106" s="33">
        <v>10000</v>
      </c>
      <c r="AR106" s="33">
        <v>10000</v>
      </c>
      <c r="AS106" s="33">
        <v>10000</v>
      </c>
      <c r="AT106" s="33">
        <v>100000</v>
      </c>
      <c r="AU106" s="33"/>
      <c r="AV106" s="33"/>
      <c r="AW106" s="33">
        <v>0</v>
      </c>
      <c r="AX106" s="33">
        <v>0</v>
      </c>
      <c r="AY106" s="33">
        <v>0</v>
      </c>
      <c r="AZ106" s="33">
        <v>0</v>
      </c>
      <c r="BA106" s="33">
        <v>10000</v>
      </c>
      <c r="BB106" s="33">
        <v>100202</v>
      </c>
      <c r="BC106" s="33">
        <v>10000</v>
      </c>
      <c r="BD106" s="33">
        <v>100307</v>
      </c>
      <c r="BE106" s="33"/>
      <c r="BF106" s="33"/>
      <c r="BG106" s="33">
        <v>10000</v>
      </c>
      <c r="BH106" s="33">
        <v>101303</v>
      </c>
      <c r="BI106" s="33">
        <v>10000</v>
      </c>
      <c r="BJ106" s="33">
        <v>240251</v>
      </c>
      <c r="BK106" s="33" t="s">
        <v>143</v>
      </c>
      <c r="BL106" s="33">
        <v>113</v>
      </c>
      <c r="BM106" s="33" t="str">
        <f t="shared" si="4"/>
        <v>0|100202|100307|0|101303|240251</v>
      </c>
      <c r="BN106" s="33">
        <v>1011203</v>
      </c>
      <c r="BO106" s="33" t="s">
        <v>206</v>
      </c>
      <c r="BP106" s="33">
        <v>0</v>
      </c>
      <c r="BQ106" s="33">
        <v>1</v>
      </c>
    </row>
    <row r="107" spans="1:69" s="14" customFormat="1" ht="23.1" customHeight="1" x14ac:dyDescent="0.15">
      <c r="A107" s="14">
        <v>11204</v>
      </c>
      <c r="B107" s="14">
        <v>11204</v>
      </c>
      <c r="C107" s="14" t="s">
        <v>133</v>
      </c>
      <c r="D107" s="14" t="s">
        <v>412</v>
      </c>
      <c r="E107" s="14">
        <v>1</v>
      </c>
      <c r="F107" s="14">
        <v>4</v>
      </c>
      <c r="H107" s="14">
        <v>1</v>
      </c>
      <c r="I107" s="14">
        <v>1</v>
      </c>
      <c r="J107" s="14">
        <v>0</v>
      </c>
      <c r="K107" s="14" t="s">
        <v>135</v>
      </c>
      <c r="L107" s="14">
        <v>112</v>
      </c>
      <c r="M107" s="14">
        <v>1</v>
      </c>
      <c r="N107" s="14">
        <v>0</v>
      </c>
      <c r="O107" s="14" t="s">
        <v>136</v>
      </c>
      <c r="P107" s="14">
        <v>1</v>
      </c>
      <c r="Q107" s="14">
        <v>0</v>
      </c>
      <c r="T107" s="14">
        <f t="shared" si="3"/>
        <v>1</v>
      </c>
      <c r="U107" s="14">
        <v>1</v>
      </c>
      <c r="V107" s="14" t="s">
        <v>184</v>
      </c>
      <c r="W107" s="14" t="s">
        <v>185</v>
      </c>
      <c r="X107" s="14" t="s">
        <v>413</v>
      </c>
      <c r="Y107" s="14">
        <v>0</v>
      </c>
      <c r="Z107" s="14">
        <v>0</v>
      </c>
      <c r="AA107" s="14">
        <v>99</v>
      </c>
      <c r="AB107" s="14">
        <v>538000</v>
      </c>
      <c r="AC107" s="14">
        <v>1</v>
      </c>
      <c r="AD107" s="14">
        <v>1</v>
      </c>
      <c r="AE107" s="14">
        <v>1</v>
      </c>
      <c r="AF107" s="14">
        <v>180</v>
      </c>
      <c r="AG107" s="14" t="s">
        <v>140</v>
      </c>
      <c r="AH107" s="14">
        <v>0</v>
      </c>
      <c r="AI107" s="14" t="s">
        <v>141</v>
      </c>
      <c r="AJ107" s="14">
        <v>0</v>
      </c>
      <c r="AK107" s="14" t="s">
        <v>414</v>
      </c>
      <c r="AL107" s="14">
        <v>11203</v>
      </c>
      <c r="AM107" s="14">
        <v>11205</v>
      </c>
      <c r="AN107" s="14">
        <v>1</v>
      </c>
      <c r="AO107" s="14">
        <v>6</v>
      </c>
      <c r="AQ107" s="14">
        <v>10000</v>
      </c>
      <c r="AR107" s="14">
        <v>10000</v>
      </c>
      <c r="AS107" s="14">
        <v>10000</v>
      </c>
      <c r="AT107" s="14">
        <v>100000</v>
      </c>
      <c r="AW107" s="14">
        <v>0</v>
      </c>
      <c r="AX107" s="14">
        <v>0</v>
      </c>
      <c r="AY107" s="14">
        <v>0</v>
      </c>
      <c r="AZ107" s="14">
        <v>0</v>
      </c>
      <c r="BA107" s="14">
        <v>10000</v>
      </c>
      <c r="BB107" s="14">
        <v>100202</v>
      </c>
      <c r="BC107" s="14">
        <v>10000</v>
      </c>
      <c r="BG107" s="14">
        <v>10000</v>
      </c>
      <c r="BH107" s="14">
        <v>101303</v>
      </c>
      <c r="BI107" s="14">
        <v>10000</v>
      </c>
      <c r="BJ107" s="14">
        <v>240251</v>
      </c>
      <c r="BK107" s="14" t="s">
        <v>143</v>
      </c>
      <c r="BL107" s="14">
        <v>114</v>
      </c>
      <c r="BM107" s="14" t="str">
        <f t="shared" si="4"/>
        <v>0|100202|0|0|101303|240251</v>
      </c>
      <c r="BN107" s="14">
        <v>1011204</v>
      </c>
      <c r="BO107" s="14" t="s">
        <v>144</v>
      </c>
      <c r="BP107" s="14">
        <v>0</v>
      </c>
      <c r="BQ107" s="14">
        <v>1</v>
      </c>
    </row>
    <row r="108" spans="1:69" s="14" customFormat="1" ht="23.1" customHeight="1" x14ac:dyDescent="0.15">
      <c r="A108" s="14">
        <v>11205</v>
      </c>
      <c r="B108" s="14">
        <v>11205</v>
      </c>
      <c r="C108" s="14" t="s">
        <v>133</v>
      </c>
      <c r="D108" s="14" t="s">
        <v>412</v>
      </c>
      <c r="E108" s="14">
        <v>2</v>
      </c>
      <c r="F108" s="14">
        <v>5</v>
      </c>
      <c r="H108" s="14">
        <v>1</v>
      </c>
      <c r="I108" s="14">
        <v>1</v>
      </c>
      <c r="J108" s="14">
        <v>0</v>
      </c>
      <c r="K108" s="14" t="s">
        <v>135</v>
      </c>
      <c r="L108" s="14">
        <v>112</v>
      </c>
      <c r="M108" s="14">
        <v>1</v>
      </c>
      <c r="N108" s="14">
        <v>0</v>
      </c>
      <c r="O108" s="14" t="s">
        <v>136</v>
      </c>
      <c r="P108" s="14">
        <v>1</v>
      </c>
      <c r="Q108" s="14">
        <v>0</v>
      </c>
      <c r="T108" s="14">
        <f t="shared" si="3"/>
        <v>1</v>
      </c>
      <c r="U108" s="14">
        <v>1</v>
      </c>
      <c r="V108" s="14" t="s">
        <v>293</v>
      </c>
      <c r="W108" s="14" t="s">
        <v>294</v>
      </c>
      <c r="X108" s="14" t="s">
        <v>415</v>
      </c>
      <c r="Y108" s="14">
        <v>0</v>
      </c>
      <c r="Z108" s="14">
        <v>0</v>
      </c>
      <c r="AA108" s="14">
        <v>99</v>
      </c>
      <c r="AB108" s="14">
        <v>538000</v>
      </c>
      <c r="AC108" s="14">
        <v>1</v>
      </c>
      <c r="AD108" s="14">
        <v>1</v>
      </c>
      <c r="AE108" s="14">
        <v>1</v>
      </c>
      <c r="AF108" s="14">
        <v>180</v>
      </c>
      <c r="AG108" s="14" t="s">
        <v>140</v>
      </c>
      <c r="AH108" s="14">
        <v>0</v>
      </c>
      <c r="AI108" s="14" t="s">
        <v>141</v>
      </c>
      <c r="AJ108" s="14">
        <v>0</v>
      </c>
      <c r="AK108" s="14" t="s">
        <v>416</v>
      </c>
      <c r="AL108" s="14">
        <v>11204</v>
      </c>
      <c r="AM108" s="14">
        <v>11206</v>
      </c>
      <c r="AN108" s="14">
        <v>1</v>
      </c>
      <c r="AO108" s="14">
        <v>6</v>
      </c>
      <c r="AQ108" s="14">
        <v>10000</v>
      </c>
      <c r="AR108" s="14">
        <v>10000</v>
      </c>
      <c r="AS108" s="14">
        <v>10000</v>
      </c>
      <c r="AT108" s="14">
        <v>100000</v>
      </c>
      <c r="AW108" s="14">
        <v>0</v>
      </c>
      <c r="AX108" s="14">
        <v>0</v>
      </c>
      <c r="AY108" s="14">
        <v>0</v>
      </c>
      <c r="AZ108" s="14">
        <v>0</v>
      </c>
      <c r="BA108" s="14">
        <v>10000</v>
      </c>
      <c r="BB108" s="14">
        <v>100202</v>
      </c>
      <c r="BC108" s="14">
        <v>10000</v>
      </c>
      <c r="BG108" s="14">
        <v>10000</v>
      </c>
      <c r="BH108" s="14">
        <v>101303</v>
      </c>
      <c r="BI108" s="14">
        <v>10000</v>
      </c>
      <c r="BJ108" s="14">
        <v>240251</v>
      </c>
      <c r="BK108" s="14" t="s">
        <v>143</v>
      </c>
      <c r="BL108" s="14">
        <v>115</v>
      </c>
      <c r="BM108" s="14" t="str">
        <f t="shared" si="4"/>
        <v>0|100202|0|0|101303|240251</v>
      </c>
      <c r="BN108" s="14">
        <v>1011205</v>
      </c>
      <c r="BO108" s="14" t="s">
        <v>144</v>
      </c>
      <c r="BP108" s="14">
        <v>0</v>
      </c>
      <c r="BQ108" s="14">
        <v>1</v>
      </c>
    </row>
    <row r="109" spans="1:69" s="20" customFormat="1" ht="23.1" customHeight="1" x14ac:dyDescent="0.15">
      <c r="A109" s="20">
        <v>11206</v>
      </c>
      <c r="B109" s="20">
        <v>11206</v>
      </c>
      <c r="C109" s="20" t="s">
        <v>133</v>
      </c>
      <c r="D109" s="20" t="s">
        <v>412</v>
      </c>
      <c r="E109" s="20">
        <v>3</v>
      </c>
      <c r="F109" s="20">
        <v>6</v>
      </c>
      <c r="H109" s="20">
        <v>1</v>
      </c>
      <c r="I109" s="20">
        <v>1</v>
      </c>
      <c r="J109" s="20">
        <v>1</v>
      </c>
      <c r="K109" s="20" t="s">
        <v>135</v>
      </c>
      <c r="L109" s="20">
        <v>112</v>
      </c>
      <c r="M109" s="20">
        <v>1</v>
      </c>
      <c r="N109" s="20">
        <v>0</v>
      </c>
      <c r="O109" s="20" t="s">
        <v>136</v>
      </c>
      <c r="P109" s="20">
        <v>1</v>
      </c>
      <c r="Q109" s="20">
        <v>0</v>
      </c>
      <c r="T109" s="20">
        <f t="shared" si="3"/>
        <v>1</v>
      </c>
      <c r="W109" s="20" t="s">
        <v>417</v>
      </c>
      <c r="X109" s="20">
        <v>1120601</v>
      </c>
      <c r="Y109" s="20">
        <v>0</v>
      </c>
      <c r="Z109" s="20">
        <v>0</v>
      </c>
      <c r="AA109" s="20">
        <v>20</v>
      </c>
      <c r="AB109" s="20">
        <v>603000</v>
      </c>
      <c r="AC109" s="20">
        <v>1</v>
      </c>
      <c r="AD109" s="20">
        <v>1</v>
      </c>
      <c r="AE109" s="20">
        <v>1</v>
      </c>
      <c r="AF109" s="20">
        <v>180</v>
      </c>
      <c r="AG109" s="20" t="s">
        <v>140</v>
      </c>
      <c r="AH109" s="20">
        <v>0</v>
      </c>
      <c r="AI109" s="20" t="s">
        <v>141</v>
      </c>
      <c r="AJ109" s="20">
        <v>0</v>
      </c>
      <c r="AK109" s="20" t="s">
        <v>418</v>
      </c>
      <c r="AL109" s="20">
        <v>11205</v>
      </c>
      <c r="AM109" s="20">
        <v>11207</v>
      </c>
      <c r="AN109" s="20">
        <v>1</v>
      </c>
      <c r="AO109" s="20">
        <v>6</v>
      </c>
      <c r="AQ109" s="20">
        <v>10000</v>
      </c>
      <c r="AR109" s="20">
        <v>10000</v>
      </c>
      <c r="AS109" s="20">
        <v>10000</v>
      </c>
      <c r="AT109" s="20">
        <v>100000</v>
      </c>
      <c r="AW109" s="20">
        <v>0</v>
      </c>
      <c r="AX109" s="20">
        <v>0</v>
      </c>
      <c r="AY109" s="20">
        <v>0</v>
      </c>
      <c r="AZ109" s="20">
        <v>0</v>
      </c>
      <c r="BA109" s="20">
        <v>10000</v>
      </c>
      <c r="BB109" s="20">
        <v>100202</v>
      </c>
      <c r="BC109" s="20">
        <v>10000</v>
      </c>
      <c r="BD109" s="20">
        <v>100308</v>
      </c>
      <c r="BG109" s="20">
        <v>10000</v>
      </c>
      <c r="BH109" s="20">
        <v>101303</v>
      </c>
      <c r="BI109" s="20">
        <v>10000</v>
      </c>
      <c r="BJ109" s="20">
        <v>240251</v>
      </c>
      <c r="BK109" s="20" t="s">
        <v>143</v>
      </c>
      <c r="BL109" s="20">
        <v>116</v>
      </c>
      <c r="BM109" s="20" t="str">
        <f t="shared" si="4"/>
        <v>0|100202|100308|0|101303|240251</v>
      </c>
      <c r="BN109" s="20">
        <v>1011206</v>
      </c>
      <c r="BO109" s="20" t="s">
        <v>144</v>
      </c>
      <c r="BP109" s="20">
        <v>0</v>
      </c>
      <c r="BQ109" s="20">
        <v>1</v>
      </c>
    </row>
    <row r="110" spans="1:69" s="14" customFormat="1" ht="23.1" customHeight="1" x14ac:dyDescent="0.15">
      <c r="A110" s="14">
        <v>11207</v>
      </c>
      <c r="B110" s="14">
        <v>11207</v>
      </c>
      <c r="C110" s="14" t="s">
        <v>133</v>
      </c>
      <c r="D110" s="14" t="s">
        <v>412</v>
      </c>
      <c r="E110" s="14">
        <v>4</v>
      </c>
      <c r="F110" s="14">
        <v>7</v>
      </c>
      <c r="H110" s="14">
        <v>1</v>
      </c>
      <c r="I110" s="14">
        <v>1</v>
      </c>
      <c r="J110" s="14">
        <v>0</v>
      </c>
      <c r="K110" s="14" t="s">
        <v>135</v>
      </c>
      <c r="L110" s="14">
        <v>112</v>
      </c>
      <c r="M110" s="14">
        <v>5</v>
      </c>
      <c r="N110" s="14">
        <v>0</v>
      </c>
      <c r="O110" s="14" t="s">
        <v>136</v>
      </c>
      <c r="P110" s="14">
        <v>1</v>
      </c>
      <c r="Q110" s="14">
        <v>62028</v>
      </c>
      <c r="T110" s="14">
        <f t="shared" si="3"/>
        <v>1</v>
      </c>
      <c r="W110" s="14" t="s">
        <v>419</v>
      </c>
      <c r="Y110" s="14">
        <v>0</v>
      </c>
      <c r="Z110" s="14">
        <v>0</v>
      </c>
      <c r="AA110" s="14">
        <v>99</v>
      </c>
      <c r="AB110" s="14">
        <v>565000</v>
      </c>
      <c r="AC110" s="14">
        <v>1</v>
      </c>
      <c r="AD110" s="14">
        <v>1</v>
      </c>
      <c r="AE110" s="14">
        <v>1</v>
      </c>
      <c r="AF110" s="14">
        <v>180</v>
      </c>
      <c r="AG110" s="14" t="s">
        <v>161</v>
      </c>
      <c r="AH110" s="14">
        <v>0</v>
      </c>
      <c r="AI110" s="14" t="s">
        <v>162</v>
      </c>
      <c r="AJ110" s="14">
        <v>0</v>
      </c>
      <c r="AK110" s="14" t="s">
        <v>420</v>
      </c>
      <c r="AL110" s="14">
        <v>11206</v>
      </c>
      <c r="AM110" s="14">
        <v>11208</v>
      </c>
      <c r="AN110" s="14">
        <v>1</v>
      </c>
      <c r="AO110" s="14">
        <v>6</v>
      </c>
      <c r="AQ110" s="14">
        <v>10000</v>
      </c>
      <c r="AR110" s="14">
        <v>10000</v>
      </c>
      <c r="AS110" s="14">
        <v>10000</v>
      </c>
      <c r="AT110" s="14">
        <v>100000</v>
      </c>
      <c r="AW110" s="14">
        <v>0</v>
      </c>
      <c r="AX110" s="14">
        <v>0</v>
      </c>
      <c r="AY110" s="14">
        <v>0</v>
      </c>
      <c r="AZ110" s="14">
        <v>0</v>
      </c>
      <c r="BA110" s="14">
        <v>10000</v>
      </c>
      <c r="BB110" s="14">
        <v>100202</v>
      </c>
      <c r="BC110" s="14">
        <v>10000</v>
      </c>
      <c r="BG110" s="14">
        <v>10000</v>
      </c>
      <c r="BH110" s="14">
        <v>101303</v>
      </c>
      <c r="BI110" s="14">
        <v>10000</v>
      </c>
      <c r="BJ110" s="14">
        <v>240251</v>
      </c>
      <c r="BK110" s="14" t="s">
        <v>143</v>
      </c>
      <c r="BL110" s="14">
        <v>117</v>
      </c>
      <c r="BM110" s="14" t="str">
        <f t="shared" si="4"/>
        <v>0|100202|0|0|101303|240251</v>
      </c>
      <c r="BN110" s="14">
        <v>1011207</v>
      </c>
      <c r="BO110" s="14" t="s">
        <v>144</v>
      </c>
      <c r="BP110" s="14">
        <v>0</v>
      </c>
      <c r="BQ110" s="14">
        <v>1</v>
      </c>
    </row>
    <row r="111" spans="1:69" s="21" customFormat="1" ht="23.1" customHeight="1" x14ac:dyDescent="0.15">
      <c r="A111" s="21">
        <v>11208</v>
      </c>
      <c r="B111" s="21">
        <v>11208</v>
      </c>
      <c r="C111" s="21" t="s">
        <v>133</v>
      </c>
      <c r="D111" s="21" t="s">
        <v>421</v>
      </c>
      <c r="E111" s="21">
        <v>1</v>
      </c>
      <c r="F111" s="21">
        <v>8</v>
      </c>
      <c r="H111" s="21">
        <v>1</v>
      </c>
      <c r="I111" s="21">
        <v>1</v>
      </c>
      <c r="J111" s="21">
        <v>0</v>
      </c>
      <c r="K111" s="21" t="s">
        <v>151</v>
      </c>
      <c r="L111" s="21">
        <v>112</v>
      </c>
      <c r="M111" s="21">
        <v>1</v>
      </c>
      <c r="N111" s="21">
        <v>0</v>
      </c>
      <c r="O111" s="21" t="s">
        <v>152</v>
      </c>
      <c r="P111" s="21">
        <v>1</v>
      </c>
      <c r="Q111" s="21">
        <v>0</v>
      </c>
      <c r="T111" s="21">
        <f t="shared" si="3"/>
        <v>1</v>
      </c>
      <c r="W111" s="21" t="s">
        <v>178</v>
      </c>
      <c r="X111" s="21" t="s">
        <v>422</v>
      </c>
      <c r="Y111" s="21">
        <v>0</v>
      </c>
      <c r="Z111" s="21">
        <v>0</v>
      </c>
      <c r="AA111" s="21">
        <v>99</v>
      </c>
      <c r="AB111" s="21">
        <v>565000</v>
      </c>
      <c r="AC111" s="21">
        <v>1</v>
      </c>
      <c r="AD111" s="21">
        <v>1</v>
      </c>
      <c r="AE111" s="21">
        <v>1</v>
      </c>
      <c r="AF111" s="21">
        <v>180</v>
      </c>
      <c r="AG111" s="21" t="s">
        <v>140</v>
      </c>
      <c r="AH111" s="21">
        <v>0</v>
      </c>
      <c r="AI111" s="21" t="s">
        <v>141</v>
      </c>
      <c r="AJ111" s="21">
        <v>0</v>
      </c>
      <c r="AK111" s="21" t="s">
        <v>423</v>
      </c>
      <c r="AL111" s="21">
        <v>11207</v>
      </c>
      <c r="AM111" s="21">
        <v>11209</v>
      </c>
      <c r="AN111" s="21">
        <v>1</v>
      </c>
      <c r="AO111" s="21">
        <v>6</v>
      </c>
      <c r="AQ111" s="21">
        <v>10000</v>
      </c>
      <c r="AR111" s="21">
        <v>10000</v>
      </c>
      <c r="AS111" s="21">
        <v>10000</v>
      </c>
      <c r="AT111" s="21">
        <v>100000</v>
      </c>
      <c r="AW111" s="21">
        <v>0</v>
      </c>
      <c r="AX111" s="21">
        <v>0</v>
      </c>
      <c r="AY111" s="21">
        <v>0</v>
      </c>
      <c r="AZ111" s="21">
        <v>0</v>
      </c>
      <c r="BA111" s="21">
        <v>10000</v>
      </c>
      <c r="BB111" s="21">
        <v>100202</v>
      </c>
      <c r="BC111" s="21">
        <v>10000</v>
      </c>
      <c r="BG111" s="21">
        <v>10000</v>
      </c>
      <c r="BH111" s="21">
        <v>101303</v>
      </c>
      <c r="BI111" s="21">
        <v>10000</v>
      </c>
      <c r="BJ111" s="21">
        <v>240251</v>
      </c>
      <c r="BK111" s="21" t="s">
        <v>143</v>
      </c>
      <c r="BL111" s="21">
        <v>118</v>
      </c>
      <c r="BM111" s="21" t="str">
        <f t="shared" si="4"/>
        <v>0|100202|0|0|101303|240251</v>
      </c>
      <c r="BN111" s="21">
        <v>1011208</v>
      </c>
      <c r="BO111" s="21" t="s">
        <v>156</v>
      </c>
      <c r="BP111" s="21">
        <v>0</v>
      </c>
      <c r="BQ111" s="21">
        <v>1</v>
      </c>
    </row>
    <row r="112" spans="1:69" s="21" customFormat="1" ht="23.1" customHeight="1" x14ac:dyDescent="0.15">
      <c r="A112" s="21">
        <v>11209</v>
      </c>
      <c r="B112" s="21">
        <v>11209</v>
      </c>
      <c r="C112" s="21" t="s">
        <v>133</v>
      </c>
      <c r="D112" s="21" t="s">
        <v>421</v>
      </c>
      <c r="E112" s="21">
        <v>2</v>
      </c>
      <c r="F112" s="21">
        <v>9</v>
      </c>
      <c r="H112" s="21">
        <v>1</v>
      </c>
      <c r="I112" s="21">
        <v>1</v>
      </c>
      <c r="J112" s="21">
        <v>1</v>
      </c>
      <c r="K112" s="21" t="s">
        <v>151</v>
      </c>
      <c r="L112" s="21">
        <v>112</v>
      </c>
      <c r="M112" s="21">
        <v>1</v>
      </c>
      <c r="N112" s="21">
        <v>0</v>
      </c>
      <c r="O112" s="21" t="s">
        <v>152</v>
      </c>
      <c r="P112" s="21">
        <v>1</v>
      </c>
      <c r="Q112" s="21">
        <v>0</v>
      </c>
      <c r="T112" s="21">
        <f t="shared" si="3"/>
        <v>1</v>
      </c>
      <c r="W112" s="21" t="s">
        <v>424</v>
      </c>
      <c r="X112" s="21">
        <v>1120901</v>
      </c>
      <c r="Y112" s="21">
        <v>0</v>
      </c>
      <c r="Z112" s="21">
        <v>0</v>
      </c>
      <c r="AA112" s="21">
        <v>20</v>
      </c>
      <c r="AB112" s="21">
        <v>628000</v>
      </c>
      <c r="AC112" s="21">
        <v>1</v>
      </c>
      <c r="AD112" s="21">
        <v>1</v>
      </c>
      <c r="AE112" s="21">
        <v>1</v>
      </c>
      <c r="AF112" s="21">
        <v>180</v>
      </c>
      <c r="AG112" s="21" t="s">
        <v>140</v>
      </c>
      <c r="AH112" s="21">
        <v>0</v>
      </c>
      <c r="AI112" s="21" t="s">
        <v>141</v>
      </c>
      <c r="AJ112" s="21">
        <v>0</v>
      </c>
      <c r="AK112" s="21" t="s">
        <v>425</v>
      </c>
      <c r="AL112" s="21">
        <v>11208</v>
      </c>
      <c r="AM112" s="21">
        <v>11210</v>
      </c>
      <c r="AN112" s="21">
        <v>1</v>
      </c>
      <c r="AO112" s="21">
        <v>6</v>
      </c>
      <c r="AQ112" s="21">
        <v>10000</v>
      </c>
      <c r="AR112" s="21">
        <v>10000</v>
      </c>
      <c r="AS112" s="21">
        <v>10000</v>
      </c>
      <c r="AT112" s="21">
        <v>100000</v>
      </c>
      <c r="AW112" s="21">
        <v>0</v>
      </c>
      <c r="AX112" s="21">
        <v>0</v>
      </c>
      <c r="AY112" s="21">
        <v>10000</v>
      </c>
      <c r="AZ112" s="21">
        <v>100103</v>
      </c>
      <c r="BA112" s="21">
        <v>10000</v>
      </c>
      <c r="BB112" s="21">
        <v>100202</v>
      </c>
      <c r="BE112" s="21">
        <v>10000</v>
      </c>
      <c r="BF112" s="21">
        <v>200158</v>
      </c>
      <c r="BG112" s="21">
        <v>10000</v>
      </c>
      <c r="BH112" s="21">
        <v>101303</v>
      </c>
      <c r="BI112" s="21">
        <v>10000</v>
      </c>
      <c r="BJ112" s="21">
        <v>240251</v>
      </c>
      <c r="BK112" s="21" t="s">
        <v>143</v>
      </c>
      <c r="BL112" s="21">
        <v>119</v>
      </c>
      <c r="BM112" s="21" t="str">
        <f t="shared" si="4"/>
        <v>100103|100202|0|200158|101303|240251</v>
      </c>
      <c r="BN112" s="21">
        <v>1011209</v>
      </c>
      <c r="BO112" s="21" t="s">
        <v>156</v>
      </c>
      <c r="BP112" s="21">
        <v>0</v>
      </c>
      <c r="BQ112" s="21">
        <v>1</v>
      </c>
    </row>
    <row r="113" spans="1:69" s="15" customFormat="1" ht="23.1" customHeight="1" x14ac:dyDescent="0.15">
      <c r="A113" s="15">
        <v>11210</v>
      </c>
      <c r="B113" s="15">
        <v>11210</v>
      </c>
      <c r="C113" s="15" t="s">
        <v>133</v>
      </c>
      <c r="D113" s="15" t="s">
        <v>421</v>
      </c>
      <c r="E113" s="15">
        <v>3</v>
      </c>
      <c r="F113" s="15">
        <v>10</v>
      </c>
      <c r="H113" s="15">
        <v>1</v>
      </c>
      <c r="I113" s="15">
        <v>1</v>
      </c>
      <c r="J113" s="15">
        <v>2</v>
      </c>
      <c r="K113" s="15" t="s">
        <v>151</v>
      </c>
      <c r="L113" s="15">
        <v>112</v>
      </c>
      <c r="M113" s="15">
        <v>1</v>
      </c>
      <c r="N113" s="15">
        <v>0</v>
      </c>
      <c r="O113" s="15" t="s">
        <v>152</v>
      </c>
      <c r="P113" s="15">
        <v>1</v>
      </c>
      <c r="Q113" s="15">
        <v>0</v>
      </c>
      <c r="T113" s="15">
        <f t="shared" si="3"/>
        <v>1</v>
      </c>
      <c r="W113" s="15" t="s">
        <v>154</v>
      </c>
      <c r="X113" s="15">
        <v>1121001</v>
      </c>
      <c r="Y113" s="15">
        <v>0</v>
      </c>
      <c r="Z113" s="15">
        <v>0</v>
      </c>
      <c r="AA113" s="15">
        <v>20</v>
      </c>
      <c r="AB113" s="15">
        <v>726000</v>
      </c>
      <c r="AC113" s="15">
        <v>1</v>
      </c>
      <c r="AD113" s="15">
        <v>1</v>
      </c>
      <c r="AE113" s="15">
        <v>1</v>
      </c>
      <c r="AF113" s="15">
        <v>180</v>
      </c>
      <c r="AG113" s="15" t="s">
        <v>140</v>
      </c>
      <c r="AH113" s="15">
        <v>0</v>
      </c>
      <c r="AI113" s="15" t="s">
        <v>141</v>
      </c>
      <c r="AJ113" s="15">
        <v>0</v>
      </c>
      <c r="AK113" s="15" t="s">
        <v>426</v>
      </c>
      <c r="AL113" s="15">
        <v>11209</v>
      </c>
      <c r="AM113" s="15">
        <v>11301</v>
      </c>
      <c r="AN113" s="15">
        <v>1</v>
      </c>
      <c r="AO113" s="15">
        <v>6</v>
      </c>
      <c r="AQ113" s="15">
        <v>10000</v>
      </c>
      <c r="AR113" s="15">
        <v>10000</v>
      </c>
      <c r="AS113" s="15">
        <v>10000</v>
      </c>
      <c r="AT113" s="15">
        <v>100000</v>
      </c>
      <c r="AW113" s="15">
        <v>0</v>
      </c>
      <c r="AX113" s="15">
        <v>0</v>
      </c>
      <c r="AY113" s="15">
        <v>10000</v>
      </c>
      <c r="AZ113" s="15">
        <v>100103</v>
      </c>
      <c r="BA113" s="15">
        <v>10000</v>
      </c>
      <c r="BB113" s="15">
        <v>100202</v>
      </c>
      <c r="BE113" s="15">
        <v>10000</v>
      </c>
      <c r="BF113" s="15">
        <v>200165</v>
      </c>
      <c r="BG113" s="15">
        <v>10000</v>
      </c>
      <c r="BH113" s="15">
        <v>101303</v>
      </c>
      <c r="BI113" s="15">
        <v>10000</v>
      </c>
      <c r="BJ113" s="15">
        <v>240251</v>
      </c>
      <c r="BK113" s="15" t="s">
        <v>143</v>
      </c>
      <c r="BL113" s="15">
        <v>120</v>
      </c>
      <c r="BM113" s="15" t="str">
        <f t="shared" si="4"/>
        <v>100103|100202|0|200165|101303|240251</v>
      </c>
      <c r="BN113" s="15">
        <v>1011210</v>
      </c>
      <c r="BO113" s="15" t="s">
        <v>156</v>
      </c>
      <c r="BP113" s="15">
        <v>1</v>
      </c>
      <c r="BQ113" s="15">
        <v>1</v>
      </c>
    </row>
    <row r="114" spans="1:69" s="17" customFormat="1" ht="23.1" customHeight="1" x14ac:dyDescent="0.15">
      <c r="A114" s="17">
        <v>11301</v>
      </c>
      <c r="B114" s="17">
        <v>11301</v>
      </c>
      <c r="C114" s="17" t="s">
        <v>133</v>
      </c>
      <c r="D114" s="17" t="s">
        <v>427</v>
      </c>
      <c r="E114" s="17">
        <v>1</v>
      </c>
      <c r="F114" s="17">
        <v>1</v>
      </c>
      <c r="H114" s="17">
        <v>1</v>
      </c>
      <c r="I114" s="17">
        <v>1</v>
      </c>
      <c r="J114" s="17">
        <v>0</v>
      </c>
      <c r="K114" s="17" t="s">
        <v>158</v>
      </c>
      <c r="L114" s="17">
        <v>113</v>
      </c>
      <c r="M114" s="17">
        <v>3</v>
      </c>
      <c r="N114" s="17">
        <v>0</v>
      </c>
      <c r="O114" s="17" t="s">
        <v>159</v>
      </c>
      <c r="P114" s="17">
        <v>1</v>
      </c>
      <c r="Q114" s="17">
        <v>42014</v>
      </c>
      <c r="T114" s="17">
        <f t="shared" si="3"/>
        <v>1</v>
      </c>
      <c r="U114" s="17">
        <v>1</v>
      </c>
      <c r="V114" s="17" t="s">
        <v>153</v>
      </c>
      <c r="W114" s="17" t="s">
        <v>428</v>
      </c>
      <c r="X114" s="17" t="s">
        <v>429</v>
      </c>
      <c r="Y114" s="17">
        <v>0</v>
      </c>
      <c r="Z114" s="17">
        <v>0</v>
      </c>
      <c r="AA114" s="17">
        <v>99</v>
      </c>
      <c r="AB114" s="17">
        <v>616000</v>
      </c>
      <c r="AC114" s="17">
        <v>1</v>
      </c>
      <c r="AD114" s="17">
        <v>1</v>
      </c>
      <c r="AE114" s="17">
        <v>1</v>
      </c>
      <c r="AF114" s="17">
        <v>180</v>
      </c>
      <c r="AG114" s="17" t="s">
        <v>140</v>
      </c>
      <c r="AH114" s="17">
        <v>0</v>
      </c>
      <c r="AI114" s="17" t="s">
        <v>176</v>
      </c>
      <c r="AJ114" s="17">
        <v>0</v>
      </c>
      <c r="AK114" s="17" t="s">
        <v>430</v>
      </c>
      <c r="AL114" s="17">
        <v>11210</v>
      </c>
      <c r="AM114" s="17">
        <v>11302</v>
      </c>
      <c r="AN114" s="17">
        <v>1</v>
      </c>
      <c r="AO114" s="17">
        <v>6</v>
      </c>
      <c r="AP114" s="17">
        <v>10013010</v>
      </c>
      <c r="AQ114" s="17">
        <v>10000</v>
      </c>
      <c r="AR114" s="17">
        <v>10000</v>
      </c>
      <c r="AS114" s="17">
        <v>10000</v>
      </c>
      <c r="AT114" s="17">
        <v>100000</v>
      </c>
      <c r="AW114" s="17">
        <v>0</v>
      </c>
      <c r="AX114" s="17">
        <v>0</v>
      </c>
      <c r="AY114" s="17">
        <v>0</v>
      </c>
      <c r="AZ114" s="17">
        <v>0</v>
      </c>
      <c r="BA114" s="17">
        <v>10000</v>
      </c>
      <c r="BB114" s="17">
        <v>100202</v>
      </c>
      <c r="BC114" s="17">
        <v>10000</v>
      </c>
      <c r="BG114" s="17">
        <v>10000</v>
      </c>
      <c r="BH114" s="17">
        <v>101303</v>
      </c>
      <c r="BI114" s="17">
        <v>10000</v>
      </c>
      <c r="BJ114" s="17">
        <v>240251</v>
      </c>
      <c r="BK114" s="17" t="s">
        <v>143</v>
      </c>
      <c r="BL114" s="17">
        <v>121</v>
      </c>
      <c r="BM114" s="17" t="str">
        <f t="shared" si="4"/>
        <v>0|100202|0|0|101303|240251</v>
      </c>
      <c r="BN114" s="17">
        <v>1011301</v>
      </c>
      <c r="BO114" s="17" t="s">
        <v>165</v>
      </c>
      <c r="BP114" s="17">
        <v>0</v>
      </c>
      <c r="BQ114" s="17">
        <v>1</v>
      </c>
    </row>
    <row r="115" spans="1:69" s="16" customFormat="1" ht="23.1" customHeight="1" x14ac:dyDescent="0.15">
      <c r="A115" s="16">
        <v>11302</v>
      </c>
      <c r="B115" s="16">
        <v>11302</v>
      </c>
      <c r="C115" s="16" t="s">
        <v>133</v>
      </c>
      <c r="D115" s="16" t="s">
        <v>427</v>
      </c>
      <c r="E115" s="16">
        <v>2</v>
      </c>
      <c r="F115" s="16">
        <v>2</v>
      </c>
      <c r="H115" s="16">
        <v>1</v>
      </c>
      <c r="I115" s="16">
        <v>1</v>
      </c>
      <c r="J115" s="16">
        <v>0</v>
      </c>
      <c r="K115" s="16" t="s">
        <v>158</v>
      </c>
      <c r="L115" s="16">
        <v>113</v>
      </c>
      <c r="M115" s="16">
        <v>1</v>
      </c>
      <c r="N115" s="16">
        <v>0</v>
      </c>
      <c r="O115" s="16" t="s">
        <v>159</v>
      </c>
      <c r="P115" s="16">
        <v>1</v>
      </c>
      <c r="Q115" s="16">
        <v>0</v>
      </c>
      <c r="T115" s="16">
        <f t="shared" si="3"/>
        <v>1</v>
      </c>
      <c r="U115" s="16">
        <v>1</v>
      </c>
      <c r="V115" s="16" t="s">
        <v>169</v>
      </c>
      <c r="W115" s="16" t="s">
        <v>170</v>
      </c>
      <c r="X115" s="16" t="s">
        <v>431</v>
      </c>
      <c r="Y115" s="16">
        <v>0</v>
      </c>
      <c r="Z115" s="16">
        <v>0</v>
      </c>
      <c r="AA115" s="16">
        <v>99</v>
      </c>
      <c r="AB115" s="16">
        <v>616000</v>
      </c>
      <c r="AC115" s="16">
        <v>1</v>
      </c>
      <c r="AD115" s="16">
        <v>1</v>
      </c>
      <c r="AE115" s="16">
        <v>1</v>
      </c>
      <c r="AF115" s="16">
        <v>180</v>
      </c>
      <c r="AG115" s="16" t="s">
        <v>140</v>
      </c>
      <c r="AH115" s="16">
        <v>0</v>
      </c>
      <c r="AI115" s="16" t="s">
        <v>141</v>
      </c>
      <c r="AJ115" s="16">
        <v>0</v>
      </c>
      <c r="AK115" s="16" t="s">
        <v>432</v>
      </c>
      <c r="AL115" s="16">
        <v>11301</v>
      </c>
      <c r="AM115" s="16">
        <v>11303</v>
      </c>
      <c r="AN115" s="16">
        <v>1</v>
      </c>
      <c r="AO115" s="16">
        <v>6</v>
      </c>
      <c r="AQ115" s="16">
        <v>10000</v>
      </c>
      <c r="AR115" s="16">
        <v>10000</v>
      </c>
      <c r="AS115" s="16">
        <v>10000</v>
      </c>
      <c r="AT115" s="16">
        <v>100000</v>
      </c>
      <c r="AW115" s="16">
        <v>0</v>
      </c>
      <c r="AX115" s="16">
        <v>0</v>
      </c>
      <c r="AY115" s="16">
        <v>0</v>
      </c>
      <c r="AZ115" s="16">
        <v>0</v>
      </c>
      <c r="BA115" s="16">
        <v>10000</v>
      </c>
      <c r="BB115" s="16">
        <v>100202</v>
      </c>
      <c r="BC115" s="16">
        <v>10000</v>
      </c>
      <c r="BG115" s="16">
        <v>10000</v>
      </c>
      <c r="BH115" s="16">
        <v>101303</v>
      </c>
      <c r="BI115" s="16">
        <v>10000</v>
      </c>
      <c r="BJ115" s="16">
        <v>240251</v>
      </c>
      <c r="BK115" s="16" t="s">
        <v>143</v>
      </c>
      <c r="BL115" s="16">
        <v>122</v>
      </c>
      <c r="BM115" s="16" t="str">
        <f t="shared" si="4"/>
        <v>0|100202|0|0|101303|240251</v>
      </c>
      <c r="BN115" s="16">
        <v>1011302</v>
      </c>
      <c r="BO115" s="16" t="s">
        <v>165</v>
      </c>
      <c r="BP115" s="16">
        <v>0</v>
      </c>
      <c r="BQ115" s="16">
        <v>1</v>
      </c>
    </row>
    <row r="116" spans="1:69" s="17" customFormat="1" ht="22.5" customHeight="1" x14ac:dyDescent="0.15">
      <c r="A116" s="37">
        <v>11303</v>
      </c>
      <c r="B116" s="37">
        <v>11303</v>
      </c>
      <c r="C116" s="37" t="s">
        <v>133</v>
      </c>
      <c r="D116" s="37" t="s">
        <v>427</v>
      </c>
      <c r="E116" s="37">
        <v>3</v>
      </c>
      <c r="F116" s="37">
        <v>3</v>
      </c>
      <c r="G116" s="37"/>
      <c r="H116" s="37">
        <v>1</v>
      </c>
      <c r="I116" s="37">
        <v>1</v>
      </c>
      <c r="J116" s="37">
        <v>1</v>
      </c>
      <c r="K116" s="37" t="s">
        <v>158</v>
      </c>
      <c r="L116" s="37">
        <v>113</v>
      </c>
      <c r="M116" s="37">
        <v>1</v>
      </c>
      <c r="N116" s="37">
        <v>0</v>
      </c>
      <c r="O116" s="37" t="s">
        <v>159</v>
      </c>
      <c r="P116" s="37">
        <v>1</v>
      </c>
      <c r="Q116" s="37">
        <v>0</v>
      </c>
      <c r="R116" s="37"/>
      <c r="S116" s="37"/>
      <c r="T116" s="37">
        <f t="shared" si="3"/>
        <v>1</v>
      </c>
      <c r="U116" s="37">
        <v>1</v>
      </c>
      <c r="V116" s="37" t="s">
        <v>169</v>
      </c>
      <c r="W116" s="37" t="s">
        <v>433</v>
      </c>
      <c r="X116" s="37">
        <v>1130301</v>
      </c>
      <c r="Y116" s="37">
        <v>0</v>
      </c>
      <c r="Z116" s="37">
        <v>0</v>
      </c>
      <c r="AA116" s="37">
        <v>20</v>
      </c>
      <c r="AB116" s="37">
        <v>704000</v>
      </c>
      <c r="AC116" s="37">
        <v>1</v>
      </c>
      <c r="AD116" s="37">
        <v>1</v>
      </c>
      <c r="AE116" s="37">
        <v>1</v>
      </c>
      <c r="AF116" s="37">
        <v>180</v>
      </c>
      <c r="AG116" s="37" t="s">
        <v>140</v>
      </c>
      <c r="AH116" s="37">
        <v>0</v>
      </c>
      <c r="AI116" s="37" t="s">
        <v>141</v>
      </c>
      <c r="AJ116" s="37">
        <v>0</v>
      </c>
      <c r="AK116" s="37" t="s">
        <v>434</v>
      </c>
      <c r="AL116" s="37">
        <v>11302</v>
      </c>
      <c r="AM116" s="37">
        <v>11304</v>
      </c>
      <c r="AN116" s="37">
        <v>1</v>
      </c>
      <c r="AO116" s="37">
        <v>6</v>
      </c>
      <c r="AP116" s="37"/>
      <c r="AQ116" s="37">
        <v>10000</v>
      </c>
      <c r="AR116" s="37">
        <v>10000</v>
      </c>
      <c r="AS116" s="37">
        <v>10000</v>
      </c>
      <c r="AT116" s="37">
        <v>100000</v>
      </c>
      <c r="AU116" s="37"/>
      <c r="AV116" s="37"/>
      <c r="AW116" s="37">
        <v>0</v>
      </c>
      <c r="AX116" s="37">
        <v>0</v>
      </c>
      <c r="AY116" s="37">
        <v>0</v>
      </c>
      <c r="AZ116" s="37">
        <v>0</v>
      </c>
      <c r="BA116" s="37">
        <v>10000</v>
      </c>
      <c r="BB116" s="37">
        <v>100202</v>
      </c>
      <c r="BC116" s="37">
        <v>10000</v>
      </c>
      <c r="BD116" s="37">
        <v>100309</v>
      </c>
      <c r="BE116" s="37"/>
      <c r="BF116" s="37"/>
      <c r="BG116" s="37">
        <v>10000</v>
      </c>
      <c r="BH116" s="37">
        <v>101303</v>
      </c>
      <c r="BI116" s="37">
        <v>10000</v>
      </c>
      <c r="BJ116" s="37">
        <v>240251</v>
      </c>
      <c r="BK116" s="37" t="s">
        <v>143</v>
      </c>
      <c r="BL116" s="37">
        <v>123</v>
      </c>
      <c r="BM116" s="37" t="str">
        <f t="shared" si="4"/>
        <v>0|100202|100309|0|101303|240251</v>
      </c>
      <c r="BN116" s="37">
        <v>1011303</v>
      </c>
      <c r="BO116" s="37" t="s">
        <v>165</v>
      </c>
      <c r="BP116" s="37">
        <v>0</v>
      </c>
      <c r="BQ116" s="37">
        <v>1</v>
      </c>
    </row>
    <row r="117" spans="1:69" s="14" customFormat="1" ht="23.1" customHeight="1" x14ac:dyDescent="0.15">
      <c r="A117" s="14">
        <v>11304</v>
      </c>
      <c r="B117" s="14">
        <v>11304</v>
      </c>
      <c r="C117" s="14" t="s">
        <v>133</v>
      </c>
      <c r="D117" s="14" t="s">
        <v>435</v>
      </c>
      <c r="E117" s="14">
        <v>1</v>
      </c>
      <c r="F117" s="14">
        <v>4</v>
      </c>
      <c r="H117" s="14">
        <v>1</v>
      </c>
      <c r="I117" s="14">
        <v>1</v>
      </c>
      <c r="J117" s="14">
        <v>0</v>
      </c>
      <c r="K117" s="14" t="s">
        <v>135</v>
      </c>
      <c r="L117" s="14">
        <v>113</v>
      </c>
      <c r="M117" s="14">
        <v>1</v>
      </c>
      <c r="N117" s="14">
        <v>0</v>
      </c>
      <c r="O117" s="14" t="s">
        <v>136</v>
      </c>
      <c r="P117" s="14">
        <v>1</v>
      </c>
      <c r="Q117" s="14">
        <v>0</v>
      </c>
      <c r="T117" s="14">
        <f t="shared" si="3"/>
        <v>1</v>
      </c>
      <c r="U117" s="14">
        <v>1</v>
      </c>
      <c r="V117" s="14" t="s">
        <v>184</v>
      </c>
      <c r="W117" s="14" t="s">
        <v>185</v>
      </c>
      <c r="X117" s="14" t="s">
        <v>436</v>
      </c>
      <c r="Y117" s="14">
        <v>0</v>
      </c>
      <c r="Z117" s="14">
        <v>0</v>
      </c>
      <c r="AA117" s="14">
        <v>99</v>
      </c>
      <c r="AB117" s="14">
        <v>659000</v>
      </c>
      <c r="AC117" s="14">
        <v>1</v>
      </c>
      <c r="AD117" s="14">
        <v>1</v>
      </c>
      <c r="AE117" s="14">
        <v>1</v>
      </c>
      <c r="AF117" s="14">
        <v>180</v>
      </c>
      <c r="AG117" s="14" t="s">
        <v>140</v>
      </c>
      <c r="AH117" s="14">
        <v>0</v>
      </c>
      <c r="AI117" s="14" t="s">
        <v>141</v>
      </c>
      <c r="AJ117" s="14">
        <v>0</v>
      </c>
      <c r="AK117" s="14" t="s">
        <v>437</v>
      </c>
      <c r="AL117" s="14">
        <v>11303</v>
      </c>
      <c r="AM117" s="14">
        <v>11305</v>
      </c>
      <c r="AN117" s="14">
        <v>1</v>
      </c>
      <c r="AO117" s="14">
        <v>6</v>
      </c>
      <c r="AQ117" s="14">
        <v>10000</v>
      </c>
      <c r="AR117" s="14">
        <v>10000</v>
      </c>
      <c r="AS117" s="14">
        <v>10000</v>
      </c>
      <c r="AT117" s="14">
        <v>100000</v>
      </c>
      <c r="AW117" s="14">
        <v>0</v>
      </c>
      <c r="AX117" s="14">
        <v>0</v>
      </c>
      <c r="AY117" s="14">
        <v>0</v>
      </c>
      <c r="AZ117" s="14">
        <v>0</v>
      </c>
      <c r="BA117" s="14">
        <v>10000</v>
      </c>
      <c r="BB117" s="14">
        <v>100202</v>
      </c>
      <c r="BC117" s="14">
        <v>10000</v>
      </c>
      <c r="BG117" s="14">
        <v>10000</v>
      </c>
      <c r="BH117" s="14">
        <v>101303</v>
      </c>
      <c r="BI117" s="14">
        <v>10000</v>
      </c>
      <c r="BJ117" s="14">
        <v>240251</v>
      </c>
      <c r="BK117" s="14" t="s">
        <v>143</v>
      </c>
      <c r="BL117" s="14">
        <v>124</v>
      </c>
      <c r="BM117" s="14" t="str">
        <f t="shared" si="4"/>
        <v>0|100202|0|0|101303|240251</v>
      </c>
      <c r="BN117" s="14">
        <v>1011304</v>
      </c>
      <c r="BO117" s="14" t="s">
        <v>144</v>
      </c>
      <c r="BP117" s="14">
        <v>0</v>
      </c>
      <c r="BQ117" s="14">
        <v>1</v>
      </c>
    </row>
    <row r="118" spans="1:69" s="14" customFormat="1" ht="23.1" customHeight="1" x14ac:dyDescent="0.15">
      <c r="A118" s="14">
        <v>11305</v>
      </c>
      <c r="B118" s="14">
        <v>11305</v>
      </c>
      <c r="C118" s="14" t="s">
        <v>133</v>
      </c>
      <c r="D118" s="14" t="s">
        <v>435</v>
      </c>
      <c r="E118" s="14">
        <v>2</v>
      </c>
      <c r="F118" s="14">
        <v>5</v>
      </c>
      <c r="H118" s="14">
        <v>1</v>
      </c>
      <c r="I118" s="14">
        <v>1</v>
      </c>
      <c r="J118" s="14">
        <v>0</v>
      </c>
      <c r="K118" s="14" t="s">
        <v>135</v>
      </c>
      <c r="L118" s="14">
        <v>113</v>
      </c>
      <c r="M118" s="14">
        <v>1</v>
      </c>
      <c r="N118" s="14">
        <v>0</v>
      </c>
      <c r="O118" s="14" t="s">
        <v>136</v>
      </c>
      <c r="P118" s="14">
        <v>1</v>
      </c>
      <c r="Q118" s="14">
        <v>0</v>
      </c>
      <c r="T118" s="14">
        <f t="shared" si="3"/>
        <v>1</v>
      </c>
      <c r="U118" s="14">
        <v>1</v>
      </c>
      <c r="V118" s="14" t="s">
        <v>223</v>
      </c>
      <c r="W118" s="14" t="s">
        <v>224</v>
      </c>
      <c r="X118" s="14" t="s">
        <v>438</v>
      </c>
      <c r="Y118" s="14">
        <v>0</v>
      </c>
      <c r="Z118" s="14">
        <v>0</v>
      </c>
      <c r="AA118" s="14">
        <v>99</v>
      </c>
      <c r="AB118" s="14">
        <v>659000</v>
      </c>
      <c r="AC118" s="14">
        <v>1</v>
      </c>
      <c r="AD118" s="14">
        <v>1</v>
      </c>
      <c r="AE118" s="14">
        <v>1</v>
      </c>
      <c r="AF118" s="14">
        <v>180</v>
      </c>
      <c r="AG118" s="14" t="s">
        <v>140</v>
      </c>
      <c r="AH118" s="14">
        <v>0</v>
      </c>
      <c r="AI118" s="14" t="s">
        <v>141</v>
      </c>
      <c r="AJ118" s="14">
        <v>0</v>
      </c>
      <c r="AK118" s="14" t="s">
        <v>439</v>
      </c>
      <c r="AL118" s="14">
        <v>11304</v>
      </c>
      <c r="AM118" s="14">
        <v>11306</v>
      </c>
      <c r="AN118" s="14">
        <v>1</v>
      </c>
      <c r="AO118" s="14">
        <v>6</v>
      </c>
      <c r="AQ118" s="14">
        <v>10000</v>
      </c>
      <c r="AR118" s="14">
        <v>10000</v>
      </c>
      <c r="AS118" s="14">
        <v>10000</v>
      </c>
      <c r="AT118" s="14">
        <v>100000</v>
      </c>
      <c r="AW118" s="14">
        <v>0</v>
      </c>
      <c r="AX118" s="14">
        <v>0</v>
      </c>
      <c r="AY118" s="14">
        <v>0</v>
      </c>
      <c r="AZ118" s="14">
        <v>0</v>
      </c>
      <c r="BA118" s="14">
        <v>10000</v>
      </c>
      <c r="BB118" s="14">
        <v>100202</v>
      </c>
      <c r="BC118" s="14">
        <v>10000</v>
      </c>
      <c r="BG118" s="14">
        <v>10000</v>
      </c>
      <c r="BH118" s="14">
        <v>101303</v>
      </c>
      <c r="BI118" s="14">
        <v>10000</v>
      </c>
      <c r="BJ118" s="14">
        <v>240251</v>
      </c>
      <c r="BK118" s="14" t="s">
        <v>143</v>
      </c>
      <c r="BL118" s="14">
        <v>125</v>
      </c>
      <c r="BM118" s="14" t="str">
        <f t="shared" si="4"/>
        <v>0|100202|0|0|101303|240251</v>
      </c>
      <c r="BN118" s="14">
        <v>1011305</v>
      </c>
      <c r="BO118" s="14" t="s">
        <v>144</v>
      </c>
      <c r="BP118" s="14">
        <v>0</v>
      </c>
      <c r="BQ118" s="14">
        <v>1</v>
      </c>
    </row>
    <row r="119" spans="1:69" s="20" customFormat="1" ht="23.1" customHeight="1" x14ac:dyDescent="0.15">
      <c r="A119" s="20">
        <v>11306</v>
      </c>
      <c r="B119" s="20">
        <v>11306</v>
      </c>
      <c r="C119" s="20" t="s">
        <v>133</v>
      </c>
      <c r="D119" s="20" t="s">
        <v>435</v>
      </c>
      <c r="E119" s="20">
        <v>3</v>
      </c>
      <c r="F119" s="20">
        <v>6</v>
      </c>
      <c r="H119" s="20">
        <v>1</v>
      </c>
      <c r="I119" s="20">
        <v>1</v>
      </c>
      <c r="J119" s="20">
        <v>1</v>
      </c>
      <c r="K119" s="20" t="s">
        <v>135</v>
      </c>
      <c r="L119" s="20">
        <v>113</v>
      </c>
      <c r="M119" s="20">
        <v>1</v>
      </c>
      <c r="N119" s="20">
        <v>0</v>
      </c>
      <c r="O119" s="20" t="s">
        <v>136</v>
      </c>
      <c r="P119" s="20">
        <v>1</v>
      </c>
      <c r="Q119" s="20">
        <v>0</v>
      </c>
      <c r="T119" s="20">
        <f t="shared" si="3"/>
        <v>1</v>
      </c>
      <c r="W119" s="20" t="s">
        <v>417</v>
      </c>
      <c r="X119" s="20">
        <v>1130601</v>
      </c>
      <c r="Y119" s="20">
        <v>0</v>
      </c>
      <c r="Z119" s="20">
        <v>0</v>
      </c>
      <c r="AA119" s="20">
        <v>20</v>
      </c>
      <c r="AB119" s="20">
        <v>738000</v>
      </c>
      <c r="AC119" s="20">
        <v>1</v>
      </c>
      <c r="AD119" s="20">
        <v>1</v>
      </c>
      <c r="AE119" s="20">
        <v>1</v>
      </c>
      <c r="AF119" s="20">
        <v>180</v>
      </c>
      <c r="AG119" s="20" t="s">
        <v>140</v>
      </c>
      <c r="AH119" s="20">
        <v>0</v>
      </c>
      <c r="AI119" s="20" t="s">
        <v>141</v>
      </c>
      <c r="AJ119" s="20">
        <v>0</v>
      </c>
      <c r="AK119" s="20" t="s">
        <v>440</v>
      </c>
      <c r="AL119" s="20">
        <v>11305</v>
      </c>
      <c r="AM119" s="20">
        <v>11307</v>
      </c>
      <c r="AN119" s="20">
        <v>1</v>
      </c>
      <c r="AO119" s="20">
        <v>6</v>
      </c>
      <c r="AQ119" s="20">
        <v>10000</v>
      </c>
      <c r="AR119" s="20">
        <v>10000</v>
      </c>
      <c r="AS119" s="20">
        <v>10000</v>
      </c>
      <c r="AT119" s="20">
        <v>100000</v>
      </c>
      <c r="AW119" s="20">
        <v>0</v>
      </c>
      <c r="AX119" s="20">
        <v>0</v>
      </c>
      <c r="AY119" s="20">
        <v>0</v>
      </c>
      <c r="AZ119" s="20">
        <v>0</v>
      </c>
      <c r="BA119" s="20">
        <v>10000</v>
      </c>
      <c r="BB119" s="20">
        <v>100202</v>
      </c>
      <c r="BC119" s="20">
        <v>10000</v>
      </c>
      <c r="BD119" s="20">
        <v>100310</v>
      </c>
      <c r="BG119" s="20">
        <v>10000</v>
      </c>
      <c r="BH119" s="20">
        <v>101303</v>
      </c>
      <c r="BI119" s="20">
        <v>10000</v>
      </c>
      <c r="BJ119" s="20">
        <v>240251</v>
      </c>
      <c r="BK119" s="20" t="s">
        <v>143</v>
      </c>
      <c r="BL119" s="20">
        <v>126</v>
      </c>
      <c r="BM119" s="20" t="str">
        <f t="shared" si="4"/>
        <v>0|100202|100310|0|101303|240251</v>
      </c>
      <c r="BN119" s="20">
        <v>1011306</v>
      </c>
      <c r="BO119" s="20" t="s">
        <v>144</v>
      </c>
      <c r="BP119" s="20">
        <v>0</v>
      </c>
      <c r="BQ119" s="20">
        <v>1</v>
      </c>
    </row>
    <row r="120" spans="1:69" s="16" customFormat="1" ht="23.1" customHeight="1" x14ac:dyDescent="0.15">
      <c r="A120" s="16">
        <v>11307</v>
      </c>
      <c r="B120" s="16">
        <v>11307</v>
      </c>
      <c r="C120" s="16" t="s">
        <v>133</v>
      </c>
      <c r="D120" s="16" t="s">
        <v>441</v>
      </c>
      <c r="E120" s="16" t="s">
        <v>150</v>
      </c>
      <c r="F120" s="16">
        <v>7</v>
      </c>
      <c r="H120" s="16">
        <v>1</v>
      </c>
      <c r="I120" s="16">
        <v>1</v>
      </c>
      <c r="J120" s="16">
        <v>0</v>
      </c>
      <c r="K120" s="16" t="s">
        <v>158</v>
      </c>
      <c r="L120" s="16">
        <v>113</v>
      </c>
      <c r="M120" s="16">
        <v>9</v>
      </c>
      <c r="N120" s="16">
        <v>0</v>
      </c>
      <c r="O120" s="16" t="s">
        <v>159</v>
      </c>
      <c r="P120" s="16">
        <v>1</v>
      </c>
      <c r="Q120" s="16">
        <v>0</v>
      </c>
      <c r="T120" s="16">
        <f t="shared" si="3"/>
        <v>1</v>
      </c>
      <c r="U120" s="16">
        <v>1</v>
      </c>
      <c r="V120" s="16" t="s">
        <v>290</v>
      </c>
      <c r="W120" s="16" t="s">
        <v>442</v>
      </c>
      <c r="X120" s="16" t="s">
        <v>443</v>
      </c>
      <c r="Y120" s="16">
        <v>0</v>
      </c>
      <c r="Z120" s="16">
        <v>0</v>
      </c>
      <c r="AA120" s="16">
        <v>99</v>
      </c>
      <c r="AB120" s="16">
        <v>814000</v>
      </c>
      <c r="AC120" s="16">
        <v>1</v>
      </c>
      <c r="AD120" s="16">
        <v>1</v>
      </c>
      <c r="AE120" s="16">
        <v>1</v>
      </c>
      <c r="AF120" s="16">
        <v>60</v>
      </c>
      <c r="AG120" s="16" t="s">
        <v>190</v>
      </c>
      <c r="AH120" s="16">
        <v>0</v>
      </c>
      <c r="AI120" s="16" t="s">
        <v>141</v>
      </c>
      <c r="AJ120" s="16">
        <v>0</v>
      </c>
      <c r="AK120" s="16" t="s">
        <v>444</v>
      </c>
      <c r="AL120" s="16">
        <v>11306</v>
      </c>
      <c r="AM120" s="16">
        <v>11308</v>
      </c>
      <c r="AN120" s="16">
        <v>1</v>
      </c>
      <c r="AO120" s="16">
        <v>6</v>
      </c>
      <c r="AQ120" s="16">
        <v>10000</v>
      </c>
      <c r="AR120" s="16">
        <v>10000</v>
      </c>
      <c r="AS120" s="16">
        <v>10000</v>
      </c>
      <c r="AT120" s="16">
        <v>100000</v>
      </c>
      <c r="AW120" s="16">
        <v>0</v>
      </c>
      <c r="AX120" s="16">
        <v>0</v>
      </c>
      <c r="AY120" s="16">
        <v>0</v>
      </c>
      <c r="AZ120" s="16">
        <v>0</v>
      </c>
      <c r="BA120" s="16">
        <v>10000</v>
      </c>
      <c r="BB120" s="16">
        <v>100202</v>
      </c>
      <c r="BC120" s="16">
        <v>10000</v>
      </c>
      <c r="BG120" s="16">
        <v>10000</v>
      </c>
      <c r="BH120" s="16">
        <v>101303</v>
      </c>
      <c r="BI120" s="16">
        <v>10000</v>
      </c>
      <c r="BJ120" s="16">
        <v>240251</v>
      </c>
      <c r="BK120" s="16" t="s">
        <v>143</v>
      </c>
      <c r="BL120" s="16">
        <v>127</v>
      </c>
      <c r="BM120" s="16" t="str">
        <f t="shared" si="4"/>
        <v>0|100202|0|0|101303|240251</v>
      </c>
      <c r="BN120" s="16">
        <v>1011307</v>
      </c>
      <c r="BO120" s="16" t="s">
        <v>165</v>
      </c>
      <c r="BP120" s="16">
        <v>0</v>
      </c>
      <c r="BQ120" s="16">
        <v>1</v>
      </c>
    </row>
    <row r="121" spans="1:69" s="22" customFormat="1" ht="23.1" customHeight="1" x14ac:dyDescent="0.15">
      <c r="A121" s="22">
        <v>11308</v>
      </c>
      <c r="B121" s="22">
        <v>11308</v>
      </c>
      <c r="C121" s="22" t="s">
        <v>133</v>
      </c>
      <c r="D121" s="22" t="s">
        <v>250</v>
      </c>
      <c r="E121" s="22">
        <v>1</v>
      </c>
      <c r="F121" s="22">
        <v>8</v>
      </c>
      <c r="H121" s="22">
        <v>1</v>
      </c>
      <c r="I121" s="22">
        <v>1</v>
      </c>
      <c r="J121" s="22">
        <v>0</v>
      </c>
      <c r="K121" s="22" t="s">
        <v>201</v>
      </c>
      <c r="L121" s="22">
        <v>113</v>
      </c>
      <c r="M121" s="22">
        <v>1</v>
      </c>
      <c r="N121" s="22">
        <v>0</v>
      </c>
      <c r="O121" s="22" t="s">
        <v>202</v>
      </c>
      <c r="P121" s="22">
        <v>1</v>
      </c>
      <c r="Q121" s="22">
        <v>0</v>
      </c>
      <c r="T121" s="22">
        <f t="shared" si="3"/>
        <v>1</v>
      </c>
      <c r="W121" s="22" t="s">
        <v>315</v>
      </c>
      <c r="X121" s="22" t="s">
        <v>445</v>
      </c>
      <c r="Y121" s="22">
        <v>0</v>
      </c>
      <c r="Z121" s="22">
        <v>0</v>
      </c>
      <c r="AA121" s="22">
        <v>99</v>
      </c>
      <c r="AB121" s="22">
        <v>814000</v>
      </c>
      <c r="AC121" s="22">
        <v>1</v>
      </c>
      <c r="AD121" s="22">
        <v>1</v>
      </c>
      <c r="AE121" s="22">
        <v>1</v>
      </c>
      <c r="AF121" s="22">
        <v>180</v>
      </c>
      <c r="AG121" s="22" t="s">
        <v>140</v>
      </c>
      <c r="AH121" s="22">
        <v>0</v>
      </c>
      <c r="AI121" s="22" t="s">
        <v>141</v>
      </c>
      <c r="AJ121" s="22">
        <v>0</v>
      </c>
      <c r="AK121" s="22" t="s">
        <v>446</v>
      </c>
      <c r="AL121" s="22">
        <v>11307</v>
      </c>
      <c r="AM121" s="22">
        <v>11309</v>
      </c>
      <c r="AN121" s="22">
        <v>1</v>
      </c>
      <c r="AO121" s="22">
        <v>6</v>
      </c>
      <c r="AQ121" s="22">
        <v>10000</v>
      </c>
      <c r="AR121" s="22">
        <v>10000</v>
      </c>
      <c r="AS121" s="22">
        <v>10000</v>
      </c>
      <c r="AT121" s="22">
        <v>100000</v>
      </c>
      <c r="AW121" s="22">
        <v>0</v>
      </c>
      <c r="AX121" s="22">
        <v>0</v>
      </c>
      <c r="AY121" s="22">
        <v>0</v>
      </c>
      <c r="AZ121" s="22">
        <v>0</v>
      </c>
      <c r="BA121" s="22">
        <v>10000</v>
      </c>
      <c r="BB121" s="22">
        <v>100202</v>
      </c>
      <c r="BC121" s="22">
        <v>10000</v>
      </c>
      <c r="BG121" s="22">
        <v>10000</v>
      </c>
      <c r="BH121" s="22">
        <v>101303</v>
      </c>
      <c r="BI121" s="22">
        <v>10000</v>
      </c>
      <c r="BJ121" s="22">
        <v>240251</v>
      </c>
      <c r="BK121" s="22" t="s">
        <v>143</v>
      </c>
      <c r="BL121" s="22">
        <v>128</v>
      </c>
      <c r="BM121" s="22" t="str">
        <f t="shared" si="4"/>
        <v>0|100202|0|0|101303|240251</v>
      </c>
      <c r="BN121" s="22">
        <v>1011308</v>
      </c>
      <c r="BO121" s="22" t="s">
        <v>206</v>
      </c>
      <c r="BP121" s="22">
        <v>0</v>
      </c>
      <c r="BQ121" s="22">
        <v>1</v>
      </c>
    </row>
    <row r="122" spans="1:69" s="22" customFormat="1" ht="23.1" customHeight="1" x14ac:dyDescent="0.15">
      <c r="A122" s="22">
        <v>11309</v>
      </c>
      <c r="B122" s="22">
        <v>11309</v>
      </c>
      <c r="C122" s="22" t="s">
        <v>133</v>
      </c>
      <c r="D122" s="22" t="s">
        <v>250</v>
      </c>
      <c r="E122" s="22">
        <v>2</v>
      </c>
      <c r="F122" s="22">
        <v>9</v>
      </c>
      <c r="H122" s="22">
        <v>1</v>
      </c>
      <c r="I122" s="22">
        <v>1</v>
      </c>
      <c r="J122" s="22">
        <v>1</v>
      </c>
      <c r="K122" s="22" t="s">
        <v>201</v>
      </c>
      <c r="L122" s="22">
        <v>113</v>
      </c>
      <c r="M122" s="22">
        <v>1</v>
      </c>
      <c r="N122" s="22">
        <v>0</v>
      </c>
      <c r="O122" s="22" t="s">
        <v>202</v>
      </c>
      <c r="P122" s="22">
        <v>1</v>
      </c>
      <c r="Q122" s="22">
        <v>0</v>
      </c>
      <c r="T122" s="22">
        <f t="shared" si="3"/>
        <v>1</v>
      </c>
      <c r="W122" s="22" t="s">
        <v>447</v>
      </c>
      <c r="X122" s="22">
        <v>1130901</v>
      </c>
      <c r="Y122" s="22">
        <v>0</v>
      </c>
      <c r="Z122" s="22">
        <v>0</v>
      </c>
      <c r="AA122" s="22">
        <v>20</v>
      </c>
      <c r="AB122" s="22">
        <v>919000</v>
      </c>
      <c r="AC122" s="22">
        <v>1</v>
      </c>
      <c r="AD122" s="22">
        <v>1</v>
      </c>
      <c r="AE122" s="22">
        <v>1</v>
      </c>
      <c r="AF122" s="22">
        <v>180</v>
      </c>
      <c r="AG122" s="22" t="s">
        <v>140</v>
      </c>
      <c r="AH122" s="22">
        <v>0</v>
      </c>
      <c r="AI122" s="22" t="s">
        <v>141</v>
      </c>
      <c r="AJ122" s="22">
        <v>0</v>
      </c>
      <c r="AK122" s="22" t="s">
        <v>448</v>
      </c>
      <c r="AL122" s="22">
        <v>11308</v>
      </c>
      <c r="AM122" s="22">
        <v>11310</v>
      </c>
      <c r="AN122" s="22">
        <v>1</v>
      </c>
      <c r="AO122" s="22">
        <v>6</v>
      </c>
      <c r="AQ122" s="22">
        <v>10000</v>
      </c>
      <c r="AR122" s="22">
        <v>10000</v>
      </c>
      <c r="AS122" s="22">
        <v>10000</v>
      </c>
      <c r="AT122" s="22">
        <v>100000</v>
      </c>
      <c r="AW122" s="22">
        <v>0</v>
      </c>
      <c r="AX122" s="22">
        <v>0</v>
      </c>
      <c r="AY122" s="22">
        <v>10000</v>
      </c>
      <c r="AZ122" s="22">
        <v>100103</v>
      </c>
      <c r="BA122" s="22">
        <v>10000</v>
      </c>
      <c r="BB122" s="22">
        <v>100202</v>
      </c>
      <c r="BE122" s="22">
        <v>10000</v>
      </c>
      <c r="BF122" s="22">
        <v>200163</v>
      </c>
      <c r="BG122" s="22">
        <v>10000</v>
      </c>
      <c r="BH122" s="22">
        <v>101303</v>
      </c>
      <c r="BI122" s="22">
        <v>10000</v>
      </c>
      <c r="BJ122" s="22">
        <v>240251</v>
      </c>
      <c r="BK122" s="22" t="s">
        <v>143</v>
      </c>
      <c r="BL122" s="22">
        <v>129</v>
      </c>
      <c r="BM122" s="22" t="str">
        <f t="shared" si="4"/>
        <v>100103|100202|0|200163|101303|240251</v>
      </c>
      <c r="BN122" s="22">
        <v>1011309</v>
      </c>
      <c r="BO122" s="22" t="s">
        <v>206</v>
      </c>
      <c r="BP122" s="22">
        <v>0</v>
      </c>
      <c r="BQ122" s="22">
        <v>1</v>
      </c>
    </row>
    <row r="123" spans="1:69" s="26" customFormat="1" ht="23.1" customHeight="1" x14ac:dyDescent="0.15">
      <c r="A123" s="26">
        <v>11310</v>
      </c>
      <c r="B123" s="26">
        <v>11310</v>
      </c>
      <c r="C123" s="26" t="s">
        <v>133</v>
      </c>
      <c r="D123" s="26" t="s">
        <v>250</v>
      </c>
      <c r="E123" s="26">
        <v>3</v>
      </c>
      <c r="F123" s="26">
        <v>10</v>
      </c>
      <c r="H123" s="26">
        <v>1</v>
      </c>
      <c r="I123" s="26">
        <v>1</v>
      </c>
      <c r="J123" s="26">
        <v>2</v>
      </c>
      <c r="K123" s="26" t="s">
        <v>201</v>
      </c>
      <c r="L123" s="26">
        <v>113</v>
      </c>
      <c r="M123" s="26">
        <v>1</v>
      </c>
      <c r="N123" s="26">
        <v>0</v>
      </c>
      <c r="O123" s="26" t="s">
        <v>202</v>
      </c>
      <c r="P123" s="26">
        <v>1</v>
      </c>
      <c r="Q123" s="26">
        <v>0</v>
      </c>
      <c r="T123" s="26">
        <f t="shared" si="3"/>
        <v>1</v>
      </c>
      <c r="W123" s="26" t="s">
        <v>410</v>
      </c>
      <c r="X123" s="26">
        <v>1131001</v>
      </c>
      <c r="Y123" s="26">
        <v>0</v>
      </c>
      <c r="Z123" s="26">
        <v>0</v>
      </c>
      <c r="AA123" s="26">
        <v>20</v>
      </c>
      <c r="AB123" s="26">
        <v>1672000</v>
      </c>
      <c r="AC123" s="26">
        <v>1</v>
      </c>
      <c r="AD123" s="26">
        <v>1</v>
      </c>
      <c r="AE123" s="26">
        <v>1</v>
      </c>
      <c r="AF123" s="26">
        <v>180</v>
      </c>
      <c r="AG123" s="26" t="s">
        <v>140</v>
      </c>
      <c r="AH123" s="26">
        <v>0</v>
      </c>
      <c r="AI123" s="26" t="s">
        <v>141</v>
      </c>
      <c r="AJ123" s="26">
        <v>0</v>
      </c>
      <c r="AK123" s="26" t="s">
        <v>449</v>
      </c>
      <c r="AL123" s="26">
        <v>11309</v>
      </c>
      <c r="AM123" s="26">
        <v>11401</v>
      </c>
      <c r="AN123" s="26">
        <v>1</v>
      </c>
      <c r="AO123" s="26">
        <v>6</v>
      </c>
      <c r="AQ123" s="26">
        <v>10000</v>
      </c>
      <c r="AR123" s="26">
        <v>10000</v>
      </c>
      <c r="AS123" s="26">
        <v>10000</v>
      </c>
      <c r="AT123" s="26">
        <v>100000</v>
      </c>
      <c r="AW123" s="26">
        <v>0</v>
      </c>
      <c r="AX123" s="26">
        <v>0</v>
      </c>
      <c r="AY123" s="26">
        <v>10000</v>
      </c>
      <c r="AZ123" s="26">
        <v>100103</v>
      </c>
      <c r="BA123" s="26">
        <v>10000</v>
      </c>
      <c r="BB123" s="26">
        <v>100202</v>
      </c>
      <c r="BE123" s="26">
        <v>10000</v>
      </c>
      <c r="BF123" s="26">
        <v>200159</v>
      </c>
      <c r="BG123" s="26">
        <v>10000</v>
      </c>
      <c r="BH123" s="26">
        <v>101303</v>
      </c>
      <c r="BI123" s="26">
        <v>10000</v>
      </c>
      <c r="BJ123" s="26">
        <v>240251</v>
      </c>
      <c r="BK123" s="26" t="s">
        <v>143</v>
      </c>
      <c r="BL123" s="26">
        <v>130</v>
      </c>
      <c r="BM123" s="26" t="str">
        <f t="shared" si="4"/>
        <v>100103|100202|0|200159|101303|240251</v>
      </c>
      <c r="BN123" s="26">
        <v>1011310</v>
      </c>
      <c r="BO123" s="26" t="s">
        <v>206</v>
      </c>
      <c r="BP123" s="26">
        <v>1</v>
      </c>
      <c r="BQ123" s="26">
        <v>1</v>
      </c>
    </row>
    <row r="124" spans="1:69" s="22" customFormat="1" ht="23.1" customHeight="1" x14ac:dyDescent="0.15">
      <c r="A124" s="22">
        <v>11401</v>
      </c>
      <c r="B124" s="22">
        <v>11401</v>
      </c>
      <c r="C124" s="22" t="s">
        <v>133</v>
      </c>
      <c r="D124" s="22" t="s">
        <v>450</v>
      </c>
      <c r="E124" s="22">
        <v>1</v>
      </c>
      <c r="F124" s="22">
        <v>1</v>
      </c>
      <c r="H124" s="22">
        <v>1</v>
      </c>
      <c r="I124" s="22">
        <v>1</v>
      </c>
      <c r="J124" s="22">
        <v>0</v>
      </c>
      <c r="K124" s="22" t="s">
        <v>201</v>
      </c>
      <c r="L124" s="22">
        <v>114</v>
      </c>
      <c r="M124" s="22">
        <v>1</v>
      </c>
      <c r="N124" s="22">
        <v>0</v>
      </c>
      <c r="O124" s="22" t="s">
        <v>202</v>
      </c>
      <c r="P124" s="22">
        <v>1</v>
      </c>
      <c r="Q124" s="22">
        <v>0</v>
      </c>
      <c r="T124" s="22">
        <f t="shared" si="3"/>
        <v>1</v>
      </c>
      <c r="W124" s="22" t="s">
        <v>203</v>
      </c>
      <c r="X124" s="22" t="s">
        <v>451</v>
      </c>
      <c r="Y124" s="22">
        <v>0</v>
      </c>
      <c r="Z124" s="22">
        <v>0</v>
      </c>
      <c r="AA124" s="22">
        <v>99</v>
      </c>
      <c r="AB124" s="22">
        <v>1393000</v>
      </c>
      <c r="AC124" s="22">
        <v>1</v>
      </c>
      <c r="AD124" s="22">
        <v>1</v>
      </c>
      <c r="AE124" s="22">
        <v>1</v>
      </c>
      <c r="AF124" s="22">
        <v>180</v>
      </c>
      <c r="AG124" s="22" t="s">
        <v>140</v>
      </c>
      <c r="AH124" s="22">
        <v>0</v>
      </c>
      <c r="AI124" s="22" t="s">
        <v>141</v>
      </c>
      <c r="AJ124" s="22">
        <v>0</v>
      </c>
      <c r="AK124" s="22" t="s">
        <v>452</v>
      </c>
      <c r="AL124" s="22">
        <v>11310</v>
      </c>
      <c r="AM124" s="22">
        <v>11402</v>
      </c>
      <c r="AN124" s="22">
        <v>1</v>
      </c>
      <c r="AO124" s="22">
        <v>6</v>
      </c>
      <c r="AP124" s="22">
        <v>10014010</v>
      </c>
      <c r="AQ124" s="22">
        <v>10000</v>
      </c>
      <c r="AR124" s="22">
        <v>10000</v>
      </c>
      <c r="AS124" s="22">
        <v>10000</v>
      </c>
      <c r="AT124" s="22">
        <v>100000</v>
      </c>
      <c r="AW124" s="22">
        <v>0</v>
      </c>
      <c r="AX124" s="22">
        <v>0</v>
      </c>
      <c r="AY124" s="22">
        <v>0</v>
      </c>
      <c r="AZ124" s="22">
        <v>0</v>
      </c>
      <c r="BA124" s="22">
        <v>10000</v>
      </c>
      <c r="BB124" s="22">
        <v>100202</v>
      </c>
      <c r="BC124" s="22">
        <v>10000</v>
      </c>
      <c r="BG124" s="22">
        <v>10000</v>
      </c>
      <c r="BH124" s="22">
        <v>101303</v>
      </c>
      <c r="BI124" s="22">
        <v>10000</v>
      </c>
      <c r="BJ124" s="22">
        <v>240251</v>
      </c>
      <c r="BK124" s="22" t="s">
        <v>143</v>
      </c>
      <c r="BL124" s="22">
        <v>131</v>
      </c>
      <c r="BM124" s="22" t="str">
        <f t="shared" si="4"/>
        <v>0|100202|0|0|101303|240251</v>
      </c>
      <c r="BN124" s="22">
        <v>1011401</v>
      </c>
      <c r="BO124" s="22" t="s">
        <v>206</v>
      </c>
      <c r="BP124" s="22">
        <v>0</v>
      </c>
      <c r="BQ124" s="22">
        <v>1</v>
      </c>
    </row>
    <row r="125" spans="1:69" s="22" customFormat="1" ht="23.1" customHeight="1" x14ac:dyDescent="0.15">
      <c r="A125" s="22">
        <v>11402</v>
      </c>
      <c r="B125" s="22">
        <v>11402</v>
      </c>
      <c r="C125" s="22" t="s">
        <v>133</v>
      </c>
      <c r="D125" s="22" t="s">
        <v>450</v>
      </c>
      <c r="E125" s="22">
        <v>2</v>
      </c>
      <c r="F125" s="22">
        <v>2</v>
      </c>
      <c r="H125" s="22">
        <v>1</v>
      </c>
      <c r="I125" s="22">
        <v>1</v>
      </c>
      <c r="J125" s="22">
        <v>0</v>
      </c>
      <c r="K125" s="22" t="s">
        <v>201</v>
      </c>
      <c r="L125" s="22">
        <v>114</v>
      </c>
      <c r="M125" s="22">
        <v>1</v>
      </c>
      <c r="N125" s="22">
        <v>0</v>
      </c>
      <c r="O125" s="22" t="s">
        <v>202</v>
      </c>
      <c r="P125" s="22">
        <v>1</v>
      </c>
      <c r="Q125" s="22">
        <v>0</v>
      </c>
      <c r="T125" s="22">
        <f t="shared" si="3"/>
        <v>1</v>
      </c>
      <c r="W125" s="22" t="s">
        <v>278</v>
      </c>
      <c r="X125" s="22" t="s">
        <v>453</v>
      </c>
      <c r="Y125" s="22">
        <v>0</v>
      </c>
      <c r="Z125" s="22">
        <v>0</v>
      </c>
      <c r="AA125" s="22">
        <v>99</v>
      </c>
      <c r="AB125" s="22">
        <v>1418000</v>
      </c>
      <c r="AC125" s="22">
        <v>1</v>
      </c>
      <c r="AD125" s="22">
        <v>1</v>
      </c>
      <c r="AE125" s="22">
        <v>1</v>
      </c>
      <c r="AF125" s="22">
        <v>180</v>
      </c>
      <c r="AG125" s="22" t="s">
        <v>140</v>
      </c>
      <c r="AH125" s="22">
        <v>0</v>
      </c>
      <c r="AI125" s="22" t="s">
        <v>141</v>
      </c>
      <c r="AJ125" s="22">
        <v>0</v>
      </c>
      <c r="AK125" s="22" t="s">
        <v>454</v>
      </c>
      <c r="AL125" s="22">
        <v>11401</v>
      </c>
      <c r="AM125" s="22">
        <v>11403</v>
      </c>
      <c r="AN125" s="22">
        <v>1</v>
      </c>
      <c r="AO125" s="22">
        <v>6</v>
      </c>
      <c r="AQ125" s="22">
        <v>10000</v>
      </c>
      <c r="AR125" s="22">
        <v>10000</v>
      </c>
      <c r="AS125" s="22">
        <v>10000</v>
      </c>
      <c r="AT125" s="22">
        <v>100000</v>
      </c>
      <c r="AW125" s="22">
        <v>0</v>
      </c>
      <c r="AX125" s="22">
        <v>0</v>
      </c>
      <c r="AY125" s="22">
        <v>0</v>
      </c>
      <c r="AZ125" s="22">
        <v>0</v>
      </c>
      <c r="BA125" s="22">
        <v>10000</v>
      </c>
      <c r="BB125" s="22">
        <v>100202</v>
      </c>
      <c r="BC125" s="22">
        <v>10000</v>
      </c>
      <c r="BG125" s="22">
        <v>10000</v>
      </c>
      <c r="BH125" s="22">
        <v>101303</v>
      </c>
      <c r="BI125" s="22">
        <v>10000</v>
      </c>
      <c r="BJ125" s="22">
        <v>240251</v>
      </c>
      <c r="BK125" s="22" t="s">
        <v>143</v>
      </c>
      <c r="BL125" s="22">
        <v>132</v>
      </c>
      <c r="BM125" s="22" t="str">
        <f t="shared" si="4"/>
        <v>0|100202|0|0|101303|240251</v>
      </c>
      <c r="BN125" s="22">
        <v>1011402</v>
      </c>
      <c r="BO125" s="22" t="s">
        <v>206</v>
      </c>
      <c r="BP125" s="22">
        <v>0</v>
      </c>
      <c r="BQ125" s="22">
        <v>1</v>
      </c>
    </row>
    <row r="126" spans="1:69" s="22" customFormat="1" ht="23.1" customHeight="1" x14ac:dyDescent="0.15">
      <c r="A126" s="33">
        <v>11403</v>
      </c>
      <c r="B126" s="33">
        <v>11403</v>
      </c>
      <c r="C126" s="33" t="s">
        <v>133</v>
      </c>
      <c r="D126" s="33" t="s">
        <v>450</v>
      </c>
      <c r="E126" s="33">
        <v>3</v>
      </c>
      <c r="F126" s="33">
        <v>3</v>
      </c>
      <c r="G126" s="33"/>
      <c r="H126" s="33">
        <v>1</v>
      </c>
      <c r="I126" s="33">
        <v>1</v>
      </c>
      <c r="J126" s="33">
        <v>1</v>
      </c>
      <c r="K126" s="33" t="s">
        <v>201</v>
      </c>
      <c r="L126" s="33">
        <v>114</v>
      </c>
      <c r="M126" s="33">
        <v>1</v>
      </c>
      <c r="N126" s="33">
        <v>0</v>
      </c>
      <c r="O126" s="33" t="s">
        <v>202</v>
      </c>
      <c r="P126" s="33">
        <v>1</v>
      </c>
      <c r="Q126" s="33">
        <v>0</v>
      </c>
      <c r="R126" s="33"/>
      <c r="S126" s="33"/>
      <c r="T126" s="33">
        <f t="shared" si="3"/>
        <v>1</v>
      </c>
      <c r="U126" s="33"/>
      <c r="V126" s="33"/>
      <c r="W126" s="33" t="s">
        <v>253</v>
      </c>
      <c r="X126" s="33">
        <v>1140301</v>
      </c>
      <c r="Y126" s="33">
        <v>0</v>
      </c>
      <c r="Z126" s="33">
        <v>0</v>
      </c>
      <c r="AA126" s="33">
        <v>20</v>
      </c>
      <c r="AB126" s="33">
        <v>1618000</v>
      </c>
      <c r="AC126" s="33">
        <v>1</v>
      </c>
      <c r="AD126" s="33">
        <v>1</v>
      </c>
      <c r="AE126" s="33">
        <v>1</v>
      </c>
      <c r="AF126" s="33">
        <v>180</v>
      </c>
      <c r="AG126" s="33" t="s">
        <v>140</v>
      </c>
      <c r="AH126" s="33">
        <v>0</v>
      </c>
      <c r="AI126" s="33" t="s">
        <v>141</v>
      </c>
      <c r="AJ126" s="33">
        <v>0</v>
      </c>
      <c r="AK126" s="33" t="s">
        <v>455</v>
      </c>
      <c r="AL126" s="33">
        <v>11402</v>
      </c>
      <c r="AM126" s="33">
        <v>11404</v>
      </c>
      <c r="AN126" s="33">
        <v>1</v>
      </c>
      <c r="AO126" s="33">
        <v>6</v>
      </c>
      <c r="AP126" s="33"/>
      <c r="AQ126" s="33">
        <v>10000</v>
      </c>
      <c r="AR126" s="33">
        <v>10000</v>
      </c>
      <c r="AS126" s="33">
        <v>10000</v>
      </c>
      <c r="AT126" s="33">
        <v>100000</v>
      </c>
      <c r="AU126" s="33"/>
      <c r="AV126" s="33"/>
      <c r="AW126" s="33">
        <v>0</v>
      </c>
      <c r="AX126" s="33">
        <v>0</v>
      </c>
      <c r="AY126" s="33">
        <v>0</v>
      </c>
      <c r="AZ126" s="33">
        <v>0</v>
      </c>
      <c r="BA126" s="33">
        <v>10000</v>
      </c>
      <c r="BB126" s="33">
        <v>100202</v>
      </c>
      <c r="BC126" s="33">
        <v>10000</v>
      </c>
      <c r="BD126" s="33">
        <v>100309</v>
      </c>
      <c r="BE126" s="33"/>
      <c r="BF126" s="33"/>
      <c r="BG126" s="33">
        <v>10000</v>
      </c>
      <c r="BH126" s="33">
        <v>101303</v>
      </c>
      <c r="BI126" s="33">
        <v>10000</v>
      </c>
      <c r="BJ126" s="33">
        <v>240251</v>
      </c>
      <c r="BK126" s="33" t="s">
        <v>143</v>
      </c>
      <c r="BL126" s="33">
        <v>133</v>
      </c>
      <c r="BM126" s="33" t="str">
        <f t="shared" si="4"/>
        <v>0|100202|100309|0|101303|240251</v>
      </c>
      <c r="BN126" s="33">
        <v>1011403</v>
      </c>
      <c r="BO126" s="33" t="s">
        <v>206</v>
      </c>
      <c r="BP126" s="33">
        <v>0</v>
      </c>
      <c r="BQ126" s="33">
        <v>1</v>
      </c>
    </row>
    <row r="127" spans="1:69" s="14" customFormat="1" ht="23.1" customHeight="1" x14ac:dyDescent="0.15">
      <c r="A127" s="14">
        <v>11404</v>
      </c>
      <c r="B127" s="14">
        <v>11404</v>
      </c>
      <c r="C127" s="14" t="s">
        <v>133</v>
      </c>
      <c r="D127" s="14" t="s">
        <v>456</v>
      </c>
      <c r="E127" s="14">
        <v>1</v>
      </c>
      <c r="F127" s="14">
        <v>4</v>
      </c>
      <c r="H127" s="14">
        <v>1</v>
      </c>
      <c r="I127" s="14">
        <v>1</v>
      </c>
      <c r="J127" s="14">
        <v>0</v>
      </c>
      <c r="K127" s="14" t="s">
        <v>135</v>
      </c>
      <c r="L127" s="14">
        <v>114</v>
      </c>
      <c r="M127" s="14">
        <v>1</v>
      </c>
      <c r="N127" s="14">
        <v>0</v>
      </c>
      <c r="O127" s="14" t="s">
        <v>136</v>
      </c>
      <c r="P127" s="14">
        <v>1</v>
      </c>
      <c r="Q127" s="14">
        <v>0</v>
      </c>
      <c r="T127" s="14">
        <f t="shared" si="3"/>
        <v>1</v>
      </c>
      <c r="U127" s="14">
        <v>1</v>
      </c>
      <c r="V127" s="14" t="s">
        <v>184</v>
      </c>
      <c r="W127" s="14" t="s">
        <v>185</v>
      </c>
      <c r="X127" s="14" t="s">
        <v>457</v>
      </c>
      <c r="Y127" s="14">
        <v>0</v>
      </c>
      <c r="Z127" s="14">
        <v>0</v>
      </c>
      <c r="AA127" s="14">
        <v>99</v>
      </c>
      <c r="AB127" s="14">
        <v>1514000</v>
      </c>
      <c r="AC127" s="14">
        <v>1</v>
      </c>
      <c r="AD127" s="14">
        <v>1</v>
      </c>
      <c r="AE127" s="14">
        <v>1</v>
      </c>
      <c r="AF127" s="14">
        <v>180</v>
      </c>
      <c r="AG127" s="14" t="s">
        <v>140</v>
      </c>
      <c r="AH127" s="14">
        <v>0</v>
      </c>
      <c r="AI127" s="14" t="s">
        <v>141</v>
      </c>
      <c r="AJ127" s="14">
        <v>0</v>
      </c>
      <c r="AK127" s="14" t="s">
        <v>458</v>
      </c>
      <c r="AL127" s="14">
        <v>11403</v>
      </c>
      <c r="AM127" s="14">
        <v>11405</v>
      </c>
      <c r="AN127" s="14">
        <v>1</v>
      </c>
      <c r="AO127" s="14">
        <v>6</v>
      </c>
      <c r="AQ127" s="14">
        <v>10000</v>
      </c>
      <c r="AR127" s="14">
        <v>10000</v>
      </c>
      <c r="AS127" s="14">
        <v>10000</v>
      </c>
      <c r="AT127" s="14">
        <v>100000</v>
      </c>
      <c r="AW127" s="14">
        <v>0</v>
      </c>
      <c r="AX127" s="14">
        <v>0</v>
      </c>
      <c r="AY127" s="14">
        <v>0</v>
      </c>
      <c r="AZ127" s="14">
        <v>0</v>
      </c>
      <c r="BA127" s="14">
        <v>10000</v>
      </c>
      <c r="BB127" s="14">
        <v>100202</v>
      </c>
      <c r="BC127" s="14">
        <v>10000</v>
      </c>
      <c r="BG127" s="14">
        <v>10000</v>
      </c>
      <c r="BH127" s="14">
        <v>101303</v>
      </c>
      <c r="BI127" s="14">
        <v>10000</v>
      </c>
      <c r="BJ127" s="14">
        <v>240251</v>
      </c>
      <c r="BK127" s="14" t="s">
        <v>143</v>
      </c>
      <c r="BL127" s="14">
        <v>134</v>
      </c>
      <c r="BM127" s="14" t="str">
        <f t="shared" si="4"/>
        <v>0|100202|0|0|101303|240251</v>
      </c>
      <c r="BN127" s="14">
        <v>1011404</v>
      </c>
      <c r="BO127" s="14" t="s">
        <v>144</v>
      </c>
      <c r="BP127" s="14">
        <v>0</v>
      </c>
      <c r="BQ127" s="14">
        <v>1</v>
      </c>
    </row>
    <row r="128" spans="1:69" s="14" customFormat="1" ht="23.1" customHeight="1" x14ac:dyDescent="0.15">
      <c r="A128" s="14">
        <v>11405</v>
      </c>
      <c r="B128" s="14">
        <v>11405</v>
      </c>
      <c r="C128" s="14" t="s">
        <v>133</v>
      </c>
      <c r="D128" s="14" t="s">
        <v>456</v>
      </c>
      <c r="E128" s="14">
        <v>2</v>
      </c>
      <c r="F128" s="14">
        <v>5</v>
      </c>
      <c r="H128" s="14">
        <v>1</v>
      </c>
      <c r="I128" s="14">
        <v>1</v>
      </c>
      <c r="J128" s="14">
        <v>0</v>
      </c>
      <c r="K128" s="14" t="s">
        <v>135</v>
      </c>
      <c r="L128" s="14">
        <v>114</v>
      </c>
      <c r="M128" s="14">
        <v>1</v>
      </c>
      <c r="N128" s="14">
        <v>0</v>
      </c>
      <c r="O128" s="14" t="s">
        <v>136</v>
      </c>
      <c r="P128" s="14">
        <v>1</v>
      </c>
      <c r="Q128" s="14">
        <v>0</v>
      </c>
      <c r="T128" s="14">
        <f t="shared" si="3"/>
        <v>1</v>
      </c>
      <c r="W128" s="14" t="s">
        <v>459</v>
      </c>
      <c r="X128" s="14" t="s">
        <v>460</v>
      </c>
      <c r="Y128" s="14">
        <v>0</v>
      </c>
      <c r="Z128" s="14">
        <v>0</v>
      </c>
      <c r="AA128" s="14">
        <v>99</v>
      </c>
      <c r="AB128" s="14">
        <v>1514000</v>
      </c>
      <c r="AC128" s="14">
        <v>1</v>
      </c>
      <c r="AD128" s="14">
        <v>1</v>
      </c>
      <c r="AE128" s="14">
        <v>1</v>
      </c>
      <c r="AF128" s="14">
        <v>180</v>
      </c>
      <c r="AG128" s="14" t="s">
        <v>140</v>
      </c>
      <c r="AH128" s="14">
        <v>0</v>
      </c>
      <c r="AI128" s="14" t="s">
        <v>141</v>
      </c>
      <c r="AJ128" s="14">
        <v>0</v>
      </c>
      <c r="AK128" s="14" t="s">
        <v>461</v>
      </c>
      <c r="AL128" s="14">
        <v>11404</v>
      </c>
      <c r="AM128" s="14">
        <v>11406</v>
      </c>
      <c r="AN128" s="14">
        <v>1</v>
      </c>
      <c r="AO128" s="14">
        <v>6</v>
      </c>
      <c r="AQ128" s="14">
        <v>10000</v>
      </c>
      <c r="AR128" s="14">
        <v>10000</v>
      </c>
      <c r="AS128" s="14">
        <v>10000</v>
      </c>
      <c r="AT128" s="14">
        <v>100000</v>
      </c>
      <c r="AW128" s="14">
        <v>0</v>
      </c>
      <c r="AX128" s="14">
        <v>0</v>
      </c>
      <c r="AY128" s="14">
        <v>0</v>
      </c>
      <c r="AZ128" s="14">
        <v>0</v>
      </c>
      <c r="BA128" s="14">
        <v>10000</v>
      </c>
      <c r="BB128" s="14">
        <v>100202</v>
      </c>
      <c r="BC128" s="14">
        <v>10000</v>
      </c>
      <c r="BG128" s="14">
        <v>10000</v>
      </c>
      <c r="BH128" s="14">
        <v>101303</v>
      </c>
      <c r="BI128" s="14">
        <v>10000</v>
      </c>
      <c r="BJ128" s="14">
        <v>240251</v>
      </c>
      <c r="BK128" s="14" t="s">
        <v>143</v>
      </c>
      <c r="BL128" s="14">
        <v>135</v>
      </c>
      <c r="BM128" s="14" t="str">
        <f t="shared" si="4"/>
        <v>0|100202|0|0|101303|240251</v>
      </c>
      <c r="BN128" s="14">
        <v>1011405</v>
      </c>
      <c r="BO128" s="14" t="s">
        <v>144</v>
      </c>
      <c r="BP128" s="14">
        <v>0</v>
      </c>
      <c r="BQ128" s="14">
        <v>1</v>
      </c>
    </row>
    <row r="129" spans="1:69" s="20" customFormat="1" ht="23.1" customHeight="1" x14ac:dyDescent="0.15">
      <c r="A129" s="20">
        <v>11406</v>
      </c>
      <c r="B129" s="20">
        <v>11406</v>
      </c>
      <c r="C129" s="20" t="s">
        <v>133</v>
      </c>
      <c r="D129" s="20" t="s">
        <v>456</v>
      </c>
      <c r="E129" s="20">
        <v>3</v>
      </c>
      <c r="F129" s="20">
        <v>6</v>
      </c>
      <c r="H129" s="20">
        <v>1</v>
      </c>
      <c r="I129" s="20">
        <v>1</v>
      </c>
      <c r="J129" s="20">
        <v>1</v>
      </c>
      <c r="K129" s="20" t="s">
        <v>135</v>
      </c>
      <c r="L129" s="20">
        <v>114</v>
      </c>
      <c r="M129" s="20">
        <v>1</v>
      </c>
      <c r="N129" s="20">
        <v>0</v>
      </c>
      <c r="O129" s="20" t="s">
        <v>136</v>
      </c>
      <c r="P129" s="20">
        <v>1</v>
      </c>
      <c r="Q129" s="20">
        <v>0</v>
      </c>
      <c r="T129" s="20">
        <f t="shared" si="3"/>
        <v>1</v>
      </c>
      <c r="U129" s="20">
        <v>1</v>
      </c>
      <c r="V129" s="20" t="s">
        <v>216</v>
      </c>
      <c r="W129" s="20" t="s">
        <v>217</v>
      </c>
      <c r="X129" s="20">
        <v>1140601</v>
      </c>
      <c r="Y129" s="20">
        <v>0</v>
      </c>
      <c r="Z129" s="20">
        <v>0</v>
      </c>
      <c r="AA129" s="20">
        <v>20</v>
      </c>
      <c r="AB129" s="20">
        <v>1693000</v>
      </c>
      <c r="AC129" s="20">
        <v>1</v>
      </c>
      <c r="AD129" s="20">
        <v>1</v>
      </c>
      <c r="AE129" s="20">
        <v>1</v>
      </c>
      <c r="AF129" s="20">
        <v>180</v>
      </c>
      <c r="AG129" s="20" t="s">
        <v>140</v>
      </c>
      <c r="AH129" s="20">
        <v>0</v>
      </c>
      <c r="AI129" s="20" t="s">
        <v>141</v>
      </c>
      <c r="AJ129" s="20">
        <v>0</v>
      </c>
      <c r="AK129" s="20" t="s">
        <v>462</v>
      </c>
      <c r="AL129" s="20">
        <v>11405</v>
      </c>
      <c r="AM129" s="20">
        <v>11407</v>
      </c>
      <c r="AN129" s="20">
        <v>1</v>
      </c>
      <c r="AO129" s="20">
        <v>6</v>
      </c>
      <c r="AQ129" s="20">
        <v>10000</v>
      </c>
      <c r="AR129" s="20">
        <v>10000</v>
      </c>
      <c r="AS129" s="20">
        <v>10000</v>
      </c>
      <c r="AT129" s="20">
        <v>100000</v>
      </c>
      <c r="AW129" s="20">
        <v>0</v>
      </c>
      <c r="AX129" s="20">
        <v>0</v>
      </c>
      <c r="AY129" s="20">
        <v>0</v>
      </c>
      <c r="AZ129" s="20">
        <v>0</v>
      </c>
      <c r="BA129" s="20">
        <v>10000</v>
      </c>
      <c r="BB129" s="20">
        <v>100202</v>
      </c>
      <c r="BC129" s="20">
        <v>10000</v>
      </c>
      <c r="BD129" s="20">
        <v>100310</v>
      </c>
      <c r="BG129" s="20">
        <v>10000</v>
      </c>
      <c r="BH129" s="20">
        <v>101303</v>
      </c>
      <c r="BI129" s="20">
        <v>10000</v>
      </c>
      <c r="BJ129" s="20">
        <v>240251</v>
      </c>
      <c r="BK129" s="20" t="s">
        <v>143</v>
      </c>
      <c r="BL129" s="20">
        <v>136</v>
      </c>
      <c r="BM129" s="20" t="str">
        <f t="shared" si="4"/>
        <v>0|100202|100310|0|101303|240251</v>
      </c>
      <c r="BN129" s="20">
        <v>1011406</v>
      </c>
      <c r="BO129" s="20" t="s">
        <v>144</v>
      </c>
      <c r="BP129" s="20">
        <v>0</v>
      </c>
      <c r="BQ129" s="20">
        <v>1</v>
      </c>
    </row>
    <row r="130" spans="1:69" s="21" customFormat="1" ht="23.1" customHeight="1" x14ac:dyDescent="0.15">
      <c r="A130" s="21">
        <v>11407</v>
      </c>
      <c r="B130" s="21">
        <v>11407</v>
      </c>
      <c r="C130" s="21" t="s">
        <v>133</v>
      </c>
      <c r="D130" s="21" t="s">
        <v>463</v>
      </c>
      <c r="E130" s="21">
        <v>1</v>
      </c>
      <c r="F130" s="21">
        <v>7</v>
      </c>
      <c r="H130" s="21">
        <v>1</v>
      </c>
      <c r="I130" s="21">
        <v>1</v>
      </c>
      <c r="J130" s="21">
        <v>0</v>
      </c>
      <c r="K130" s="21" t="s">
        <v>151</v>
      </c>
      <c r="L130" s="21">
        <v>114</v>
      </c>
      <c r="M130" s="21">
        <v>5</v>
      </c>
      <c r="N130" s="21">
        <v>0</v>
      </c>
      <c r="O130" s="21" t="s">
        <v>152</v>
      </c>
      <c r="P130" s="21">
        <v>1</v>
      </c>
      <c r="Q130" s="21">
        <v>62015</v>
      </c>
      <c r="T130" s="21">
        <f t="shared" si="3"/>
        <v>1</v>
      </c>
      <c r="W130" s="21" t="s">
        <v>464</v>
      </c>
      <c r="Y130" s="21">
        <v>0</v>
      </c>
      <c r="Z130" s="21">
        <v>0</v>
      </c>
      <c r="AA130" s="21">
        <v>99</v>
      </c>
      <c r="AB130" s="21">
        <v>1584000</v>
      </c>
      <c r="AC130" s="21">
        <v>1</v>
      </c>
      <c r="AD130" s="21">
        <v>1</v>
      </c>
      <c r="AE130" s="21">
        <v>1</v>
      </c>
      <c r="AF130" s="21">
        <v>180</v>
      </c>
      <c r="AG130" s="21" t="s">
        <v>161</v>
      </c>
      <c r="AH130" s="21">
        <v>0</v>
      </c>
      <c r="AI130" s="21" t="s">
        <v>162</v>
      </c>
      <c r="AJ130" s="21">
        <v>0</v>
      </c>
      <c r="AK130" s="21" t="s">
        <v>465</v>
      </c>
      <c r="AL130" s="21">
        <v>11406</v>
      </c>
      <c r="AM130" s="21">
        <v>11408</v>
      </c>
      <c r="AN130" s="21">
        <v>1</v>
      </c>
      <c r="AO130" s="21">
        <v>6</v>
      </c>
      <c r="AQ130" s="21">
        <v>10000</v>
      </c>
      <c r="AR130" s="21">
        <v>10000</v>
      </c>
      <c r="AS130" s="21">
        <v>10000</v>
      </c>
      <c r="AT130" s="21">
        <v>100000</v>
      </c>
      <c r="AW130" s="21">
        <v>0</v>
      </c>
      <c r="AX130" s="21">
        <v>0</v>
      </c>
      <c r="AY130" s="21">
        <v>0</v>
      </c>
      <c r="AZ130" s="21">
        <v>0</v>
      </c>
      <c r="BA130" s="21">
        <v>10000</v>
      </c>
      <c r="BB130" s="21">
        <v>100202</v>
      </c>
      <c r="BC130" s="21">
        <v>10000</v>
      </c>
      <c r="BG130" s="21">
        <v>10000</v>
      </c>
      <c r="BH130" s="21">
        <v>101303</v>
      </c>
      <c r="BI130" s="21">
        <v>10000</v>
      </c>
      <c r="BJ130" s="21">
        <v>240251</v>
      </c>
      <c r="BK130" s="21" t="s">
        <v>143</v>
      </c>
      <c r="BL130" s="21">
        <v>137</v>
      </c>
      <c r="BM130" s="21" t="str">
        <f t="shared" si="4"/>
        <v>0|100202|0|0|101303|240251</v>
      </c>
      <c r="BN130" s="21">
        <v>1011407</v>
      </c>
      <c r="BO130" s="21" t="s">
        <v>156</v>
      </c>
      <c r="BP130" s="21">
        <v>0</v>
      </c>
      <c r="BQ130" s="21">
        <v>1</v>
      </c>
    </row>
    <row r="131" spans="1:69" s="21" customFormat="1" ht="23.1" customHeight="1" x14ac:dyDescent="0.15">
      <c r="A131" s="21">
        <v>11408</v>
      </c>
      <c r="B131" s="21">
        <v>11408</v>
      </c>
      <c r="C131" s="21" t="s">
        <v>133</v>
      </c>
      <c r="D131" s="21" t="s">
        <v>463</v>
      </c>
      <c r="E131" s="21">
        <v>2</v>
      </c>
      <c r="F131" s="21">
        <v>8</v>
      </c>
      <c r="H131" s="21">
        <v>1</v>
      </c>
      <c r="I131" s="21">
        <v>1</v>
      </c>
      <c r="J131" s="21">
        <v>0</v>
      </c>
      <c r="K131" s="21" t="s">
        <v>151</v>
      </c>
      <c r="L131" s="21">
        <v>114</v>
      </c>
      <c r="M131" s="21">
        <v>1</v>
      </c>
      <c r="N131" s="21">
        <v>0</v>
      </c>
      <c r="O131" s="21" t="s">
        <v>152</v>
      </c>
      <c r="P131" s="21">
        <v>1</v>
      </c>
      <c r="Q131" s="21">
        <v>0</v>
      </c>
      <c r="T131" s="21">
        <f t="shared" si="3"/>
        <v>1</v>
      </c>
      <c r="W131" s="21" t="s">
        <v>466</v>
      </c>
      <c r="X131" s="21" t="s">
        <v>467</v>
      </c>
      <c r="Y131" s="21">
        <v>0</v>
      </c>
      <c r="Z131" s="21">
        <v>0</v>
      </c>
      <c r="AA131" s="21">
        <v>99</v>
      </c>
      <c r="AB131" s="21">
        <v>1584000</v>
      </c>
      <c r="AC131" s="21">
        <v>1</v>
      </c>
      <c r="AD131" s="21">
        <v>1</v>
      </c>
      <c r="AE131" s="21">
        <v>1</v>
      </c>
      <c r="AF131" s="21">
        <v>180</v>
      </c>
      <c r="AG131" s="21" t="s">
        <v>140</v>
      </c>
      <c r="AH131" s="21">
        <v>0</v>
      </c>
      <c r="AI131" s="21" t="s">
        <v>141</v>
      </c>
      <c r="AJ131" s="21">
        <v>0</v>
      </c>
      <c r="AK131" s="21" t="s">
        <v>468</v>
      </c>
      <c r="AL131" s="21">
        <v>11407</v>
      </c>
      <c r="AM131" s="21">
        <v>11409</v>
      </c>
      <c r="AN131" s="21">
        <v>1</v>
      </c>
      <c r="AO131" s="21">
        <v>6</v>
      </c>
      <c r="AQ131" s="21">
        <v>10000</v>
      </c>
      <c r="AR131" s="21">
        <v>10000</v>
      </c>
      <c r="AS131" s="21">
        <v>10000</v>
      </c>
      <c r="AT131" s="21">
        <v>100000</v>
      </c>
      <c r="AW131" s="21">
        <v>0</v>
      </c>
      <c r="AX131" s="21">
        <v>0</v>
      </c>
      <c r="AY131" s="21">
        <v>0</v>
      </c>
      <c r="AZ131" s="21">
        <v>0</v>
      </c>
      <c r="BA131" s="21">
        <v>10000</v>
      </c>
      <c r="BB131" s="21">
        <v>100202</v>
      </c>
      <c r="BC131" s="21">
        <v>10000</v>
      </c>
      <c r="BG131" s="21">
        <v>10000</v>
      </c>
      <c r="BH131" s="21">
        <v>101303</v>
      </c>
      <c r="BI131" s="21">
        <v>10000</v>
      </c>
      <c r="BJ131" s="21">
        <v>240251</v>
      </c>
      <c r="BK131" s="21" t="s">
        <v>143</v>
      </c>
      <c r="BL131" s="21">
        <v>138</v>
      </c>
      <c r="BM131" s="21" t="str">
        <f t="shared" si="4"/>
        <v>0|100202|0|0|101303|240251</v>
      </c>
      <c r="BN131" s="21">
        <v>1011408</v>
      </c>
      <c r="BO131" s="21" t="s">
        <v>156</v>
      </c>
      <c r="BP131" s="21">
        <v>0</v>
      </c>
      <c r="BQ131" s="21">
        <v>1</v>
      </c>
    </row>
    <row r="132" spans="1:69" s="21" customFormat="1" ht="23.1" customHeight="1" x14ac:dyDescent="0.15">
      <c r="A132" s="21">
        <v>11409</v>
      </c>
      <c r="B132" s="21">
        <v>11409</v>
      </c>
      <c r="C132" s="21" t="s">
        <v>133</v>
      </c>
      <c r="D132" s="21" t="s">
        <v>463</v>
      </c>
      <c r="E132" s="21">
        <v>3</v>
      </c>
      <c r="F132" s="21">
        <v>9</v>
      </c>
      <c r="H132" s="21">
        <v>1</v>
      </c>
      <c r="I132" s="21">
        <v>1</v>
      </c>
      <c r="J132" s="21">
        <v>1</v>
      </c>
      <c r="K132" s="21" t="s">
        <v>151</v>
      </c>
      <c r="L132" s="21">
        <v>114</v>
      </c>
      <c r="M132" s="21">
        <v>1</v>
      </c>
      <c r="N132" s="21">
        <v>0</v>
      </c>
      <c r="O132" s="21" t="s">
        <v>152</v>
      </c>
      <c r="P132" s="21">
        <v>1</v>
      </c>
      <c r="Q132" s="21">
        <v>0</v>
      </c>
      <c r="T132" s="21">
        <f t="shared" si="3"/>
        <v>1</v>
      </c>
      <c r="U132" s="21">
        <v>1</v>
      </c>
      <c r="V132" s="21" t="s">
        <v>290</v>
      </c>
      <c r="W132" s="21" t="s">
        <v>291</v>
      </c>
      <c r="X132" s="21">
        <v>1140901</v>
      </c>
      <c r="Y132" s="21">
        <v>0</v>
      </c>
      <c r="Z132" s="21">
        <v>0</v>
      </c>
      <c r="AA132" s="21">
        <v>20</v>
      </c>
      <c r="AB132" s="21">
        <v>1784000</v>
      </c>
      <c r="AC132" s="21">
        <v>1</v>
      </c>
      <c r="AD132" s="21">
        <v>1</v>
      </c>
      <c r="AE132" s="21">
        <v>1</v>
      </c>
      <c r="AF132" s="21">
        <v>180</v>
      </c>
      <c r="AG132" s="21" t="s">
        <v>140</v>
      </c>
      <c r="AH132" s="21">
        <v>0</v>
      </c>
      <c r="AI132" s="21" t="s">
        <v>141</v>
      </c>
      <c r="AJ132" s="21">
        <v>0</v>
      </c>
      <c r="AK132" s="21" t="s">
        <v>469</v>
      </c>
      <c r="AL132" s="21">
        <v>11408</v>
      </c>
      <c r="AM132" s="21">
        <v>11410</v>
      </c>
      <c r="AN132" s="21">
        <v>1</v>
      </c>
      <c r="AO132" s="21">
        <v>6</v>
      </c>
      <c r="AQ132" s="21">
        <v>10000</v>
      </c>
      <c r="AR132" s="21">
        <v>10000</v>
      </c>
      <c r="AS132" s="21">
        <v>10000</v>
      </c>
      <c r="AT132" s="21">
        <v>100000</v>
      </c>
      <c r="AW132" s="21">
        <v>0</v>
      </c>
      <c r="AX132" s="21">
        <v>0</v>
      </c>
      <c r="AY132" s="21">
        <v>10000</v>
      </c>
      <c r="AZ132" s="21">
        <v>100103</v>
      </c>
      <c r="BA132" s="21">
        <v>10000</v>
      </c>
      <c r="BB132" s="21">
        <v>100202</v>
      </c>
      <c r="BE132" s="21">
        <v>10000</v>
      </c>
      <c r="BF132" s="21">
        <v>200151</v>
      </c>
      <c r="BG132" s="21">
        <v>10000</v>
      </c>
      <c r="BH132" s="21">
        <v>101303</v>
      </c>
      <c r="BI132" s="21">
        <v>10000</v>
      </c>
      <c r="BJ132" s="21">
        <v>240251</v>
      </c>
      <c r="BK132" s="21" t="s">
        <v>143</v>
      </c>
      <c r="BL132" s="21">
        <v>139</v>
      </c>
      <c r="BM132" s="21" t="str">
        <f t="shared" si="4"/>
        <v>100103|100202|0|200151|101303|240251</v>
      </c>
      <c r="BN132" s="21">
        <v>1011409</v>
      </c>
      <c r="BO132" s="21" t="s">
        <v>156</v>
      </c>
      <c r="BP132" s="21">
        <v>0</v>
      </c>
      <c r="BQ132" s="21">
        <v>1</v>
      </c>
    </row>
    <row r="133" spans="1:69" s="15" customFormat="1" ht="23.1" customHeight="1" x14ac:dyDescent="0.15">
      <c r="A133" s="15">
        <v>11410</v>
      </c>
      <c r="B133" s="15">
        <v>11410</v>
      </c>
      <c r="C133" s="15" t="s">
        <v>133</v>
      </c>
      <c r="D133" s="15" t="s">
        <v>463</v>
      </c>
      <c r="E133" s="15">
        <v>4</v>
      </c>
      <c r="F133" s="15">
        <v>10</v>
      </c>
      <c r="H133" s="15">
        <v>1</v>
      </c>
      <c r="I133" s="15">
        <v>1</v>
      </c>
      <c r="J133" s="15">
        <v>2</v>
      </c>
      <c r="K133" s="15" t="s">
        <v>151</v>
      </c>
      <c r="L133" s="15">
        <v>114</v>
      </c>
      <c r="M133" s="15">
        <v>1</v>
      </c>
      <c r="N133" s="15">
        <v>0</v>
      </c>
      <c r="O133" s="15" t="s">
        <v>152</v>
      </c>
      <c r="P133" s="15">
        <v>1</v>
      </c>
      <c r="Q133" s="15">
        <v>0</v>
      </c>
      <c r="T133" s="15">
        <f t="shared" si="3"/>
        <v>1</v>
      </c>
      <c r="U133" s="15">
        <v>1</v>
      </c>
      <c r="V133" s="15" t="s">
        <v>153</v>
      </c>
      <c r="W133" s="15" t="s">
        <v>154</v>
      </c>
      <c r="X133" s="15">
        <v>1141001</v>
      </c>
      <c r="Y133" s="15">
        <v>0</v>
      </c>
      <c r="Z133" s="15">
        <v>0</v>
      </c>
      <c r="AA133" s="15">
        <v>20</v>
      </c>
      <c r="AB133" s="15">
        <v>2050000</v>
      </c>
      <c r="AC133" s="15">
        <v>1</v>
      </c>
      <c r="AD133" s="15">
        <v>1</v>
      </c>
      <c r="AE133" s="15">
        <v>1</v>
      </c>
      <c r="AF133" s="15">
        <v>180</v>
      </c>
      <c r="AG133" s="15" t="s">
        <v>140</v>
      </c>
      <c r="AH133" s="15">
        <v>0</v>
      </c>
      <c r="AI133" s="15" t="s">
        <v>141</v>
      </c>
      <c r="AJ133" s="15">
        <v>0</v>
      </c>
      <c r="AK133" s="15" t="s">
        <v>470</v>
      </c>
      <c r="AL133" s="15">
        <v>11409</v>
      </c>
      <c r="AM133" s="15">
        <v>11501</v>
      </c>
      <c r="AN133" s="15">
        <v>1</v>
      </c>
      <c r="AO133" s="15">
        <v>6</v>
      </c>
      <c r="AQ133" s="15">
        <v>10000</v>
      </c>
      <c r="AR133" s="15">
        <v>10000</v>
      </c>
      <c r="AS133" s="15">
        <v>10000</v>
      </c>
      <c r="AT133" s="15">
        <v>100000</v>
      </c>
      <c r="AW133" s="15">
        <v>0</v>
      </c>
      <c r="AX133" s="15">
        <v>0</v>
      </c>
      <c r="AY133" s="15">
        <v>10000</v>
      </c>
      <c r="AZ133" s="15">
        <v>100103</v>
      </c>
      <c r="BA133" s="15">
        <v>10000</v>
      </c>
      <c r="BB133" s="15">
        <v>100202</v>
      </c>
      <c r="BE133" s="15">
        <v>10000</v>
      </c>
      <c r="BF133" s="15">
        <v>200156</v>
      </c>
      <c r="BG133" s="15">
        <v>10000</v>
      </c>
      <c r="BH133" s="15">
        <v>101303</v>
      </c>
      <c r="BI133" s="15">
        <v>10000</v>
      </c>
      <c r="BJ133" s="15">
        <v>240251</v>
      </c>
      <c r="BK133" s="15" t="s">
        <v>143</v>
      </c>
      <c r="BL133" s="15">
        <v>140</v>
      </c>
      <c r="BM133" s="15" t="str">
        <f t="shared" si="4"/>
        <v>100103|100202|0|200156|101303|240251</v>
      </c>
      <c r="BN133" s="15">
        <v>1011410</v>
      </c>
      <c r="BO133" s="15" t="s">
        <v>156</v>
      </c>
      <c r="BP133" s="15">
        <v>1</v>
      </c>
      <c r="BQ133" s="15">
        <v>1</v>
      </c>
    </row>
    <row r="134" spans="1:69" s="14" customFormat="1" ht="23.1" customHeight="1" x14ac:dyDescent="0.15">
      <c r="A134" s="14">
        <v>11501</v>
      </c>
      <c r="B134" s="14">
        <v>11501</v>
      </c>
      <c r="C134" s="14" t="s">
        <v>133</v>
      </c>
      <c r="D134" s="14" t="s">
        <v>471</v>
      </c>
      <c r="E134" s="14">
        <v>1</v>
      </c>
      <c r="F134" s="14">
        <v>1</v>
      </c>
      <c r="H134" s="14">
        <v>1</v>
      </c>
      <c r="I134" s="14">
        <v>1</v>
      </c>
      <c r="J134" s="14">
        <v>0</v>
      </c>
      <c r="K134" s="14" t="s">
        <v>135</v>
      </c>
      <c r="L134" s="14">
        <v>115</v>
      </c>
      <c r="M134" s="14">
        <v>9</v>
      </c>
      <c r="N134" s="14">
        <v>0</v>
      </c>
      <c r="O134" s="14" t="s">
        <v>136</v>
      </c>
      <c r="P134" s="14">
        <v>1</v>
      </c>
      <c r="Q134" s="14">
        <v>0</v>
      </c>
      <c r="T134" s="14">
        <f t="shared" ref="T134:T197" si="5">IF(ISBLANK(S134),1,0)</f>
        <v>1</v>
      </c>
      <c r="U134" s="14">
        <v>1</v>
      </c>
      <c r="V134" s="14" t="s">
        <v>188</v>
      </c>
      <c r="W134" s="14" t="s">
        <v>189</v>
      </c>
      <c r="X134" s="14">
        <v>1030201</v>
      </c>
      <c r="Y134" s="14">
        <v>0</v>
      </c>
      <c r="Z134" s="14">
        <v>0</v>
      </c>
      <c r="AA134" s="14">
        <v>99</v>
      </c>
      <c r="AB134" s="14">
        <v>1708000</v>
      </c>
      <c r="AC134" s="14">
        <v>1</v>
      </c>
      <c r="AD134" s="14">
        <v>1</v>
      </c>
      <c r="AE134" s="14">
        <v>1</v>
      </c>
      <c r="AF134" s="14">
        <v>60</v>
      </c>
      <c r="AG134" s="14" t="s">
        <v>190</v>
      </c>
      <c r="AH134" s="14">
        <v>0</v>
      </c>
      <c r="AI134" s="14" t="s">
        <v>141</v>
      </c>
      <c r="AJ134" s="14">
        <v>0</v>
      </c>
      <c r="AK134" s="14" t="s">
        <v>472</v>
      </c>
      <c r="AL134" s="14">
        <v>11410</v>
      </c>
      <c r="AM134" s="14">
        <v>11502</v>
      </c>
      <c r="AN134" s="14">
        <v>1</v>
      </c>
      <c r="AO134" s="14">
        <v>6</v>
      </c>
      <c r="AP134" s="14">
        <v>10015010</v>
      </c>
      <c r="AQ134" s="14">
        <v>10000</v>
      </c>
      <c r="AR134" s="14">
        <v>10000</v>
      </c>
      <c r="AS134" s="14">
        <v>10000</v>
      </c>
      <c r="AT134" s="14">
        <v>100000</v>
      </c>
      <c r="AW134" s="14">
        <v>0</v>
      </c>
      <c r="AX134" s="14">
        <v>0</v>
      </c>
      <c r="AY134" s="14">
        <v>0</v>
      </c>
      <c r="AZ134" s="14">
        <v>0</v>
      </c>
      <c r="BA134" s="14">
        <v>10000</v>
      </c>
      <c r="BB134" s="14">
        <v>100203</v>
      </c>
      <c r="BC134" s="14">
        <v>10000</v>
      </c>
      <c r="BG134" s="14">
        <v>10000</v>
      </c>
      <c r="BH134" s="14">
        <v>101303</v>
      </c>
      <c r="BI134" s="14">
        <v>10000</v>
      </c>
      <c r="BJ134" s="14">
        <v>240251</v>
      </c>
      <c r="BK134" s="14" t="s">
        <v>143</v>
      </c>
      <c r="BL134" s="14">
        <v>141</v>
      </c>
      <c r="BM134" s="14" t="str">
        <f t="shared" ref="BM134:BM197" si="6">IF(AZ134=0,0,AZ134)&amp;"|"&amp;IF(BB134=0,0,BB134)&amp;"|"&amp;IF(BD134=0,0,BD134)&amp;"|"&amp;IF(BF134=0,0,BF134)&amp;"|"&amp;IF(BH134=0,0,BH134)&amp;"|"&amp;IF(BJ134=0,0,BJ134)</f>
        <v>0|100203|0|0|101303|240251</v>
      </c>
      <c r="BN134" s="14">
        <v>1011501</v>
      </c>
      <c r="BO134" s="14" t="s">
        <v>144</v>
      </c>
      <c r="BP134" s="14">
        <v>0</v>
      </c>
      <c r="BQ134" s="14">
        <v>1</v>
      </c>
    </row>
    <row r="135" spans="1:69" s="20" customFormat="1" ht="23.1" customHeight="1" x14ac:dyDescent="0.15">
      <c r="A135" s="20">
        <v>11502</v>
      </c>
      <c r="B135" s="20">
        <v>11502</v>
      </c>
      <c r="C135" s="20" t="s">
        <v>133</v>
      </c>
      <c r="D135" s="20" t="s">
        <v>471</v>
      </c>
      <c r="E135" s="20">
        <v>2</v>
      </c>
      <c r="F135" s="20">
        <v>2</v>
      </c>
      <c r="H135" s="20">
        <v>1</v>
      </c>
      <c r="I135" s="20">
        <v>1</v>
      </c>
      <c r="J135" s="20">
        <v>0</v>
      </c>
      <c r="K135" s="20" t="s">
        <v>135</v>
      </c>
      <c r="L135" s="20">
        <v>115</v>
      </c>
      <c r="M135" s="20">
        <v>1</v>
      </c>
      <c r="N135" s="20">
        <v>0</v>
      </c>
      <c r="O135" s="20" t="s">
        <v>136</v>
      </c>
      <c r="P135" s="20">
        <v>1</v>
      </c>
      <c r="Q135" s="20">
        <v>0</v>
      </c>
      <c r="T135" s="20">
        <f t="shared" si="5"/>
        <v>1</v>
      </c>
      <c r="U135" s="20">
        <v>1</v>
      </c>
      <c r="V135" s="20" t="s">
        <v>270</v>
      </c>
      <c r="W135" s="20" t="s">
        <v>271</v>
      </c>
      <c r="X135" s="20" t="s">
        <v>473</v>
      </c>
      <c r="Y135" s="20">
        <v>0</v>
      </c>
      <c r="Z135" s="20">
        <v>0</v>
      </c>
      <c r="AA135" s="20">
        <v>99</v>
      </c>
      <c r="AB135" s="20">
        <v>1710000</v>
      </c>
      <c r="AC135" s="20">
        <v>1</v>
      </c>
      <c r="AD135" s="20">
        <v>1</v>
      </c>
      <c r="AE135" s="20">
        <v>1</v>
      </c>
      <c r="AF135" s="20">
        <v>180</v>
      </c>
      <c r="AG135" s="20" t="s">
        <v>140</v>
      </c>
      <c r="AH135" s="20">
        <v>0</v>
      </c>
      <c r="AI135" s="20" t="s">
        <v>141</v>
      </c>
      <c r="AJ135" s="20">
        <v>0</v>
      </c>
      <c r="AK135" s="20" t="s">
        <v>474</v>
      </c>
      <c r="AL135" s="20">
        <v>11501</v>
      </c>
      <c r="AM135" s="20">
        <v>11503</v>
      </c>
      <c r="AN135" s="20">
        <v>1</v>
      </c>
      <c r="AO135" s="20">
        <v>6</v>
      </c>
      <c r="AQ135" s="20">
        <v>10000</v>
      </c>
      <c r="AR135" s="20">
        <v>10000</v>
      </c>
      <c r="AS135" s="20">
        <v>10000</v>
      </c>
      <c r="AT135" s="20">
        <v>100000</v>
      </c>
      <c r="AW135" s="20">
        <v>0</v>
      </c>
      <c r="AX135" s="20">
        <v>0</v>
      </c>
      <c r="AY135" s="20">
        <v>0</v>
      </c>
      <c r="AZ135" s="20">
        <v>0</v>
      </c>
      <c r="BA135" s="20">
        <v>10000</v>
      </c>
      <c r="BB135" s="20">
        <v>100203</v>
      </c>
      <c r="BC135" s="20">
        <v>10000</v>
      </c>
      <c r="BG135" s="20">
        <v>10000</v>
      </c>
      <c r="BH135" s="20">
        <v>101303</v>
      </c>
      <c r="BI135" s="20">
        <v>10000</v>
      </c>
      <c r="BJ135" s="20">
        <v>240251</v>
      </c>
      <c r="BK135" s="20" t="s">
        <v>143</v>
      </c>
      <c r="BL135" s="20">
        <v>142</v>
      </c>
      <c r="BM135" s="20" t="str">
        <f t="shared" si="6"/>
        <v>0|100203|0|0|101303|240251</v>
      </c>
      <c r="BN135" s="20">
        <v>1011502</v>
      </c>
      <c r="BO135" s="20" t="s">
        <v>144</v>
      </c>
      <c r="BP135" s="20">
        <v>0</v>
      </c>
      <c r="BQ135" s="20">
        <v>1</v>
      </c>
    </row>
    <row r="136" spans="1:69" s="14" customFormat="1" ht="23.1" customHeight="1" x14ac:dyDescent="0.15">
      <c r="A136" s="30">
        <v>11503</v>
      </c>
      <c r="B136" s="30">
        <v>11503</v>
      </c>
      <c r="C136" s="30" t="s">
        <v>133</v>
      </c>
      <c r="D136" s="30" t="s">
        <v>471</v>
      </c>
      <c r="E136" s="30">
        <v>3</v>
      </c>
      <c r="F136" s="30">
        <v>3</v>
      </c>
      <c r="G136" s="30"/>
      <c r="H136" s="30">
        <v>1</v>
      </c>
      <c r="I136" s="30">
        <v>1</v>
      </c>
      <c r="J136" s="30">
        <v>1</v>
      </c>
      <c r="K136" s="30" t="s">
        <v>135</v>
      </c>
      <c r="L136" s="30">
        <v>115</v>
      </c>
      <c r="M136" s="30">
        <v>1</v>
      </c>
      <c r="N136" s="30">
        <v>0</v>
      </c>
      <c r="O136" s="30" t="s">
        <v>136</v>
      </c>
      <c r="P136" s="30">
        <v>1</v>
      </c>
      <c r="Q136" s="30">
        <v>0</v>
      </c>
      <c r="R136" s="30"/>
      <c r="S136" s="30"/>
      <c r="T136" s="30">
        <f t="shared" si="5"/>
        <v>1</v>
      </c>
      <c r="U136" s="30"/>
      <c r="V136" s="30"/>
      <c r="W136" s="30" t="s">
        <v>475</v>
      </c>
      <c r="X136" s="30">
        <v>1150301</v>
      </c>
      <c r="Y136" s="30">
        <v>0</v>
      </c>
      <c r="Z136" s="30">
        <v>0</v>
      </c>
      <c r="AA136" s="30">
        <v>20</v>
      </c>
      <c r="AB136" s="30">
        <v>1940000</v>
      </c>
      <c r="AC136" s="30">
        <v>1</v>
      </c>
      <c r="AD136" s="30">
        <v>1</v>
      </c>
      <c r="AE136" s="30">
        <v>1</v>
      </c>
      <c r="AF136" s="30">
        <v>180</v>
      </c>
      <c r="AG136" s="30" t="s">
        <v>140</v>
      </c>
      <c r="AH136" s="30">
        <v>0</v>
      </c>
      <c r="AI136" s="30" t="s">
        <v>141</v>
      </c>
      <c r="AJ136" s="30">
        <v>0</v>
      </c>
      <c r="AK136" s="30" t="s">
        <v>476</v>
      </c>
      <c r="AL136" s="30">
        <v>11502</v>
      </c>
      <c r="AM136" s="30">
        <v>11504</v>
      </c>
      <c r="AN136" s="30">
        <v>1</v>
      </c>
      <c r="AO136" s="30">
        <v>6</v>
      </c>
      <c r="AP136" s="30"/>
      <c r="AQ136" s="30">
        <v>10000</v>
      </c>
      <c r="AR136" s="30">
        <v>10000</v>
      </c>
      <c r="AS136" s="30">
        <v>10000</v>
      </c>
      <c r="AT136" s="30">
        <v>100000</v>
      </c>
      <c r="AU136" s="30"/>
      <c r="AV136" s="30"/>
      <c r="AW136" s="30">
        <v>0</v>
      </c>
      <c r="AX136" s="30">
        <v>0</v>
      </c>
      <c r="AY136" s="30">
        <v>0</v>
      </c>
      <c r="AZ136" s="30">
        <v>0</v>
      </c>
      <c r="BA136" s="30">
        <v>10000</v>
      </c>
      <c r="BB136" s="30">
        <v>100203</v>
      </c>
      <c r="BC136" s="30">
        <v>10000</v>
      </c>
      <c r="BD136" s="30">
        <v>100309</v>
      </c>
      <c r="BE136" s="30"/>
      <c r="BF136" s="30"/>
      <c r="BG136" s="30">
        <v>10000</v>
      </c>
      <c r="BH136" s="30">
        <v>101303</v>
      </c>
      <c r="BI136" s="30">
        <v>10000</v>
      </c>
      <c r="BJ136" s="30">
        <v>240251</v>
      </c>
      <c r="BK136" s="30" t="s">
        <v>143</v>
      </c>
      <c r="BL136" s="30">
        <v>143</v>
      </c>
      <c r="BM136" s="30" t="str">
        <f t="shared" si="6"/>
        <v>0|100203|100309|0|101303|240251</v>
      </c>
      <c r="BN136" s="30">
        <v>1011503</v>
      </c>
      <c r="BO136" s="30" t="s">
        <v>144</v>
      </c>
      <c r="BP136" s="30">
        <v>0</v>
      </c>
      <c r="BQ136" s="30">
        <v>1</v>
      </c>
    </row>
    <row r="137" spans="1:69" s="16" customFormat="1" ht="23.1" customHeight="1" x14ac:dyDescent="0.15">
      <c r="A137" s="16">
        <v>11504</v>
      </c>
      <c r="B137" s="16">
        <v>11504</v>
      </c>
      <c r="C137" s="16" t="s">
        <v>133</v>
      </c>
      <c r="D137" s="16" t="s">
        <v>477</v>
      </c>
      <c r="E137" s="16">
        <v>1</v>
      </c>
      <c r="F137" s="16">
        <v>4</v>
      </c>
      <c r="H137" s="16">
        <v>1</v>
      </c>
      <c r="I137" s="16">
        <v>1</v>
      </c>
      <c r="J137" s="16">
        <v>0</v>
      </c>
      <c r="K137" s="16" t="s">
        <v>158</v>
      </c>
      <c r="L137" s="16">
        <v>115</v>
      </c>
      <c r="M137" s="16">
        <v>1</v>
      </c>
      <c r="N137" s="16">
        <v>0</v>
      </c>
      <c r="O137" s="16" t="s">
        <v>159</v>
      </c>
      <c r="P137" s="16">
        <v>1</v>
      </c>
      <c r="Q137" s="16">
        <v>0</v>
      </c>
      <c r="T137" s="16">
        <f t="shared" si="5"/>
        <v>1</v>
      </c>
      <c r="U137" s="16">
        <v>1</v>
      </c>
      <c r="V137" s="16" t="s">
        <v>169</v>
      </c>
      <c r="W137" s="16" t="s">
        <v>170</v>
      </c>
      <c r="X137" s="16" t="s">
        <v>478</v>
      </c>
      <c r="Y137" s="16">
        <v>0</v>
      </c>
      <c r="Z137" s="16">
        <v>0</v>
      </c>
      <c r="AA137" s="16">
        <v>99</v>
      </c>
      <c r="AB137" s="16">
        <v>2090000</v>
      </c>
      <c r="AC137" s="16">
        <v>1</v>
      </c>
      <c r="AD137" s="16">
        <v>1</v>
      </c>
      <c r="AE137" s="16">
        <v>1</v>
      </c>
      <c r="AF137" s="16">
        <v>180</v>
      </c>
      <c r="AG137" s="16" t="s">
        <v>140</v>
      </c>
      <c r="AH137" s="16">
        <v>0</v>
      </c>
      <c r="AI137" s="16" t="s">
        <v>141</v>
      </c>
      <c r="AJ137" s="16">
        <v>0</v>
      </c>
      <c r="AK137" s="16" t="s">
        <v>479</v>
      </c>
      <c r="AL137" s="16">
        <v>11503</v>
      </c>
      <c r="AM137" s="16">
        <v>11505</v>
      </c>
      <c r="AN137" s="16">
        <v>1</v>
      </c>
      <c r="AO137" s="16">
        <v>6</v>
      </c>
      <c r="AQ137" s="16">
        <v>10000</v>
      </c>
      <c r="AR137" s="16">
        <v>10000</v>
      </c>
      <c r="AS137" s="16">
        <v>10000</v>
      </c>
      <c r="AT137" s="16">
        <v>100000</v>
      </c>
      <c r="AW137" s="16">
        <v>0</v>
      </c>
      <c r="AX137" s="16">
        <v>0</v>
      </c>
      <c r="AY137" s="16">
        <v>0</v>
      </c>
      <c r="AZ137" s="16">
        <v>0</v>
      </c>
      <c r="BA137" s="16">
        <v>10000</v>
      </c>
      <c r="BB137" s="16">
        <v>100203</v>
      </c>
      <c r="BC137" s="16">
        <v>10000</v>
      </c>
      <c r="BG137" s="16">
        <v>10000</v>
      </c>
      <c r="BH137" s="16">
        <v>101303</v>
      </c>
      <c r="BI137" s="16">
        <v>10000</v>
      </c>
      <c r="BJ137" s="16">
        <v>240251</v>
      </c>
      <c r="BK137" s="16" t="s">
        <v>143</v>
      </c>
      <c r="BL137" s="16">
        <v>144</v>
      </c>
      <c r="BM137" s="16" t="str">
        <f t="shared" si="6"/>
        <v>0|100203|0|0|101303|240251</v>
      </c>
      <c r="BN137" s="16">
        <v>1011504</v>
      </c>
      <c r="BO137" s="16" t="s">
        <v>165</v>
      </c>
      <c r="BP137" s="16">
        <v>0</v>
      </c>
      <c r="BQ137" s="16">
        <v>1</v>
      </c>
    </row>
    <row r="138" spans="1:69" s="16" customFormat="1" ht="23.1" customHeight="1" x14ac:dyDescent="0.15">
      <c r="A138" s="16">
        <v>11505</v>
      </c>
      <c r="B138" s="16">
        <v>11505</v>
      </c>
      <c r="C138" s="16" t="s">
        <v>133</v>
      </c>
      <c r="D138" s="16" t="s">
        <v>477</v>
      </c>
      <c r="E138" s="16">
        <v>2</v>
      </c>
      <c r="F138" s="16">
        <v>5</v>
      </c>
      <c r="H138" s="16">
        <v>1</v>
      </c>
      <c r="I138" s="16">
        <v>1</v>
      </c>
      <c r="J138" s="16">
        <v>0</v>
      </c>
      <c r="K138" s="16" t="s">
        <v>158</v>
      </c>
      <c r="L138" s="16">
        <v>115</v>
      </c>
      <c r="M138" s="16">
        <v>3</v>
      </c>
      <c r="N138" s="16">
        <v>0</v>
      </c>
      <c r="O138" s="16" t="s">
        <v>159</v>
      </c>
      <c r="P138" s="16">
        <v>1</v>
      </c>
      <c r="Q138" s="16">
        <v>42011</v>
      </c>
      <c r="T138" s="16">
        <f t="shared" si="5"/>
        <v>1</v>
      </c>
      <c r="U138" s="16">
        <v>1</v>
      </c>
      <c r="V138" s="16" t="s">
        <v>153</v>
      </c>
      <c r="W138" s="16" t="s">
        <v>428</v>
      </c>
      <c r="X138" s="16" t="s">
        <v>480</v>
      </c>
      <c r="Y138" s="16">
        <v>0</v>
      </c>
      <c r="Z138" s="16">
        <v>0</v>
      </c>
      <c r="AA138" s="16">
        <v>99</v>
      </c>
      <c r="AB138" s="16">
        <v>2090000</v>
      </c>
      <c r="AC138" s="16">
        <v>1</v>
      </c>
      <c r="AD138" s="16">
        <v>1</v>
      </c>
      <c r="AE138" s="16">
        <v>1</v>
      </c>
      <c r="AF138" s="16">
        <v>180</v>
      </c>
      <c r="AG138" s="16" t="s">
        <v>140</v>
      </c>
      <c r="AH138" s="16">
        <v>0</v>
      </c>
      <c r="AI138" s="16" t="s">
        <v>176</v>
      </c>
      <c r="AJ138" s="16">
        <v>0</v>
      </c>
      <c r="AK138" s="16" t="s">
        <v>481</v>
      </c>
      <c r="AL138" s="16">
        <v>11504</v>
      </c>
      <c r="AM138" s="16">
        <v>11506</v>
      </c>
      <c r="AN138" s="16">
        <v>1</v>
      </c>
      <c r="AO138" s="16">
        <v>6</v>
      </c>
      <c r="AQ138" s="16">
        <v>10000</v>
      </c>
      <c r="AR138" s="16">
        <v>10000</v>
      </c>
      <c r="AS138" s="16">
        <v>10000</v>
      </c>
      <c r="AT138" s="16">
        <v>100000</v>
      </c>
      <c r="AW138" s="16">
        <v>0</v>
      </c>
      <c r="AX138" s="16">
        <v>0</v>
      </c>
      <c r="AY138" s="16">
        <v>0</v>
      </c>
      <c r="AZ138" s="16">
        <v>0</v>
      </c>
      <c r="BA138" s="16">
        <v>10000</v>
      </c>
      <c r="BB138" s="16">
        <v>100203</v>
      </c>
      <c r="BC138" s="16">
        <v>10000</v>
      </c>
      <c r="BG138" s="16">
        <v>10000</v>
      </c>
      <c r="BH138" s="16">
        <v>101303</v>
      </c>
      <c r="BI138" s="16">
        <v>10000</v>
      </c>
      <c r="BJ138" s="16">
        <v>240251</v>
      </c>
      <c r="BK138" s="16" t="s">
        <v>143</v>
      </c>
      <c r="BL138" s="16">
        <v>145</v>
      </c>
      <c r="BM138" s="16" t="str">
        <f t="shared" si="6"/>
        <v>0|100203|0|0|101303|240251</v>
      </c>
      <c r="BN138" s="16">
        <v>1011505</v>
      </c>
      <c r="BO138" s="16" t="s">
        <v>165</v>
      </c>
      <c r="BP138" s="16">
        <v>0</v>
      </c>
      <c r="BQ138" s="16">
        <v>1</v>
      </c>
    </row>
    <row r="139" spans="1:69" s="17" customFormat="1" ht="23.1" customHeight="1" x14ac:dyDescent="0.15">
      <c r="A139" s="17">
        <v>11506</v>
      </c>
      <c r="B139" s="17">
        <v>11506</v>
      </c>
      <c r="C139" s="17" t="s">
        <v>133</v>
      </c>
      <c r="D139" s="17" t="s">
        <v>477</v>
      </c>
      <c r="E139" s="17">
        <v>3</v>
      </c>
      <c r="F139" s="17">
        <v>6</v>
      </c>
      <c r="H139" s="17">
        <v>1</v>
      </c>
      <c r="I139" s="17">
        <v>1</v>
      </c>
      <c r="J139" s="17">
        <v>1</v>
      </c>
      <c r="K139" s="17" t="s">
        <v>158</v>
      </c>
      <c r="L139" s="17">
        <v>115</v>
      </c>
      <c r="M139" s="17">
        <v>1</v>
      </c>
      <c r="N139" s="17">
        <v>0</v>
      </c>
      <c r="O139" s="17" t="s">
        <v>159</v>
      </c>
      <c r="P139" s="17">
        <v>1</v>
      </c>
      <c r="T139" s="17">
        <f t="shared" si="5"/>
        <v>1</v>
      </c>
      <c r="U139" s="17">
        <v>1</v>
      </c>
      <c r="V139" s="17" t="s">
        <v>216</v>
      </c>
      <c r="W139" s="17" t="s">
        <v>264</v>
      </c>
      <c r="X139" s="17" t="s">
        <v>482</v>
      </c>
      <c r="Y139" s="17">
        <v>0</v>
      </c>
      <c r="Z139" s="17">
        <v>0</v>
      </c>
      <c r="AA139" s="17">
        <v>20</v>
      </c>
      <c r="AB139" s="17">
        <v>2330000</v>
      </c>
      <c r="AC139" s="17">
        <v>1</v>
      </c>
      <c r="AD139" s="17">
        <v>1</v>
      </c>
      <c r="AE139" s="17">
        <v>1</v>
      </c>
      <c r="AF139" s="17">
        <v>180</v>
      </c>
      <c r="AG139" s="17" t="s">
        <v>140</v>
      </c>
      <c r="AH139" s="17">
        <v>0</v>
      </c>
      <c r="AI139" s="17" t="s">
        <v>141</v>
      </c>
      <c r="AJ139" s="17">
        <v>0</v>
      </c>
      <c r="AK139" s="17" t="s">
        <v>483</v>
      </c>
      <c r="AL139" s="17">
        <v>11505</v>
      </c>
      <c r="AM139" s="17">
        <v>11507</v>
      </c>
      <c r="AN139" s="17">
        <v>1</v>
      </c>
      <c r="AO139" s="17">
        <v>6</v>
      </c>
      <c r="AQ139" s="17">
        <v>10000</v>
      </c>
      <c r="AR139" s="17">
        <v>10000</v>
      </c>
      <c r="AS139" s="17">
        <v>10000</v>
      </c>
      <c r="AT139" s="17">
        <v>100000</v>
      </c>
      <c r="AW139" s="17">
        <v>0</v>
      </c>
      <c r="AX139" s="17">
        <v>0</v>
      </c>
      <c r="AY139" s="17">
        <v>0</v>
      </c>
      <c r="AZ139" s="17">
        <v>0</v>
      </c>
      <c r="BA139" s="17">
        <v>10000</v>
      </c>
      <c r="BB139" s="17">
        <v>100203</v>
      </c>
      <c r="BC139" s="17">
        <v>10000</v>
      </c>
      <c r="BD139" s="17">
        <v>100310</v>
      </c>
      <c r="BG139" s="17">
        <v>10000</v>
      </c>
      <c r="BH139" s="17">
        <v>101303</v>
      </c>
      <c r="BI139" s="17">
        <v>10000</v>
      </c>
      <c r="BJ139" s="17">
        <v>240251</v>
      </c>
      <c r="BK139" s="17" t="s">
        <v>143</v>
      </c>
      <c r="BL139" s="17">
        <v>146</v>
      </c>
      <c r="BM139" s="17" t="str">
        <f t="shared" si="6"/>
        <v>0|100203|100310|0|101303|240251</v>
      </c>
      <c r="BN139" s="17">
        <v>1011506</v>
      </c>
      <c r="BO139" s="17" t="s">
        <v>165</v>
      </c>
      <c r="BP139" s="17">
        <v>0</v>
      </c>
      <c r="BQ139" s="17">
        <v>1</v>
      </c>
    </row>
    <row r="140" spans="1:69" s="24" customFormat="1" ht="23.1" customHeight="1" x14ac:dyDescent="0.15">
      <c r="A140" s="24">
        <v>11507</v>
      </c>
      <c r="B140" s="24">
        <v>11507</v>
      </c>
      <c r="C140" s="24" t="s">
        <v>133</v>
      </c>
      <c r="D140" s="24" t="s">
        <v>484</v>
      </c>
      <c r="E140" s="24">
        <v>1</v>
      </c>
      <c r="F140" s="24">
        <v>7</v>
      </c>
      <c r="H140" s="24">
        <v>1</v>
      </c>
      <c r="I140" s="24">
        <v>1</v>
      </c>
      <c r="J140" s="24">
        <v>0</v>
      </c>
      <c r="K140" s="24" t="s">
        <v>240</v>
      </c>
      <c r="L140" s="24">
        <v>115</v>
      </c>
      <c r="M140" s="24">
        <v>1</v>
      </c>
      <c r="N140" s="24">
        <v>0</v>
      </c>
      <c r="O140" s="24" t="s">
        <v>241</v>
      </c>
      <c r="P140" s="24">
        <v>1</v>
      </c>
      <c r="Q140" s="24">
        <v>0</v>
      </c>
      <c r="T140" s="24">
        <f t="shared" si="5"/>
        <v>1</v>
      </c>
      <c r="W140" s="24" t="s">
        <v>337</v>
      </c>
      <c r="X140" s="24" t="s">
        <v>485</v>
      </c>
      <c r="Y140" s="24">
        <v>0</v>
      </c>
      <c r="Z140" s="24">
        <v>0</v>
      </c>
      <c r="AA140" s="24">
        <v>99</v>
      </c>
      <c r="AB140" s="24">
        <v>2340000</v>
      </c>
      <c r="AC140" s="24">
        <v>1</v>
      </c>
      <c r="AD140" s="24">
        <v>1</v>
      </c>
      <c r="AE140" s="24">
        <v>1</v>
      </c>
      <c r="AF140" s="24">
        <v>180</v>
      </c>
      <c r="AG140" s="24" t="s">
        <v>140</v>
      </c>
      <c r="AH140" s="24">
        <v>0</v>
      </c>
      <c r="AI140" s="24" t="s">
        <v>141</v>
      </c>
      <c r="AJ140" s="24">
        <v>0</v>
      </c>
      <c r="AK140" s="24" t="s">
        <v>486</v>
      </c>
      <c r="AL140" s="24">
        <v>11506</v>
      </c>
      <c r="AM140" s="24">
        <v>11508</v>
      </c>
      <c r="AN140" s="24">
        <v>1</v>
      </c>
      <c r="AO140" s="24">
        <v>6</v>
      </c>
      <c r="AQ140" s="24">
        <v>10000</v>
      </c>
      <c r="AR140" s="24">
        <v>10000</v>
      </c>
      <c r="AS140" s="24">
        <v>10000</v>
      </c>
      <c r="AT140" s="24">
        <v>100000</v>
      </c>
      <c r="AW140" s="24">
        <v>0</v>
      </c>
      <c r="AX140" s="24">
        <v>0</v>
      </c>
      <c r="AY140" s="24">
        <v>0</v>
      </c>
      <c r="AZ140" s="24">
        <v>0</v>
      </c>
      <c r="BA140" s="24">
        <v>10000</v>
      </c>
      <c r="BB140" s="24">
        <v>100203</v>
      </c>
      <c r="BC140" s="24">
        <v>10000</v>
      </c>
      <c r="BG140" s="24">
        <v>10000</v>
      </c>
      <c r="BH140" s="24">
        <v>101303</v>
      </c>
      <c r="BI140" s="24">
        <v>10000</v>
      </c>
      <c r="BJ140" s="24">
        <v>240251</v>
      </c>
      <c r="BK140" s="24" t="s">
        <v>143</v>
      </c>
      <c r="BL140" s="24">
        <v>147</v>
      </c>
      <c r="BM140" s="24" t="str">
        <f t="shared" si="6"/>
        <v>0|100203|0|0|101303|240251</v>
      </c>
      <c r="BN140" s="24">
        <v>1011507</v>
      </c>
      <c r="BO140" s="24" t="s">
        <v>245</v>
      </c>
      <c r="BP140" s="24">
        <v>0</v>
      </c>
      <c r="BQ140" s="24">
        <v>1</v>
      </c>
    </row>
    <row r="141" spans="1:69" s="24" customFormat="1" ht="23.1" customHeight="1" x14ac:dyDescent="0.15">
      <c r="A141" s="24">
        <v>11508</v>
      </c>
      <c r="B141" s="24">
        <v>11508</v>
      </c>
      <c r="C141" s="24" t="s">
        <v>133</v>
      </c>
      <c r="D141" s="24" t="s">
        <v>484</v>
      </c>
      <c r="E141" s="24">
        <v>2</v>
      </c>
      <c r="F141" s="24">
        <v>8</v>
      </c>
      <c r="H141" s="24">
        <v>1</v>
      </c>
      <c r="I141" s="24">
        <v>1</v>
      </c>
      <c r="J141" s="24">
        <v>0</v>
      </c>
      <c r="K141" s="24" t="s">
        <v>240</v>
      </c>
      <c r="L141" s="24">
        <v>115</v>
      </c>
      <c r="M141" s="24">
        <v>1</v>
      </c>
      <c r="N141" s="24">
        <v>0</v>
      </c>
      <c r="O141" s="24" t="s">
        <v>241</v>
      </c>
      <c r="P141" s="24">
        <v>1</v>
      </c>
      <c r="Q141" s="24">
        <v>0</v>
      </c>
      <c r="T141" s="24">
        <f t="shared" si="5"/>
        <v>1</v>
      </c>
      <c r="W141" s="24" t="s">
        <v>247</v>
      </c>
      <c r="X141" s="24" t="s">
        <v>487</v>
      </c>
      <c r="Y141" s="24">
        <v>0</v>
      </c>
      <c r="Z141" s="24">
        <v>0</v>
      </c>
      <c r="AA141" s="24">
        <v>99</v>
      </c>
      <c r="AB141" s="24">
        <v>2340000</v>
      </c>
      <c r="AC141" s="24">
        <v>1</v>
      </c>
      <c r="AD141" s="24">
        <v>1</v>
      </c>
      <c r="AE141" s="24">
        <v>1</v>
      </c>
      <c r="AF141" s="24">
        <v>180</v>
      </c>
      <c r="AG141" s="24" t="s">
        <v>140</v>
      </c>
      <c r="AH141" s="24">
        <v>0</v>
      </c>
      <c r="AI141" s="24" t="s">
        <v>141</v>
      </c>
      <c r="AJ141" s="24">
        <v>0</v>
      </c>
      <c r="AK141" s="24" t="s">
        <v>488</v>
      </c>
      <c r="AL141" s="24">
        <v>11507</v>
      </c>
      <c r="AM141" s="24">
        <v>11509</v>
      </c>
      <c r="AN141" s="24">
        <v>1</v>
      </c>
      <c r="AO141" s="24">
        <v>6</v>
      </c>
      <c r="AQ141" s="24">
        <v>10000</v>
      </c>
      <c r="AR141" s="24">
        <v>10000</v>
      </c>
      <c r="AS141" s="24">
        <v>10000</v>
      </c>
      <c r="AT141" s="24">
        <v>100000</v>
      </c>
      <c r="AW141" s="24">
        <v>0</v>
      </c>
      <c r="AX141" s="24">
        <v>0</v>
      </c>
      <c r="AY141" s="24">
        <v>0</v>
      </c>
      <c r="AZ141" s="24">
        <v>0</v>
      </c>
      <c r="BA141" s="24">
        <v>10000</v>
      </c>
      <c r="BB141" s="24">
        <v>100203</v>
      </c>
      <c r="BC141" s="24">
        <v>10000</v>
      </c>
      <c r="BG141" s="24">
        <v>10000</v>
      </c>
      <c r="BH141" s="24">
        <v>101303</v>
      </c>
      <c r="BI141" s="24">
        <v>10000</v>
      </c>
      <c r="BJ141" s="24">
        <v>240251</v>
      </c>
      <c r="BK141" s="24" t="s">
        <v>143</v>
      </c>
      <c r="BL141" s="24">
        <v>148</v>
      </c>
      <c r="BM141" s="24" t="str">
        <f t="shared" si="6"/>
        <v>0|100203|0|0|101303|240251</v>
      </c>
      <c r="BN141" s="24">
        <v>1011508</v>
      </c>
      <c r="BO141" s="24" t="s">
        <v>245</v>
      </c>
      <c r="BP141" s="24">
        <v>0</v>
      </c>
      <c r="BQ141" s="24">
        <v>1</v>
      </c>
    </row>
    <row r="142" spans="1:69" s="24" customFormat="1" ht="23.1" customHeight="1" x14ac:dyDescent="0.15">
      <c r="A142" s="24">
        <v>11509</v>
      </c>
      <c r="B142" s="24">
        <v>11509</v>
      </c>
      <c r="C142" s="24" t="s">
        <v>133</v>
      </c>
      <c r="D142" s="24" t="s">
        <v>484</v>
      </c>
      <c r="E142" s="24">
        <v>3</v>
      </c>
      <c r="F142" s="24">
        <v>9</v>
      </c>
      <c r="H142" s="24">
        <v>1</v>
      </c>
      <c r="I142" s="24">
        <v>1</v>
      </c>
      <c r="J142" s="24">
        <v>1</v>
      </c>
      <c r="K142" s="24" t="s">
        <v>240</v>
      </c>
      <c r="L142" s="24">
        <v>115</v>
      </c>
      <c r="M142" s="24">
        <v>1</v>
      </c>
      <c r="N142" s="24">
        <v>0</v>
      </c>
      <c r="O142" s="24" t="s">
        <v>241</v>
      </c>
      <c r="P142" s="24">
        <v>1</v>
      </c>
      <c r="Q142" s="24">
        <v>0</v>
      </c>
      <c r="T142" s="24">
        <f t="shared" si="5"/>
        <v>1</v>
      </c>
      <c r="U142" s="24">
        <v>1</v>
      </c>
      <c r="V142" s="24" t="s">
        <v>301</v>
      </c>
      <c r="W142" s="24" t="s">
        <v>373</v>
      </c>
      <c r="X142" s="24" t="s">
        <v>489</v>
      </c>
      <c r="Y142" s="24">
        <v>0</v>
      </c>
      <c r="Z142" s="24">
        <v>0</v>
      </c>
      <c r="AA142" s="24">
        <v>20</v>
      </c>
      <c r="AB142" s="24">
        <v>2630000</v>
      </c>
      <c r="AC142" s="24">
        <v>1</v>
      </c>
      <c r="AD142" s="24">
        <v>1</v>
      </c>
      <c r="AE142" s="24">
        <v>1</v>
      </c>
      <c r="AF142" s="24">
        <v>180</v>
      </c>
      <c r="AG142" s="24" t="s">
        <v>140</v>
      </c>
      <c r="AH142" s="24">
        <v>0</v>
      </c>
      <c r="AI142" s="24" t="s">
        <v>141</v>
      </c>
      <c r="AJ142" s="24">
        <v>0</v>
      </c>
      <c r="AK142" s="24" t="s">
        <v>490</v>
      </c>
      <c r="AL142" s="24">
        <v>11508</v>
      </c>
      <c r="AM142" s="24">
        <v>11510</v>
      </c>
      <c r="AN142" s="24">
        <v>1</v>
      </c>
      <c r="AO142" s="24">
        <v>6</v>
      </c>
      <c r="AQ142" s="24">
        <v>10000</v>
      </c>
      <c r="AR142" s="24">
        <v>10000</v>
      </c>
      <c r="AS142" s="24">
        <v>10000</v>
      </c>
      <c r="AT142" s="24">
        <v>100000</v>
      </c>
      <c r="AW142" s="24">
        <v>0</v>
      </c>
      <c r="AX142" s="24">
        <v>0</v>
      </c>
      <c r="AY142" s="24">
        <v>10000</v>
      </c>
      <c r="AZ142" s="24">
        <v>100104</v>
      </c>
      <c r="BA142" s="24">
        <v>10000</v>
      </c>
      <c r="BB142" s="24">
        <v>100203</v>
      </c>
      <c r="BE142" s="24">
        <v>10000</v>
      </c>
      <c r="BF142" s="24">
        <v>200161</v>
      </c>
      <c r="BG142" s="24">
        <v>10000</v>
      </c>
      <c r="BH142" s="24">
        <v>101303</v>
      </c>
      <c r="BI142" s="24">
        <v>10000</v>
      </c>
      <c r="BJ142" s="24">
        <v>240251</v>
      </c>
      <c r="BK142" s="24" t="s">
        <v>143</v>
      </c>
      <c r="BL142" s="24">
        <v>149</v>
      </c>
      <c r="BM142" s="24" t="str">
        <f t="shared" si="6"/>
        <v>100104|100203|0|200161|101303|240251</v>
      </c>
      <c r="BN142" s="24">
        <v>1011509</v>
      </c>
      <c r="BO142" s="24" t="s">
        <v>245</v>
      </c>
      <c r="BP142" s="24">
        <v>0</v>
      </c>
      <c r="BQ142" s="24">
        <v>1</v>
      </c>
    </row>
    <row r="143" spans="1:69" s="27" customFormat="1" ht="23.1" customHeight="1" x14ac:dyDescent="0.15">
      <c r="A143" s="27">
        <v>11510</v>
      </c>
      <c r="B143" s="27">
        <v>11510</v>
      </c>
      <c r="C143" s="27" t="s">
        <v>133</v>
      </c>
      <c r="D143" s="27" t="s">
        <v>491</v>
      </c>
      <c r="E143" s="27" t="s">
        <v>150</v>
      </c>
      <c r="F143" s="27">
        <v>10</v>
      </c>
      <c r="H143" s="27">
        <v>1</v>
      </c>
      <c r="I143" s="27">
        <v>1</v>
      </c>
      <c r="J143" s="27">
        <v>2</v>
      </c>
      <c r="K143" s="27" t="s">
        <v>240</v>
      </c>
      <c r="L143" s="27">
        <v>115</v>
      </c>
      <c r="M143" s="27">
        <v>1</v>
      </c>
      <c r="N143" s="27">
        <v>0</v>
      </c>
      <c r="O143" s="27" t="s">
        <v>241</v>
      </c>
      <c r="P143" s="27">
        <v>1</v>
      </c>
      <c r="Q143" s="27">
        <v>0</v>
      </c>
      <c r="T143" s="27">
        <f t="shared" si="5"/>
        <v>1</v>
      </c>
      <c r="W143" s="27" t="s">
        <v>492</v>
      </c>
      <c r="X143" s="27" t="s">
        <v>493</v>
      </c>
      <c r="Y143" s="27">
        <v>0</v>
      </c>
      <c r="Z143" s="27">
        <v>0</v>
      </c>
      <c r="AA143" s="27">
        <v>20</v>
      </c>
      <c r="AB143" s="27">
        <v>3010000</v>
      </c>
      <c r="AC143" s="27">
        <v>1</v>
      </c>
      <c r="AD143" s="27">
        <v>1</v>
      </c>
      <c r="AE143" s="27">
        <v>1</v>
      </c>
      <c r="AF143" s="27">
        <v>180</v>
      </c>
      <c r="AG143" s="27" t="s">
        <v>140</v>
      </c>
      <c r="AH143" s="27">
        <v>0</v>
      </c>
      <c r="AI143" s="27" t="s">
        <v>141</v>
      </c>
      <c r="AJ143" s="27">
        <v>0</v>
      </c>
      <c r="AK143" s="27" t="s">
        <v>494</v>
      </c>
      <c r="AL143" s="27">
        <v>11509</v>
      </c>
      <c r="AM143" s="27">
        <v>11601</v>
      </c>
      <c r="AN143" s="27">
        <v>1</v>
      </c>
      <c r="AO143" s="27">
        <v>6</v>
      </c>
      <c r="AQ143" s="27">
        <v>10000</v>
      </c>
      <c r="AR143" s="27">
        <v>10000</v>
      </c>
      <c r="AS143" s="27">
        <v>10000</v>
      </c>
      <c r="AT143" s="27">
        <v>100000</v>
      </c>
      <c r="AW143" s="27">
        <v>0</v>
      </c>
      <c r="AX143" s="27">
        <v>0</v>
      </c>
      <c r="AY143" s="27">
        <v>10000</v>
      </c>
      <c r="AZ143" s="27">
        <v>100104</v>
      </c>
      <c r="BA143" s="27">
        <v>10000</v>
      </c>
      <c r="BB143" s="27">
        <v>100203</v>
      </c>
      <c r="BE143" s="27">
        <v>10000</v>
      </c>
      <c r="BF143" s="27">
        <v>200150</v>
      </c>
      <c r="BG143" s="27">
        <v>10000</v>
      </c>
      <c r="BH143" s="27">
        <v>101303</v>
      </c>
      <c r="BI143" s="27">
        <v>10000</v>
      </c>
      <c r="BJ143" s="27">
        <v>240251</v>
      </c>
      <c r="BK143" s="27" t="s">
        <v>143</v>
      </c>
      <c r="BL143" s="27">
        <v>150</v>
      </c>
      <c r="BM143" s="27" t="str">
        <f t="shared" si="6"/>
        <v>100104|100203|0|200150|101303|240251</v>
      </c>
      <c r="BN143" s="27">
        <v>1011510</v>
      </c>
      <c r="BO143" s="27" t="s">
        <v>245</v>
      </c>
      <c r="BP143" s="27">
        <v>1</v>
      </c>
      <c r="BQ143" s="27">
        <v>1</v>
      </c>
    </row>
    <row r="144" spans="1:69" s="20" customFormat="1" ht="23.1" customHeight="1" x14ac:dyDescent="0.15">
      <c r="A144" s="20">
        <v>11601</v>
      </c>
      <c r="B144" s="20">
        <v>11601</v>
      </c>
      <c r="C144" s="20" t="s">
        <v>133</v>
      </c>
      <c r="D144" s="20" t="s">
        <v>495</v>
      </c>
      <c r="E144" s="20">
        <v>1</v>
      </c>
      <c r="F144" s="20">
        <v>1</v>
      </c>
      <c r="H144" s="20">
        <v>1</v>
      </c>
      <c r="I144" s="20">
        <v>1</v>
      </c>
      <c r="J144" s="20">
        <v>0</v>
      </c>
      <c r="K144" s="20" t="s">
        <v>135</v>
      </c>
      <c r="L144" s="20">
        <v>116</v>
      </c>
      <c r="M144" s="20">
        <v>1</v>
      </c>
      <c r="N144" s="20">
        <v>0</v>
      </c>
      <c r="O144" s="20" t="s">
        <v>136</v>
      </c>
      <c r="P144" s="20">
        <v>1</v>
      </c>
      <c r="Q144" s="20">
        <v>0</v>
      </c>
      <c r="T144" s="20">
        <f t="shared" si="5"/>
        <v>1</v>
      </c>
      <c r="U144" s="20">
        <v>1</v>
      </c>
      <c r="V144" s="20" t="s">
        <v>137</v>
      </c>
      <c r="W144" s="20" t="s">
        <v>138</v>
      </c>
      <c r="X144" s="20" t="s">
        <v>496</v>
      </c>
      <c r="Y144" s="20">
        <v>0</v>
      </c>
      <c r="Z144" s="20">
        <v>0</v>
      </c>
      <c r="AA144" s="20">
        <v>99</v>
      </c>
      <c r="AB144" s="20">
        <v>2510000</v>
      </c>
      <c r="AC144" s="20">
        <v>1</v>
      </c>
      <c r="AD144" s="20">
        <v>1</v>
      </c>
      <c r="AE144" s="20">
        <v>1</v>
      </c>
      <c r="AF144" s="20">
        <v>180</v>
      </c>
      <c r="AG144" s="20" t="s">
        <v>140</v>
      </c>
      <c r="AH144" s="20">
        <v>0</v>
      </c>
      <c r="AI144" s="20" t="s">
        <v>141</v>
      </c>
      <c r="AJ144" s="20">
        <v>0</v>
      </c>
      <c r="AK144" s="20" t="s">
        <v>497</v>
      </c>
      <c r="AL144" s="20">
        <v>11510</v>
      </c>
      <c r="AM144" s="20">
        <v>11602</v>
      </c>
      <c r="AN144" s="20">
        <v>1</v>
      </c>
      <c r="AO144" s="20">
        <v>6</v>
      </c>
      <c r="AP144" s="20">
        <v>10016010</v>
      </c>
      <c r="AQ144" s="20">
        <v>10000</v>
      </c>
      <c r="AR144" s="20">
        <v>10000</v>
      </c>
      <c r="AS144" s="20">
        <v>10000</v>
      </c>
      <c r="AT144" s="20">
        <v>100000</v>
      </c>
      <c r="AW144" s="20">
        <v>0</v>
      </c>
      <c r="AX144" s="20">
        <v>0</v>
      </c>
      <c r="AY144" s="20">
        <v>0</v>
      </c>
      <c r="AZ144" s="20">
        <v>0</v>
      </c>
      <c r="BA144" s="20">
        <v>10000</v>
      </c>
      <c r="BB144" s="20">
        <v>100203</v>
      </c>
      <c r="BC144" s="20">
        <v>10000</v>
      </c>
      <c r="BG144" s="20">
        <v>10000</v>
      </c>
      <c r="BH144" s="20">
        <v>101304</v>
      </c>
      <c r="BI144" s="20">
        <v>10000</v>
      </c>
      <c r="BJ144" s="20">
        <v>240251</v>
      </c>
      <c r="BK144" s="20" t="s">
        <v>143</v>
      </c>
      <c r="BL144" s="20">
        <v>151</v>
      </c>
      <c r="BM144" s="20" t="str">
        <f t="shared" si="6"/>
        <v>0|100203|0|0|101304|240251</v>
      </c>
      <c r="BN144" s="20">
        <v>1011601</v>
      </c>
      <c r="BO144" s="20" t="s">
        <v>144</v>
      </c>
      <c r="BP144" s="20">
        <v>0</v>
      </c>
      <c r="BQ144" s="20">
        <v>1</v>
      </c>
    </row>
    <row r="145" spans="1:69" s="14" customFormat="1" ht="23.1" customHeight="1" x14ac:dyDescent="0.15">
      <c r="A145" s="14">
        <v>11602</v>
      </c>
      <c r="B145" s="14">
        <v>11602</v>
      </c>
      <c r="C145" s="14" t="s">
        <v>133</v>
      </c>
      <c r="D145" s="14" t="s">
        <v>495</v>
      </c>
      <c r="E145" s="14">
        <v>2</v>
      </c>
      <c r="F145" s="14">
        <v>2</v>
      </c>
      <c r="H145" s="14">
        <v>1</v>
      </c>
      <c r="I145" s="14">
        <v>1</v>
      </c>
      <c r="J145" s="14">
        <v>0</v>
      </c>
      <c r="K145" s="14" t="s">
        <v>135</v>
      </c>
      <c r="L145" s="14">
        <v>116</v>
      </c>
      <c r="M145" s="14">
        <v>1</v>
      </c>
      <c r="N145" s="14">
        <v>0</v>
      </c>
      <c r="O145" s="14" t="s">
        <v>136</v>
      </c>
      <c r="P145" s="14">
        <v>1</v>
      </c>
      <c r="Q145" s="14">
        <v>0</v>
      </c>
      <c r="T145" s="14">
        <f t="shared" si="5"/>
        <v>1</v>
      </c>
      <c r="U145" s="14">
        <v>1</v>
      </c>
      <c r="V145" s="14" t="s">
        <v>293</v>
      </c>
      <c r="W145" s="14" t="s">
        <v>294</v>
      </c>
      <c r="X145" s="14" t="s">
        <v>498</v>
      </c>
      <c r="Y145" s="14">
        <v>0</v>
      </c>
      <c r="Z145" s="14">
        <v>0</v>
      </c>
      <c r="AA145" s="14">
        <v>99</v>
      </c>
      <c r="AB145" s="14">
        <v>2510000</v>
      </c>
      <c r="AC145" s="14">
        <v>1</v>
      </c>
      <c r="AD145" s="14">
        <v>1</v>
      </c>
      <c r="AE145" s="14">
        <v>1</v>
      </c>
      <c r="AF145" s="14">
        <v>180</v>
      </c>
      <c r="AG145" s="14" t="s">
        <v>140</v>
      </c>
      <c r="AH145" s="14">
        <v>0</v>
      </c>
      <c r="AI145" s="14" t="s">
        <v>141</v>
      </c>
      <c r="AJ145" s="14">
        <v>0</v>
      </c>
      <c r="AK145" s="14" t="s">
        <v>499</v>
      </c>
      <c r="AL145" s="14">
        <v>11601</v>
      </c>
      <c r="AM145" s="14">
        <v>11603</v>
      </c>
      <c r="AN145" s="14">
        <v>1</v>
      </c>
      <c r="AO145" s="14">
        <v>6</v>
      </c>
      <c r="AQ145" s="14">
        <v>10000</v>
      </c>
      <c r="AR145" s="14">
        <v>10000</v>
      </c>
      <c r="AS145" s="14">
        <v>10000</v>
      </c>
      <c r="AT145" s="14">
        <v>100000</v>
      </c>
      <c r="AW145" s="14">
        <v>0</v>
      </c>
      <c r="AX145" s="14">
        <v>0</v>
      </c>
      <c r="AY145" s="14">
        <v>0</v>
      </c>
      <c r="AZ145" s="14">
        <v>0</v>
      </c>
      <c r="BA145" s="14">
        <v>10000</v>
      </c>
      <c r="BB145" s="14">
        <v>100203</v>
      </c>
      <c r="BC145" s="14">
        <v>10000</v>
      </c>
      <c r="BG145" s="14">
        <v>10000</v>
      </c>
      <c r="BH145" s="14">
        <v>101304</v>
      </c>
      <c r="BI145" s="14">
        <v>10000</v>
      </c>
      <c r="BJ145" s="14">
        <v>240251</v>
      </c>
      <c r="BK145" s="14" t="s">
        <v>143</v>
      </c>
      <c r="BL145" s="14">
        <v>152</v>
      </c>
      <c r="BM145" s="14" t="str">
        <f t="shared" si="6"/>
        <v>0|100203|0|0|101304|240251</v>
      </c>
      <c r="BN145" s="14">
        <v>1011602</v>
      </c>
      <c r="BO145" s="14" t="s">
        <v>144</v>
      </c>
      <c r="BP145" s="14">
        <v>0</v>
      </c>
      <c r="BQ145" s="14">
        <v>1</v>
      </c>
    </row>
    <row r="146" spans="1:69" s="20" customFormat="1" ht="23.1" customHeight="1" x14ac:dyDescent="0.15">
      <c r="A146" s="20">
        <v>11603</v>
      </c>
      <c r="B146" s="20">
        <v>11603</v>
      </c>
      <c r="C146" s="20" t="s">
        <v>133</v>
      </c>
      <c r="D146" s="20" t="s">
        <v>495</v>
      </c>
      <c r="E146" s="20">
        <v>3</v>
      </c>
      <c r="F146" s="20">
        <v>3</v>
      </c>
      <c r="H146" s="20">
        <v>1</v>
      </c>
      <c r="I146" s="20">
        <v>1</v>
      </c>
      <c r="J146" s="20">
        <v>1</v>
      </c>
      <c r="K146" s="20" t="s">
        <v>135</v>
      </c>
      <c r="L146" s="20">
        <v>116</v>
      </c>
      <c r="M146" s="20">
        <v>1</v>
      </c>
      <c r="N146" s="20">
        <v>0</v>
      </c>
      <c r="O146" s="20" t="s">
        <v>136</v>
      </c>
      <c r="P146" s="20">
        <v>1</v>
      </c>
      <c r="Q146" s="20">
        <v>0</v>
      </c>
      <c r="T146" s="20">
        <f t="shared" si="5"/>
        <v>1</v>
      </c>
      <c r="W146" s="20" t="s">
        <v>500</v>
      </c>
      <c r="X146" s="20">
        <v>1160301</v>
      </c>
      <c r="Y146" s="20">
        <v>0</v>
      </c>
      <c r="Z146" s="20">
        <v>0</v>
      </c>
      <c r="AA146" s="20">
        <v>20</v>
      </c>
      <c r="AB146" s="20">
        <v>2800000</v>
      </c>
      <c r="AC146" s="20">
        <v>1</v>
      </c>
      <c r="AD146" s="20">
        <v>1</v>
      </c>
      <c r="AE146" s="20">
        <v>1</v>
      </c>
      <c r="AF146" s="20">
        <v>180</v>
      </c>
      <c r="AG146" s="20" t="s">
        <v>140</v>
      </c>
      <c r="AH146" s="20">
        <v>0</v>
      </c>
      <c r="AI146" s="20" t="s">
        <v>141</v>
      </c>
      <c r="AJ146" s="20">
        <v>0</v>
      </c>
      <c r="AK146" s="20" t="s">
        <v>501</v>
      </c>
      <c r="AL146" s="20">
        <v>11602</v>
      </c>
      <c r="AM146" s="20">
        <v>11604</v>
      </c>
      <c r="AN146" s="20">
        <v>1</v>
      </c>
      <c r="AO146" s="20">
        <v>6</v>
      </c>
      <c r="AQ146" s="20">
        <v>10000</v>
      </c>
      <c r="AR146" s="20">
        <v>10000</v>
      </c>
      <c r="AS146" s="20">
        <v>10000</v>
      </c>
      <c r="AT146" s="20">
        <v>100000</v>
      </c>
      <c r="AW146" s="20">
        <v>0</v>
      </c>
      <c r="AX146" s="20">
        <v>0</v>
      </c>
      <c r="AY146" s="20">
        <v>0</v>
      </c>
      <c r="AZ146" s="20">
        <v>0</v>
      </c>
      <c r="BA146" s="20">
        <v>10000</v>
      </c>
      <c r="BB146" s="20">
        <v>100203</v>
      </c>
      <c r="BC146" s="20">
        <v>10000</v>
      </c>
      <c r="BD146" s="20">
        <v>100309</v>
      </c>
      <c r="BG146" s="20">
        <v>10000</v>
      </c>
      <c r="BH146" s="20">
        <v>101304</v>
      </c>
      <c r="BI146" s="20">
        <v>10000</v>
      </c>
      <c r="BJ146" s="20">
        <v>240251</v>
      </c>
      <c r="BK146" s="20" t="s">
        <v>143</v>
      </c>
      <c r="BL146" s="20">
        <v>153</v>
      </c>
      <c r="BM146" s="20" t="str">
        <f t="shared" si="6"/>
        <v>0|100203|100309|0|101304|240251</v>
      </c>
      <c r="BN146" s="20">
        <v>1011603</v>
      </c>
      <c r="BO146" s="20" t="s">
        <v>144</v>
      </c>
      <c r="BP146" s="20">
        <v>0</v>
      </c>
      <c r="BQ146" s="20">
        <v>1</v>
      </c>
    </row>
    <row r="147" spans="1:69" s="17" customFormat="1" ht="23.1" customHeight="1" x14ac:dyDescent="0.15">
      <c r="A147" s="17">
        <v>11604</v>
      </c>
      <c r="B147" s="17">
        <v>11604</v>
      </c>
      <c r="C147" s="17" t="s">
        <v>133</v>
      </c>
      <c r="D147" s="17" t="s">
        <v>502</v>
      </c>
      <c r="E147" s="17">
        <v>1</v>
      </c>
      <c r="F147" s="17">
        <v>4</v>
      </c>
      <c r="H147" s="17">
        <v>1</v>
      </c>
      <c r="I147" s="17">
        <v>1</v>
      </c>
      <c r="J147" s="17">
        <v>0</v>
      </c>
      <c r="K147" s="17" t="s">
        <v>158</v>
      </c>
      <c r="L147" s="17">
        <v>116</v>
      </c>
      <c r="M147" s="17">
        <v>1</v>
      </c>
      <c r="N147" s="17">
        <v>0</v>
      </c>
      <c r="O147" s="17" t="s">
        <v>159</v>
      </c>
      <c r="P147" s="17">
        <v>1</v>
      </c>
      <c r="Q147" s="17">
        <v>0</v>
      </c>
      <c r="T147" s="17">
        <f t="shared" si="5"/>
        <v>1</v>
      </c>
      <c r="U147" s="17">
        <v>1</v>
      </c>
      <c r="V147" s="17" t="s">
        <v>169</v>
      </c>
      <c r="W147" s="17" t="s">
        <v>326</v>
      </c>
      <c r="X147" s="17" t="s">
        <v>503</v>
      </c>
      <c r="Y147" s="17">
        <v>0</v>
      </c>
      <c r="Z147" s="17">
        <v>0</v>
      </c>
      <c r="AA147" s="17">
        <v>99</v>
      </c>
      <c r="AB147" s="17">
        <v>2660000</v>
      </c>
      <c r="AC147" s="17">
        <v>1</v>
      </c>
      <c r="AD147" s="17">
        <v>1</v>
      </c>
      <c r="AE147" s="17">
        <v>1</v>
      </c>
      <c r="AF147" s="17">
        <v>180</v>
      </c>
      <c r="AG147" s="17" t="s">
        <v>140</v>
      </c>
      <c r="AH147" s="17">
        <v>0</v>
      </c>
      <c r="AI147" s="17" t="s">
        <v>141</v>
      </c>
      <c r="AJ147" s="17">
        <v>0</v>
      </c>
      <c r="AK147" s="17" t="s">
        <v>504</v>
      </c>
      <c r="AL147" s="17">
        <v>11603</v>
      </c>
      <c r="AM147" s="17">
        <v>11605</v>
      </c>
      <c r="AN147" s="17">
        <v>1</v>
      </c>
      <c r="AO147" s="17">
        <v>6</v>
      </c>
      <c r="AQ147" s="17">
        <v>10000</v>
      </c>
      <c r="AR147" s="17">
        <v>10000</v>
      </c>
      <c r="AS147" s="17">
        <v>10000</v>
      </c>
      <c r="AT147" s="17">
        <v>100000</v>
      </c>
      <c r="AW147" s="17">
        <v>0</v>
      </c>
      <c r="AX147" s="17">
        <v>0</v>
      </c>
      <c r="AY147" s="17">
        <v>0</v>
      </c>
      <c r="AZ147" s="17">
        <v>0</v>
      </c>
      <c r="BA147" s="17">
        <v>10000</v>
      </c>
      <c r="BB147" s="17">
        <v>100203</v>
      </c>
      <c r="BC147" s="17">
        <v>10000</v>
      </c>
      <c r="BG147" s="17">
        <v>10000</v>
      </c>
      <c r="BH147" s="17">
        <v>101304</v>
      </c>
      <c r="BI147" s="17">
        <v>10000</v>
      </c>
      <c r="BJ147" s="17">
        <v>240251</v>
      </c>
      <c r="BK147" s="17" t="s">
        <v>143</v>
      </c>
      <c r="BL147" s="17">
        <v>154</v>
      </c>
      <c r="BM147" s="17" t="str">
        <f t="shared" si="6"/>
        <v>0|100203|0|0|101304|240251</v>
      </c>
      <c r="BN147" s="17">
        <v>1011604</v>
      </c>
      <c r="BO147" s="17" t="s">
        <v>165</v>
      </c>
      <c r="BP147" s="17">
        <v>0</v>
      </c>
      <c r="BQ147" s="17">
        <v>1</v>
      </c>
    </row>
    <row r="148" spans="1:69" s="17" customFormat="1" ht="23.1" customHeight="1" x14ac:dyDescent="0.15">
      <c r="A148" s="17">
        <v>11605</v>
      </c>
      <c r="B148" s="17">
        <v>11605</v>
      </c>
      <c r="C148" s="17" t="s">
        <v>133</v>
      </c>
      <c r="D148" s="17" t="s">
        <v>502</v>
      </c>
      <c r="E148" s="17">
        <v>2</v>
      </c>
      <c r="F148" s="17">
        <v>5</v>
      </c>
      <c r="H148" s="17">
        <v>1</v>
      </c>
      <c r="I148" s="17">
        <v>1</v>
      </c>
      <c r="J148" s="17">
        <v>0</v>
      </c>
      <c r="K148" s="17" t="s">
        <v>158</v>
      </c>
      <c r="L148" s="17">
        <v>116</v>
      </c>
      <c r="M148" s="17">
        <v>9</v>
      </c>
      <c r="N148" s="17">
        <v>0</v>
      </c>
      <c r="O148" s="17" t="s">
        <v>159</v>
      </c>
      <c r="P148" s="17">
        <v>1</v>
      </c>
      <c r="Q148" s="17">
        <v>0</v>
      </c>
      <c r="T148" s="17">
        <f t="shared" si="5"/>
        <v>1</v>
      </c>
      <c r="U148" s="17">
        <v>1</v>
      </c>
      <c r="V148" s="17" t="s">
        <v>169</v>
      </c>
      <c r="W148" s="17" t="s">
        <v>256</v>
      </c>
      <c r="X148" s="17" t="s">
        <v>505</v>
      </c>
      <c r="Y148" s="17">
        <v>0</v>
      </c>
      <c r="Z148" s="17">
        <v>0</v>
      </c>
      <c r="AA148" s="17">
        <v>99</v>
      </c>
      <c r="AB148" s="17">
        <v>2660000</v>
      </c>
      <c r="AC148" s="17">
        <v>1</v>
      </c>
      <c r="AD148" s="17">
        <v>1</v>
      </c>
      <c r="AE148" s="17">
        <v>1</v>
      </c>
      <c r="AF148" s="17">
        <v>60</v>
      </c>
      <c r="AG148" s="17" t="s">
        <v>190</v>
      </c>
      <c r="AH148" s="17">
        <v>0</v>
      </c>
      <c r="AI148" s="17" t="s">
        <v>141</v>
      </c>
      <c r="AJ148" s="17">
        <v>0</v>
      </c>
      <c r="AK148" s="17" t="s">
        <v>506</v>
      </c>
      <c r="AL148" s="17">
        <v>11604</v>
      </c>
      <c r="AM148" s="17">
        <v>11606</v>
      </c>
      <c r="AN148" s="17">
        <v>1</v>
      </c>
      <c r="AO148" s="17">
        <v>6</v>
      </c>
      <c r="AQ148" s="17">
        <v>10000</v>
      </c>
      <c r="AR148" s="17">
        <v>10000</v>
      </c>
      <c r="AS148" s="17">
        <v>10000</v>
      </c>
      <c r="AT148" s="17">
        <v>100000</v>
      </c>
      <c r="AW148" s="17">
        <v>0</v>
      </c>
      <c r="AX148" s="17">
        <v>0</v>
      </c>
      <c r="AY148" s="17">
        <v>0</v>
      </c>
      <c r="AZ148" s="17">
        <v>0</v>
      </c>
      <c r="BA148" s="17">
        <v>10000</v>
      </c>
      <c r="BB148" s="17">
        <v>100203</v>
      </c>
      <c r="BC148" s="17">
        <v>10000</v>
      </c>
      <c r="BG148" s="17">
        <v>10000</v>
      </c>
      <c r="BH148" s="17">
        <v>101304</v>
      </c>
      <c r="BI148" s="17">
        <v>10000</v>
      </c>
      <c r="BJ148" s="17">
        <v>240251</v>
      </c>
      <c r="BK148" s="17" t="s">
        <v>143</v>
      </c>
      <c r="BL148" s="17">
        <v>155</v>
      </c>
      <c r="BM148" s="17" t="str">
        <f t="shared" si="6"/>
        <v>0|100203|0|0|101304|240251</v>
      </c>
      <c r="BN148" s="17">
        <v>1011605</v>
      </c>
      <c r="BO148" s="17" t="s">
        <v>165</v>
      </c>
      <c r="BP148" s="17">
        <v>0</v>
      </c>
      <c r="BQ148" s="17">
        <v>1</v>
      </c>
    </row>
    <row r="149" spans="1:69" s="17" customFormat="1" ht="23.1" customHeight="1" x14ac:dyDescent="0.15">
      <c r="A149" s="37">
        <v>11606</v>
      </c>
      <c r="B149" s="37">
        <v>11606</v>
      </c>
      <c r="C149" s="37" t="s">
        <v>133</v>
      </c>
      <c r="D149" s="37" t="s">
        <v>507</v>
      </c>
      <c r="E149" s="37">
        <v>1</v>
      </c>
      <c r="F149" s="37">
        <v>6</v>
      </c>
      <c r="G149" s="37"/>
      <c r="H149" s="37">
        <v>1</v>
      </c>
      <c r="I149" s="37">
        <v>1</v>
      </c>
      <c r="J149" s="37">
        <v>1</v>
      </c>
      <c r="K149" s="37" t="s">
        <v>158</v>
      </c>
      <c r="L149" s="37">
        <v>116</v>
      </c>
      <c r="M149" s="37">
        <v>1</v>
      </c>
      <c r="N149" s="37">
        <v>0</v>
      </c>
      <c r="O149" s="37" t="s">
        <v>159</v>
      </c>
      <c r="P149" s="37">
        <v>1</v>
      </c>
      <c r="Q149" s="37">
        <v>0</v>
      </c>
      <c r="R149" s="37"/>
      <c r="S149" s="37"/>
      <c r="T149" s="37">
        <f t="shared" si="5"/>
        <v>1</v>
      </c>
      <c r="U149" s="37"/>
      <c r="V149" s="37"/>
      <c r="W149" s="37" t="s">
        <v>166</v>
      </c>
      <c r="X149" s="37" t="s">
        <v>508</v>
      </c>
      <c r="Y149" s="37">
        <v>0</v>
      </c>
      <c r="Z149" s="37">
        <v>0</v>
      </c>
      <c r="AA149" s="37">
        <v>20</v>
      </c>
      <c r="AB149" s="37">
        <v>2970000</v>
      </c>
      <c r="AC149" s="37">
        <v>1</v>
      </c>
      <c r="AD149" s="37">
        <v>1</v>
      </c>
      <c r="AE149" s="37">
        <v>1</v>
      </c>
      <c r="AF149" s="37">
        <v>180</v>
      </c>
      <c r="AG149" s="37" t="s">
        <v>140</v>
      </c>
      <c r="AH149" s="37">
        <v>0</v>
      </c>
      <c r="AI149" s="37" t="s">
        <v>141</v>
      </c>
      <c r="AJ149" s="37">
        <v>0</v>
      </c>
      <c r="AK149" s="37" t="s">
        <v>509</v>
      </c>
      <c r="AL149" s="37">
        <v>11605</v>
      </c>
      <c r="AM149" s="37">
        <v>11607</v>
      </c>
      <c r="AN149" s="37">
        <v>1</v>
      </c>
      <c r="AO149" s="37">
        <v>6</v>
      </c>
      <c r="AP149" s="37"/>
      <c r="AQ149" s="37">
        <v>10000</v>
      </c>
      <c r="AR149" s="37">
        <v>10000</v>
      </c>
      <c r="AS149" s="37">
        <v>10000</v>
      </c>
      <c r="AT149" s="37">
        <v>100000</v>
      </c>
      <c r="AU149" s="37"/>
      <c r="AV149" s="37"/>
      <c r="AW149" s="37">
        <v>0</v>
      </c>
      <c r="AX149" s="37">
        <v>0</v>
      </c>
      <c r="AY149" s="37">
        <v>0</v>
      </c>
      <c r="AZ149" s="37">
        <v>0</v>
      </c>
      <c r="BA149" s="37">
        <v>10000</v>
      </c>
      <c r="BB149" s="37">
        <v>100203</v>
      </c>
      <c r="BC149" s="37">
        <v>10000</v>
      </c>
      <c r="BD149" s="37">
        <v>100310</v>
      </c>
      <c r="BE149" s="37"/>
      <c r="BF149" s="37"/>
      <c r="BG149" s="37">
        <v>10000</v>
      </c>
      <c r="BH149" s="37">
        <v>101304</v>
      </c>
      <c r="BI149" s="37">
        <v>10000</v>
      </c>
      <c r="BJ149" s="37">
        <v>240251</v>
      </c>
      <c r="BK149" s="37" t="s">
        <v>143</v>
      </c>
      <c r="BL149" s="37">
        <v>156</v>
      </c>
      <c r="BM149" s="37" t="str">
        <f t="shared" si="6"/>
        <v>0|100203|100310|0|101304|240251</v>
      </c>
      <c r="BN149" s="37">
        <v>1011606</v>
      </c>
      <c r="BO149" s="37" t="s">
        <v>165</v>
      </c>
      <c r="BP149" s="37">
        <v>0</v>
      </c>
      <c r="BQ149" s="37">
        <v>1</v>
      </c>
    </row>
    <row r="150" spans="1:69" s="16" customFormat="1" ht="22.5" customHeight="1" x14ac:dyDescent="0.15">
      <c r="A150" s="16">
        <v>11607</v>
      </c>
      <c r="B150" s="16">
        <v>11607</v>
      </c>
      <c r="C150" s="16" t="s">
        <v>133</v>
      </c>
      <c r="D150" s="16" t="s">
        <v>507</v>
      </c>
      <c r="E150" s="16">
        <v>2</v>
      </c>
      <c r="F150" s="16">
        <v>7</v>
      </c>
      <c r="H150" s="16">
        <v>1</v>
      </c>
      <c r="I150" s="16">
        <v>1</v>
      </c>
      <c r="J150" s="16">
        <v>0</v>
      </c>
      <c r="K150" s="16" t="s">
        <v>158</v>
      </c>
      <c r="L150" s="16">
        <v>116</v>
      </c>
      <c r="M150" s="16">
        <v>1</v>
      </c>
      <c r="N150" s="16">
        <v>0</v>
      </c>
      <c r="O150" s="16" t="s">
        <v>159</v>
      </c>
      <c r="P150" s="16">
        <v>1</v>
      </c>
      <c r="Q150" s="16">
        <v>0</v>
      </c>
      <c r="T150" s="16">
        <f t="shared" si="5"/>
        <v>1</v>
      </c>
      <c r="U150" s="16">
        <v>1</v>
      </c>
      <c r="V150" s="16" t="s">
        <v>301</v>
      </c>
      <c r="W150" s="16" t="s">
        <v>302</v>
      </c>
      <c r="X150" s="16" t="s">
        <v>510</v>
      </c>
      <c r="Y150" s="16">
        <v>0</v>
      </c>
      <c r="Z150" s="16">
        <v>0</v>
      </c>
      <c r="AA150" s="16">
        <v>99</v>
      </c>
      <c r="AB150" s="16">
        <v>2770000</v>
      </c>
      <c r="AC150" s="16">
        <v>1</v>
      </c>
      <c r="AD150" s="16">
        <v>1</v>
      </c>
      <c r="AE150" s="16">
        <v>1</v>
      </c>
      <c r="AF150" s="16">
        <v>180</v>
      </c>
      <c r="AG150" s="16" t="s">
        <v>140</v>
      </c>
      <c r="AH150" s="16">
        <v>0</v>
      </c>
      <c r="AI150" s="16" t="s">
        <v>141</v>
      </c>
      <c r="AJ150" s="16">
        <v>0</v>
      </c>
      <c r="AK150" s="16" t="s">
        <v>511</v>
      </c>
      <c r="AL150" s="16">
        <v>11606</v>
      </c>
      <c r="AM150" s="16">
        <v>11608</v>
      </c>
      <c r="AN150" s="16">
        <v>1</v>
      </c>
      <c r="AO150" s="16">
        <v>6</v>
      </c>
      <c r="AQ150" s="16">
        <v>10000</v>
      </c>
      <c r="AR150" s="16">
        <v>10000</v>
      </c>
      <c r="AS150" s="16">
        <v>10000</v>
      </c>
      <c r="AT150" s="16">
        <v>100000</v>
      </c>
      <c r="AW150" s="16">
        <v>0</v>
      </c>
      <c r="AX150" s="16">
        <v>0</v>
      </c>
      <c r="AY150" s="16">
        <v>0</v>
      </c>
      <c r="AZ150" s="16">
        <v>0</v>
      </c>
      <c r="BA150" s="16">
        <v>10000</v>
      </c>
      <c r="BB150" s="16">
        <v>100203</v>
      </c>
      <c r="BC150" s="16">
        <v>10000</v>
      </c>
      <c r="BG150" s="16">
        <v>10000</v>
      </c>
      <c r="BH150" s="16">
        <v>101304</v>
      </c>
      <c r="BI150" s="16">
        <v>10000</v>
      </c>
      <c r="BJ150" s="16">
        <v>240251</v>
      </c>
      <c r="BK150" s="16" t="s">
        <v>143</v>
      </c>
      <c r="BL150" s="16">
        <v>157</v>
      </c>
      <c r="BM150" s="16" t="str">
        <f t="shared" si="6"/>
        <v>0|100203|0|0|101304|240251</v>
      </c>
      <c r="BN150" s="16">
        <v>1011607</v>
      </c>
      <c r="BO150" s="16" t="s">
        <v>165</v>
      </c>
      <c r="BP150" s="16">
        <v>0</v>
      </c>
      <c r="BQ150" s="16">
        <v>1</v>
      </c>
    </row>
    <row r="151" spans="1:69" s="24" customFormat="1" ht="23.1" customHeight="1" x14ac:dyDescent="0.15">
      <c r="A151" s="24">
        <v>11608</v>
      </c>
      <c r="B151" s="24">
        <v>11608</v>
      </c>
      <c r="C151" s="24" t="s">
        <v>133</v>
      </c>
      <c r="D151" s="24" t="s">
        <v>512</v>
      </c>
      <c r="E151" s="24">
        <v>1</v>
      </c>
      <c r="F151" s="24">
        <v>8</v>
      </c>
      <c r="H151" s="24">
        <v>1</v>
      </c>
      <c r="I151" s="24">
        <v>1</v>
      </c>
      <c r="J151" s="24">
        <v>0</v>
      </c>
      <c r="K151" s="24" t="s">
        <v>240</v>
      </c>
      <c r="L151" s="24">
        <v>116</v>
      </c>
      <c r="M151" s="24">
        <v>3</v>
      </c>
      <c r="N151" s="24">
        <v>0</v>
      </c>
      <c r="O151" s="24" t="s">
        <v>241</v>
      </c>
      <c r="P151" s="24">
        <v>1</v>
      </c>
      <c r="Q151" s="24">
        <v>42033</v>
      </c>
      <c r="T151" s="24">
        <f t="shared" si="5"/>
        <v>1</v>
      </c>
      <c r="U151" s="24">
        <v>1</v>
      </c>
      <c r="V151" s="24" t="s">
        <v>513</v>
      </c>
      <c r="W151" s="24" t="s">
        <v>514</v>
      </c>
      <c r="X151" s="24" t="s">
        <v>515</v>
      </c>
      <c r="Y151" s="24">
        <v>0</v>
      </c>
      <c r="Z151" s="24">
        <v>0</v>
      </c>
      <c r="AA151" s="24">
        <v>99</v>
      </c>
      <c r="AB151" s="24">
        <v>2770000</v>
      </c>
      <c r="AC151" s="24">
        <v>1</v>
      </c>
      <c r="AD151" s="24">
        <v>1</v>
      </c>
      <c r="AE151" s="24">
        <v>1</v>
      </c>
      <c r="AF151" s="24">
        <v>180</v>
      </c>
      <c r="AG151" s="24" t="s">
        <v>140</v>
      </c>
      <c r="AH151" s="24">
        <v>0</v>
      </c>
      <c r="AI151" s="24" t="s">
        <v>176</v>
      </c>
      <c r="AJ151" s="24">
        <v>0</v>
      </c>
      <c r="AK151" s="24" t="s">
        <v>516</v>
      </c>
      <c r="AL151" s="24">
        <v>11607</v>
      </c>
      <c r="AM151" s="24">
        <v>11609</v>
      </c>
      <c r="AN151" s="24">
        <v>1</v>
      </c>
      <c r="AO151" s="24">
        <v>6</v>
      </c>
      <c r="AQ151" s="24">
        <v>10000</v>
      </c>
      <c r="AR151" s="24">
        <v>10000</v>
      </c>
      <c r="AS151" s="24">
        <v>10000</v>
      </c>
      <c r="AT151" s="24">
        <v>100000</v>
      </c>
      <c r="AW151" s="24">
        <v>0</v>
      </c>
      <c r="AX151" s="24">
        <v>0</v>
      </c>
      <c r="AY151" s="24">
        <v>0</v>
      </c>
      <c r="AZ151" s="24">
        <v>0</v>
      </c>
      <c r="BA151" s="24">
        <v>10000</v>
      </c>
      <c r="BB151" s="24">
        <v>100203</v>
      </c>
      <c r="BC151" s="24">
        <v>10000</v>
      </c>
      <c r="BG151" s="24">
        <v>10000</v>
      </c>
      <c r="BH151" s="24">
        <v>101304</v>
      </c>
      <c r="BI151" s="24">
        <v>10000</v>
      </c>
      <c r="BJ151" s="24">
        <v>240251</v>
      </c>
      <c r="BK151" s="24" t="s">
        <v>143</v>
      </c>
      <c r="BL151" s="24">
        <v>158</v>
      </c>
      <c r="BM151" s="24" t="str">
        <f t="shared" si="6"/>
        <v>0|100203|0|0|101304|240251</v>
      </c>
      <c r="BN151" s="24">
        <v>1011608</v>
      </c>
      <c r="BO151" s="24" t="s">
        <v>245</v>
      </c>
      <c r="BP151" s="24">
        <v>0</v>
      </c>
      <c r="BQ151" s="24">
        <v>1</v>
      </c>
    </row>
    <row r="152" spans="1:69" s="24" customFormat="1" ht="23.1" customHeight="1" x14ac:dyDescent="0.15">
      <c r="A152" s="24">
        <v>11609</v>
      </c>
      <c r="B152" s="24">
        <v>11609</v>
      </c>
      <c r="C152" s="24" t="s">
        <v>133</v>
      </c>
      <c r="D152" s="24" t="s">
        <v>512</v>
      </c>
      <c r="E152" s="24">
        <v>2</v>
      </c>
      <c r="F152" s="24">
        <v>9</v>
      </c>
      <c r="H152" s="24">
        <v>1</v>
      </c>
      <c r="I152" s="24">
        <v>1</v>
      </c>
      <c r="J152" s="24">
        <v>1</v>
      </c>
      <c r="K152" s="24" t="s">
        <v>240</v>
      </c>
      <c r="L152" s="24">
        <v>116</v>
      </c>
      <c r="M152" s="24">
        <v>1</v>
      </c>
      <c r="N152" s="24">
        <v>0</v>
      </c>
      <c r="O152" s="24" t="s">
        <v>241</v>
      </c>
      <c r="P152" s="24">
        <v>1</v>
      </c>
      <c r="Q152" s="24">
        <v>0</v>
      </c>
      <c r="T152" s="24">
        <f t="shared" si="5"/>
        <v>1</v>
      </c>
      <c r="U152" s="24">
        <v>1</v>
      </c>
      <c r="V152" s="24" t="s">
        <v>301</v>
      </c>
      <c r="W152" s="24" t="s">
        <v>373</v>
      </c>
      <c r="X152" s="24" t="s">
        <v>517</v>
      </c>
      <c r="Y152" s="24">
        <v>0</v>
      </c>
      <c r="Z152" s="24">
        <v>0</v>
      </c>
      <c r="AA152" s="24">
        <v>20</v>
      </c>
      <c r="AB152" s="24">
        <v>3110000</v>
      </c>
      <c r="AC152" s="24">
        <v>1</v>
      </c>
      <c r="AD152" s="24">
        <v>1</v>
      </c>
      <c r="AE152" s="24">
        <v>1</v>
      </c>
      <c r="AF152" s="24">
        <v>180</v>
      </c>
      <c r="AG152" s="24" t="s">
        <v>140</v>
      </c>
      <c r="AH152" s="24">
        <v>0</v>
      </c>
      <c r="AI152" s="24" t="s">
        <v>141</v>
      </c>
      <c r="AJ152" s="24">
        <v>0</v>
      </c>
      <c r="AK152" s="24" t="s">
        <v>518</v>
      </c>
      <c r="AL152" s="24">
        <v>11608</v>
      </c>
      <c r="AM152" s="24">
        <v>11610</v>
      </c>
      <c r="AN152" s="24">
        <v>1</v>
      </c>
      <c r="AO152" s="24">
        <v>6</v>
      </c>
      <c r="AQ152" s="24">
        <v>10000</v>
      </c>
      <c r="AR152" s="24">
        <v>10000</v>
      </c>
      <c r="AS152" s="24">
        <v>10000</v>
      </c>
      <c r="AT152" s="24">
        <v>100000</v>
      </c>
      <c r="AW152" s="24">
        <v>0</v>
      </c>
      <c r="AX152" s="24">
        <v>0</v>
      </c>
      <c r="AY152" s="24">
        <v>10000</v>
      </c>
      <c r="AZ152" s="24">
        <v>100104</v>
      </c>
      <c r="BA152" s="24">
        <v>10000</v>
      </c>
      <c r="BB152" s="24">
        <v>100203</v>
      </c>
      <c r="BE152" s="24">
        <v>10000</v>
      </c>
      <c r="BF152" s="24">
        <v>200154</v>
      </c>
      <c r="BG152" s="24">
        <v>10000</v>
      </c>
      <c r="BH152" s="24">
        <v>101304</v>
      </c>
      <c r="BI152" s="24">
        <v>10000</v>
      </c>
      <c r="BJ152" s="24">
        <v>240251</v>
      </c>
      <c r="BK152" s="24" t="s">
        <v>143</v>
      </c>
      <c r="BL152" s="24">
        <v>159</v>
      </c>
      <c r="BM152" s="24" t="str">
        <f t="shared" si="6"/>
        <v>100104|100203|0|200154|101304|240251</v>
      </c>
      <c r="BN152" s="24">
        <v>1011609</v>
      </c>
      <c r="BO152" s="24" t="s">
        <v>245</v>
      </c>
      <c r="BP152" s="24">
        <v>0</v>
      </c>
      <c r="BQ152" s="24">
        <v>1</v>
      </c>
    </row>
    <row r="153" spans="1:69" s="28" customFormat="1" ht="23.1" customHeight="1" x14ac:dyDescent="0.15">
      <c r="A153" s="28">
        <v>11610</v>
      </c>
      <c r="B153" s="28">
        <v>11610</v>
      </c>
      <c r="C153" s="28" t="s">
        <v>133</v>
      </c>
      <c r="D153" s="28" t="s">
        <v>512</v>
      </c>
      <c r="E153" s="28">
        <v>3</v>
      </c>
      <c r="F153" s="28">
        <v>10</v>
      </c>
      <c r="H153" s="28">
        <v>1</v>
      </c>
      <c r="I153" s="28">
        <v>1</v>
      </c>
      <c r="J153" s="28">
        <v>2</v>
      </c>
      <c r="K153" s="28" t="s">
        <v>240</v>
      </c>
      <c r="L153" s="28">
        <v>116</v>
      </c>
      <c r="M153" s="28">
        <v>1</v>
      </c>
      <c r="N153" s="28">
        <v>0</v>
      </c>
      <c r="O153" s="28" t="s">
        <v>241</v>
      </c>
      <c r="P153" s="28">
        <v>1</v>
      </c>
      <c r="Q153" s="28">
        <v>0</v>
      </c>
      <c r="T153" s="28">
        <f t="shared" si="5"/>
        <v>1</v>
      </c>
      <c r="U153" s="28">
        <v>1</v>
      </c>
      <c r="V153" s="28" t="s">
        <v>290</v>
      </c>
      <c r="W153" s="28" t="s">
        <v>519</v>
      </c>
      <c r="X153" s="28" t="s">
        <v>520</v>
      </c>
      <c r="Y153" s="28">
        <v>0</v>
      </c>
      <c r="Z153" s="28">
        <v>0</v>
      </c>
      <c r="AA153" s="28">
        <v>20</v>
      </c>
      <c r="AB153" s="28">
        <v>4020000</v>
      </c>
      <c r="AC153" s="28">
        <v>1</v>
      </c>
      <c r="AD153" s="28">
        <v>1</v>
      </c>
      <c r="AE153" s="28">
        <v>1</v>
      </c>
      <c r="AF153" s="28">
        <v>180</v>
      </c>
      <c r="AG153" s="28" t="s">
        <v>140</v>
      </c>
      <c r="AH153" s="28">
        <v>0</v>
      </c>
      <c r="AI153" s="28" t="s">
        <v>141</v>
      </c>
      <c r="AJ153" s="28">
        <v>0</v>
      </c>
      <c r="AK153" s="28" t="s">
        <v>521</v>
      </c>
      <c r="AL153" s="28">
        <v>11609</v>
      </c>
      <c r="AM153" s="28">
        <v>11701</v>
      </c>
      <c r="AN153" s="28">
        <v>1</v>
      </c>
      <c r="AO153" s="28">
        <v>6</v>
      </c>
      <c r="AQ153" s="28">
        <v>10000</v>
      </c>
      <c r="AR153" s="28">
        <v>10000</v>
      </c>
      <c r="AS153" s="28">
        <v>10000</v>
      </c>
      <c r="AT153" s="28">
        <v>100000</v>
      </c>
      <c r="AW153" s="28">
        <v>0</v>
      </c>
      <c r="AX153" s="28">
        <v>0</v>
      </c>
      <c r="AY153" s="28">
        <v>10000</v>
      </c>
      <c r="AZ153" s="28">
        <v>100104</v>
      </c>
      <c r="BA153" s="28">
        <v>10000</v>
      </c>
      <c r="BB153" s="28">
        <v>100203</v>
      </c>
      <c r="BE153" s="28">
        <v>10000</v>
      </c>
      <c r="BF153" s="28">
        <v>200158</v>
      </c>
      <c r="BG153" s="28">
        <v>10000</v>
      </c>
      <c r="BH153" s="28">
        <v>101304</v>
      </c>
      <c r="BI153" s="28">
        <v>10000</v>
      </c>
      <c r="BJ153" s="28">
        <v>240251</v>
      </c>
      <c r="BK153" s="28" t="s">
        <v>143</v>
      </c>
      <c r="BL153" s="28">
        <v>160</v>
      </c>
      <c r="BM153" s="28" t="str">
        <f t="shared" si="6"/>
        <v>100104|100203|0|200158|101304|240251</v>
      </c>
      <c r="BN153" s="28">
        <v>1011610</v>
      </c>
      <c r="BO153" s="28" t="s">
        <v>245</v>
      </c>
      <c r="BP153" s="28">
        <v>1</v>
      </c>
      <c r="BQ153" s="28">
        <v>1</v>
      </c>
    </row>
    <row r="154" spans="1:69" s="20" customFormat="1" ht="23.1" customHeight="1" x14ac:dyDescent="0.15">
      <c r="A154" s="20">
        <v>11701</v>
      </c>
      <c r="B154" s="20">
        <v>11701</v>
      </c>
      <c r="C154" s="20" t="s">
        <v>133</v>
      </c>
      <c r="D154" s="20" t="s">
        <v>522</v>
      </c>
      <c r="E154" s="20">
        <v>1</v>
      </c>
      <c r="F154" s="20">
        <v>1</v>
      </c>
      <c r="H154" s="20">
        <v>1</v>
      </c>
      <c r="I154" s="20">
        <v>1</v>
      </c>
      <c r="J154" s="20">
        <v>0</v>
      </c>
      <c r="K154" s="20" t="s">
        <v>135</v>
      </c>
      <c r="L154" s="20">
        <v>117</v>
      </c>
      <c r="M154" s="20">
        <v>1</v>
      </c>
      <c r="N154" s="20">
        <v>0</v>
      </c>
      <c r="O154" s="20" t="s">
        <v>136</v>
      </c>
      <c r="P154" s="20">
        <v>1</v>
      </c>
      <c r="Q154" s="20">
        <v>0</v>
      </c>
      <c r="T154" s="20">
        <f t="shared" si="5"/>
        <v>1</v>
      </c>
      <c r="W154" s="20" t="s">
        <v>523</v>
      </c>
      <c r="X154" s="20" t="s">
        <v>524</v>
      </c>
      <c r="Y154" s="20">
        <v>0</v>
      </c>
      <c r="Z154" s="20">
        <v>0</v>
      </c>
      <c r="AA154" s="20">
        <v>99</v>
      </c>
      <c r="AB154" s="20">
        <v>3350000</v>
      </c>
      <c r="AC154" s="20">
        <v>1</v>
      </c>
      <c r="AD154" s="20">
        <v>1</v>
      </c>
      <c r="AE154" s="20">
        <v>1</v>
      </c>
      <c r="AF154" s="20">
        <v>180</v>
      </c>
      <c r="AG154" s="20" t="s">
        <v>140</v>
      </c>
      <c r="AH154" s="20">
        <v>0</v>
      </c>
      <c r="AI154" s="20" t="s">
        <v>141</v>
      </c>
      <c r="AJ154" s="20">
        <v>0</v>
      </c>
      <c r="AK154" s="20" t="s">
        <v>525</v>
      </c>
      <c r="AL154" s="20">
        <v>11610</v>
      </c>
      <c r="AM154" s="20">
        <v>11702</v>
      </c>
      <c r="AN154" s="20">
        <v>1</v>
      </c>
      <c r="AO154" s="20">
        <v>6</v>
      </c>
      <c r="AP154" s="20">
        <v>10017010</v>
      </c>
      <c r="AQ154" s="20">
        <v>10000</v>
      </c>
      <c r="AR154" s="20">
        <v>10000</v>
      </c>
      <c r="AS154" s="20">
        <v>10000</v>
      </c>
      <c r="AT154" s="20">
        <v>100000</v>
      </c>
      <c r="AW154" s="20">
        <v>0</v>
      </c>
      <c r="AX154" s="20">
        <v>0</v>
      </c>
      <c r="AY154" s="20">
        <v>0</v>
      </c>
      <c r="AZ154" s="20">
        <v>0</v>
      </c>
      <c r="BA154" s="20">
        <v>10000</v>
      </c>
      <c r="BB154" s="20">
        <v>100203</v>
      </c>
      <c r="BC154" s="20">
        <v>10000</v>
      </c>
      <c r="BG154" s="20">
        <v>10000</v>
      </c>
      <c r="BH154" s="20">
        <v>101304</v>
      </c>
      <c r="BI154" s="20">
        <v>10000</v>
      </c>
      <c r="BJ154" s="20">
        <v>240251</v>
      </c>
      <c r="BK154" s="20" t="s">
        <v>143</v>
      </c>
      <c r="BL154" s="20">
        <v>161</v>
      </c>
      <c r="BM154" s="20" t="str">
        <f t="shared" si="6"/>
        <v>0|100203|0|0|101304|240251</v>
      </c>
      <c r="BN154" s="20">
        <v>1011701</v>
      </c>
      <c r="BO154" s="20" t="s">
        <v>144</v>
      </c>
      <c r="BP154" s="20">
        <v>0</v>
      </c>
      <c r="BQ154" s="20">
        <v>1</v>
      </c>
    </row>
    <row r="155" spans="1:69" s="14" customFormat="1" ht="23.1" customHeight="1" x14ac:dyDescent="0.15">
      <c r="A155" s="14">
        <v>11702</v>
      </c>
      <c r="B155" s="14">
        <v>11702</v>
      </c>
      <c r="C155" s="14" t="s">
        <v>133</v>
      </c>
      <c r="D155" s="14" t="s">
        <v>522</v>
      </c>
      <c r="E155" s="14">
        <v>2</v>
      </c>
      <c r="F155" s="14">
        <v>2</v>
      </c>
      <c r="H155" s="14">
        <v>1</v>
      </c>
      <c r="I155" s="14">
        <v>1</v>
      </c>
      <c r="J155" s="14">
        <v>0</v>
      </c>
      <c r="K155" s="14" t="s">
        <v>135</v>
      </c>
      <c r="L155" s="14">
        <v>117</v>
      </c>
      <c r="M155" s="14">
        <v>1</v>
      </c>
      <c r="N155" s="14">
        <v>0</v>
      </c>
      <c r="O155" s="14" t="s">
        <v>136</v>
      </c>
      <c r="P155" s="14">
        <v>1</v>
      </c>
      <c r="Q155" s="14">
        <v>0</v>
      </c>
      <c r="T155" s="14">
        <f t="shared" si="5"/>
        <v>1</v>
      </c>
      <c r="U155" s="14">
        <v>1</v>
      </c>
      <c r="V155" s="14" t="s">
        <v>293</v>
      </c>
      <c r="W155" s="14" t="s">
        <v>294</v>
      </c>
      <c r="X155" s="14" t="s">
        <v>526</v>
      </c>
      <c r="Y155" s="14">
        <v>0</v>
      </c>
      <c r="Z155" s="14">
        <v>0</v>
      </c>
      <c r="AA155" s="14">
        <v>99</v>
      </c>
      <c r="AB155" s="14">
        <v>3350000</v>
      </c>
      <c r="AC155" s="14">
        <v>1</v>
      </c>
      <c r="AD155" s="14">
        <v>1</v>
      </c>
      <c r="AE155" s="14">
        <v>1</v>
      </c>
      <c r="AF155" s="14">
        <v>180</v>
      </c>
      <c r="AG155" s="14" t="s">
        <v>140</v>
      </c>
      <c r="AH155" s="14">
        <v>0</v>
      </c>
      <c r="AI155" s="14" t="s">
        <v>141</v>
      </c>
      <c r="AJ155" s="14">
        <v>0</v>
      </c>
      <c r="AK155" s="14" t="s">
        <v>527</v>
      </c>
      <c r="AL155" s="14">
        <v>11701</v>
      </c>
      <c r="AM155" s="14">
        <v>11703</v>
      </c>
      <c r="AN155" s="14">
        <v>1</v>
      </c>
      <c r="AO155" s="14">
        <v>6</v>
      </c>
      <c r="AQ155" s="14">
        <v>10000</v>
      </c>
      <c r="AR155" s="14">
        <v>10000</v>
      </c>
      <c r="AS155" s="14">
        <v>10000</v>
      </c>
      <c r="AT155" s="14">
        <v>100000</v>
      </c>
      <c r="AW155" s="14">
        <v>0</v>
      </c>
      <c r="AX155" s="14">
        <v>0</v>
      </c>
      <c r="AY155" s="14">
        <v>0</v>
      </c>
      <c r="AZ155" s="14">
        <v>0</v>
      </c>
      <c r="BA155" s="14">
        <v>10000</v>
      </c>
      <c r="BB155" s="14">
        <v>100203</v>
      </c>
      <c r="BC155" s="14">
        <v>10000</v>
      </c>
      <c r="BG155" s="14">
        <v>10000</v>
      </c>
      <c r="BH155" s="14">
        <v>101304</v>
      </c>
      <c r="BI155" s="14">
        <v>10000</v>
      </c>
      <c r="BJ155" s="14">
        <v>240251</v>
      </c>
      <c r="BK155" s="14" t="s">
        <v>143</v>
      </c>
      <c r="BL155" s="14">
        <v>162</v>
      </c>
      <c r="BM155" s="14" t="str">
        <f t="shared" si="6"/>
        <v>0|100203|0|0|101304|240251</v>
      </c>
      <c r="BN155" s="14">
        <v>1011702</v>
      </c>
      <c r="BO155" s="14" t="s">
        <v>144</v>
      </c>
      <c r="BP155" s="14">
        <v>0</v>
      </c>
      <c r="BQ155" s="14">
        <v>1</v>
      </c>
    </row>
    <row r="156" spans="1:69" s="14" customFormat="1" ht="23.1" customHeight="1" x14ac:dyDescent="0.15">
      <c r="A156" s="14">
        <v>11703</v>
      </c>
      <c r="B156" s="14">
        <v>11703</v>
      </c>
      <c r="C156" s="14" t="s">
        <v>133</v>
      </c>
      <c r="D156" s="14" t="s">
        <v>522</v>
      </c>
      <c r="E156" s="14">
        <v>3</v>
      </c>
      <c r="F156" s="14">
        <v>3</v>
      </c>
      <c r="H156" s="14">
        <v>1</v>
      </c>
      <c r="I156" s="14">
        <v>1</v>
      </c>
      <c r="J156" s="14">
        <v>1</v>
      </c>
      <c r="K156" s="14" t="s">
        <v>135</v>
      </c>
      <c r="L156" s="14">
        <v>117</v>
      </c>
      <c r="M156" s="14">
        <v>1</v>
      </c>
      <c r="N156" s="14">
        <v>0</v>
      </c>
      <c r="O156" s="14" t="s">
        <v>136</v>
      </c>
      <c r="P156" s="14">
        <v>1</v>
      </c>
      <c r="Q156" s="14">
        <v>0</v>
      </c>
      <c r="T156" s="14">
        <f t="shared" si="5"/>
        <v>1</v>
      </c>
      <c r="U156" s="14">
        <v>1</v>
      </c>
      <c r="V156" s="14" t="s">
        <v>153</v>
      </c>
      <c r="W156" s="14" t="s">
        <v>219</v>
      </c>
      <c r="X156" s="14">
        <v>1170301</v>
      </c>
      <c r="Y156" s="14">
        <v>0</v>
      </c>
      <c r="Z156" s="14">
        <v>0</v>
      </c>
      <c r="AA156" s="14">
        <v>20</v>
      </c>
      <c r="AB156" s="14">
        <v>3680000</v>
      </c>
      <c r="AC156" s="14">
        <v>1</v>
      </c>
      <c r="AD156" s="14">
        <v>1</v>
      </c>
      <c r="AE156" s="14">
        <v>1</v>
      </c>
      <c r="AF156" s="14">
        <v>180</v>
      </c>
      <c r="AG156" s="14" t="s">
        <v>140</v>
      </c>
      <c r="AH156" s="14">
        <v>0</v>
      </c>
      <c r="AI156" s="14" t="s">
        <v>141</v>
      </c>
      <c r="AJ156" s="14">
        <v>0</v>
      </c>
      <c r="AK156" s="14" t="s">
        <v>528</v>
      </c>
      <c r="AL156" s="14">
        <v>11702</v>
      </c>
      <c r="AM156" s="14">
        <v>11704</v>
      </c>
      <c r="AN156" s="14">
        <v>1</v>
      </c>
      <c r="AO156" s="14">
        <v>6</v>
      </c>
      <c r="AQ156" s="14">
        <v>10000</v>
      </c>
      <c r="AR156" s="14">
        <v>10000</v>
      </c>
      <c r="AS156" s="14">
        <v>10000</v>
      </c>
      <c r="AT156" s="14">
        <v>100000</v>
      </c>
      <c r="AW156" s="14">
        <v>0</v>
      </c>
      <c r="AX156" s="14">
        <v>0</v>
      </c>
      <c r="AY156" s="14">
        <v>0</v>
      </c>
      <c r="AZ156" s="14">
        <v>0</v>
      </c>
      <c r="BA156" s="14">
        <v>10000</v>
      </c>
      <c r="BB156" s="14">
        <v>100203</v>
      </c>
      <c r="BC156" s="14">
        <v>10000</v>
      </c>
      <c r="BD156" s="14">
        <v>100311</v>
      </c>
      <c r="BG156" s="14">
        <v>10000</v>
      </c>
      <c r="BH156" s="14">
        <v>101304</v>
      </c>
      <c r="BI156" s="14">
        <v>10000</v>
      </c>
      <c r="BJ156" s="14">
        <v>240251</v>
      </c>
      <c r="BK156" s="14" t="s">
        <v>143</v>
      </c>
      <c r="BL156" s="14">
        <v>163</v>
      </c>
      <c r="BM156" s="14" t="str">
        <f t="shared" si="6"/>
        <v>0|100203|100311|0|101304|240251</v>
      </c>
      <c r="BN156" s="14">
        <v>1011703</v>
      </c>
      <c r="BO156" s="14" t="s">
        <v>144</v>
      </c>
      <c r="BP156" s="14">
        <v>0</v>
      </c>
      <c r="BQ156" s="14">
        <v>1</v>
      </c>
    </row>
    <row r="157" spans="1:69" s="22" customFormat="1" ht="23.1" customHeight="1" x14ac:dyDescent="0.15">
      <c r="A157" s="22">
        <v>11704</v>
      </c>
      <c r="B157" s="22">
        <v>11704</v>
      </c>
      <c r="C157" s="22" t="s">
        <v>133</v>
      </c>
      <c r="D157" s="22" t="s">
        <v>529</v>
      </c>
      <c r="E157" s="22">
        <v>1</v>
      </c>
      <c r="F157" s="22">
        <v>4</v>
      </c>
      <c r="H157" s="22">
        <v>1</v>
      </c>
      <c r="I157" s="22">
        <v>1</v>
      </c>
      <c r="J157" s="22">
        <v>0</v>
      </c>
      <c r="K157" s="22" t="s">
        <v>201</v>
      </c>
      <c r="L157" s="22">
        <v>117</v>
      </c>
      <c r="M157" s="22">
        <v>5</v>
      </c>
      <c r="N157" s="22">
        <v>0</v>
      </c>
      <c r="O157" s="22" t="s">
        <v>202</v>
      </c>
      <c r="P157" s="22">
        <v>1</v>
      </c>
      <c r="Q157" s="22">
        <v>62022</v>
      </c>
      <c r="T157" s="22">
        <f t="shared" si="5"/>
        <v>1</v>
      </c>
      <c r="W157" s="22" t="s">
        <v>530</v>
      </c>
      <c r="Y157" s="22">
        <v>0</v>
      </c>
      <c r="Z157" s="22">
        <v>0</v>
      </c>
      <c r="AA157" s="22">
        <v>99</v>
      </c>
      <c r="AB157" s="22">
        <v>3350000</v>
      </c>
      <c r="AC157" s="22">
        <v>1</v>
      </c>
      <c r="AD157" s="22">
        <v>1</v>
      </c>
      <c r="AE157" s="22">
        <v>1</v>
      </c>
      <c r="AF157" s="22">
        <v>180</v>
      </c>
      <c r="AG157" s="22" t="s">
        <v>161</v>
      </c>
      <c r="AH157" s="22">
        <v>0</v>
      </c>
      <c r="AI157" s="22" t="s">
        <v>162</v>
      </c>
      <c r="AJ157" s="22">
        <v>0</v>
      </c>
      <c r="AK157" s="22" t="s">
        <v>531</v>
      </c>
      <c r="AL157" s="22">
        <v>11703</v>
      </c>
      <c r="AM157" s="22">
        <v>11705</v>
      </c>
      <c r="AN157" s="22">
        <v>1</v>
      </c>
      <c r="AO157" s="22">
        <v>6</v>
      </c>
      <c r="AQ157" s="22">
        <v>10000</v>
      </c>
      <c r="AR157" s="22">
        <v>10000</v>
      </c>
      <c r="AS157" s="22">
        <v>10000</v>
      </c>
      <c r="AT157" s="22">
        <v>100000</v>
      </c>
      <c r="AW157" s="22">
        <v>0</v>
      </c>
      <c r="AX157" s="22">
        <v>0</v>
      </c>
      <c r="AY157" s="22">
        <v>0</v>
      </c>
      <c r="AZ157" s="22">
        <v>0</v>
      </c>
      <c r="BA157" s="22">
        <v>10000</v>
      </c>
      <c r="BB157" s="22">
        <v>100203</v>
      </c>
      <c r="BC157" s="22">
        <v>10000</v>
      </c>
      <c r="BG157" s="22">
        <v>10000</v>
      </c>
      <c r="BH157" s="22">
        <v>101304</v>
      </c>
      <c r="BI157" s="22">
        <v>10000</v>
      </c>
      <c r="BJ157" s="22">
        <v>240251</v>
      </c>
      <c r="BK157" s="22" t="s">
        <v>143</v>
      </c>
      <c r="BL157" s="22">
        <v>164</v>
      </c>
      <c r="BM157" s="22" t="str">
        <f t="shared" si="6"/>
        <v>0|100203|0|0|101304|240251</v>
      </c>
      <c r="BN157" s="22">
        <v>1011704</v>
      </c>
      <c r="BO157" s="22" t="s">
        <v>206</v>
      </c>
      <c r="BP157" s="22">
        <v>0</v>
      </c>
      <c r="BQ157" s="22">
        <v>1</v>
      </c>
    </row>
    <row r="158" spans="1:69" s="22" customFormat="1" ht="23.1" customHeight="1" x14ac:dyDescent="0.15">
      <c r="A158" s="22">
        <v>11705</v>
      </c>
      <c r="B158" s="22">
        <v>11705</v>
      </c>
      <c r="C158" s="22" t="s">
        <v>133</v>
      </c>
      <c r="D158" s="22" t="s">
        <v>529</v>
      </c>
      <c r="E158" s="22">
        <v>2</v>
      </c>
      <c r="F158" s="22">
        <v>5</v>
      </c>
      <c r="H158" s="22">
        <v>1</v>
      </c>
      <c r="I158" s="22">
        <v>1</v>
      </c>
      <c r="J158" s="22">
        <v>0</v>
      </c>
      <c r="K158" s="22" t="s">
        <v>201</v>
      </c>
      <c r="L158" s="22">
        <v>117</v>
      </c>
      <c r="M158" s="22">
        <v>1</v>
      </c>
      <c r="N158" s="22">
        <v>0</v>
      </c>
      <c r="O158" s="22" t="s">
        <v>202</v>
      </c>
      <c r="P158" s="22">
        <v>1</v>
      </c>
      <c r="Q158" s="22">
        <v>0</v>
      </c>
      <c r="T158" s="22">
        <f t="shared" si="5"/>
        <v>1</v>
      </c>
      <c r="W158" s="22" t="s">
        <v>275</v>
      </c>
      <c r="X158" s="22" t="s">
        <v>532</v>
      </c>
      <c r="Y158" s="22">
        <v>0</v>
      </c>
      <c r="Z158" s="22">
        <v>0</v>
      </c>
      <c r="AA158" s="22">
        <v>99</v>
      </c>
      <c r="AB158" s="22">
        <v>3410000</v>
      </c>
      <c r="AC158" s="22">
        <v>1</v>
      </c>
      <c r="AD158" s="22">
        <v>1</v>
      </c>
      <c r="AE158" s="22">
        <v>1</v>
      </c>
      <c r="AF158" s="22">
        <v>180</v>
      </c>
      <c r="AG158" s="22" t="s">
        <v>140</v>
      </c>
      <c r="AH158" s="22">
        <v>0</v>
      </c>
      <c r="AI158" s="22" t="s">
        <v>141</v>
      </c>
      <c r="AJ158" s="22">
        <v>0</v>
      </c>
      <c r="AK158" s="22" t="s">
        <v>533</v>
      </c>
      <c r="AL158" s="22">
        <v>11704</v>
      </c>
      <c r="AM158" s="22">
        <v>11706</v>
      </c>
      <c r="AN158" s="22">
        <v>1</v>
      </c>
      <c r="AO158" s="22">
        <v>6</v>
      </c>
      <c r="AQ158" s="22">
        <v>10000</v>
      </c>
      <c r="AR158" s="22">
        <v>10000</v>
      </c>
      <c r="AS158" s="22">
        <v>10000</v>
      </c>
      <c r="AT158" s="22">
        <v>100000</v>
      </c>
      <c r="AW158" s="22">
        <v>0</v>
      </c>
      <c r="AX158" s="22">
        <v>0</v>
      </c>
      <c r="AY158" s="22">
        <v>0</v>
      </c>
      <c r="AZ158" s="22">
        <v>0</v>
      </c>
      <c r="BA158" s="22">
        <v>10000</v>
      </c>
      <c r="BB158" s="22">
        <v>100203</v>
      </c>
      <c r="BC158" s="22">
        <v>10000</v>
      </c>
      <c r="BG158" s="22">
        <v>10000</v>
      </c>
      <c r="BH158" s="22">
        <v>101304</v>
      </c>
      <c r="BI158" s="22">
        <v>10000</v>
      </c>
      <c r="BJ158" s="22">
        <v>240251</v>
      </c>
      <c r="BK158" s="22" t="s">
        <v>143</v>
      </c>
      <c r="BL158" s="22">
        <v>165</v>
      </c>
      <c r="BM158" s="22" t="str">
        <f t="shared" si="6"/>
        <v>0|100203|0|0|101304|240251</v>
      </c>
      <c r="BN158" s="22">
        <v>1011705</v>
      </c>
      <c r="BO158" s="22" t="s">
        <v>206</v>
      </c>
      <c r="BP158" s="22">
        <v>0</v>
      </c>
      <c r="BQ158" s="22">
        <v>1</v>
      </c>
    </row>
    <row r="159" spans="1:69" s="22" customFormat="1" ht="23.1" customHeight="1" x14ac:dyDescent="0.15">
      <c r="A159" s="22">
        <v>11706</v>
      </c>
      <c r="B159" s="22">
        <v>11706</v>
      </c>
      <c r="C159" s="22" t="s">
        <v>133</v>
      </c>
      <c r="D159" s="22" t="s">
        <v>529</v>
      </c>
      <c r="E159" s="22">
        <v>3</v>
      </c>
      <c r="F159" s="22">
        <v>6</v>
      </c>
      <c r="H159" s="22">
        <v>1</v>
      </c>
      <c r="I159" s="22">
        <v>1</v>
      </c>
      <c r="J159" s="22">
        <v>1</v>
      </c>
      <c r="K159" s="22" t="s">
        <v>201</v>
      </c>
      <c r="L159" s="22">
        <v>117</v>
      </c>
      <c r="M159" s="22">
        <v>1</v>
      </c>
      <c r="N159" s="22">
        <v>0</v>
      </c>
      <c r="O159" s="22" t="s">
        <v>202</v>
      </c>
      <c r="P159" s="22">
        <v>1</v>
      </c>
      <c r="Q159" s="22">
        <v>0</v>
      </c>
      <c r="T159" s="22">
        <f t="shared" si="5"/>
        <v>1</v>
      </c>
      <c r="W159" s="22" t="s">
        <v>389</v>
      </c>
      <c r="X159" s="22">
        <v>1170601</v>
      </c>
      <c r="Y159" s="22">
        <v>0</v>
      </c>
      <c r="Z159" s="22">
        <v>0</v>
      </c>
      <c r="AA159" s="22">
        <v>20</v>
      </c>
      <c r="AB159" s="22">
        <v>5670000</v>
      </c>
      <c r="AC159" s="22">
        <v>1</v>
      </c>
      <c r="AD159" s="22">
        <v>1</v>
      </c>
      <c r="AE159" s="22">
        <v>1</v>
      </c>
      <c r="AF159" s="22">
        <v>180</v>
      </c>
      <c r="AG159" s="22" t="s">
        <v>140</v>
      </c>
      <c r="AH159" s="22">
        <v>0</v>
      </c>
      <c r="AI159" s="22" t="s">
        <v>141</v>
      </c>
      <c r="AJ159" s="22">
        <v>0</v>
      </c>
      <c r="AK159" s="22" t="s">
        <v>534</v>
      </c>
      <c r="AL159" s="22">
        <v>11705</v>
      </c>
      <c r="AM159" s="22">
        <v>11707</v>
      </c>
      <c r="AN159" s="22">
        <v>1</v>
      </c>
      <c r="AO159" s="22">
        <v>6</v>
      </c>
      <c r="AQ159" s="22">
        <v>10000</v>
      </c>
      <c r="AR159" s="22">
        <v>10000</v>
      </c>
      <c r="AS159" s="22">
        <v>10000</v>
      </c>
      <c r="AT159" s="22">
        <v>100000</v>
      </c>
      <c r="AW159" s="22">
        <v>0</v>
      </c>
      <c r="AX159" s="22">
        <v>0</v>
      </c>
      <c r="AY159" s="22">
        <v>0</v>
      </c>
      <c r="AZ159" s="22">
        <v>0</v>
      </c>
      <c r="BA159" s="22">
        <v>10000</v>
      </c>
      <c r="BB159" s="22">
        <v>100203</v>
      </c>
      <c r="BC159" s="22">
        <v>10000</v>
      </c>
      <c r="BD159" s="22">
        <v>100312</v>
      </c>
      <c r="BG159" s="22">
        <v>10000</v>
      </c>
      <c r="BH159" s="22">
        <v>101304</v>
      </c>
      <c r="BI159" s="22">
        <v>10000</v>
      </c>
      <c r="BJ159" s="22">
        <v>240251</v>
      </c>
      <c r="BK159" s="22" t="s">
        <v>143</v>
      </c>
      <c r="BL159" s="22">
        <v>166</v>
      </c>
      <c r="BM159" s="22" t="str">
        <f t="shared" si="6"/>
        <v>0|100203|100312|0|101304|240251</v>
      </c>
      <c r="BN159" s="22">
        <v>1011706</v>
      </c>
      <c r="BO159" s="22" t="s">
        <v>206</v>
      </c>
      <c r="BP159" s="22">
        <v>0</v>
      </c>
      <c r="BQ159" s="22">
        <v>1</v>
      </c>
    </row>
    <row r="160" spans="1:69" s="21" customFormat="1" ht="23.1" customHeight="1" x14ac:dyDescent="0.15">
      <c r="A160" s="21">
        <v>11707</v>
      </c>
      <c r="B160" s="21">
        <v>11707</v>
      </c>
      <c r="C160" s="21" t="s">
        <v>133</v>
      </c>
      <c r="D160" s="21" t="s">
        <v>535</v>
      </c>
      <c r="E160" s="21">
        <v>1</v>
      </c>
      <c r="F160" s="21">
        <v>7</v>
      </c>
      <c r="H160" s="21">
        <v>1</v>
      </c>
      <c r="I160" s="21">
        <v>1</v>
      </c>
      <c r="J160" s="21">
        <v>0</v>
      </c>
      <c r="K160" s="21" t="s">
        <v>151</v>
      </c>
      <c r="L160" s="21">
        <v>117</v>
      </c>
      <c r="M160" s="21">
        <v>9</v>
      </c>
      <c r="N160" s="21">
        <v>0</v>
      </c>
      <c r="O160" s="21" t="s">
        <v>152</v>
      </c>
      <c r="P160" s="21">
        <v>1</v>
      </c>
      <c r="Q160" s="21">
        <v>0</v>
      </c>
      <c r="T160" s="21">
        <f t="shared" si="5"/>
        <v>1</v>
      </c>
      <c r="W160" s="21" t="s">
        <v>536</v>
      </c>
      <c r="X160" s="21">
        <v>1170701</v>
      </c>
      <c r="Y160" s="21">
        <v>0</v>
      </c>
      <c r="Z160" s="21">
        <v>0</v>
      </c>
      <c r="AA160" s="21">
        <v>99</v>
      </c>
      <c r="AB160" s="21">
        <v>5280000</v>
      </c>
      <c r="AC160" s="21">
        <v>1</v>
      </c>
      <c r="AD160" s="21">
        <v>1</v>
      </c>
      <c r="AE160" s="21">
        <v>1</v>
      </c>
      <c r="AF160" s="21">
        <v>60</v>
      </c>
      <c r="AG160" s="21" t="s">
        <v>190</v>
      </c>
      <c r="AH160" s="21">
        <v>0</v>
      </c>
      <c r="AI160" s="21" t="s">
        <v>141</v>
      </c>
      <c r="AJ160" s="21">
        <v>0</v>
      </c>
      <c r="AK160" s="21" t="s">
        <v>537</v>
      </c>
      <c r="AL160" s="21">
        <v>11706</v>
      </c>
      <c r="AM160" s="21">
        <v>11708</v>
      </c>
      <c r="AN160" s="21">
        <v>1</v>
      </c>
      <c r="AO160" s="21">
        <v>6</v>
      </c>
      <c r="AQ160" s="21">
        <v>10000</v>
      </c>
      <c r="AR160" s="21">
        <v>10000</v>
      </c>
      <c r="AS160" s="21">
        <v>10000</v>
      </c>
      <c r="AT160" s="21">
        <v>100000</v>
      </c>
      <c r="AW160" s="21">
        <v>0</v>
      </c>
      <c r="AX160" s="21">
        <v>0</v>
      </c>
      <c r="AY160" s="21">
        <v>0</v>
      </c>
      <c r="AZ160" s="21">
        <v>0</v>
      </c>
      <c r="BA160" s="21">
        <v>10000</v>
      </c>
      <c r="BB160" s="21">
        <v>100203</v>
      </c>
      <c r="BC160" s="21">
        <v>10000</v>
      </c>
      <c r="BG160" s="21">
        <v>10000</v>
      </c>
      <c r="BH160" s="21">
        <v>101304</v>
      </c>
      <c r="BI160" s="21">
        <v>10000</v>
      </c>
      <c r="BJ160" s="21">
        <v>240251</v>
      </c>
      <c r="BK160" s="21" t="s">
        <v>143</v>
      </c>
      <c r="BL160" s="21">
        <v>167</v>
      </c>
      <c r="BM160" s="21" t="str">
        <f t="shared" si="6"/>
        <v>0|100203|0|0|101304|240251</v>
      </c>
      <c r="BN160" s="21">
        <v>1011707</v>
      </c>
      <c r="BO160" s="21" t="s">
        <v>156</v>
      </c>
      <c r="BP160" s="21">
        <v>0</v>
      </c>
      <c r="BQ160" s="21">
        <v>1</v>
      </c>
    </row>
    <row r="161" spans="1:69" s="21" customFormat="1" ht="23.1" customHeight="1" x14ac:dyDescent="0.15">
      <c r="A161" s="21">
        <v>11708</v>
      </c>
      <c r="B161" s="21">
        <v>11708</v>
      </c>
      <c r="C161" s="21" t="s">
        <v>133</v>
      </c>
      <c r="D161" s="21" t="s">
        <v>535</v>
      </c>
      <c r="E161" s="21">
        <v>2</v>
      </c>
      <c r="F161" s="21">
        <v>8</v>
      </c>
      <c r="H161" s="21">
        <v>1</v>
      </c>
      <c r="I161" s="21">
        <v>1</v>
      </c>
      <c r="J161" s="21">
        <v>0</v>
      </c>
      <c r="K161" s="21" t="s">
        <v>151</v>
      </c>
      <c r="L161" s="21">
        <v>117</v>
      </c>
      <c r="M161" s="21">
        <v>1</v>
      </c>
      <c r="N161" s="21">
        <v>0</v>
      </c>
      <c r="O161" s="21" t="s">
        <v>152</v>
      </c>
      <c r="P161" s="21">
        <v>1</v>
      </c>
      <c r="Q161" s="21">
        <v>0</v>
      </c>
      <c r="T161" s="21">
        <f t="shared" si="5"/>
        <v>1</v>
      </c>
      <c r="W161" s="21" t="s">
        <v>287</v>
      </c>
      <c r="X161" s="21" t="s">
        <v>538</v>
      </c>
      <c r="Y161" s="21">
        <v>0</v>
      </c>
      <c r="Z161" s="21">
        <v>0</v>
      </c>
      <c r="AA161" s="21">
        <v>99</v>
      </c>
      <c r="AB161" s="21">
        <v>5280000</v>
      </c>
      <c r="AC161" s="21">
        <v>1</v>
      </c>
      <c r="AD161" s="21">
        <v>1</v>
      </c>
      <c r="AE161" s="21">
        <v>1</v>
      </c>
      <c r="AF161" s="21">
        <v>180</v>
      </c>
      <c r="AG161" s="21" t="s">
        <v>140</v>
      </c>
      <c r="AH161" s="21">
        <v>0</v>
      </c>
      <c r="AI161" s="21" t="s">
        <v>141</v>
      </c>
      <c r="AJ161" s="21">
        <v>0</v>
      </c>
      <c r="AK161" s="21" t="s">
        <v>539</v>
      </c>
      <c r="AL161" s="21">
        <v>11707</v>
      </c>
      <c r="AM161" s="21">
        <v>11709</v>
      </c>
      <c r="AN161" s="21">
        <v>1</v>
      </c>
      <c r="AO161" s="21">
        <v>6</v>
      </c>
      <c r="AQ161" s="21">
        <v>10000</v>
      </c>
      <c r="AR161" s="21">
        <v>10000</v>
      </c>
      <c r="AS161" s="21">
        <v>10000</v>
      </c>
      <c r="AT161" s="21">
        <v>100000</v>
      </c>
      <c r="AW161" s="21">
        <v>0</v>
      </c>
      <c r="AX161" s="21">
        <v>0</v>
      </c>
      <c r="AY161" s="21">
        <v>0</v>
      </c>
      <c r="AZ161" s="21">
        <v>0</v>
      </c>
      <c r="BA161" s="21">
        <v>10000</v>
      </c>
      <c r="BB161" s="21">
        <v>100203</v>
      </c>
      <c r="BC161" s="21">
        <v>10000</v>
      </c>
      <c r="BG161" s="21">
        <v>10000</v>
      </c>
      <c r="BH161" s="21">
        <v>101304</v>
      </c>
      <c r="BI161" s="21">
        <v>10000</v>
      </c>
      <c r="BJ161" s="21">
        <v>240251</v>
      </c>
      <c r="BK161" s="21" t="s">
        <v>143</v>
      </c>
      <c r="BL161" s="21">
        <v>168</v>
      </c>
      <c r="BM161" s="21" t="str">
        <f t="shared" si="6"/>
        <v>0|100203|0|0|101304|240251</v>
      </c>
      <c r="BN161" s="21">
        <v>1011708</v>
      </c>
      <c r="BO161" s="21" t="s">
        <v>156</v>
      </c>
      <c r="BP161" s="21">
        <v>0</v>
      </c>
      <c r="BQ161" s="21">
        <v>1</v>
      </c>
    </row>
    <row r="162" spans="1:69" s="21" customFormat="1" ht="23.1" customHeight="1" x14ac:dyDescent="0.15">
      <c r="A162" s="36">
        <v>11709</v>
      </c>
      <c r="B162" s="36">
        <v>11709</v>
      </c>
      <c r="C162" s="36" t="s">
        <v>133</v>
      </c>
      <c r="D162" s="36" t="s">
        <v>535</v>
      </c>
      <c r="E162" s="36">
        <v>3</v>
      </c>
      <c r="F162" s="36">
        <v>9</v>
      </c>
      <c r="G162" s="36"/>
      <c r="H162" s="36">
        <v>1</v>
      </c>
      <c r="I162" s="36">
        <v>1</v>
      </c>
      <c r="J162" s="36">
        <v>1</v>
      </c>
      <c r="K162" s="36" t="s">
        <v>151</v>
      </c>
      <c r="L162" s="36">
        <v>117</v>
      </c>
      <c r="M162" s="36">
        <v>1</v>
      </c>
      <c r="N162" s="36">
        <v>0</v>
      </c>
      <c r="O162" s="36" t="s">
        <v>152</v>
      </c>
      <c r="P162" s="36">
        <v>1</v>
      </c>
      <c r="Q162" s="36">
        <v>0</v>
      </c>
      <c r="R162" s="36"/>
      <c r="S162" s="36"/>
      <c r="T162" s="36">
        <f t="shared" si="5"/>
        <v>1</v>
      </c>
      <c r="U162" s="36">
        <v>1</v>
      </c>
      <c r="V162" s="36" t="s">
        <v>290</v>
      </c>
      <c r="W162" s="36" t="s">
        <v>291</v>
      </c>
      <c r="X162" s="36">
        <v>1170901</v>
      </c>
      <c r="Y162" s="36">
        <v>0</v>
      </c>
      <c r="Z162" s="36">
        <v>0</v>
      </c>
      <c r="AA162" s="36">
        <v>20</v>
      </c>
      <c r="AB162" s="36">
        <v>6190000</v>
      </c>
      <c r="AC162" s="36">
        <v>1</v>
      </c>
      <c r="AD162" s="36">
        <v>1</v>
      </c>
      <c r="AE162" s="36">
        <v>1</v>
      </c>
      <c r="AF162" s="36">
        <v>180</v>
      </c>
      <c r="AG162" s="36" t="s">
        <v>140</v>
      </c>
      <c r="AH162" s="36">
        <v>0</v>
      </c>
      <c r="AI162" s="36" t="s">
        <v>141</v>
      </c>
      <c r="AJ162" s="36">
        <v>0</v>
      </c>
      <c r="AK162" s="36" t="s">
        <v>540</v>
      </c>
      <c r="AL162" s="36">
        <v>11708</v>
      </c>
      <c r="AM162" s="36">
        <v>11710</v>
      </c>
      <c r="AN162" s="36">
        <v>1</v>
      </c>
      <c r="AO162" s="36">
        <v>6</v>
      </c>
      <c r="AP162" s="36"/>
      <c r="AQ162" s="36">
        <v>10000</v>
      </c>
      <c r="AR162" s="36">
        <v>10000</v>
      </c>
      <c r="AS162" s="36">
        <v>10000</v>
      </c>
      <c r="AT162" s="36">
        <v>100000</v>
      </c>
      <c r="AU162" s="36"/>
      <c r="AV162" s="36"/>
      <c r="AW162" s="36">
        <v>0</v>
      </c>
      <c r="AX162" s="36">
        <v>0</v>
      </c>
      <c r="AY162" s="36">
        <v>10000</v>
      </c>
      <c r="AZ162" s="36">
        <v>100104</v>
      </c>
      <c r="BA162" s="36">
        <v>10000</v>
      </c>
      <c r="BB162" s="36">
        <v>100203</v>
      </c>
      <c r="BC162" s="36"/>
      <c r="BD162" s="36"/>
      <c r="BE162" s="36">
        <v>10000</v>
      </c>
      <c r="BF162" s="36">
        <v>200165</v>
      </c>
      <c r="BG162" s="36">
        <v>10000</v>
      </c>
      <c r="BH162" s="36">
        <v>101304</v>
      </c>
      <c r="BI162" s="36">
        <v>10000</v>
      </c>
      <c r="BJ162" s="36">
        <v>240251</v>
      </c>
      <c r="BK162" s="36" t="s">
        <v>143</v>
      </c>
      <c r="BL162" s="36">
        <v>169</v>
      </c>
      <c r="BM162" s="36" t="str">
        <f t="shared" si="6"/>
        <v>100104|100203|0|200165|101304|240251</v>
      </c>
      <c r="BN162" s="36">
        <v>1011709</v>
      </c>
      <c r="BO162" s="36" t="s">
        <v>156</v>
      </c>
      <c r="BP162" s="36">
        <v>0</v>
      </c>
      <c r="BQ162" s="36">
        <v>1</v>
      </c>
    </row>
    <row r="163" spans="1:69" s="15" customFormat="1" ht="23.1" customHeight="1" x14ac:dyDescent="0.15">
      <c r="A163" s="15">
        <v>11710</v>
      </c>
      <c r="B163" s="15">
        <v>11710</v>
      </c>
      <c r="C163" s="15" t="s">
        <v>133</v>
      </c>
      <c r="D163" s="15" t="s">
        <v>535</v>
      </c>
      <c r="E163" s="15">
        <v>4</v>
      </c>
      <c r="F163" s="15">
        <v>10</v>
      </c>
      <c r="H163" s="15">
        <v>1</v>
      </c>
      <c r="I163" s="15">
        <v>1</v>
      </c>
      <c r="J163" s="15">
        <v>2</v>
      </c>
      <c r="K163" s="15" t="s">
        <v>151</v>
      </c>
      <c r="L163" s="15">
        <v>117</v>
      </c>
      <c r="M163" s="15">
        <v>1</v>
      </c>
      <c r="N163" s="15">
        <v>0</v>
      </c>
      <c r="O163" s="15" t="s">
        <v>152</v>
      </c>
      <c r="P163" s="15">
        <v>1</v>
      </c>
      <c r="Q163" s="15">
        <v>0</v>
      </c>
      <c r="T163" s="15">
        <f t="shared" si="5"/>
        <v>1</v>
      </c>
      <c r="U163" s="15">
        <v>1</v>
      </c>
      <c r="V163" s="15" t="s">
        <v>153</v>
      </c>
      <c r="W163" s="15" t="s">
        <v>154</v>
      </c>
      <c r="X163" s="15">
        <v>1171001</v>
      </c>
      <c r="Y163" s="15">
        <v>0</v>
      </c>
      <c r="Z163" s="15">
        <v>0</v>
      </c>
      <c r="AA163" s="15">
        <v>20</v>
      </c>
      <c r="AB163" s="15">
        <v>6980000</v>
      </c>
      <c r="AC163" s="15">
        <v>1</v>
      </c>
      <c r="AD163" s="15">
        <v>1</v>
      </c>
      <c r="AE163" s="15">
        <v>1</v>
      </c>
      <c r="AF163" s="15">
        <v>180</v>
      </c>
      <c r="AG163" s="15" t="s">
        <v>140</v>
      </c>
      <c r="AH163" s="15">
        <v>0</v>
      </c>
      <c r="AI163" s="15" t="s">
        <v>141</v>
      </c>
      <c r="AJ163" s="15">
        <v>0</v>
      </c>
      <c r="AK163" s="15" t="s">
        <v>541</v>
      </c>
      <c r="AL163" s="15">
        <v>11709</v>
      </c>
      <c r="AM163" s="15">
        <v>11801</v>
      </c>
      <c r="AN163" s="15">
        <v>1</v>
      </c>
      <c r="AO163" s="15">
        <v>6</v>
      </c>
      <c r="AQ163" s="15">
        <v>10000</v>
      </c>
      <c r="AR163" s="15">
        <v>10000</v>
      </c>
      <c r="AS163" s="15">
        <v>10000</v>
      </c>
      <c r="AT163" s="15">
        <v>100000</v>
      </c>
      <c r="AW163" s="15">
        <v>0</v>
      </c>
      <c r="AX163" s="15">
        <v>0</v>
      </c>
      <c r="AY163" s="15">
        <v>10000</v>
      </c>
      <c r="AZ163" s="15">
        <v>100104</v>
      </c>
      <c r="BA163" s="15">
        <v>10000</v>
      </c>
      <c r="BB163" s="15">
        <v>100203</v>
      </c>
      <c r="BE163" s="15">
        <v>10000</v>
      </c>
      <c r="BF163" s="15">
        <v>200163</v>
      </c>
      <c r="BG163" s="15">
        <v>10000</v>
      </c>
      <c r="BH163" s="15">
        <v>101304</v>
      </c>
      <c r="BI163" s="15">
        <v>10000</v>
      </c>
      <c r="BJ163" s="15">
        <v>240251</v>
      </c>
      <c r="BK163" s="15" t="s">
        <v>143</v>
      </c>
      <c r="BL163" s="15">
        <v>170</v>
      </c>
      <c r="BM163" s="15" t="str">
        <f t="shared" si="6"/>
        <v>100104|100203|0|200163|101304|240251</v>
      </c>
      <c r="BN163" s="15">
        <v>1011710</v>
      </c>
      <c r="BO163" s="15" t="s">
        <v>156</v>
      </c>
      <c r="BP163" s="15">
        <v>1</v>
      </c>
      <c r="BQ163" s="15">
        <v>1</v>
      </c>
    </row>
    <row r="164" spans="1:69" s="17" customFormat="1" ht="23.1" customHeight="1" x14ac:dyDescent="0.15">
      <c r="A164" s="17">
        <v>11801</v>
      </c>
      <c r="B164" s="17">
        <v>11801</v>
      </c>
      <c r="C164" s="17" t="s">
        <v>133</v>
      </c>
      <c r="D164" s="17" t="s">
        <v>542</v>
      </c>
      <c r="E164" s="17">
        <v>1</v>
      </c>
      <c r="F164" s="17">
        <v>1</v>
      </c>
      <c r="H164" s="17">
        <v>1</v>
      </c>
      <c r="I164" s="17">
        <v>1</v>
      </c>
      <c r="J164" s="17">
        <v>0</v>
      </c>
      <c r="K164" s="17" t="s">
        <v>158</v>
      </c>
      <c r="L164" s="17">
        <v>118</v>
      </c>
      <c r="M164" s="17">
        <v>1</v>
      </c>
      <c r="N164" s="17">
        <v>0</v>
      </c>
      <c r="O164" s="17" t="s">
        <v>159</v>
      </c>
      <c r="P164" s="17">
        <v>1</v>
      </c>
      <c r="Q164" s="17">
        <v>0</v>
      </c>
      <c r="T164" s="17">
        <f t="shared" si="5"/>
        <v>1</v>
      </c>
      <c r="U164" s="17">
        <v>1</v>
      </c>
      <c r="V164" s="17" t="s">
        <v>169</v>
      </c>
      <c r="W164" s="17" t="s">
        <v>326</v>
      </c>
      <c r="X164" s="17" t="s">
        <v>543</v>
      </c>
      <c r="Y164" s="17">
        <v>0</v>
      </c>
      <c r="Z164" s="17">
        <v>0</v>
      </c>
      <c r="AA164" s="17">
        <v>99</v>
      </c>
      <c r="AB164" s="17">
        <v>5820000</v>
      </c>
      <c r="AC164" s="17">
        <v>1</v>
      </c>
      <c r="AD164" s="17">
        <v>1</v>
      </c>
      <c r="AE164" s="17">
        <v>1</v>
      </c>
      <c r="AF164" s="17">
        <v>180</v>
      </c>
      <c r="AG164" s="17" t="s">
        <v>140</v>
      </c>
      <c r="AH164" s="17">
        <v>0</v>
      </c>
      <c r="AI164" s="17" t="s">
        <v>141</v>
      </c>
      <c r="AJ164" s="17">
        <v>0</v>
      </c>
      <c r="AK164" s="17" t="s">
        <v>544</v>
      </c>
      <c r="AL164" s="17">
        <v>11710</v>
      </c>
      <c r="AM164" s="17">
        <v>11802</v>
      </c>
      <c r="AN164" s="17">
        <v>1</v>
      </c>
      <c r="AO164" s="17">
        <v>6</v>
      </c>
      <c r="AP164" s="17">
        <v>10018010</v>
      </c>
      <c r="AQ164" s="17">
        <v>10000</v>
      </c>
      <c r="AR164" s="17">
        <v>10000</v>
      </c>
      <c r="AS164" s="17">
        <v>10000</v>
      </c>
      <c r="AT164" s="17">
        <v>100000</v>
      </c>
      <c r="AW164" s="17">
        <v>0</v>
      </c>
      <c r="AX164" s="17">
        <v>0</v>
      </c>
      <c r="AY164" s="17">
        <v>0</v>
      </c>
      <c r="AZ164" s="17">
        <v>0</v>
      </c>
      <c r="BA164" s="17">
        <v>10000</v>
      </c>
      <c r="BB164" s="17">
        <v>100203</v>
      </c>
      <c r="BC164" s="17">
        <v>10000</v>
      </c>
      <c r="BG164" s="17">
        <v>10000</v>
      </c>
      <c r="BH164" s="17">
        <v>101304</v>
      </c>
      <c r="BI164" s="17">
        <v>10000</v>
      </c>
      <c r="BJ164" s="17">
        <v>240251</v>
      </c>
      <c r="BK164" s="17" t="s">
        <v>143</v>
      </c>
      <c r="BL164" s="17">
        <v>171</v>
      </c>
      <c r="BM164" s="17" t="str">
        <f t="shared" si="6"/>
        <v>0|100203|0|0|101304|240251</v>
      </c>
      <c r="BN164" s="17">
        <v>1011801</v>
      </c>
      <c r="BO164" s="17" t="s">
        <v>165</v>
      </c>
      <c r="BP164" s="17">
        <v>0</v>
      </c>
      <c r="BQ164" s="17">
        <v>1</v>
      </c>
    </row>
    <row r="165" spans="1:69" s="16" customFormat="1" ht="23.1" customHeight="1" x14ac:dyDescent="0.15">
      <c r="A165" s="16">
        <v>11802</v>
      </c>
      <c r="B165" s="16">
        <v>11802</v>
      </c>
      <c r="C165" s="16" t="s">
        <v>133</v>
      </c>
      <c r="D165" s="16" t="s">
        <v>542</v>
      </c>
      <c r="E165" s="16">
        <v>2</v>
      </c>
      <c r="F165" s="16">
        <v>2</v>
      </c>
      <c r="H165" s="16">
        <v>1</v>
      </c>
      <c r="I165" s="16">
        <v>1</v>
      </c>
      <c r="J165" s="16">
        <v>0</v>
      </c>
      <c r="K165" s="16" t="s">
        <v>158</v>
      </c>
      <c r="L165" s="16">
        <v>118</v>
      </c>
      <c r="M165" s="16">
        <v>9</v>
      </c>
      <c r="N165" s="16">
        <v>0</v>
      </c>
      <c r="O165" s="16" t="s">
        <v>159</v>
      </c>
      <c r="P165" s="16">
        <v>1</v>
      </c>
      <c r="Q165" s="16">
        <v>0</v>
      </c>
      <c r="T165" s="16">
        <f t="shared" si="5"/>
        <v>1</v>
      </c>
      <c r="U165" s="16">
        <v>1</v>
      </c>
      <c r="V165" s="16" t="s">
        <v>169</v>
      </c>
      <c r="W165" s="16" t="s">
        <v>256</v>
      </c>
      <c r="X165" s="16" t="s">
        <v>545</v>
      </c>
      <c r="Y165" s="16">
        <v>0</v>
      </c>
      <c r="Z165" s="16">
        <v>0</v>
      </c>
      <c r="AA165" s="16">
        <v>99</v>
      </c>
      <c r="AB165" s="16">
        <v>5820000</v>
      </c>
      <c r="AC165" s="16">
        <v>1</v>
      </c>
      <c r="AD165" s="16">
        <v>1</v>
      </c>
      <c r="AE165" s="16">
        <v>1</v>
      </c>
      <c r="AF165" s="16">
        <v>60</v>
      </c>
      <c r="AG165" s="16" t="s">
        <v>190</v>
      </c>
      <c r="AH165" s="16">
        <v>0</v>
      </c>
      <c r="AI165" s="16" t="s">
        <v>141</v>
      </c>
      <c r="AJ165" s="16">
        <v>0</v>
      </c>
      <c r="AK165" s="16" t="s">
        <v>546</v>
      </c>
      <c r="AL165" s="16">
        <v>11801</v>
      </c>
      <c r="AM165" s="16">
        <v>11803</v>
      </c>
      <c r="AN165" s="16">
        <v>1</v>
      </c>
      <c r="AO165" s="16">
        <v>6</v>
      </c>
      <c r="AQ165" s="16">
        <v>10000</v>
      </c>
      <c r="AR165" s="16">
        <v>10000</v>
      </c>
      <c r="AS165" s="16">
        <v>10000</v>
      </c>
      <c r="AT165" s="16">
        <v>100000</v>
      </c>
      <c r="AW165" s="16">
        <v>0</v>
      </c>
      <c r="AX165" s="16">
        <v>0</v>
      </c>
      <c r="AY165" s="16">
        <v>0</v>
      </c>
      <c r="AZ165" s="16">
        <v>0</v>
      </c>
      <c r="BA165" s="16">
        <v>10000</v>
      </c>
      <c r="BB165" s="16">
        <v>100203</v>
      </c>
      <c r="BC165" s="16">
        <v>10000</v>
      </c>
      <c r="BG165" s="16">
        <v>10000</v>
      </c>
      <c r="BH165" s="16">
        <v>101304</v>
      </c>
      <c r="BI165" s="16">
        <v>10000</v>
      </c>
      <c r="BJ165" s="16">
        <v>240251</v>
      </c>
      <c r="BK165" s="16" t="s">
        <v>143</v>
      </c>
      <c r="BL165" s="16">
        <v>172</v>
      </c>
      <c r="BM165" s="16" t="str">
        <f t="shared" si="6"/>
        <v>0|100203|0|0|101304|240251</v>
      </c>
      <c r="BN165" s="16">
        <v>1011802</v>
      </c>
      <c r="BO165" s="16" t="s">
        <v>165</v>
      </c>
      <c r="BP165" s="16">
        <v>0</v>
      </c>
      <c r="BQ165" s="16">
        <v>1</v>
      </c>
    </row>
    <row r="166" spans="1:69" s="17" customFormat="1" ht="23.1" customHeight="1" x14ac:dyDescent="0.15">
      <c r="A166" s="17">
        <v>11803</v>
      </c>
      <c r="B166" s="17">
        <v>11803</v>
      </c>
      <c r="C166" s="17" t="s">
        <v>133</v>
      </c>
      <c r="D166" s="17" t="s">
        <v>542</v>
      </c>
      <c r="E166" s="17">
        <v>3</v>
      </c>
      <c r="F166" s="17">
        <v>3</v>
      </c>
      <c r="H166" s="17">
        <v>1</v>
      </c>
      <c r="I166" s="17">
        <v>1</v>
      </c>
      <c r="J166" s="17">
        <v>1</v>
      </c>
      <c r="K166" s="17" t="s">
        <v>158</v>
      </c>
      <c r="L166" s="17">
        <v>118</v>
      </c>
      <c r="M166" s="17">
        <v>1</v>
      </c>
      <c r="N166" s="17">
        <v>0</v>
      </c>
      <c r="O166" s="17" t="s">
        <v>159</v>
      </c>
      <c r="P166" s="17">
        <v>1</v>
      </c>
      <c r="Q166" s="17">
        <v>0</v>
      </c>
      <c r="T166" s="17">
        <f t="shared" si="5"/>
        <v>1</v>
      </c>
      <c r="U166" s="17">
        <v>1</v>
      </c>
      <c r="V166" s="17" t="s">
        <v>216</v>
      </c>
      <c r="W166" s="17" t="s">
        <v>264</v>
      </c>
      <c r="X166" s="17" t="s">
        <v>547</v>
      </c>
      <c r="Y166" s="17">
        <v>0</v>
      </c>
      <c r="Z166" s="17">
        <v>0</v>
      </c>
      <c r="AA166" s="17">
        <v>20</v>
      </c>
      <c r="AB166" s="17">
        <v>6800000</v>
      </c>
      <c r="AC166" s="17">
        <v>1</v>
      </c>
      <c r="AD166" s="17">
        <v>1</v>
      </c>
      <c r="AE166" s="17">
        <v>1</v>
      </c>
      <c r="AF166" s="17">
        <v>180</v>
      </c>
      <c r="AG166" s="17" t="s">
        <v>140</v>
      </c>
      <c r="AH166" s="17">
        <v>0</v>
      </c>
      <c r="AI166" s="17" t="s">
        <v>141</v>
      </c>
      <c r="AJ166" s="17">
        <v>0</v>
      </c>
      <c r="AK166" s="17" t="s">
        <v>548</v>
      </c>
      <c r="AL166" s="17">
        <v>11802</v>
      </c>
      <c r="AM166" s="17">
        <v>11804</v>
      </c>
      <c r="AN166" s="17">
        <v>1</v>
      </c>
      <c r="AO166" s="17">
        <v>6</v>
      </c>
      <c r="AQ166" s="17">
        <v>10000</v>
      </c>
      <c r="AR166" s="17">
        <v>10000</v>
      </c>
      <c r="AS166" s="17">
        <v>10000</v>
      </c>
      <c r="AT166" s="17">
        <v>100000</v>
      </c>
      <c r="AW166" s="17">
        <v>0</v>
      </c>
      <c r="AX166" s="17">
        <v>0</v>
      </c>
      <c r="AY166" s="17">
        <v>0</v>
      </c>
      <c r="AZ166" s="17">
        <v>0</v>
      </c>
      <c r="BA166" s="17">
        <v>10000</v>
      </c>
      <c r="BB166" s="17">
        <v>100203</v>
      </c>
      <c r="BC166" s="17">
        <v>10000</v>
      </c>
      <c r="BD166" s="17">
        <v>100311</v>
      </c>
      <c r="BG166" s="17">
        <v>10000</v>
      </c>
      <c r="BH166" s="17">
        <v>101304</v>
      </c>
      <c r="BI166" s="17">
        <v>10000</v>
      </c>
      <c r="BJ166" s="17">
        <v>240251</v>
      </c>
      <c r="BK166" s="17" t="s">
        <v>143</v>
      </c>
      <c r="BL166" s="17">
        <v>173</v>
      </c>
      <c r="BM166" s="17" t="str">
        <f t="shared" si="6"/>
        <v>0|100203|100311|0|101304|240251</v>
      </c>
      <c r="BN166" s="17">
        <v>1011803</v>
      </c>
      <c r="BO166" s="17" t="s">
        <v>165</v>
      </c>
      <c r="BP166" s="17">
        <v>0</v>
      </c>
      <c r="BQ166" s="17">
        <v>1</v>
      </c>
    </row>
    <row r="167" spans="1:69" s="14" customFormat="1" ht="23.1" customHeight="1" x14ac:dyDescent="0.15">
      <c r="A167" s="14">
        <v>11804</v>
      </c>
      <c r="B167" s="14">
        <v>11804</v>
      </c>
      <c r="C167" s="14" t="s">
        <v>133</v>
      </c>
      <c r="D167" s="14" t="s">
        <v>542</v>
      </c>
      <c r="E167" s="14">
        <v>4</v>
      </c>
      <c r="F167" s="14">
        <v>4</v>
      </c>
      <c r="H167" s="14">
        <v>1</v>
      </c>
      <c r="I167" s="14">
        <v>1</v>
      </c>
      <c r="J167" s="14">
        <v>0</v>
      </c>
      <c r="K167" s="14" t="s">
        <v>135</v>
      </c>
      <c r="L167" s="14">
        <v>118</v>
      </c>
      <c r="M167" s="14">
        <v>4</v>
      </c>
      <c r="N167" s="14">
        <v>0</v>
      </c>
      <c r="O167" s="14" t="s">
        <v>136</v>
      </c>
      <c r="P167" s="14">
        <v>1</v>
      </c>
      <c r="Q167" s="14">
        <v>42027</v>
      </c>
      <c r="T167" s="14">
        <f t="shared" si="5"/>
        <v>1</v>
      </c>
      <c r="W167" s="14" t="s">
        <v>549</v>
      </c>
      <c r="X167" s="14" t="s">
        <v>550</v>
      </c>
      <c r="Y167" s="14">
        <v>0</v>
      </c>
      <c r="Z167" s="14">
        <v>0</v>
      </c>
      <c r="AA167" s="14">
        <v>99</v>
      </c>
      <c r="AB167" s="14">
        <v>6180000</v>
      </c>
      <c r="AC167" s="14">
        <v>1</v>
      </c>
      <c r="AD167" s="14">
        <v>1</v>
      </c>
      <c r="AE167" s="14">
        <v>1</v>
      </c>
      <c r="AF167" s="14">
        <v>180</v>
      </c>
      <c r="AG167" s="14" t="s">
        <v>175</v>
      </c>
      <c r="AH167" s="14">
        <v>0</v>
      </c>
      <c r="AI167" s="14" t="s">
        <v>176</v>
      </c>
      <c r="AJ167" s="14">
        <v>0</v>
      </c>
      <c r="AK167" s="14" t="s">
        <v>551</v>
      </c>
      <c r="AL167" s="14">
        <v>11803</v>
      </c>
      <c r="AM167" s="14">
        <v>11805</v>
      </c>
      <c r="AN167" s="14">
        <v>1</v>
      </c>
      <c r="AO167" s="14">
        <v>6</v>
      </c>
      <c r="AQ167" s="14">
        <v>10000</v>
      </c>
      <c r="AR167" s="14">
        <v>10000</v>
      </c>
      <c r="AS167" s="14">
        <v>10000</v>
      </c>
      <c r="AT167" s="14">
        <v>100000</v>
      </c>
      <c r="AW167" s="14">
        <v>0</v>
      </c>
      <c r="AX167" s="14">
        <v>0</v>
      </c>
      <c r="AY167" s="14">
        <v>0</v>
      </c>
      <c r="AZ167" s="14">
        <v>0</v>
      </c>
      <c r="BA167" s="14">
        <v>10000</v>
      </c>
      <c r="BB167" s="14">
        <v>100203</v>
      </c>
      <c r="BC167" s="14">
        <v>10000</v>
      </c>
      <c r="BG167" s="14">
        <v>10000</v>
      </c>
      <c r="BH167" s="14">
        <v>101304</v>
      </c>
      <c r="BI167" s="14">
        <v>10000</v>
      </c>
      <c r="BJ167" s="14">
        <v>240251</v>
      </c>
      <c r="BK167" s="14" t="s">
        <v>143</v>
      </c>
      <c r="BL167" s="14">
        <v>174</v>
      </c>
      <c r="BM167" s="14" t="str">
        <f t="shared" si="6"/>
        <v>0|100203|0|0|101304|240251</v>
      </c>
      <c r="BN167" s="14">
        <v>1011804</v>
      </c>
      <c r="BO167" s="14" t="s">
        <v>144</v>
      </c>
      <c r="BP167" s="14">
        <v>0</v>
      </c>
      <c r="BQ167" s="14">
        <v>1</v>
      </c>
    </row>
    <row r="168" spans="1:69" s="14" customFormat="1" ht="23.1" customHeight="1" x14ac:dyDescent="0.15">
      <c r="A168" s="14">
        <v>11805</v>
      </c>
      <c r="B168" s="14">
        <v>11805</v>
      </c>
      <c r="C168" s="14" t="s">
        <v>133</v>
      </c>
      <c r="D168" s="14" t="s">
        <v>542</v>
      </c>
      <c r="E168" s="14">
        <v>5</v>
      </c>
      <c r="F168" s="14">
        <v>5</v>
      </c>
      <c r="H168" s="14">
        <v>1</v>
      </c>
      <c r="I168" s="14">
        <v>1</v>
      </c>
      <c r="J168" s="14">
        <v>0</v>
      </c>
      <c r="K168" s="14" t="s">
        <v>135</v>
      </c>
      <c r="L168" s="14">
        <v>118</v>
      </c>
      <c r="M168" s="14">
        <v>1</v>
      </c>
      <c r="N168" s="14">
        <v>0</v>
      </c>
      <c r="O168" s="14" t="s">
        <v>136</v>
      </c>
      <c r="P168" s="14">
        <v>1</v>
      </c>
      <c r="Q168" s="14">
        <v>0</v>
      </c>
      <c r="T168" s="14">
        <f t="shared" si="5"/>
        <v>1</v>
      </c>
      <c r="U168" s="14">
        <v>1</v>
      </c>
      <c r="V168" s="14" t="s">
        <v>293</v>
      </c>
      <c r="W168" s="14" t="s">
        <v>294</v>
      </c>
      <c r="X168" s="14" t="s">
        <v>552</v>
      </c>
      <c r="Y168" s="14">
        <v>0</v>
      </c>
      <c r="Z168" s="14">
        <v>0</v>
      </c>
      <c r="AA168" s="14">
        <v>99</v>
      </c>
      <c r="AB168" s="14">
        <v>6180000</v>
      </c>
      <c r="AC168" s="14">
        <v>1</v>
      </c>
      <c r="AD168" s="14">
        <v>1</v>
      </c>
      <c r="AE168" s="14">
        <v>1</v>
      </c>
      <c r="AF168" s="14">
        <v>180</v>
      </c>
      <c r="AG168" s="14" t="s">
        <v>140</v>
      </c>
      <c r="AH168" s="14">
        <v>0</v>
      </c>
      <c r="AI168" s="14" t="s">
        <v>141</v>
      </c>
      <c r="AJ168" s="14">
        <v>0</v>
      </c>
      <c r="AK168" s="14" t="s">
        <v>553</v>
      </c>
      <c r="AL168" s="14">
        <v>11804</v>
      </c>
      <c r="AM168" s="14">
        <v>11806</v>
      </c>
      <c r="AN168" s="14">
        <v>1</v>
      </c>
      <c r="AO168" s="14">
        <v>6</v>
      </c>
      <c r="AQ168" s="14">
        <v>10000</v>
      </c>
      <c r="AR168" s="14">
        <v>10000</v>
      </c>
      <c r="AS168" s="14">
        <v>10000</v>
      </c>
      <c r="AT168" s="14">
        <v>100000</v>
      </c>
      <c r="AW168" s="14">
        <v>0</v>
      </c>
      <c r="AX168" s="14">
        <v>0</v>
      </c>
      <c r="AY168" s="14">
        <v>0</v>
      </c>
      <c r="AZ168" s="14">
        <v>0</v>
      </c>
      <c r="BA168" s="14">
        <v>10000</v>
      </c>
      <c r="BB168" s="14">
        <v>100203</v>
      </c>
      <c r="BC168" s="14">
        <v>10000</v>
      </c>
      <c r="BG168" s="14">
        <v>10000</v>
      </c>
      <c r="BH168" s="14">
        <v>101304</v>
      </c>
      <c r="BI168" s="14">
        <v>10000</v>
      </c>
      <c r="BJ168" s="14">
        <v>240251</v>
      </c>
      <c r="BK168" s="14" t="s">
        <v>143</v>
      </c>
      <c r="BL168" s="14">
        <v>175</v>
      </c>
      <c r="BM168" s="14" t="str">
        <f t="shared" si="6"/>
        <v>0|100203|0|0|101304|240251</v>
      </c>
      <c r="BN168" s="14">
        <v>1011805</v>
      </c>
      <c r="BO168" s="14" t="s">
        <v>144</v>
      </c>
      <c r="BP168" s="14">
        <v>0</v>
      </c>
      <c r="BQ168" s="14">
        <v>1</v>
      </c>
    </row>
    <row r="169" spans="1:69" s="20" customFormat="1" ht="23.1" customHeight="1" x14ac:dyDescent="0.15">
      <c r="A169" s="20">
        <v>11806</v>
      </c>
      <c r="B169" s="20">
        <v>11806</v>
      </c>
      <c r="C169" s="20" t="s">
        <v>133</v>
      </c>
      <c r="D169" s="20" t="s">
        <v>542</v>
      </c>
      <c r="E169" s="20">
        <v>6</v>
      </c>
      <c r="F169" s="20">
        <v>6</v>
      </c>
      <c r="H169" s="20">
        <v>1</v>
      </c>
      <c r="I169" s="20">
        <v>1</v>
      </c>
      <c r="J169" s="20">
        <v>1</v>
      </c>
      <c r="K169" s="20" t="s">
        <v>135</v>
      </c>
      <c r="L169" s="20">
        <v>118</v>
      </c>
      <c r="M169" s="20">
        <v>1</v>
      </c>
      <c r="N169" s="20">
        <v>0</v>
      </c>
      <c r="O169" s="20" t="s">
        <v>136</v>
      </c>
      <c r="P169" s="20">
        <v>1</v>
      </c>
      <c r="Q169" s="20">
        <v>0</v>
      </c>
      <c r="T169" s="20">
        <f t="shared" si="5"/>
        <v>1</v>
      </c>
      <c r="U169" s="20">
        <v>1</v>
      </c>
      <c r="V169" s="20" t="s">
        <v>153</v>
      </c>
      <c r="W169" s="20" t="s">
        <v>219</v>
      </c>
      <c r="X169" s="20">
        <v>1180601</v>
      </c>
      <c r="Y169" s="20">
        <v>0</v>
      </c>
      <c r="Z169" s="20">
        <v>0</v>
      </c>
      <c r="AA169" s="20">
        <v>20</v>
      </c>
      <c r="AB169" s="20">
        <v>7480000</v>
      </c>
      <c r="AC169" s="20">
        <v>1</v>
      </c>
      <c r="AD169" s="20">
        <v>1</v>
      </c>
      <c r="AE169" s="20">
        <v>1</v>
      </c>
      <c r="AF169" s="20">
        <v>180</v>
      </c>
      <c r="AG169" s="20" t="s">
        <v>140</v>
      </c>
      <c r="AH169" s="20">
        <v>0</v>
      </c>
      <c r="AI169" s="20" t="s">
        <v>141</v>
      </c>
      <c r="AJ169" s="20">
        <v>0</v>
      </c>
      <c r="AK169" s="20" t="s">
        <v>554</v>
      </c>
      <c r="AL169" s="20">
        <v>11805</v>
      </c>
      <c r="AM169" s="20">
        <v>11807</v>
      </c>
      <c r="AN169" s="20">
        <v>1</v>
      </c>
      <c r="AO169" s="20">
        <v>6</v>
      </c>
      <c r="AQ169" s="20">
        <v>10000</v>
      </c>
      <c r="AR169" s="20">
        <v>10000</v>
      </c>
      <c r="AS169" s="20">
        <v>10000</v>
      </c>
      <c r="AT169" s="20">
        <v>100000</v>
      </c>
      <c r="AW169" s="20">
        <v>0</v>
      </c>
      <c r="AX169" s="20">
        <v>0</v>
      </c>
      <c r="AY169" s="20">
        <v>0</v>
      </c>
      <c r="AZ169" s="20">
        <v>0</v>
      </c>
      <c r="BA169" s="20">
        <v>10000</v>
      </c>
      <c r="BB169" s="20">
        <v>100203</v>
      </c>
      <c r="BC169" s="20">
        <v>10000</v>
      </c>
      <c r="BD169" s="20">
        <v>100312</v>
      </c>
      <c r="BG169" s="20">
        <v>10000</v>
      </c>
      <c r="BH169" s="20">
        <v>101304</v>
      </c>
      <c r="BI169" s="20">
        <v>10000</v>
      </c>
      <c r="BJ169" s="20">
        <v>240251</v>
      </c>
      <c r="BK169" s="20" t="s">
        <v>143</v>
      </c>
      <c r="BL169" s="20">
        <v>176</v>
      </c>
      <c r="BM169" s="20" t="str">
        <f t="shared" si="6"/>
        <v>0|100203|100312|0|101304|240251</v>
      </c>
      <c r="BN169" s="20">
        <v>1011806</v>
      </c>
      <c r="BO169" s="20" t="s">
        <v>144</v>
      </c>
      <c r="BP169" s="20">
        <v>0</v>
      </c>
      <c r="BQ169" s="20">
        <v>1</v>
      </c>
    </row>
    <row r="170" spans="1:69" s="14" customFormat="1" ht="23.1" customHeight="1" x14ac:dyDescent="0.15">
      <c r="A170" s="14">
        <v>11807</v>
      </c>
      <c r="B170" s="14">
        <v>11807</v>
      </c>
      <c r="C170" s="14" t="s">
        <v>133</v>
      </c>
      <c r="D170" s="14" t="s">
        <v>542</v>
      </c>
      <c r="E170" s="14">
        <v>7</v>
      </c>
      <c r="F170" s="14">
        <v>7</v>
      </c>
      <c r="H170" s="14">
        <v>1</v>
      </c>
      <c r="I170" s="14">
        <v>1</v>
      </c>
      <c r="J170" s="14">
        <v>0</v>
      </c>
      <c r="K170" s="14" t="s">
        <v>135</v>
      </c>
      <c r="L170" s="14">
        <v>118</v>
      </c>
      <c r="M170" s="14">
        <v>1</v>
      </c>
      <c r="N170" s="14">
        <v>0</v>
      </c>
      <c r="O170" s="14" t="s">
        <v>136</v>
      </c>
      <c r="P170" s="14">
        <v>1</v>
      </c>
      <c r="Q170" s="14">
        <v>0</v>
      </c>
      <c r="T170" s="14">
        <f t="shared" si="5"/>
        <v>1</v>
      </c>
      <c r="U170" s="14">
        <v>1</v>
      </c>
      <c r="V170" s="14" t="s">
        <v>137</v>
      </c>
      <c r="W170" s="14" t="s">
        <v>138</v>
      </c>
      <c r="X170" s="14" t="s">
        <v>555</v>
      </c>
      <c r="Y170" s="14">
        <v>0</v>
      </c>
      <c r="Z170" s="14">
        <v>0</v>
      </c>
      <c r="AA170" s="14">
        <v>99</v>
      </c>
      <c r="AB170" s="14">
        <v>8040000</v>
      </c>
      <c r="AC170" s="14">
        <v>1</v>
      </c>
      <c r="AD170" s="14">
        <v>1</v>
      </c>
      <c r="AE170" s="14">
        <v>1</v>
      </c>
      <c r="AF170" s="14">
        <v>180</v>
      </c>
      <c r="AG170" s="14" t="s">
        <v>140</v>
      </c>
      <c r="AH170" s="14">
        <v>0</v>
      </c>
      <c r="AI170" s="14" t="s">
        <v>141</v>
      </c>
      <c r="AJ170" s="14">
        <v>0</v>
      </c>
      <c r="AK170" s="14" t="s">
        <v>556</v>
      </c>
      <c r="AL170" s="14">
        <v>11806</v>
      </c>
      <c r="AM170" s="14">
        <v>11808</v>
      </c>
      <c r="AN170" s="14">
        <v>1</v>
      </c>
      <c r="AO170" s="14">
        <v>6</v>
      </c>
      <c r="AQ170" s="14">
        <v>10000</v>
      </c>
      <c r="AR170" s="14">
        <v>10000</v>
      </c>
      <c r="AS170" s="14">
        <v>10000</v>
      </c>
      <c r="AT170" s="14">
        <v>100000</v>
      </c>
      <c r="AW170" s="14">
        <v>0</v>
      </c>
      <c r="AX170" s="14">
        <v>0</v>
      </c>
      <c r="AY170" s="14">
        <v>0</v>
      </c>
      <c r="AZ170" s="14">
        <v>0</v>
      </c>
      <c r="BA170" s="14">
        <v>10000</v>
      </c>
      <c r="BB170" s="14">
        <v>100203</v>
      </c>
      <c r="BC170" s="14">
        <v>10000</v>
      </c>
      <c r="BG170" s="14">
        <v>10000</v>
      </c>
      <c r="BH170" s="14">
        <v>101304</v>
      </c>
      <c r="BI170" s="14">
        <v>10000</v>
      </c>
      <c r="BJ170" s="14">
        <v>240251</v>
      </c>
      <c r="BK170" s="14" t="s">
        <v>143</v>
      </c>
      <c r="BL170" s="14">
        <v>177</v>
      </c>
      <c r="BM170" s="14" t="str">
        <f t="shared" si="6"/>
        <v>0|100203|0|0|101304|240251</v>
      </c>
      <c r="BN170" s="14">
        <v>1011807</v>
      </c>
      <c r="BO170" s="14" t="s">
        <v>144</v>
      </c>
      <c r="BP170" s="14">
        <v>0</v>
      </c>
      <c r="BQ170" s="14">
        <v>1</v>
      </c>
    </row>
    <row r="171" spans="1:69" s="21" customFormat="1" ht="23.1" customHeight="1" x14ac:dyDescent="0.15">
      <c r="A171" s="21">
        <v>11808</v>
      </c>
      <c r="B171" s="21">
        <v>11808</v>
      </c>
      <c r="C171" s="21" t="s">
        <v>133</v>
      </c>
      <c r="D171" s="21" t="s">
        <v>542</v>
      </c>
      <c r="E171" s="21">
        <v>8</v>
      </c>
      <c r="F171" s="21">
        <v>8</v>
      </c>
      <c r="H171" s="21">
        <v>1</v>
      </c>
      <c r="I171" s="21">
        <v>1</v>
      </c>
      <c r="J171" s="21">
        <v>0</v>
      </c>
      <c r="K171" s="21" t="s">
        <v>151</v>
      </c>
      <c r="L171" s="21">
        <v>118</v>
      </c>
      <c r="M171" s="21">
        <v>1</v>
      </c>
      <c r="N171" s="21">
        <v>0</v>
      </c>
      <c r="O171" s="21" t="s">
        <v>152</v>
      </c>
      <c r="P171" s="21">
        <v>1</v>
      </c>
      <c r="Q171" s="21">
        <v>0</v>
      </c>
      <c r="T171" s="21">
        <f t="shared" si="5"/>
        <v>1</v>
      </c>
      <c r="U171" s="21">
        <v>0</v>
      </c>
      <c r="V171" s="21">
        <v>0</v>
      </c>
      <c r="W171" s="21" t="s">
        <v>197</v>
      </c>
      <c r="X171" s="21" t="s">
        <v>557</v>
      </c>
      <c r="Y171" s="21">
        <v>0</v>
      </c>
      <c r="Z171" s="21">
        <v>0</v>
      </c>
      <c r="AA171" s="21">
        <v>99</v>
      </c>
      <c r="AB171" s="21">
        <v>8040000</v>
      </c>
      <c r="AC171" s="21">
        <v>1</v>
      </c>
      <c r="AD171" s="21">
        <v>1</v>
      </c>
      <c r="AE171" s="21">
        <v>1</v>
      </c>
      <c r="AF171" s="21">
        <v>180</v>
      </c>
      <c r="AG171" s="21" t="s">
        <v>140</v>
      </c>
      <c r="AH171" s="21">
        <v>0</v>
      </c>
      <c r="AI171" s="21" t="s">
        <v>141</v>
      </c>
      <c r="AJ171" s="21">
        <v>0</v>
      </c>
      <c r="AK171" s="21" t="s">
        <v>558</v>
      </c>
      <c r="AL171" s="21">
        <v>11807</v>
      </c>
      <c r="AM171" s="21">
        <v>11809</v>
      </c>
      <c r="AN171" s="21">
        <v>1</v>
      </c>
      <c r="AO171" s="21">
        <v>6</v>
      </c>
      <c r="AQ171" s="21">
        <v>10000</v>
      </c>
      <c r="AR171" s="21">
        <v>10000</v>
      </c>
      <c r="AS171" s="21">
        <v>10000</v>
      </c>
      <c r="AT171" s="21">
        <v>100000</v>
      </c>
      <c r="AW171" s="21">
        <v>0</v>
      </c>
      <c r="AX171" s="21">
        <v>0</v>
      </c>
      <c r="AY171" s="21">
        <v>0</v>
      </c>
      <c r="AZ171" s="21">
        <v>0</v>
      </c>
      <c r="BA171" s="21">
        <v>10000</v>
      </c>
      <c r="BB171" s="21">
        <v>100203</v>
      </c>
      <c r="BC171" s="21">
        <v>10000</v>
      </c>
      <c r="BG171" s="21">
        <v>10000</v>
      </c>
      <c r="BH171" s="21">
        <v>101304</v>
      </c>
      <c r="BI171" s="21">
        <v>10000</v>
      </c>
      <c r="BJ171" s="21">
        <v>240251</v>
      </c>
      <c r="BK171" s="21" t="s">
        <v>143</v>
      </c>
      <c r="BL171" s="21">
        <v>178</v>
      </c>
      <c r="BM171" s="21" t="str">
        <f t="shared" si="6"/>
        <v>0|100203|0|0|101304|240251</v>
      </c>
      <c r="BN171" s="21">
        <v>1011808</v>
      </c>
      <c r="BO171" s="21" t="s">
        <v>156</v>
      </c>
      <c r="BP171" s="21">
        <v>0</v>
      </c>
      <c r="BQ171" s="21">
        <v>1</v>
      </c>
    </row>
    <row r="172" spans="1:69" s="21" customFormat="1" ht="23.1" customHeight="1" x14ac:dyDescent="0.15">
      <c r="A172" s="36">
        <v>11809</v>
      </c>
      <c r="B172" s="36">
        <v>11809</v>
      </c>
      <c r="C172" s="36" t="s">
        <v>133</v>
      </c>
      <c r="D172" s="36" t="s">
        <v>542</v>
      </c>
      <c r="E172" s="36">
        <v>9</v>
      </c>
      <c r="F172" s="36">
        <v>9</v>
      </c>
      <c r="G172" s="36"/>
      <c r="H172" s="36">
        <v>1</v>
      </c>
      <c r="I172" s="36">
        <v>1</v>
      </c>
      <c r="J172" s="36">
        <v>1</v>
      </c>
      <c r="K172" s="36" t="s">
        <v>151</v>
      </c>
      <c r="L172" s="36">
        <v>118</v>
      </c>
      <c r="M172" s="36">
        <v>1</v>
      </c>
      <c r="N172" s="36">
        <v>0</v>
      </c>
      <c r="O172" s="36" t="s">
        <v>152</v>
      </c>
      <c r="P172" s="36">
        <v>1</v>
      </c>
      <c r="Q172" s="36">
        <v>0</v>
      </c>
      <c r="R172" s="36"/>
      <c r="S172" s="36"/>
      <c r="T172" s="36">
        <f t="shared" si="5"/>
        <v>1</v>
      </c>
      <c r="U172" s="36">
        <v>1</v>
      </c>
      <c r="V172" s="36" t="s">
        <v>193</v>
      </c>
      <c r="W172" s="36" t="s">
        <v>559</v>
      </c>
      <c r="X172" s="36" t="s">
        <v>560</v>
      </c>
      <c r="Y172" s="36">
        <v>0</v>
      </c>
      <c r="Z172" s="36">
        <v>0</v>
      </c>
      <c r="AA172" s="36">
        <v>20</v>
      </c>
      <c r="AB172" s="36">
        <v>9820000</v>
      </c>
      <c r="AC172" s="36">
        <v>1</v>
      </c>
      <c r="AD172" s="36">
        <v>1</v>
      </c>
      <c r="AE172" s="36">
        <v>1</v>
      </c>
      <c r="AF172" s="36">
        <v>180</v>
      </c>
      <c r="AG172" s="36" t="s">
        <v>140</v>
      </c>
      <c r="AH172" s="36">
        <v>0</v>
      </c>
      <c r="AI172" s="36" t="s">
        <v>141</v>
      </c>
      <c r="AJ172" s="36">
        <v>0</v>
      </c>
      <c r="AK172" s="36" t="s">
        <v>561</v>
      </c>
      <c r="AL172" s="36">
        <v>11808</v>
      </c>
      <c r="AM172" s="36">
        <v>11810</v>
      </c>
      <c r="AN172" s="36">
        <v>1</v>
      </c>
      <c r="AO172" s="36">
        <v>6</v>
      </c>
      <c r="AP172" s="36"/>
      <c r="AQ172" s="36">
        <v>10000</v>
      </c>
      <c r="AR172" s="36">
        <v>10000</v>
      </c>
      <c r="AS172" s="36">
        <v>10000</v>
      </c>
      <c r="AT172" s="36">
        <v>100000</v>
      </c>
      <c r="AU172" s="36"/>
      <c r="AV172" s="36"/>
      <c r="AW172" s="36">
        <v>0</v>
      </c>
      <c r="AX172" s="36">
        <v>0</v>
      </c>
      <c r="AY172" s="36">
        <v>10000</v>
      </c>
      <c r="AZ172" s="36">
        <v>100105</v>
      </c>
      <c r="BA172" s="36">
        <v>10000</v>
      </c>
      <c r="BB172" s="36">
        <v>100203</v>
      </c>
      <c r="BC172" s="36"/>
      <c r="BD172" s="36"/>
      <c r="BE172" s="36">
        <v>10000</v>
      </c>
      <c r="BF172" s="36">
        <v>200159</v>
      </c>
      <c r="BG172" s="36">
        <v>10000</v>
      </c>
      <c r="BH172" s="36">
        <v>101304</v>
      </c>
      <c r="BI172" s="36">
        <v>10000</v>
      </c>
      <c r="BJ172" s="36">
        <v>240251</v>
      </c>
      <c r="BK172" s="36" t="s">
        <v>143</v>
      </c>
      <c r="BL172" s="36">
        <v>179</v>
      </c>
      <c r="BM172" s="36" t="str">
        <f t="shared" si="6"/>
        <v>100105|100203|0|200159|101304|240251</v>
      </c>
      <c r="BN172" s="36">
        <v>1011809</v>
      </c>
      <c r="BO172" s="36" t="s">
        <v>156</v>
      </c>
      <c r="BP172" s="36">
        <v>0</v>
      </c>
      <c r="BQ172" s="36">
        <v>1</v>
      </c>
    </row>
    <row r="173" spans="1:69" s="15" customFormat="1" ht="23.1" customHeight="1" x14ac:dyDescent="0.15">
      <c r="A173" s="15">
        <v>11810</v>
      </c>
      <c r="B173" s="15">
        <v>11810</v>
      </c>
      <c r="C173" s="15" t="s">
        <v>133</v>
      </c>
      <c r="D173" s="15" t="s">
        <v>542</v>
      </c>
      <c r="E173" s="15">
        <v>10</v>
      </c>
      <c r="F173" s="15">
        <v>10</v>
      </c>
      <c r="H173" s="15">
        <v>1</v>
      </c>
      <c r="I173" s="15">
        <v>1</v>
      </c>
      <c r="J173" s="15">
        <v>2</v>
      </c>
      <c r="K173" s="15" t="s">
        <v>151</v>
      </c>
      <c r="L173" s="15">
        <v>118</v>
      </c>
      <c r="M173" s="15">
        <v>1</v>
      </c>
      <c r="N173" s="15">
        <v>0</v>
      </c>
      <c r="O173" s="15" t="s">
        <v>152</v>
      </c>
      <c r="P173" s="15">
        <v>1</v>
      </c>
      <c r="Q173" s="15">
        <v>0</v>
      </c>
      <c r="T173" s="15">
        <f t="shared" si="5"/>
        <v>1</v>
      </c>
      <c r="U173" s="15">
        <v>1</v>
      </c>
      <c r="V173" s="15" t="s">
        <v>153</v>
      </c>
      <c r="W173" s="15" t="s">
        <v>154</v>
      </c>
      <c r="X173" s="15">
        <v>1181001</v>
      </c>
      <c r="Y173" s="15">
        <v>0</v>
      </c>
      <c r="Z173" s="15">
        <v>0</v>
      </c>
      <c r="AA173" s="15">
        <v>20</v>
      </c>
      <c r="AB173" s="15">
        <v>12610000</v>
      </c>
      <c r="AC173" s="15">
        <v>1</v>
      </c>
      <c r="AD173" s="15">
        <v>1</v>
      </c>
      <c r="AE173" s="15">
        <v>1</v>
      </c>
      <c r="AF173" s="15">
        <v>180</v>
      </c>
      <c r="AG173" s="15" t="s">
        <v>140</v>
      </c>
      <c r="AH173" s="15">
        <v>0</v>
      </c>
      <c r="AI173" s="15" t="s">
        <v>141</v>
      </c>
      <c r="AJ173" s="15">
        <v>0</v>
      </c>
      <c r="AK173" s="15" t="s">
        <v>562</v>
      </c>
      <c r="AL173" s="15">
        <v>11809</v>
      </c>
      <c r="AM173" s="15">
        <v>11901</v>
      </c>
      <c r="AN173" s="15">
        <v>1</v>
      </c>
      <c r="AO173" s="15">
        <v>6</v>
      </c>
      <c r="AQ173" s="15">
        <v>10000</v>
      </c>
      <c r="AR173" s="15">
        <v>10000</v>
      </c>
      <c r="AS173" s="15">
        <v>10000</v>
      </c>
      <c r="AT173" s="15">
        <v>100000</v>
      </c>
      <c r="AW173" s="15">
        <v>0</v>
      </c>
      <c r="AX173" s="15">
        <v>0</v>
      </c>
      <c r="AY173" s="15">
        <v>10000</v>
      </c>
      <c r="AZ173" s="15">
        <v>100105</v>
      </c>
      <c r="BA173" s="15">
        <v>10000</v>
      </c>
      <c r="BB173" s="15">
        <v>100203</v>
      </c>
      <c r="BE173" s="15">
        <v>10000</v>
      </c>
      <c r="BF173" s="15">
        <v>200151</v>
      </c>
      <c r="BG173" s="15">
        <v>10000</v>
      </c>
      <c r="BH173" s="15">
        <v>101304</v>
      </c>
      <c r="BI173" s="15">
        <v>10000</v>
      </c>
      <c r="BJ173" s="15">
        <v>240251</v>
      </c>
      <c r="BK173" s="15" t="s">
        <v>143</v>
      </c>
      <c r="BL173" s="15">
        <v>180</v>
      </c>
      <c r="BM173" s="15" t="str">
        <f t="shared" si="6"/>
        <v>100105|100203|0|200151|101304|240251</v>
      </c>
      <c r="BN173" s="15">
        <v>1011810</v>
      </c>
      <c r="BO173" s="15" t="s">
        <v>156</v>
      </c>
      <c r="BP173" s="15">
        <v>1</v>
      </c>
      <c r="BQ173" s="15">
        <v>1</v>
      </c>
    </row>
    <row r="174" spans="1:69" s="17" customFormat="1" ht="23.1" customHeight="1" x14ac:dyDescent="0.15">
      <c r="A174" s="17">
        <v>11901</v>
      </c>
      <c r="B174" s="17">
        <v>11901</v>
      </c>
      <c r="C174" s="17" t="s">
        <v>133</v>
      </c>
      <c r="D174" s="17" t="s">
        <v>507</v>
      </c>
      <c r="E174" s="17">
        <v>1</v>
      </c>
      <c r="F174" s="17">
        <v>1</v>
      </c>
      <c r="H174" s="17">
        <v>1</v>
      </c>
      <c r="I174" s="17">
        <v>1</v>
      </c>
      <c r="J174" s="17">
        <v>0</v>
      </c>
      <c r="K174" s="17" t="s">
        <v>158</v>
      </c>
      <c r="L174" s="17">
        <v>119</v>
      </c>
      <c r="M174" s="17">
        <v>9</v>
      </c>
      <c r="N174" s="17">
        <v>0</v>
      </c>
      <c r="O174" s="17" t="s">
        <v>159</v>
      </c>
      <c r="P174" s="17">
        <v>1</v>
      </c>
      <c r="Q174" s="17">
        <v>0</v>
      </c>
      <c r="T174" s="17">
        <f t="shared" si="5"/>
        <v>1</v>
      </c>
      <c r="U174" s="17">
        <v>1</v>
      </c>
      <c r="V174" s="17" t="s">
        <v>169</v>
      </c>
      <c r="W174" s="17" t="s">
        <v>256</v>
      </c>
      <c r="X174" s="17" t="s">
        <v>563</v>
      </c>
      <c r="Y174" s="17">
        <v>0</v>
      </c>
      <c r="Z174" s="17">
        <v>0</v>
      </c>
      <c r="AA174" s="17">
        <v>99</v>
      </c>
      <c r="AB174" s="17">
        <v>10510000</v>
      </c>
      <c r="AC174" s="17">
        <v>1</v>
      </c>
      <c r="AD174" s="17">
        <v>1</v>
      </c>
      <c r="AE174" s="17">
        <v>1</v>
      </c>
      <c r="AF174" s="17">
        <v>60</v>
      </c>
      <c r="AG174" s="17" t="s">
        <v>190</v>
      </c>
      <c r="AH174" s="17">
        <v>0</v>
      </c>
      <c r="AI174" s="17" t="s">
        <v>141</v>
      </c>
      <c r="AJ174" s="17">
        <v>0</v>
      </c>
      <c r="AK174" s="17" t="s">
        <v>564</v>
      </c>
      <c r="AL174" s="17">
        <v>11810</v>
      </c>
      <c r="AM174" s="17">
        <v>11902</v>
      </c>
      <c r="AN174" s="17">
        <v>1</v>
      </c>
      <c r="AO174" s="17">
        <v>6</v>
      </c>
      <c r="AP174" s="17">
        <v>10019010</v>
      </c>
      <c r="AQ174" s="17">
        <v>10000</v>
      </c>
      <c r="AR174" s="17">
        <v>10000</v>
      </c>
      <c r="AS174" s="17">
        <v>10000</v>
      </c>
      <c r="AT174" s="17">
        <v>100000</v>
      </c>
      <c r="AW174" s="17">
        <v>0</v>
      </c>
      <c r="AX174" s="17">
        <v>0</v>
      </c>
      <c r="AY174" s="17">
        <v>0</v>
      </c>
      <c r="AZ174" s="17">
        <v>0</v>
      </c>
      <c r="BA174" s="17">
        <v>10000</v>
      </c>
      <c r="BB174" s="17">
        <v>100203</v>
      </c>
      <c r="BC174" s="17">
        <v>10000</v>
      </c>
      <c r="BG174" s="17">
        <v>10000</v>
      </c>
      <c r="BH174" s="17">
        <v>101304</v>
      </c>
      <c r="BI174" s="17">
        <v>10000</v>
      </c>
      <c r="BJ174" s="17">
        <v>240251</v>
      </c>
      <c r="BK174" s="17" t="s">
        <v>143</v>
      </c>
      <c r="BL174" s="17">
        <v>181</v>
      </c>
      <c r="BM174" s="17" t="str">
        <f t="shared" si="6"/>
        <v>0|100203|0|0|101304|240251</v>
      </c>
      <c r="BN174" s="17">
        <v>1011901</v>
      </c>
      <c r="BO174" s="17" t="s">
        <v>165</v>
      </c>
      <c r="BP174" s="17">
        <v>0</v>
      </c>
      <c r="BQ174" s="17">
        <v>1</v>
      </c>
    </row>
    <row r="175" spans="1:69" s="16" customFormat="1" ht="23.1" customHeight="1" x14ac:dyDescent="0.15">
      <c r="A175" s="16">
        <v>11902</v>
      </c>
      <c r="B175" s="16">
        <v>11902</v>
      </c>
      <c r="C175" s="16" t="s">
        <v>133</v>
      </c>
      <c r="D175" s="16" t="s">
        <v>507</v>
      </c>
      <c r="E175" s="16">
        <v>2</v>
      </c>
      <c r="F175" s="16">
        <v>2</v>
      </c>
      <c r="H175" s="16">
        <v>1</v>
      </c>
      <c r="I175" s="16">
        <v>1</v>
      </c>
      <c r="J175" s="16">
        <v>0</v>
      </c>
      <c r="K175" s="16" t="s">
        <v>158</v>
      </c>
      <c r="L175" s="16">
        <v>119</v>
      </c>
      <c r="M175" s="16">
        <v>1</v>
      </c>
      <c r="N175" s="16">
        <v>0</v>
      </c>
      <c r="O175" s="16" t="s">
        <v>159</v>
      </c>
      <c r="P175" s="16">
        <v>1</v>
      </c>
      <c r="Q175" s="16">
        <v>0</v>
      </c>
      <c r="T175" s="16">
        <f t="shared" si="5"/>
        <v>1</v>
      </c>
      <c r="U175" s="16">
        <v>1</v>
      </c>
      <c r="V175" s="16" t="s">
        <v>169</v>
      </c>
      <c r="W175" s="16" t="s">
        <v>326</v>
      </c>
      <c r="X175" s="16" t="s">
        <v>565</v>
      </c>
      <c r="Y175" s="16">
        <v>0</v>
      </c>
      <c r="Z175" s="16">
        <v>0</v>
      </c>
      <c r="AA175" s="16">
        <v>99</v>
      </c>
      <c r="AB175" s="16">
        <v>10510000</v>
      </c>
      <c r="AC175" s="16">
        <v>1</v>
      </c>
      <c r="AD175" s="16">
        <v>1</v>
      </c>
      <c r="AE175" s="16">
        <v>1</v>
      </c>
      <c r="AF175" s="16">
        <v>180</v>
      </c>
      <c r="AG175" s="16" t="s">
        <v>140</v>
      </c>
      <c r="AH175" s="16">
        <v>0</v>
      </c>
      <c r="AI175" s="16" t="s">
        <v>141</v>
      </c>
      <c r="AJ175" s="16">
        <v>0</v>
      </c>
      <c r="AK175" s="16" t="s">
        <v>566</v>
      </c>
      <c r="AL175" s="16">
        <v>11901</v>
      </c>
      <c r="AM175" s="16">
        <v>11903</v>
      </c>
      <c r="AN175" s="16">
        <v>1</v>
      </c>
      <c r="AO175" s="16">
        <v>6</v>
      </c>
      <c r="AQ175" s="16">
        <v>10000</v>
      </c>
      <c r="AR175" s="16">
        <v>10000</v>
      </c>
      <c r="AS175" s="16">
        <v>10000</v>
      </c>
      <c r="AT175" s="16">
        <v>100000</v>
      </c>
      <c r="AW175" s="16">
        <v>0</v>
      </c>
      <c r="AX175" s="16">
        <v>0</v>
      </c>
      <c r="AY175" s="16">
        <v>0</v>
      </c>
      <c r="AZ175" s="16">
        <v>0</v>
      </c>
      <c r="BA175" s="16">
        <v>10000</v>
      </c>
      <c r="BB175" s="16">
        <v>100203</v>
      </c>
      <c r="BC175" s="16">
        <v>10000</v>
      </c>
      <c r="BG175" s="16">
        <v>10000</v>
      </c>
      <c r="BH175" s="16">
        <v>101304</v>
      </c>
      <c r="BI175" s="16">
        <v>10000</v>
      </c>
      <c r="BJ175" s="16">
        <v>240251</v>
      </c>
      <c r="BK175" s="16" t="s">
        <v>143</v>
      </c>
      <c r="BL175" s="16">
        <v>182</v>
      </c>
      <c r="BM175" s="16" t="str">
        <f t="shared" si="6"/>
        <v>0|100203|0|0|101304|240251</v>
      </c>
      <c r="BN175" s="16">
        <v>1011902</v>
      </c>
      <c r="BO175" s="16" t="s">
        <v>165</v>
      </c>
      <c r="BP175" s="16">
        <v>0</v>
      </c>
      <c r="BQ175" s="16">
        <v>1</v>
      </c>
    </row>
    <row r="176" spans="1:69" s="14" customFormat="1" ht="23.1" customHeight="1" x14ac:dyDescent="0.15">
      <c r="A176" s="14">
        <v>11903</v>
      </c>
      <c r="B176" s="14">
        <v>11903</v>
      </c>
      <c r="C176" s="14" t="s">
        <v>133</v>
      </c>
      <c r="D176" s="14" t="s">
        <v>567</v>
      </c>
      <c r="E176" s="14">
        <v>3</v>
      </c>
      <c r="F176" s="14">
        <v>3</v>
      </c>
      <c r="H176" s="14">
        <v>1</v>
      </c>
      <c r="I176" s="14">
        <v>1</v>
      </c>
      <c r="J176" s="14">
        <v>1</v>
      </c>
      <c r="K176" s="14" t="s">
        <v>135</v>
      </c>
      <c r="L176" s="14">
        <v>119</v>
      </c>
      <c r="M176" s="14">
        <v>1</v>
      </c>
      <c r="N176" s="14">
        <v>0</v>
      </c>
      <c r="O176" s="14" t="s">
        <v>136</v>
      </c>
      <c r="P176" s="14">
        <v>1</v>
      </c>
      <c r="Q176" s="14">
        <v>0</v>
      </c>
      <c r="T176" s="14">
        <f t="shared" si="5"/>
        <v>1</v>
      </c>
      <c r="W176" s="14" t="s">
        <v>417</v>
      </c>
      <c r="X176" s="14">
        <v>1190301</v>
      </c>
      <c r="Y176" s="14">
        <v>0</v>
      </c>
      <c r="Z176" s="14">
        <v>0</v>
      </c>
      <c r="AA176" s="14">
        <v>20</v>
      </c>
      <c r="AB176" s="14">
        <v>12110000</v>
      </c>
      <c r="AC176" s="14">
        <v>1</v>
      </c>
      <c r="AD176" s="14">
        <v>1</v>
      </c>
      <c r="AE176" s="14">
        <v>1</v>
      </c>
      <c r="AF176" s="14">
        <v>180</v>
      </c>
      <c r="AG176" s="14" t="s">
        <v>140</v>
      </c>
      <c r="AH176" s="14">
        <v>0</v>
      </c>
      <c r="AI176" s="14" t="s">
        <v>141</v>
      </c>
      <c r="AJ176" s="14">
        <v>0</v>
      </c>
      <c r="AK176" s="14" t="s">
        <v>568</v>
      </c>
      <c r="AL176" s="14">
        <v>11902</v>
      </c>
      <c r="AM176" s="14">
        <v>11904</v>
      </c>
      <c r="AN176" s="14">
        <v>1</v>
      </c>
      <c r="AO176" s="14">
        <v>6</v>
      </c>
      <c r="AQ176" s="14">
        <v>10000</v>
      </c>
      <c r="AR176" s="14">
        <v>10000</v>
      </c>
      <c r="AS176" s="14">
        <v>10000</v>
      </c>
      <c r="AT176" s="14">
        <v>100000</v>
      </c>
      <c r="AW176" s="14">
        <v>0</v>
      </c>
      <c r="AX176" s="14">
        <v>0</v>
      </c>
      <c r="AY176" s="14">
        <v>0</v>
      </c>
      <c r="AZ176" s="14">
        <v>0</v>
      </c>
      <c r="BA176" s="14">
        <v>10000</v>
      </c>
      <c r="BB176" s="14">
        <v>100203</v>
      </c>
      <c r="BC176" s="14">
        <v>10000</v>
      </c>
      <c r="BD176" s="14">
        <v>100311</v>
      </c>
      <c r="BG176" s="14">
        <v>10000</v>
      </c>
      <c r="BH176" s="14">
        <v>101304</v>
      </c>
      <c r="BI176" s="14">
        <v>10000</v>
      </c>
      <c r="BJ176" s="14">
        <v>240251</v>
      </c>
      <c r="BK176" s="14" t="s">
        <v>143</v>
      </c>
      <c r="BL176" s="14">
        <v>183</v>
      </c>
      <c r="BM176" s="14" t="str">
        <f t="shared" si="6"/>
        <v>0|100203|100311|0|101304|240251</v>
      </c>
      <c r="BN176" s="14">
        <v>1011903</v>
      </c>
      <c r="BO176" s="14" t="s">
        <v>144</v>
      </c>
      <c r="BP176" s="14">
        <v>0</v>
      </c>
      <c r="BQ176" s="14">
        <v>1</v>
      </c>
    </row>
    <row r="177" spans="1:69" s="14" customFormat="1" ht="23.1" customHeight="1" x14ac:dyDescent="0.15">
      <c r="A177" s="14">
        <v>11904</v>
      </c>
      <c r="B177" s="14">
        <v>11904</v>
      </c>
      <c r="C177" s="14" t="s">
        <v>133</v>
      </c>
      <c r="D177" s="14" t="s">
        <v>567</v>
      </c>
      <c r="E177" s="14">
        <v>4</v>
      </c>
      <c r="F177" s="14">
        <v>4</v>
      </c>
      <c r="H177" s="14">
        <v>1</v>
      </c>
      <c r="I177" s="14">
        <v>1</v>
      </c>
      <c r="J177" s="14">
        <v>0</v>
      </c>
      <c r="K177" s="14" t="s">
        <v>135</v>
      </c>
      <c r="L177" s="14">
        <v>119</v>
      </c>
      <c r="M177" s="14">
        <v>1</v>
      </c>
      <c r="N177" s="14">
        <v>0</v>
      </c>
      <c r="O177" s="14" t="s">
        <v>136</v>
      </c>
      <c r="P177" s="14">
        <v>1</v>
      </c>
      <c r="Q177" s="14">
        <v>0</v>
      </c>
      <c r="T177" s="14">
        <f t="shared" si="5"/>
        <v>1</v>
      </c>
      <c r="U177" s="14">
        <v>1</v>
      </c>
      <c r="V177" s="14" t="s">
        <v>293</v>
      </c>
      <c r="W177" s="14" t="s">
        <v>294</v>
      </c>
      <c r="X177" s="14" t="s">
        <v>569</v>
      </c>
      <c r="Y177" s="14">
        <v>0</v>
      </c>
      <c r="Z177" s="14">
        <v>0</v>
      </c>
      <c r="AA177" s="14">
        <v>99</v>
      </c>
      <c r="AB177" s="14">
        <v>11010000</v>
      </c>
      <c r="AC177" s="14">
        <v>1</v>
      </c>
      <c r="AD177" s="14">
        <v>1</v>
      </c>
      <c r="AE177" s="14">
        <v>1</v>
      </c>
      <c r="AF177" s="14">
        <v>180</v>
      </c>
      <c r="AG177" s="14" t="s">
        <v>140</v>
      </c>
      <c r="AH177" s="14">
        <v>0</v>
      </c>
      <c r="AI177" s="14" t="s">
        <v>141</v>
      </c>
      <c r="AJ177" s="14">
        <v>0</v>
      </c>
      <c r="AK177" s="14" t="s">
        <v>570</v>
      </c>
      <c r="AL177" s="14">
        <v>11903</v>
      </c>
      <c r="AM177" s="14">
        <v>11905</v>
      </c>
      <c r="AN177" s="14">
        <v>1</v>
      </c>
      <c r="AO177" s="14">
        <v>6</v>
      </c>
      <c r="AQ177" s="14">
        <v>10000</v>
      </c>
      <c r="AR177" s="14">
        <v>10000</v>
      </c>
      <c r="AS177" s="14">
        <v>10000</v>
      </c>
      <c r="AT177" s="14">
        <v>100000</v>
      </c>
      <c r="AW177" s="14">
        <v>0</v>
      </c>
      <c r="AX177" s="14">
        <v>0</v>
      </c>
      <c r="AY177" s="14">
        <v>0</v>
      </c>
      <c r="AZ177" s="14">
        <v>0</v>
      </c>
      <c r="BA177" s="14">
        <v>10000</v>
      </c>
      <c r="BB177" s="14">
        <v>100203</v>
      </c>
      <c r="BC177" s="14">
        <v>10000</v>
      </c>
      <c r="BG177" s="14">
        <v>10000</v>
      </c>
      <c r="BH177" s="14">
        <v>101304</v>
      </c>
      <c r="BI177" s="14">
        <v>10000</v>
      </c>
      <c r="BJ177" s="14">
        <v>240251</v>
      </c>
      <c r="BK177" s="14" t="s">
        <v>143</v>
      </c>
      <c r="BL177" s="14">
        <v>184</v>
      </c>
      <c r="BM177" s="14" t="str">
        <f t="shared" si="6"/>
        <v>0|100203|0|0|101304|240251</v>
      </c>
      <c r="BN177" s="14">
        <v>1011904</v>
      </c>
      <c r="BO177" s="14" t="s">
        <v>144</v>
      </c>
      <c r="BP177" s="14">
        <v>0</v>
      </c>
      <c r="BQ177" s="14">
        <v>1</v>
      </c>
    </row>
    <row r="178" spans="1:69" s="14" customFormat="1" ht="23.1" customHeight="1" x14ac:dyDescent="0.15">
      <c r="A178" s="14">
        <v>11905</v>
      </c>
      <c r="B178" s="14">
        <v>11905</v>
      </c>
      <c r="C178" s="14" t="s">
        <v>133</v>
      </c>
      <c r="D178" s="14" t="s">
        <v>567</v>
      </c>
      <c r="E178" s="14">
        <v>5</v>
      </c>
      <c r="F178" s="14">
        <v>5</v>
      </c>
      <c r="H178" s="14">
        <v>1</v>
      </c>
      <c r="I178" s="14">
        <v>1</v>
      </c>
      <c r="J178" s="14">
        <v>0</v>
      </c>
      <c r="K178" s="14" t="s">
        <v>135</v>
      </c>
      <c r="L178" s="14">
        <v>119</v>
      </c>
      <c r="M178" s="14">
        <v>5</v>
      </c>
      <c r="N178" s="14">
        <v>0</v>
      </c>
      <c r="O178" s="14" t="s">
        <v>136</v>
      </c>
      <c r="P178" s="14">
        <v>1</v>
      </c>
      <c r="Q178" s="14">
        <v>60021</v>
      </c>
      <c r="T178" s="14">
        <f t="shared" si="5"/>
        <v>1</v>
      </c>
      <c r="U178" s="14">
        <v>0</v>
      </c>
      <c r="V178" s="14">
        <v>0</v>
      </c>
      <c r="W178" s="14" t="s">
        <v>419</v>
      </c>
      <c r="Y178" s="14">
        <v>0</v>
      </c>
      <c r="Z178" s="14">
        <v>0</v>
      </c>
      <c r="AA178" s="14">
        <v>99</v>
      </c>
      <c r="AB178" s="14">
        <v>11010000</v>
      </c>
      <c r="AC178" s="14">
        <v>1</v>
      </c>
      <c r="AD178" s="14">
        <v>1</v>
      </c>
      <c r="AE178" s="14">
        <v>1</v>
      </c>
      <c r="AF178" s="14">
        <v>180</v>
      </c>
      <c r="AG178" s="14" t="s">
        <v>161</v>
      </c>
      <c r="AH178" s="14">
        <v>0</v>
      </c>
      <c r="AI178" s="14" t="s">
        <v>162</v>
      </c>
      <c r="AJ178" s="14">
        <v>0</v>
      </c>
      <c r="AK178" s="14" t="s">
        <v>571</v>
      </c>
      <c r="AL178" s="14">
        <v>11904</v>
      </c>
      <c r="AM178" s="14">
        <v>11906</v>
      </c>
      <c r="AN178" s="14">
        <v>1</v>
      </c>
      <c r="AO178" s="14">
        <v>6</v>
      </c>
      <c r="AQ178" s="14">
        <v>10000</v>
      </c>
      <c r="AR178" s="14">
        <v>10000</v>
      </c>
      <c r="AS178" s="14">
        <v>10000</v>
      </c>
      <c r="AT178" s="14">
        <v>100000</v>
      </c>
      <c r="AW178" s="14">
        <v>0</v>
      </c>
      <c r="AX178" s="14">
        <v>0</v>
      </c>
      <c r="AY178" s="14">
        <v>0</v>
      </c>
      <c r="AZ178" s="14">
        <v>0</v>
      </c>
      <c r="BA178" s="14">
        <v>10000</v>
      </c>
      <c r="BB178" s="14">
        <v>100203</v>
      </c>
      <c r="BC178" s="14">
        <v>10000</v>
      </c>
      <c r="BG178" s="14">
        <v>10000</v>
      </c>
      <c r="BH178" s="14">
        <v>101304</v>
      </c>
      <c r="BI178" s="14">
        <v>10000</v>
      </c>
      <c r="BJ178" s="14">
        <v>240251</v>
      </c>
      <c r="BK178" s="14" t="s">
        <v>143</v>
      </c>
      <c r="BL178" s="14">
        <v>185</v>
      </c>
      <c r="BM178" s="14" t="str">
        <f t="shared" si="6"/>
        <v>0|100203|0|0|101304|240251</v>
      </c>
      <c r="BN178" s="14">
        <v>1011905</v>
      </c>
      <c r="BO178" s="14" t="s">
        <v>144</v>
      </c>
      <c r="BP178" s="14">
        <v>0</v>
      </c>
      <c r="BQ178" s="14">
        <v>1</v>
      </c>
    </row>
    <row r="179" spans="1:69" s="20" customFormat="1" ht="23.1" customHeight="1" x14ac:dyDescent="0.15">
      <c r="A179" s="20">
        <v>11906</v>
      </c>
      <c r="B179" s="20">
        <v>11906</v>
      </c>
      <c r="C179" s="20" t="s">
        <v>133</v>
      </c>
      <c r="D179" s="20" t="s">
        <v>567</v>
      </c>
      <c r="E179" s="20">
        <v>6</v>
      </c>
      <c r="F179" s="20">
        <v>6</v>
      </c>
      <c r="H179" s="20">
        <v>1</v>
      </c>
      <c r="I179" s="20">
        <v>1</v>
      </c>
      <c r="J179" s="20">
        <v>1</v>
      </c>
      <c r="K179" s="20" t="s">
        <v>135</v>
      </c>
      <c r="L179" s="20">
        <v>119</v>
      </c>
      <c r="M179" s="20">
        <v>1</v>
      </c>
      <c r="N179" s="20">
        <v>0</v>
      </c>
      <c r="O179" s="20" t="s">
        <v>136</v>
      </c>
      <c r="P179" s="20">
        <v>1</v>
      </c>
      <c r="Q179" s="20">
        <v>0</v>
      </c>
      <c r="T179" s="20">
        <f t="shared" si="5"/>
        <v>1</v>
      </c>
      <c r="W179" s="20" t="s">
        <v>217</v>
      </c>
      <c r="X179" s="20">
        <v>1190601</v>
      </c>
      <c r="Y179" s="20">
        <v>0</v>
      </c>
      <c r="Z179" s="20">
        <v>0</v>
      </c>
      <c r="AA179" s="20">
        <v>20</v>
      </c>
      <c r="AB179" s="20">
        <v>12930000</v>
      </c>
      <c r="AC179" s="20">
        <v>1</v>
      </c>
      <c r="AD179" s="20">
        <v>1</v>
      </c>
      <c r="AE179" s="20">
        <v>1</v>
      </c>
      <c r="AF179" s="20">
        <v>180</v>
      </c>
      <c r="AG179" s="20" t="s">
        <v>140</v>
      </c>
      <c r="AH179" s="20">
        <v>0</v>
      </c>
      <c r="AI179" s="20" t="s">
        <v>141</v>
      </c>
      <c r="AJ179" s="20">
        <v>0</v>
      </c>
      <c r="AK179" s="20" t="s">
        <v>572</v>
      </c>
      <c r="AL179" s="20">
        <v>11905</v>
      </c>
      <c r="AM179" s="20">
        <v>11907</v>
      </c>
      <c r="AN179" s="20">
        <v>1</v>
      </c>
      <c r="AO179" s="20">
        <v>6</v>
      </c>
      <c r="AQ179" s="20">
        <v>10000</v>
      </c>
      <c r="AR179" s="20">
        <v>10000</v>
      </c>
      <c r="AS179" s="20">
        <v>10000</v>
      </c>
      <c r="AT179" s="20">
        <v>100000</v>
      </c>
      <c r="AW179" s="20">
        <v>0</v>
      </c>
      <c r="AX179" s="20">
        <v>0</v>
      </c>
      <c r="AY179" s="20">
        <v>0</v>
      </c>
      <c r="AZ179" s="20">
        <v>0</v>
      </c>
      <c r="BA179" s="20">
        <v>10000</v>
      </c>
      <c r="BB179" s="20">
        <v>100203</v>
      </c>
      <c r="BC179" s="20">
        <v>10000</v>
      </c>
      <c r="BD179" s="20">
        <v>100312</v>
      </c>
      <c r="BG179" s="20">
        <v>10000</v>
      </c>
      <c r="BH179" s="20">
        <v>101304</v>
      </c>
      <c r="BI179" s="20">
        <v>10000</v>
      </c>
      <c r="BJ179" s="20">
        <v>240251</v>
      </c>
      <c r="BK179" s="20" t="s">
        <v>143</v>
      </c>
      <c r="BL179" s="20">
        <v>186</v>
      </c>
      <c r="BM179" s="20" t="str">
        <f t="shared" si="6"/>
        <v>0|100203|100312|0|101304|240251</v>
      </c>
      <c r="BN179" s="20">
        <v>1011906</v>
      </c>
      <c r="BO179" s="20" t="s">
        <v>144</v>
      </c>
      <c r="BP179" s="20">
        <v>0</v>
      </c>
      <c r="BQ179" s="20">
        <v>1</v>
      </c>
    </row>
    <row r="180" spans="1:69" s="21" customFormat="1" ht="23.1" customHeight="1" x14ac:dyDescent="0.15">
      <c r="A180" s="21">
        <v>11907</v>
      </c>
      <c r="B180" s="21">
        <v>11907</v>
      </c>
      <c r="C180" s="21" t="s">
        <v>133</v>
      </c>
      <c r="D180" s="21" t="s">
        <v>573</v>
      </c>
      <c r="E180" s="21">
        <v>1</v>
      </c>
      <c r="F180" s="21">
        <v>7</v>
      </c>
      <c r="H180" s="21">
        <v>1</v>
      </c>
      <c r="I180" s="21">
        <v>1</v>
      </c>
      <c r="J180" s="21">
        <v>0</v>
      </c>
      <c r="K180" s="21" t="s">
        <v>151</v>
      </c>
      <c r="L180" s="21">
        <v>119</v>
      </c>
      <c r="M180" s="21">
        <v>1</v>
      </c>
      <c r="N180" s="21">
        <v>0</v>
      </c>
      <c r="O180" s="21" t="s">
        <v>152</v>
      </c>
      <c r="P180" s="21">
        <v>1</v>
      </c>
      <c r="Q180" s="21">
        <v>0</v>
      </c>
      <c r="T180" s="21">
        <f t="shared" si="5"/>
        <v>1</v>
      </c>
      <c r="U180" s="21">
        <v>0</v>
      </c>
      <c r="V180" s="21">
        <v>0</v>
      </c>
      <c r="W180" s="21" t="s">
        <v>178</v>
      </c>
      <c r="X180" s="21" t="s">
        <v>574</v>
      </c>
      <c r="Y180" s="21">
        <v>0</v>
      </c>
      <c r="Z180" s="21">
        <v>0</v>
      </c>
      <c r="AA180" s="21">
        <v>99</v>
      </c>
      <c r="AB180" s="21">
        <v>12210000</v>
      </c>
      <c r="AC180" s="21">
        <v>1</v>
      </c>
      <c r="AD180" s="21">
        <v>1</v>
      </c>
      <c r="AE180" s="21">
        <v>1</v>
      </c>
      <c r="AF180" s="21">
        <v>180</v>
      </c>
      <c r="AG180" s="21" t="s">
        <v>140</v>
      </c>
      <c r="AH180" s="21">
        <v>0</v>
      </c>
      <c r="AI180" s="21" t="s">
        <v>141</v>
      </c>
      <c r="AJ180" s="21">
        <v>0</v>
      </c>
      <c r="AK180" s="21" t="s">
        <v>575</v>
      </c>
      <c r="AL180" s="21">
        <v>11906</v>
      </c>
      <c r="AM180" s="21">
        <v>11908</v>
      </c>
      <c r="AN180" s="21">
        <v>1</v>
      </c>
      <c r="AO180" s="21">
        <v>6</v>
      </c>
      <c r="AQ180" s="21">
        <v>10000</v>
      </c>
      <c r="AR180" s="21">
        <v>10000</v>
      </c>
      <c r="AS180" s="21">
        <v>10000</v>
      </c>
      <c r="AT180" s="21">
        <v>100000</v>
      </c>
      <c r="AW180" s="21">
        <v>0</v>
      </c>
      <c r="AX180" s="21">
        <v>0</v>
      </c>
      <c r="AY180" s="21">
        <v>0</v>
      </c>
      <c r="AZ180" s="21">
        <v>0</v>
      </c>
      <c r="BA180" s="21">
        <v>10000</v>
      </c>
      <c r="BB180" s="21">
        <v>100203</v>
      </c>
      <c r="BC180" s="21">
        <v>10000</v>
      </c>
      <c r="BG180" s="21">
        <v>10000</v>
      </c>
      <c r="BH180" s="21">
        <v>101304</v>
      </c>
      <c r="BI180" s="21">
        <v>10000</v>
      </c>
      <c r="BJ180" s="21">
        <v>240251</v>
      </c>
      <c r="BK180" s="21" t="s">
        <v>143</v>
      </c>
      <c r="BL180" s="21">
        <v>187</v>
      </c>
      <c r="BM180" s="21" t="str">
        <f t="shared" si="6"/>
        <v>0|100203|0|0|101304|240251</v>
      </c>
      <c r="BN180" s="21">
        <v>1011907</v>
      </c>
      <c r="BO180" s="21" t="s">
        <v>156</v>
      </c>
      <c r="BP180" s="21">
        <v>0</v>
      </c>
      <c r="BQ180" s="21">
        <v>1</v>
      </c>
    </row>
    <row r="181" spans="1:69" s="21" customFormat="1" ht="23.1" customHeight="1" x14ac:dyDescent="0.15">
      <c r="A181" s="21">
        <v>11908</v>
      </c>
      <c r="B181" s="21">
        <v>11908</v>
      </c>
      <c r="C181" s="21" t="s">
        <v>133</v>
      </c>
      <c r="D181" s="21" t="s">
        <v>573</v>
      </c>
      <c r="E181" s="21">
        <v>2</v>
      </c>
      <c r="F181" s="21">
        <v>8</v>
      </c>
      <c r="H181" s="21">
        <v>1</v>
      </c>
      <c r="I181" s="21">
        <v>1</v>
      </c>
      <c r="J181" s="21">
        <v>0</v>
      </c>
      <c r="K181" s="21" t="s">
        <v>151</v>
      </c>
      <c r="L181" s="21">
        <v>119</v>
      </c>
      <c r="M181" s="21">
        <v>1</v>
      </c>
      <c r="N181" s="21">
        <v>0</v>
      </c>
      <c r="O181" s="21" t="s">
        <v>152</v>
      </c>
      <c r="P181" s="21">
        <v>1</v>
      </c>
      <c r="Q181" s="21">
        <v>0</v>
      </c>
      <c r="T181" s="21">
        <f t="shared" si="5"/>
        <v>1</v>
      </c>
      <c r="U181" s="21">
        <v>0</v>
      </c>
      <c r="V181" s="21">
        <v>0</v>
      </c>
      <c r="W181" s="21" t="s">
        <v>576</v>
      </c>
      <c r="X181" s="21" t="s">
        <v>577</v>
      </c>
      <c r="Y181" s="21">
        <v>0</v>
      </c>
      <c r="Z181" s="21">
        <v>0</v>
      </c>
      <c r="AA181" s="21">
        <v>99</v>
      </c>
      <c r="AB181" s="21">
        <v>12210000</v>
      </c>
      <c r="AC181" s="21">
        <v>1</v>
      </c>
      <c r="AD181" s="21">
        <v>1</v>
      </c>
      <c r="AE181" s="21">
        <v>1</v>
      </c>
      <c r="AF181" s="21">
        <v>180</v>
      </c>
      <c r="AG181" s="21" t="s">
        <v>140</v>
      </c>
      <c r="AH181" s="21">
        <v>0</v>
      </c>
      <c r="AI181" s="21" t="s">
        <v>141</v>
      </c>
      <c r="AJ181" s="21">
        <v>0</v>
      </c>
      <c r="AK181" s="21" t="s">
        <v>578</v>
      </c>
      <c r="AL181" s="21">
        <v>11907</v>
      </c>
      <c r="AM181" s="21">
        <v>11909</v>
      </c>
      <c r="AN181" s="21">
        <v>1</v>
      </c>
      <c r="AO181" s="21">
        <v>6</v>
      </c>
      <c r="AQ181" s="21">
        <v>10000</v>
      </c>
      <c r="AR181" s="21">
        <v>10000</v>
      </c>
      <c r="AS181" s="21">
        <v>10000</v>
      </c>
      <c r="AT181" s="21">
        <v>100000</v>
      </c>
      <c r="AW181" s="21">
        <v>0</v>
      </c>
      <c r="AX181" s="21">
        <v>0</v>
      </c>
      <c r="AY181" s="21">
        <v>0</v>
      </c>
      <c r="AZ181" s="21">
        <v>0</v>
      </c>
      <c r="BA181" s="21">
        <v>10000</v>
      </c>
      <c r="BB181" s="21">
        <v>100203</v>
      </c>
      <c r="BC181" s="21">
        <v>10000</v>
      </c>
      <c r="BG181" s="21">
        <v>10000</v>
      </c>
      <c r="BH181" s="21">
        <v>101304</v>
      </c>
      <c r="BI181" s="21">
        <v>10000</v>
      </c>
      <c r="BJ181" s="21">
        <v>240251</v>
      </c>
      <c r="BK181" s="21" t="s">
        <v>143</v>
      </c>
      <c r="BL181" s="21">
        <v>188</v>
      </c>
      <c r="BM181" s="21" t="str">
        <f t="shared" si="6"/>
        <v>0|100203|0|0|101304|240251</v>
      </c>
      <c r="BN181" s="21">
        <v>1011908</v>
      </c>
      <c r="BO181" s="21" t="s">
        <v>156</v>
      </c>
      <c r="BP181" s="21">
        <v>0</v>
      </c>
      <c r="BQ181" s="21">
        <v>1</v>
      </c>
    </row>
    <row r="182" spans="1:69" s="21" customFormat="1" ht="23.1" customHeight="1" x14ac:dyDescent="0.15">
      <c r="A182" s="36">
        <v>11909</v>
      </c>
      <c r="B182" s="36">
        <v>11909</v>
      </c>
      <c r="C182" s="36" t="s">
        <v>133</v>
      </c>
      <c r="D182" s="36" t="s">
        <v>573</v>
      </c>
      <c r="E182" s="36">
        <v>3</v>
      </c>
      <c r="F182" s="36">
        <v>9</v>
      </c>
      <c r="G182" s="36"/>
      <c r="H182" s="36">
        <v>1</v>
      </c>
      <c r="I182" s="36">
        <v>1</v>
      </c>
      <c r="J182" s="36">
        <v>1</v>
      </c>
      <c r="K182" s="36" t="s">
        <v>151</v>
      </c>
      <c r="L182" s="36">
        <v>119</v>
      </c>
      <c r="M182" s="36">
        <v>1</v>
      </c>
      <c r="N182" s="36">
        <v>0</v>
      </c>
      <c r="O182" s="36" t="s">
        <v>152</v>
      </c>
      <c r="P182" s="36">
        <v>1</v>
      </c>
      <c r="Q182" s="36">
        <v>0</v>
      </c>
      <c r="R182" s="36"/>
      <c r="S182" s="36"/>
      <c r="T182" s="36">
        <f t="shared" si="5"/>
        <v>1</v>
      </c>
      <c r="U182" s="36">
        <v>0</v>
      </c>
      <c r="V182" s="36">
        <v>0</v>
      </c>
      <c r="W182" s="36" t="s">
        <v>424</v>
      </c>
      <c r="X182" s="36">
        <v>1190901</v>
      </c>
      <c r="Y182" s="36">
        <v>0</v>
      </c>
      <c r="Z182" s="36">
        <v>0</v>
      </c>
      <c r="AA182" s="36">
        <v>20</v>
      </c>
      <c r="AB182" s="36">
        <v>13430000</v>
      </c>
      <c r="AC182" s="36">
        <v>1</v>
      </c>
      <c r="AD182" s="36">
        <v>1</v>
      </c>
      <c r="AE182" s="36">
        <v>1</v>
      </c>
      <c r="AF182" s="36">
        <v>180</v>
      </c>
      <c r="AG182" s="36" t="s">
        <v>140</v>
      </c>
      <c r="AH182" s="36">
        <v>0</v>
      </c>
      <c r="AI182" s="36" t="s">
        <v>141</v>
      </c>
      <c r="AJ182" s="36">
        <v>0</v>
      </c>
      <c r="AK182" s="36" t="s">
        <v>579</v>
      </c>
      <c r="AL182" s="36">
        <v>11908</v>
      </c>
      <c r="AM182" s="36">
        <v>11910</v>
      </c>
      <c r="AN182" s="36">
        <v>1</v>
      </c>
      <c r="AO182" s="36">
        <v>6</v>
      </c>
      <c r="AP182" s="36"/>
      <c r="AQ182" s="36">
        <v>10000</v>
      </c>
      <c r="AR182" s="36">
        <v>10000</v>
      </c>
      <c r="AS182" s="36">
        <v>10000</v>
      </c>
      <c r="AT182" s="36">
        <v>100000</v>
      </c>
      <c r="AU182" s="36"/>
      <c r="AV182" s="36"/>
      <c r="AW182" s="36">
        <v>0</v>
      </c>
      <c r="AX182" s="36">
        <v>0</v>
      </c>
      <c r="AY182" s="36">
        <v>10000</v>
      </c>
      <c r="AZ182" s="36">
        <v>100105</v>
      </c>
      <c r="BA182" s="36">
        <v>10000</v>
      </c>
      <c r="BB182" s="36">
        <v>100203</v>
      </c>
      <c r="BC182" s="36"/>
      <c r="BD182" s="36"/>
      <c r="BE182" s="15">
        <v>10000</v>
      </c>
      <c r="BF182" s="36">
        <v>200156</v>
      </c>
      <c r="BG182" s="36">
        <v>10000</v>
      </c>
      <c r="BH182" s="36">
        <v>101304</v>
      </c>
      <c r="BI182" s="36">
        <v>10000</v>
      </c>
      <c r="BJ182" s="36">
        <v>240251</v>
      </c>
      <c r="BK182" s="36" t="s">
        <v>143</v>
      </c>
      <c r="BL182" s="36">
        <v>189</v>
      </c>
      <c r="BM182" s="36" t="str">
        <f t="shared" si="6"/>
        <v>100105|100203|0|200156|101304|240251</v>
      </c>
      <c r="BN182" s="36">
        <v>1011909</v>
      </c>
      <c r="BO182" s="36" t="s">
        <v>156</v>
      </c>
      <c r="BP182" s="36">
        <v>0</v>
      </c>
      <c r="BQ182" s="36">
        <v>1</v>
      </c>
    </row>
    <row r="183" spans="1:69" s="15" customFormat="1" ht="23.1" customHeight="1" x14ac:dyDescent="0.15">
      <c r="A183" s="15">
        <v>11910</v>
      </c>
      <c r="B183" s="15">
        <v>11910</v>
      </c>
      <c r="C183" s="15" t="s">
        <v>133</v>
      </c>
      <c r="D183" s="15" t="s">
        <v>573</v>
      </c>
      <c r="E183" s="15">
        <v>4</v>
      </c>
      <c r="F183" s="15">
        <v>10</v>
      </c>
      <c r="H183" s="15">
        <v>1</v>
      </c>
      <c r="I183" s="15">
        <v>1</v>
      </c>
      <c r="J183" s="15">
        <v>2</v>
      </c>
      <c r="K183" s="15" t="s">
        <v>151</v>
      </c>
      <c r="L183" s="15">
        <v>119</v>
      </c>
      <c r="M183" s="15">
        <v>1</v>
      </c>
      <c r="N183" s="15">
        <v>0</v>
      </c>
      <c r="O183" s="15" t="s">
        <v>152</v>
      </c>
      <c r="P183" s="15">
        <v>1</v>
      </c>
      <c r="Q183" s="15">
        <v>0</v>
      </c>
      <c r="T183" s="15">
        <f t="shared" si="5"/>
        <v>1</v>
      </c>
      <c r="U183" s="15">
        <v>1</v>
      </c>
      <c r="V183" s="15" t="s">
        <v>153</v>
      </c>
      <c r="W183" s="15" t="s">
        <v>154</v>
      </c>
      <c r="X183" s="15">
        <v>1191001</v>
      </c>
      <c r="Y183" s="15">
        <v>0</v>
      </c>
      <c r="Z183" s="15">
        <v>0</v>
      </c>
      <c r="AA183" s="15">
        <v>20</v>
      </c>
      <c r="AB183" s="15">
        <v>15770000</v>
      </c>
      <c r="AC183" s="15">
        <v>1</v>
      </c>
      <c r="AD183" s="15">
        <v>1</v>
      </c>
      <c r="AE183" s="15">
        <v>1</v>
      </c>
      <c r="AF183" s="15">
        <v>180</v>
      </c>
      <c r="AG183" s="15" t="s">
        <v>140</v>
      </c>
      <c r="AH183" s="15">
        <v>0</v>
      </c>
      <c r="AI183" s="15" t="s">
        <v>141</v>
      </c>
      <c r="AJ183" s="15">
        <v>0</v>
      </c>
      <c r="AK183" s="15" t="s">
        <v>580</v>
      </c>
      <c r="AL183" s="15">
        <v>11909</v>
      </c>
      <c r="AM183" s="15">
        <v>12001</v>
      </c>
      <c r="AN183" s="15">
        <v>1</v>
      </c>
      <c r="AO183" s="15">
        <v>6</v>
      </c>
      <c r="AQ183" s="15">
        <v>10000</v>
      </c>
      <c r="AR183" s="15">
        <v>10000</v>
      </c>
      <c r="AS183" s="15">
        <v>10000</v>
      </c>
      <c r="AT183" s="15">
        <v>100000</v>
      </c>
      <c r="AW183" s="15">
        <v>0</v>
      </c>
      <c r="AX183" s="15">
        <v>0</v>
      </c>
      <c r="AY183" s="15">
        <v>10000</v>
      </c>
      <c r="AZ183" s="15">
        <v>100105</v>
      </c>
      <c r="BA183" s="15">
        <v>10000</v>
      </c>
      <c r="BB183" s="15">
        <v>100203</v>
      </c>
      <c r="BE183" s="15">
        <v>10000</v>
      </c>
      <c r="BF183" s="15">
        <v>200161</v>
      </c>
      <c r="BG183" s="15">
        <v>10000</v>
      </c>
      <c r="BH183" s="15">
        <v>101304</v>
      </c>
      <c r="BI183" s="15">
        <v>10000</v>
      </c>
      <c r="BJ183" s="15">
        <v>240251</v>
      </c>
      <c r="BK183" s="15" t="s">
        <v>143</v>
      </c>
      <c r="BL183" s="15">
        <v>190</v>
      </c>
      <c r="BM183" s="15" t="str">
        <f t="shared" si="6"/>
        <v>100105|100203|0|200161|101304|240251</v>
      </c>
      <c r="BN183" s="15">
        <v>1011910</v>
      </c>
      <c r="BO183" s="15" t="s">
        <v>156</v>
      </c>
      <c r="BP183" s="15">
        <v>1</v>
      </c>
      <c r="BQ183" s="15">
        <v>1</v>
      </c>
    </row>
    <row r="184" spans="1:69" s="20" customFormat="1" ht="23.1" customHeight="1" x14ac:dyDescent="0.15">
      <c r="A184" s="20">
        <v>12001</v>
      </c>
      <c r="B184" s="20">
        <v>12001</v>
      </c>
      <c r="C184" s="20" t="s">
        <v>133</v>
      </c>
      <c r="D184" s="20" t="s">
        <v>581</v>
      </c>
      <c r="E184" s="20">
        <v>1</v>
      </c>
      <c r="F184" s="20">
        <v>1</v>
      </c>
      <c r="H184" s="20">
        <v>1</v>
      </c>
      <c r="I184" s="20">
        <v>1</v>
      </c>
      <c r="J184" s="20">
        <v>0</v>
      </c>
      <c r="K184" s="20" t="s">
        <v>135</v>
      </c>
      <c r="L184" s="20">
        <v>120</v>
      </c>
      <c r="M184" s="20">
        <v>1</v>
      </c>
      <c r="N184" s="20">
        <v>0</v>
      </c>
      <c r="O184" s="20" t="s">
        <v>136</v>
      </c>
      <c r="P184" s="20">
        <v>1</v>
      </c>
      <c r="Q184" s="20">
        <v>0</v>
      </c>
      <c r="T184" s="20">
        <f t="shared" si="5"/>
        <v>1</v>
      </c>
      <c r="U184" s="20">
        <v>1</v>
      </c>
      <c r="V184" s="20" t="s">
        <v>184</v>
      </c>
      <c r="W184" s="20" t="s">
        <v>185</v>
      </c>
      <c r="X184" s="20" t="s">
        <v>582</v>
      </c>
      <c r="Y184" s="20">
        <v>0</v>
      </c>
      <c r="Z184" s="20">
        <v>0</v>
      </c>
      <c r="AA184" s="20">
        <v>99</v>
      </c>
      <c r="AB184" s="20">
        <v>13140000</v>
      </c>
      <c r="AC184" s="20">
        <v>1</v>
      </c>
      <c r="AD184" s="20">
        <v>1</v>
      </c>
      <c r="AE184" s="20">
        <v>1</v>
      </c>
      <c r="AF184" s="20">
        <v>180</v>
      </c>
      <c r="AG184" s="20" t="s">
        <v>140</v>
      </c>
      <c r="AH184" s="20">
        <v>0</v>
      </c>
      <c r="AI184" s="20" t="s">
        <v>141</v>
      </c>
      <c r="AJ184" s="20">
        <v>0</v>
      </c>
      <c r="AK184" s="20" t="s">
        <v>583</v>
      </c>
      <c r="AL184" s="20">
        <v>11910</v>
      </c>
      <c r="AM184" s="20">
        <v>12002</v>
      </c>
      <c r="AN184" s="20">
        <v>1</v>
      </c>
      <c r="AO184" s="20">
        <v>6</v>
      </c>
      <c r="AP184" s="20">
        <v>10020010</v>
      </c>
      <c r="AQ184" s="20">
        <v>10000</v>
      </c>
      <c r="AR184" s="20">
        <v>10000</v>
      </c>
      <c r="AS184" s="20">
        <v>10000</v>
      </c>
      <c r="AT184" s="20">
        <v>100000</v>
      </c>
      <c r="AW184" s="20">
        <v>0</v>
      </c>
      <c r="AX184" s="20">
        <v>0</v>
      </c>
      <c r="AY184" s="20">
        <v>0</v>
      </c>
      <c r="AZ184" s="20">
        <v>0</v>
      </c>
      <c r="BA184" s="20">
        <v>10000</v>
      </c>
      <c r="BB184" s="20">
        <v>100203</v>
      </c>
      <c r="BC184" s="20">
        <v>10000</v>
      </c>
      <c r="BG184" s="20">
        <v>10000</v>
      </c>
      <c r="BH184" s="20">
        <v>101304</v>
      </c>
      <c r="BI184" s="20">
        <v>10000</v>
      </c>
      <c r="BJ184" s="20">
        <v>240251</v>
      </c>
      <c r="BK184" s="20" t="s">
        <v>143</v>
      </c>
      <c r="BL184" s="20">
        <v>191</v>
      </c>
      <c r="BM184" s="20" t="str">
        <f t="shared" si="6"/>
        <v>0|100203|0|0|101304|240251</v>
      </c>
      <c r="BN184" s="20">
        <v>1012001</v>
      </c>
      <c r="BO184" s="20" t="s">
        <v>144</v>
      </c>
      <c r="BP184" s="20">
        <v>0</v>
      </c>
      <c r="BQ184" s="20">
        <v>1</v>
      </c>
    </row>
    <row r="185" spans="1:69" s="14" customFormat="1" ht="23.1" customHeight="1" x14ac:dyDescent="0.15">
      <c r="A185" s="14">
        <v>12002</v>
      </c>
      <c r="B185" s="14">
        <v>12002</v>
      </c>
      <c r="C185" s="14" t="s">
        <v>133</v>
      </c>
      <c r="D185" s="14" t="s">
        <v>581</v>
      </c>
      <c r="E185" s="14">
        <v>2</v>
      </c>
      <c r="F185" s="14">
        <v>2</v>
      </c>
      <c r="H185" s="14">
        <v>1</v>
      </c>
      <c r="I185" s="14">
        <v>1</v>
      </c>
      <c r="J185" s="14">
        <v>0</v>
      </c>
      <c r="K185" s="14" t="s">
        <v>135</v>
      </c>
      <c r="L185" s="14">
        <v>120</v>
      </c>
      <c r="M185" s="14">
        <v>1</v>
      </c>
      <c r="N185" s="14">
        <v>0</v>
      </c>
      <c r="O185" s="14" t="s">
        <v>136</v>
      </c>
      <c r="P185" s="14">
        <v>1</v>
      </c>
      <c r="Q185" s="14">
        <v>0</v>
      </c>
      <c r="T185" s="14">
        <f t="shared" si="5"/>
        <v>1</v>
      </c>
      <c r="U185" s="14">
        <v>1</v>
      </c>
      <c r="V185" s="14" t="s">
        <v>223</v>
      </c>
      <c r="W185" s="14" t="s">
        <v>224</v>
      </c>
      <c r="X185" s="14" t="s">
        <v>584</v>
      </c>
      <c r="Y185" s="14">
        <v>0</v>
      </c>
      <c r="Z185" s="14">
        <v>0</v>
      </c>
      <c r="AA185" s="14">
        <v>99</v>
      </c>
      <c r="AB185" s="14">
        <v>13140000</v>
      </c>
      <c r="AC185" s="14">
        <v>1</v>
      </c>
      <c r="AD185" s="14">
        <v>1</v>
      </c>
      <c r="AE185" s="14">
        <v>1</v>
      </c>
      <c r="AF185" s="14">
        <v>180</v>
      </c>
      <c r="AG185" s="14" t="s">
        <v>140</v>
      </c>
      <c r="AH185" s="14">
        <v>0</v>
      </c>
      <c r="AI185" s="14" t="s">
        <v>141</v>
      </c>
      <c r="AJ185" s="14">
        <v>0</v>
      </c>
      <c r="AK185" s="14" t="s">
        <v>585</v>
      </c>
      <c r="AL185" s="14">
        <v>12001</v>
      </c>
      <c r="AM185" s="14">
        <v>12003</v>
      </c>
      <c r="AN185" s="14">
        <v>1</v>
      </c>
      <c r="AO185" s="14">
        <v>6</v>
      </c>
      <c r="AQ185" s="14">
        <v>10000</v>
      </c>
      <c r="AR185" s="14">
        <v>10000</v>
      </c>
      <c r="AS185" s="14">
        <v>10000</v>
      </c>
      <c r="AT185" s="14">
        <v>100000</v>
      </c>
      <c r="AW185" s="14">
        <v>0</v>
      </c>
      <c r="AX185" s="14">
        <v>0</v>
      </c>
      <c r="AY185" s="14">
        <v>0</v>
      </c>
      <c r="AZ185" s="14">
        <v>0</v>
      </c>
      <c r="BA185" s="14">
        <v>10000</v>
      </c>
      <c r="BB185" s="14">
        <v>100203</v>
      </c>
      <c r="BC185" s="14">
        <v>10000</v>
      </c>
      <c r="BG185" s="14">
        <v>10000</v>
      </c>
      <c r="BH185" s="14">
        <v>101304</v>
      </c>
      <c r="BI185" s="14">
        <v>10000</v>
      </c>
      <c r="BJ185" s="14">
        <v>240251</v>
      </c>
      <c r="BK185" s="14" t="s">
        <v>143</v>
      </c>
      <c r="BL185" s="14">
        <v>192</v>
      </c>
      <c r="BM185" s="14" t="str">
        <f t="shared" si="6"/>
        <v>0|100203|0|0|101304|240251</v>
      </c>
      <c r="BN185" s="14">
        <v>1012002</v>
      </c>
      <c r="BO185" s="14" t="s">
        <v>144</v>
      </c>
      <c r="BP185" s="14">
        <v>0</v>
      </c>
      <c r="BQ185" s="14">
        <v>1</v>
      </c>
    </row>
    <row r="186" spans="1:69" s="20" customFormat="1" ht="23.1" customHeight="1" x14ac:dyDescent="0.15">
      <c r="A186" s="20">
        <v>12003</v>
      </c>
      <c r="B186" s="20">
        <v>12003</v>
      </c>
      <c r="C186" s="20" t="s">
        <v>133</v>
      </c>
      <c r="D186" s="20" t="s">
        <v>581</v>
      </c>
      <c r="E186" s="20">
        <v>3</v>
      </c>
      <c r="F186" s="20">
        <v>3</v>
      </c>
      <c r="H186" s="20">
        <v>1</v>
      </c>
      <c r="I186" s="20">
        <v>1</v>
      </c>
      <c r="J186" s="20">
        <v>1</v>
      </c>
      <c r="K186" s="20" t="s">
        <v>135</v>
      </c>
      <c r="L186" s="20">
        <v>120</v>
      </c>
      <c r="M186" s="20">
        <v>1</v>
      </c>
      <c r="N186" s="20">
        <v>0</v>
      </c>
      <c r="O186" s="20" t="s">
        <v>136</v>
      </c>
      <c r="P186" s="20">
        <v>1</v>
      </c>
      <c r="Q186" s="20">
        <v>0</v>
      </c>
      <c r="T186" s="20">
        <f t="shared" si="5"/>
        <v>1</v>
      </c>
      <c r="W186" s="20" t="s">
        <v>586</v>
      </c>
      <c r="X186" s="20">
        <v>1200301</v>
      </c>
      <c r="Y186" s="20">
        <v>0</v>
      </c>
      <c r="Z186" s="20">
        <v>0</v>
      </c>
      <c r="AA186" s="20">
        <v>20</v>
      </c>
      <c r="AB186" s="20">
        <v>15060000</v>
      </c>
      <c r="AC186" s="20">
        <v>1</v>
      </c>
      <c r="AD186" s="20">
        <v>1</v>
      </c>
      <c r="AE186" s="20">
        <v>1</v>
      </c>
      <c r="AF186" s="20">
        <v>180</v>
      </c>
      <c r="AG186" s="20" t="s">
        <v>140</v>
      </c>
      <c r="AH186" s="20">
        <v>0</v>
      </c>
      <c r="AI186" s="20" t="s">
        <v>141</v>
      </c>
      <c r="AJ186" s="20">
        <v>0</v>
      </c>
      <c r="AK186" s="20" t="s">
        <v>587</v>
      </c>
      <c r="AL186" s="20">
        <v>12002</v>
      </c>
      <c r="AM186" s="20">
        <v>12004</v>
      </c>
      <c r="AN186" s="20">
        <v>1</v>
      </c>
      <c r="AO186" s="20">
        <v>6</v>
      </c>
      <c r="AQ186" s="20">
        <v>10000</v>
      </c>
      <c r="AR186" s="20">
        <v>10000</v>
      </c>
      <c r="AS186" s="20">
        <v>10000</v>
      </c>
      <c r="AT186" s="20">
        <v>100000</v>
      </c>
      <c r="AW186" s="20">
        <v>0</v>
      </c>
      <c r="AX186" s="20">
        <v>0</v>
      </c>
      <c r="AY186" s="20">
        <v>0</v>
      </c>
      <c r="AZ186" s="20">
        <v>0</v>
      </c>
      <c r="BA186" s="20">
        <v>10000</v>
      </c>
      <c r="BB186" s="20">
        <v>100203</v>
      </c>
      <c r="BC186" s="20">
        <v>10000</v>
      </c>
      <c r="BD186" s="20">
        <v>100311</v>
      </c>
      <c r="BG186" s="20">
        <v>10000</v>
      </c>
      <c r="BH186" s="20">
        <v>101304</v>
      </c>
      <c r="BI186" s="20">
        <v>10000</v>
      </c>
      <c r="BJ186" s="20">
        <v>240251</v>
      </c>
      <c r="BK186" s="20" t="s">
        <v>143</v>
      </c>
      <c r="BL186" s="20">
        <v>193</v>
      </c>
      <c r="BM186" s="20" t="str">
        <f t="shared" si="6"/>
        <v>0|100203|100311|0|101304|240251</v>
      </c>
      <c r="BN186" s="20">
        <v>1012003</v>
      </c>
      <c r="BO186" s="20" t="s">
        <v>144</v>
      </c>
      <c r="BP186" s="20">
        <v>0</v>
      </c>
      <c r="BQ186" s="20">
        <v>1</v>
      </c>
    </row>
    <row r="187" spans="1:69" s="14" customFormat="1" ht="23.1" customHeight="1" x14ac:dyDescent="0.15">
      <c r="A187" s="14">
        <v>12004</v>
      </c>
      <c r="B187" s="14">
        <v>12004</v>
      </c>
      <c r="C187" s="14" t="s">
        <v>133</v>
      </c>
      <c r="D187" s="14" t="s">
        <v>581</v>
      </c>
      <c r="E187" s="14">
        <v>4</v>
      </c>
      <c r="F187" s="14">
        <v>4</v>
      </c>
      <c r="H187" s="14">
        <v>1</v>
      </c>
      <c r="I187" s="14">
        <v>1</v>
      </c>
      <c r="J187" s="14">
        <v>0</v>
      </c>
      <c r="K187" s="14" t="s">
        <v>135</v>
      </c>
      <c r="L187" s="14">
        <v>120</v>
      </c>
      <c r="M187" s="14">
        <v>4</v>
      </c>
      <c r="N187" s="14">
        <v>0</v>
      </c>
      <c r="O187" s="14" t="s">
        <v>136</v>
      </c>
      <c r="P187" s="14">
        <v>1</v>
      </c>
      <c r="Q187" s="14">
        <v>40024</v>
      </c>
      <c r="T187" s="14">
        <f t="shared" si="5"/>
        <v>1</v>
      </c>
      <c r="W187" s="14" t="s">
        <v>549</v>
      </c>
      <c r="X187" s="14" t="s">
        <v>588</v>
      </c>
      <c r="Y187" s="14">
        <v>0</v>
      </c>
      <c r="Z187" s="14">
        <v>0</v>
      </c>
      <c r="AA187" s="14">
        <v>99</v>
      </c>
      <c r="AB187" s="14">
        <v>13690000</v>
      </c>
      <c r="AC187" s="14">
        <v>1</v>
      </c>
      <c r="AD187" s="14">
        <v>1</v>
      </c>
      <c r="AE187" s="14">
        <v>1</v>
      </c>
      <c r="AF187" s="14">
        <v>180</v>
      </c>
      <c r="AG187" s="14" t="s">
        <v>175</v>
      </c>
      <c r="AH187" s="14">
        <v>0</v>
      </c>
      <c r="AI187" s="14" t="s">
        <v>176</v>
      </c>
      <c r="AJ187" s="14">
        <v>0</v>
      </c>
      <c r="AK187" s="14" t="s">
        <v>589</v>
      </c>
      <c r="AL187" s="14">
        <v>12003</v>
      </c>
      <c r="AM187" s="14">
        <v>12005</v>
      </c>
      <c r="AN187" s="14">
        <v>1</v>
      </c>
      <c r="AO187" s="14">
        <v>6</v>
      </c>
      <c r="AQ187" s="14">
        <v>10000</v>
      </c>
      <c r="AR187" s="14">
        <v>10000</v>
      </c>
      <c r="AS187" s="14">
        <v>10000</v>
      </c>
      <c r="AT187" s="14">
        <v>100000</v>
      </c>
      <c r="AW187" s="14">
        <v>0</v>
      </c>
      <c r="AX187" s="14">
        <v>0</v>
      </c>
      <c r="AY187" s="14">
        <v>0</v>
      </c>
      <c r="AZ187" s="14">
        <v>0</v>
      </c>
      <c r="BA187" s="14">
        <v>10000</v>
      </c>
      <c r="BB187" s="14">
        <v>100203</v>
      </c>
      <c r="BC187" s="14">
        <v>10000</v>
      </c>
      <c r="BG187" s="14">
        <v>10000</v>
      </c>
      <c r="BH187" s="14">
        <v>101304</v>
      </c>
      <c r="BI187" s="14">
        <v>10000</v>
      </c>
      <c r="BJ187" s="14">
        <v>240251</v>
      </c>
      <c r="BK187" s="14" t="s">
        <v>143</v>
      </c>
      <c r="BL187" s="14">
        <v>194</v>
      </c>
      <c r="BM187" s="14" t="str">
        <f t="shared" si="6"/>
        <v>0|100203|0|0|101304|240251</v>
      </c>
      <c r="BN187" s="14">
        <v>1012004</v>
      </c>
      <c r="BO187" s="14" t="s">
        <v>144</v>
      </c>
      <c r="BP187" s="14">
        <v>0</v>
      </c>
      <c r="BQ187" s="14">
        <v>1</v>
      </c>
    </row>
    <row r="188" spans="1:69" s="16" customFormat="1" ht="23.1" customHeight="1" x14ac:dyDescent="0.15">
      <c r="A188" s="16">
        <v>12005</v>
      </c>
      <c r="B188" s="16">
        <v>12005</v>
      </c>
      <c r="C188" s="16" t="s">
        <v>133</v>
      </c>
      <c r="D188" s="16" t="s">
        <v>590</v>
      </c>
      <c r="E188" s="16">
        <v>1</v>
      </c>
      <c r="F188" s="16">
        <v>5</v>
      </c>
      <c r="H188" s="16">
        <v>1</v>
      </c>
      <c r="I188" s="16">
        <v>1</v>
      </c>
      <c r="J188" s="16">
        <v>0</v>
      </c>
      <c r="K188" s="16" t="s">
        <v>158</v>
      </c>
      <c r="L188" s="16">
        <v>120</v>
      </c>
      <c r="M188" s="16">
        <v>1</v>
      </c>
      <c r="N188" s="16">
        <v>0</v>
      </c>
      <c r="O188" s="16" t="s">
        <v>159</v>
      </c>
      <c r="P188" s="16">
        <v>1</v>
      </c>
      <c r="Q188" s="16">
        <v>0</v>
      </c>
      <c r="T188" s="16">
        <f t="shared" si="5"/>
        <v>1</v>
      </c>
      <c r="U188" s="16">
        <v>1</v>
      </c>
      <c r="V188" s="16" t="s">
        <v>230</v>
      </c>
      <c r="W188" s="16" t="s">
        <v>234</v>
      </c>
      <c r="X188" s="16" t="s">
        <v>591</v>
      </c>
      <c r="Y188" s="16">
        <v>0</v>
      </c>
      <c r="Z188" s="16">
        <v>0</v>
      </c>
      <c r="AA188" s="16">
        <v>99</v>
      </c>
      <c r="AB188" s="16">
        <v>13690000</v>
      </c>
      <c r="AC188" s="16">
        <v>1</v>
      </c>
      <c r="AD188" s="16">
        <v>1</v>
      </c>
      <c r="AE188" s="16">
        <v>1</v>
      </c>
      <c r="AF188" s="16">
        <v>180</v>
      </c>
      <c r="AG188" s="16" t="s">
        <v>140</v>
      </c>
      <c r="AH188" s="16">
        <v>0</v>
      </c>
      <c r="AI188" s="16" t="s">
        <v>141</v>
      </c>
      <c r="AJ188" s="16">
        <v>0</v>
      </c>
      <c r="AK188" s="16" t="s">
        <v>592</v>
      </c>
      <c r="AL188" s="16">
        <v>12004</v>
      </c>
      <c r="AM188" s="16">
        <v>12006</v>
      </c>
      <c r="AN188" s="16">
        <v>1</v>
      </c>
      <c r="AO188" s="16">
        <v>6</v>
      </c>
      <c r="AQ188" s="16">
        <v>10000</v>
      </c>
      <c r="AR188" s="16">
        <v>10000</v>
      </c>
      <c r="AS188" s="16">
        <v>10000</v>
      </c>
      <c r="AT188" s="16">
        <v>100000</v>
      </c>
      <c r="AW188" s="16">
        <v>0</v>
      </c>
      <c r="AX188" s="16">
        <v>0</v>
      </c>
      <c r="AY188" s="16">
        <v>0</v>
      </c>
      <c r="AZ188" s="16">
        <v>0</v>
      </c>
      <c r="BA188" s="16">
        <v>10000</v>
      </c>
      <c r="BB188" s="16">
        <v>100203</v>
      </c>
      <c r="BC188" s="16">
        <v>10000</v>
      </c>
      <c r="BG188" s="16">
        <v>10000</v>
      </c>
      <c r="BH188" s="16">
        <v>101304</v>
      </c>
      <c r="BI188" s="16">
        <v>10000</v>
      </c>
      <c r="BJ188" s="16">
        <v>240251</v>
      </c>
      <c r="BK188" s="16" t="s">
        <v>143</v>
      </c>
      <c r="BL188" s="16">
        <v>195</v>
      </c>
      <c r="BM188" s="16" t="str">
        <f t="shared" si="6"/>
        <v>0|100203|0|0|101304|240251</v>
      </c>
      <c r="BN188" s="16">
        <v>1012005</v>
      </c>
      <c r="BO188" s="16" t="s">
        <v>165</v>
      </c>
      <c r="BP188" s="16">
        <v>0</v>
      </c>
      <c r="BQ188" s="16">
        <v>1</v>
      </c>
    </row>
    <row r="189" spans="1:69" s="17" customFormat="1" ht="23.1" customHeight="1" x14ac:dyDescent="0.15">
      <c r="A189" s="17">
        <v>12006</v>
      </c>
      <c r="B189" s="17">
        <v>12006</v>
      </c>
      <c r="C189" s="17" t="s">
        <v>133</v>
      </c>
      <c r="D189" s="17" t="s">
        <v>590</v>
      </c>
      <c r="E189" s="17">
        <v>2</v>
      </c>
      <c r="F189" s="17">
        <v>6</v>
      </c>
      <c r="H189" s="17">
        <v>1</v>
      </c>
      <c r="I189" s="17">
        <v>1</v>
      </c>
      <c r="J189" s="17">
        <v>1</v>
      </c>
      <c r="K189" s="17" t="s">
        <v>158</v>
      </c>
      <c r="L189" s="17">
        <v>120</v>
      </c>
      <c r="M189" s="17">
        <v>1</v>
      </c>
      <c r="N189" s="17">
        <v>0</v>
      </c>
      <c r="O189" s="17" t="s">
        <v>159</v>
      </c>
      <c r="P189" s="17">
        <v>1</v>
      </c>
      <c r="Q189" s="17">
        <v>0</v>
      </c>
      <c r="T189" s="17">
        <f t="shared" si="5"/>
        <v>1</v>
      </c>
      <c r="W189" s="17" t="s">
        <v>593</v>
      </c>
      <c r="X189" s="17">
        <v>1200601</v>
      </c>
      <c r="Y189" s="17">
        <v>0</v>
      </c>
      <c r="Z189" s="17">
        <v>0</v>
      </c>
      <c r="AA189" s="17">
        <v>20</v>
      </c>
      <c r="AB189" s="17">
        <v>18140000</v>
      </c>
      <c r="AC189" s="17">
        <v>1</v>
      </c>
      <c r="AD189" s="17">
        <v>1</v>
      </c>
      <c r="AE189" s="17">
        <v>1</v>
      </c>
      <c r="AF189" s="17">
        <v>180</v>
      </c>
      <c r="AG189" s="17" t="s">
        <v>140</v>
      </c>
      <c r="AH189" s="17">
        <v>0</v>
      </c>
      <c r="AI189" s="17" t="s">
        <v>141</v>
      </c>
      <c r="AJ189" s="17">
        <v>0</v>
      </c>
      <c r="AK189" s="17" t="s">
        <v>594</v>
      </c>
      <c r="AL189" s="17">
        <v>12005</v>
      </c>
      <c r="AM189" s="17">
        <v>12007</v>
      </c>
      <c r="AN189" s="17">
        <v>1</v>
      </c>
      <c r="AO189" s="17">
        <v>6</v>
      </c>
      <c r="AQ189" s="17">
        <v>10000</v>
      </c>
      <c r="AR189" s="17">
        <v>10000</v>
      </c>
      <c r="AS189" s="17">
        <v>10000</v>
      </c>
      <c r="AT189" s="17">
        <v>100000</v>
      </c>
      <c r="AW189" s="17">
        <v>0</v>
      </c>
      <c r="AX189" s="17">
        <v>0</v>
      </c>
      <c r="AY189" s="17">
        <v>0</v>
      </c>
      <c r="AZ189" s="17">
        <v>0</v>
      </c>
      <c r="BA189" s="17">
        <v>10000</v>
      </c>
      <c r="BB189" s="17">
        <v>100203</v>
      </c>
      <c r="BC189" s="17">
        <v>10000</v>
      </c>
      <c r="BD189" s="17">
        <v>100312</v>
      </c>
      <c r="BG189" s="17">
        <v>10000</v>
      </c>
      <c r="BH189" s="17">
        <v>101304</v>
      </c>
      <c r="BI189" s="17">
        <v>10000</v>
      </c>
      <c r="BJ189" s="17">
        <v>240251</v>
      </c>
      <c r="BK189" s="17" t="s">
        <v>143</v>
      </c>
      <c r="BL189" s="17">
        <v>196</v>
      </c>
      <c r="BM189" s="17" t="str">
        <f t="shared" si="6"/>
        <v>0|100203|100312|0|101304|240251</v>
      </c>
      <c r="BN189" s="17">
        <v>1012006</v>
      </c>
      <c r="BO189" s="17" t="s">
        <v>165</v>
      </c>
      <c r="BP189" s="17">
        <v>0</v>
      </c>
      <c r="BQ189" s="17">
        <v>1</v>
      </c>
    </row>
    <row r="190" spans="1:69" s="21" customFormat="1" ht="23.1" customHeight="1" x14ac:dyDescent="0.15">
      <c r="A190" s="21">
        <v>12007</v>
      </c>
      <c r="B190" s="21">
        <v>12007</v>
      </c>
      <c r="C190" s="21" t="s">
        <v>133</v>
      </c>
      <c r="D190" s="21" t="s">
        <v>595</v>
      </c>
      <c r="E190" s="21">
        <v>1</v>
      </c>
      <c r="F190" s="21">
        <v>7</v>
      </c>
      <c r="H190" s="21">
        <v>1</v>
      </c>
      <c r="I190" s="21">
        <v>1</v>
      </c>
      <c r="J190" s="21">
        <v>0</v>
      </c>
      <c r="K190" s="21" t="s">
        <v>151</v>
      </c>
      <c r="L190" s="21">
        <v>120</v>
      </c>
      <c r="M190" s="21">
        <v>9</v>
      </c>
      <c r="N190" s="21">
        <v>0</v>
      </c>
      <c r="O190" s="21" t="s">
        <v>152</v>
      </c>
      <c r="P190" s="21">
        <v>1</v>
      </c>
      <c r="Q190" s="21">
        <v>0</v>
      </c>
      <c r="T190" s="21">
        <f t="shared" si="5"/>
        <v>1</v>
      </c>
      <c r="U190" s="21">
        <v>1</v>
      </c>
      <c r="V190" s="21" t="s">
        <v>216</v>
      </c>
      <c r="W190" s="21" t="s">
        <v>596</v>
      </c>
      <c r="X190" s="21" t="s">
        <v>597</v>
      </c>
      <c r="Y190" s="21">
        <v>0</v>
      </c>
      <c r="Z190" s="21">
        <v>0</v>
      </c>
      <c r="AA190" s="21">
        <v>99</v>
      </c>
      <c r="AB190" s="21">
        <v>16490000</v>
      </c>
      <c r="AC190" s="21">
        <v>1</v>
      </c>
      <c r="AD190" s="21">
        <v>1</v>
      </c>
      <c r="AE190" s="21">
        <v>1</v>
      </c>
      <c r="AF190" s="21">
        <v>60</v>
      </c>
      <c r="AG190" s="21" t="s">
        <v>190</v>
      </c>
      <c r="AH190" s="21">
        <v>0</v>
      </c>
      <c r="AI190" s="21" t="s">
        <v>141</v>
      </c>
      <c r="AJ190" s="21">
        <v>0</v>
      </c>
      <c r="AK190" s="21" t="s">
        <v>598</v>
      </c>
      <c r="AL190" s="21">
        <v>12006</v>
      </c>
      <c r="AM190" s="21">
        <v>12008</v>
      </c>
      <c r="AN190" s="21">
        <v>1</v>
      </c>
      <c r="AO190" s="21">
        <v>6</v>
      </c>
      <c r="AQ190" s="21">
        <v>10000</v>
      </c>
      <c r="AR190" s="21">
        <v>10000</v>
      </c>
      <c r="AS190" s="21">
        <v>10000</v>
      </c>
      <c r="AT190" s="21">
        <v>100000</v>
      </c>
      <c r="AW190" s="21">
        <v>0</v>
      </c>
      <c r="AX190" s="21">
        <v>0</v>
      </c>
      <c r="AY190" s="21">
        <v>0</v>
      </c>
      <c r="AZ190" s="21">
        <v>0</v>
      </c>
      <c r="BA190" s="21">
        <v>10000</v>
      </c>
      <c r="BB190" s="21">
        <v>100203</v>
      </c>
      <c r="BC190" s="21">
        <v>10000</v>
      </c>
      <c r="BG190" s="21">
        <v>10000</v>
      </c>
      <c r="BH190" s="21">
        <v>101304</v>
      </c>
      <c r="BI190" s="21">
        <v>10000</v>
      </c>
      <c r="BJ190" s="21">
        <v>240251</v>
      </c>
      <c r="BK190" s="21" t="s">
        <v>143</v>
      </c>
      <c r="BL190" s="21">
        <v>197</v>
      </c>
      <c r="BM190" s="21" t="str">
        <f t="shared" si="6"/>
        <v>0|100203|0|0|101304|240251</v>
      </c>
      <c r="BN190" s="21">
        <v>1012007</v>
      </c>
      <c r="BO190" s="21" t="s">
        <v>156</v>
      </c>
      <c r="BP190" s="21">
        <v>0</v>
      </c>
      <c r="BQ190" s="21">
        <v>1</v>
      </c>
    </row>
    <row r="191" spans="1:69" s="21" customFormat="1" ht="23.1" customHeight="1" x14ac:dyDescent="0.15">
      <c r="A191" s="21">
        <v>12008</v>
      </c>
      <c r="B191" s="21">
        <v>12008</v>
      </c>
      <c r="C191" s="21" t="s">
        <v>133</v>
      </c>
      <c r="D191" s="21" t="s">
        <v>595</v>
      </c>
      <c r="E191" s="21">
        <v>2</v>
      </c>
      <c r="F191" s="21">
        <v>8</v>
      </c>
      <c r="H191" s="21">
        <v>1</v>
      </c>
      <c r="I191" s="21">
        <v>1</v>
      </c>
      <c r="J191" s="21">
        <v>0</v>
      </c>
      <c r="K191" s="21" t="s">
        <v>151</v>
      </c>
      <c r="L191" s="21">
        <v>120</v>
      </c>
      <c r="M191" s="21">
        <v>1</v>
      </c>
      <c r="N191" s="21">
        <v>0</v>
      </c>
      <c r="O191" s="21" t="s">
        <v>152</v>
      </c>
      <c r="P191" s="21">
        <v>1</v>
      </c>
      <c r="Q191" s="21">
        <v>0</v>
      </c>
      <c r="T191" s="21">
        <f t="shared" si="5"/>
        <v>1</v>
      </c>
      <c r="U191" s="21">
        <v>0</v>
      </c>
      <c r="V191" s="21">
        <v>0</v>
      </c>
      <c r="W191" s="21" t="s">
        <v>287</v>
      </c>
      <c r="X191" s="21" t="s">
        <v>599</v>
      </c>
      <c r="Y191" s="21">
        <v>0</v>
      </c>
      <c r="Z191" s="21">
        <v>0</v>
      </c>
      <c r="AA191" s="21">
        <v>99</v>
      </c>
      <c r="AB191" s="21">
        <v>16760000</v>
      </c>
      <c r="AC191" s="21">
        <v>1</v>
      </c>
      <c r="AD191" s="21">
        <v>1</v>
      </c>
      <c r="AE191" s="21">
        <v>1</v>
      </c>
      <c r="AF191" s="21">
        <v>180</v>
      </c>
      <c r="AG191" s="21" t="s">
        <v>140</v>
      </c>
      <c r="AH191" s="21">
        <v>0</v>
      </c>
      <c r="AI191" s="21" t="s">
        <v>141</v>
      </c>
      <c r="AJ191" s="21">
        <v>0</v>
      </c>
      <c r="AK191" s="21" t="s">
        <v>600</v>
      </c>
      <c r="AL191" s="21">
        <v>12007</v>
      </c>
      <c r="AM191" s="21">
        <v>12009</v>
      </c>
      <c r="AN191" s="21">
        <v>1</v>
      </c>
      <c r="AO191" s="21">
        <v>6</v>
      </c>
      <c r="AQ191" s="21">
        <v>10000</v>
      </c>
      <c r="AR191" s="21">
        <v>10000</v>
      </c>
      <c r="AS191" s="21">
        <v>10000</v>
      </c>
      <c r="AT191" s="21">
        <v>100000</v>
      </c>
      <c r="AW191" s="21">
        <v>0</v>
      </c>
      <c r="AX191" s="21">
        <v>0</v>
      </c>
      <c r="AY191" s="21">
        <v>0</v>
      </c>
      <c r="AZ191" s="21">
        <v>0</v>
      </c>
      <c r="BA191" s="21">
        <v>10000</v>
      </c>
      <c r="BB191" s="21">
        <v>100203</v>
      </c>
      <c r="BC191" s="21">
        <v>10000</v>
      </c>
      <c r="BG191" s="21">
        <v>10000</v>
      </c>
      <c r="BH191" s="21">
        <v>101304</v>
      </c>
      <c r="BI191" s="21">
        <v>10000</v>
      </c>
      <c r="BJ191" s="21">
        <v>240251</v>
      </c>
      <c r="BK191" s="21" t="s">
        <v>143</v>
      </c>
      <c r="BL191" s="21">
        <v>198</v>
      </c>
      <c r="BM191" s="21" t="str">
        <f t="shared" si="6"/>
        <v>0|100203|0|0|101304|240251</v>
      </c>
      <c r="BN191" s="21">
        <v>1012008</v>
      </c>
      <c r="BO191" s="21" t="s">
        <v>156</v>
      </c>
      <c r="BP191" s="21">
        <v>0</v>
      </c>
      <c r="BQ191" s="21">
        <v>1</v>
      </c>
    </row>
    <row r="192" spans="1:69" s="21" customFormat="1" ht="23.1" customHeight="1" x14ac:dyDescent="0.15">
      <c r="A192" s="36">
        <v>12009</v>
      </c>
      <c r="B192" s="36">
        <v>12009</v>
      </c>
      <c r="C192" s="36" t="s">
        <v>133</v>
      </c>
      <c r="D192" s="36" t="s">
        <v>595</v>
      </c>
      <c r="E192" s="36">
        <v>3</v>
      </c>
      <c r="F192" s="36">
        <v>9</v>
      </c>
      <c r="G192" s="36"/>
      <c r="H192" s="36">
        <v>1</v>
      </c>
      <c r="I192" s="36">
        <v>1</v>
      </c>
      <c r="J192" s="36">
        <v>1</v>
      </c>
      <c r="K192" s="36" t="s">
        <v>151</v>
      </c>
      <c r="L192" s="36">
        <v>120</v>
      </c>
      <c r="M192" s="36">
        <v>1</v>
      </c>
      <c r="N192" s="36">
        <v>0</v>
      </c>
      <c r="O192" s="36" t="s">
        <v>152</v>
      </c>
      <c r="P192" s="36">
        <v>1</v>
      </c>
      <c r="Q192" s="36">
        <v>0</v>
      </c>
      <c r="R192" s="36"/>
      <c r="S192" s="36"/>
      <c r="T192" s="36">
        <f t="shared" si="5"/>
        <v>1</v>
      </c>
      <c r="U192" s="36">
        <v>1</v>
      </c>
      <c r="V192" s="36" t="s">
        <v>290</v>
      </c>
      <c r="W192" s="36" t="s">
        <v>291</v>
      </c>
      <c r="X192" s="36">
        <v>1200901</v>
      </c>
      <c r="Y192" s="36">
        <v>0</v>
      </c>
      <c r="Z192" s="36">
        <v>0</v>
      </c>
      <c r="AA192" s="36">
        <v>20</v>
      </c>
      <c r="AB192" s="36">
        <v>21470000</v>
      </c>
      <c r="AC192" s="36">
        <v>1</v>
      </c>
      <c r="AD192" s="36">
        <v>1</v>
      </c>
      <c r="AE192" s="36">
        <v>1</v>
      </c>
      <c r="AF192" s="36">
        <v>180</v>
      </c>
      <c r="AG192" s="36" t="s">
        <v>140</v>
      </c>
      <c r="AH192" s="36">
        <v>0</v>
      </c>
      <c r="AI192" s="36" t="s">
        <v>141</v>
      </c>
      <c r="AJ192" s="36">
        <v>0</v>
      </c>
      <c r="AK192" s="36" t="s">
        <v>601</v>
      </c>
      <c r="AL192" s="36">
        <v>12008</v>
      </c>
      <c r="AM192" s="36">
        <v>12010</v>
      </c>
      <c r="AN192" s="36">
        <v>1</v>
      </c>
      <c r="AO192" s="36">
        <v>6</v>
      </c>
      <c r="AP192" s="36"/>
      <c r="AQ192" s="36">
        <v>10000</v>
      </c>
      <c r="AR192" s="36">
        <v>10000</v>
      </c>
      <c r="AS192" s="36">
        <v>10000</v>
      </c>
      <c r="AT192" s="36">
        <v>100000</v>
      </c>
      <c r="AU192" s="36"/>
      <c r="AV192" s="36"/>
      <c r="AW192" s="36">
        <v>0</v>
      </c>
      <c r="AX192" s="36">
        <v>0</v>
      </c>
      <c r="AY192" s="36">
        <v>10000</v>
      </c>
      <c r="AZ192" s="36">
        <v>100105</v>
      </c>
      <c r="BA192" s="36">
        <v>10000</v>
      </c>
      <c r="BB192" s="36">
        <v>100203</v>
      </c>
      <c r="BC192" s="36"/>
      <c r="BD192" s="36"/>
      <c r="BE192" s="36">
        <v>10000</v>
      </c>
      <c r="BF192" s="36">
        <v>200150</v>
      </c>
      <c r="BG192" s="36">
        <v>10000</v>
      </c>
      <c r="BH192" s="36">
        <v>101304</v>
      </c>
      <c r="BI192" s="36">
        <v>10000</v>
      </c>
      <c r="BJ192" s="36">
        <v>240251</v>
      </c>
      <c r="BK192" s="36" t="s">
        <v>143</v>
      </c>
      <c r="BL192" s="36">
        <v>199</v>
      </c>
      <c r="BM192" s="36" t="str">
        <f t="shared" si="6"/>
        <v>100105|100203|0|200150|101304|240251</v>
      </c>
      <c r="BN192" s="36">
        <v>1012009</v>
      </c>
      <c r="BO192" s="36" t="s">
        <v>156</v>
      </c>
      <c r="BP192" s="36">
        <v>0</v>
      </c>
      <c r="BQ192" s="36">
        <v>1</v>
      </c>
    </row>
    <row r="193" spans="1:69" s="15" customFormat="1" ht="23.1" customHeight="1" x14ac:dyDescent="0.15">
      <c r="A193" s="15">
        <v>12010</v>
      </c>
      <c r="B193" s="15">
        <v>12010</v>
      </c>
      <c r="C193" s="15" t="s">
        <v>133</v>
      </c>
      <c r="D193" s="15" t="s">
        <v>595</v>
      </c>
      <c r="E193" s="15">
        <v>4</v>
      </c>
      <c r="F193" s="15">
        <v>10</v>
      </c>
      <c r="H193" s="15">
        <v>1</v>
      </c>
      <c r="I193" s="15">
        <v>1</v>
      </c>
      <c r="J193" s="15">
        <v>2</v>
      </c>
      <c r="K193" s="15" t="s">
        <v>151</v>
      </c>
      <c r="L193" s="15">
        <v>120</v>
      </c>
      <c r="M193" s="15">
        <v>1</v>
      </c>
      <c r="N193" s="15">
        <v>0</v>
      </c>
      <c r="O193" s="15" t="s">
        <v>152</v>
      </c>
      <c r="P193" s="15">
        <v>1</v>
      </c>
      <c r="Q193" s="15">
        <v>0</v>
      </c>
      <c r="T193" s="15">
        <f t="shared" si="5"/>
        <v>1</v>
      </c>
      <c r="U193" s="15">
        <v>1</v>
      </c>
      <c r="V193" s="15" t="s">
        <v>153</v>
      </c>
      <c r="W193" s="15" t="s">
        <v>154</v>
      </c>
      <c r="X193" s="15">
        <v>1201001</v>
      </c>
      <c r="Y193" s="15">
        <v>0</v>
      </c>
      <c r="Z193" s="15">
        <v>0</v>
      </c>
      <c r="AA193" s="15">
        <v>20</v>
      </c>
      <c r="AB193" s="15">
        <v>24820000</v>
      </c>
      <c r="AC193" s="15">
        <v>1</v>
      </c>
      <c r="AD193" s="15">
        <v>1</v>
      </c>
      <c r="AE193" s="15">
        <v>1</v>
      </c>
      <c r="AF193" s="15">
        <v>180</v>
      </c>
      <c r="AG193" s="15" t="s">
        <v>140</v>
      </c>
      <c r="AH193" s="15">
        <v>0</v>
      </c>
      <c r="AI193" s="15" t="s">
        <v>141</v>
      </c>
      <c r="AJ193" s="15">
        <v>0</v>
      </c>
      <c r="AK193" s="15" t="s">
        <v>602</v>
      </c>
      <c r="AL193" s="15">
        <v>12009</v>
      </c>
      <c r="AM193" s="15">
        <v>12101</v>
      </c>
      <c r="AN193" s="15">
        <v>1</v>
      </c>
      <c r="AO193" s="15">
        <v>6</v>
      </c>
      <c r="AQ193" s="15">
        <v>10000</v>
      </c>
      <c r="AR193" s="15">
        <v>10000</v>
      </c>
      <c r="AS193" s="15">
        <v>10000</v>
      </c>
      <c r="AT193" s="15">
        <v>100000</v>
      </c>
      <c r="AW193" s="15">
        <v>0</v>
      </c>
      <c r="AX193" s="15">
        <v>0</v>
      </c>
      <c r="AY193" s="15">
        <v>10000</v>
      </c>
      <c r="AZ193" s="15">
        <v>100105</v>
      </c>
      <c r="BA193" s="15">
        <v>10000</v>
      </c>
      <c r="BB193" s="15">
        <v>100203</v>
      </c>
      <c r="BE193" s="15">
        <v>10000</v>
      </c>
      <c r="BF193" s="15">
        <v>200154</v>
      </c>
      <c r="BG193" s="15">
        <v>10000</v>
      </c>
      <c r="BH193" s="15">
        <v>101304</v>
      </c>
      <c r="BI193" s="15">
        <v>10000</v>
      </c>
      <c r="BJ193" s="15">
        <v>240251</v>
      </c>
      <c r="BK193" s="15" t="s">
        <v>143</v>
      </c>
      <c r="BL193" s="15">
        <v>200</v>
      </c>
      <c r="BM193" s="15" t="str">
        <f t="shared" si="6"/>
        <v>100105|100203|0|200154|101304|240251</v>
      </c>
      <c r="BN193" s="15">
        <v>1012010</v>
      </c>
      <c r="BO193" s="15" t="s">
        <v>156</v>
      </c>
      <c r="BP193" s="15">
        <v>1</v>
      </c>
      <c r="BQ193" s="15">
        <v>1</v>
      </c>
    </row>
    <row r="194" spans="1:69" s="29" customFormat="1" ht="23.1" customHeight="1" x14ac:dyDescent="0.15">
      <c r="A194" s="29">
        <v>12101</v>
      </c>
      <c r="B194" s="29">
        <v>12101</v>
      </c>
      <c r="C194" s="29" t="s">
        <v>133</v>
      </c>
      <c r="D194" s="29" t="s">
        <v>603</v>
      </c>
      <c r="E194" s="29">
        <v>1</v>
      </c>
      <c r="F194" s="29">
        <v>1</v>
      </c>
      <c r="H194" s="29">
        <v>1</v>
      </c>
      <c r="I194" s="29">
        <v>1</v>
      </c>
      <c r="J194" s="29">
        <v>0</v>
      </c>
      <c r="K194" s="29" t="s">
        <v>135</v>
      </c>
      <c r="L194" s="29">
        <v>121</v>
      </c>
      <c r="M194" s="29">
        <v>9</v>
      </c>
      <c r="N194" s="29">
        <v>0</v>
      </c>
      <c r="O194" s="29" t="s">
        <v>136</v>
      </c>
      <c r="P194" s="29">
        <v>1</v>
      </c>
      <c r="Q194" s="29">
        <v>0</v>
      </c>
      <c r="T194" s="29">
        <f t="shared" si="5"/>
        <v>1</v>
      </c>
      <c r="U194" s="29">
        <v>1</v>
      </c>
      <c r="V194" s="29" t="s">
        <v>188</v>
      </c>
      <c r="W194" s="29" t="s">
        <v>189</v>
      </c>
      <c r="X194" s="29">
        <v>1210101</v>
      </c>
      <c r="Y194" s="29">
        <v>0</v>
      </c>
      <c r="Z194" s="29">
        <v>0</v>
      </c>
      <c r="AA194" s="29">
        <v>99</v>
      </c>
      <c r="AB194" s="29">
        <v>20680000</v>
      </c>
      <c r="AC194" s="29">
        <v>1</v>
      </c>
      <c r="AD194" s="29">
        <v>1</v>
      </c>
      <c r="AE194" s="29">
        <v>1</v>
      </c>
      <c r="AF194" s="29">
        <v>60</v>
      </c>
      <c r="AG194" s="29" t="s">
        <v>190</v>
      </c>
      <c r="AH194" s="29">
        <v>0</v>
      </c>
      <c r="AI194" s="29" t="s">
        <v>141</v>
      </c>
      <c r="AJ194" s="29">
        <v>0</v>
      </c>
      <c r="AK194" s="29" t="s">
        <v>604</v>
      </c>
      <c r="AL194" s="29">
        <v>12010</v>
      </c>
      <c r="AM194" s="29">
        <v>12102</v>
      </c>
      <c r="AN194" s="29">
        <v>1</v>
      </c>
      <c r="AO194" s="29">
        <v>6</v>
      </c>
      <c r="AP194" s="29">
        <v>10021010</v>
      </c>
      <c r="AQ194" s="29">
        <v>10000</v>
      </c>
      <c r="AR194" s="29">
        <v>10000</v>
      </c>
      <c r="AS194" s="29">
        <v>10000</v>
      </c>
      <c r="AT194" s="29">
        <v>100000</v>
      </c>
      <c r="AW194" s="29">
        <v>0</v>
      </c>
      <c r="AX194" s="29">
        <v>0</v>
      </c>
      <c r="AY194" s="29">
        <v>0</v>
      </c>
      <c r="AZ194" s="29">
        <v>0</v>
      </c>
      <c r="BA194" s="29">
        <v>10000</v>
      </c>
      <c r="BB194" s="29">
        <v>100203</v>
      </c>
      <c r="BC194" s="29">
        <v>10000</v>
      </c>
      <c r="BG194" s="29">
        <v>10000</v>
      </c>
      <c r="BH194" s="29">
        <v>101305</v>
      </c>
      <c r="BI194" s="29">
        <v>10000</v>
      </c>
      <c r="BJ194" s="29">
        <v>240251</v>
      </c>
      <c r="BK194" s="29" t="s">
        <v>143</v>
      </c>
      <c r="BL194" s="29">
        <v>201</v>
      </c>
      <c r="BM194" s="29" t="str">
        <f t="shared" si="6"/>
        <v>0|100203|0|0|101305|240251</v>
      </c>
      <c r="BN194" s="29">
        <v>1012101</v>
      </c>
      <c r="BO194" s="29" t="s">
        <v>144</v>
      </c>
      <c r="BP194" s="29">
        <v>0</v>
      </c>
      <c r="BQ194" s="29">
        <v>1</v>
      </c>
    </row>
    <row r="195" spans="1:69" s="30" customFormat="1" ht="23.1" customHeight="1" x14ac:dyDescent="0.15">
      <c r="A195" s="30">
        <v>12102</v>
      </c>
      <c r="B195" s="30">
        <v>12102</v>
      </c>
      <c r="C195" s="30" t="s">
        <v>133</v>
      </c>
      <c r="D195" s="30" t="s">
        <v>603</v>
      </c>
      <c r="E195" s="30">
        <v>2</v>
      </c>
      <c r="F195" s="30">
        <v>2</v>
      </c>
      <c r="H195" s="30">
        <v>1</v>
      </c>
      <c r="I195" s="30">
        <v>1</v>
      </c>
      <c r="J195" s="30">
        <v>0</v>
      </c>
      <c r="K195" s="30" t="s">
        <v>135</v>
      </c>
      <c r="L195" s="30">
        <v>121</v>
      </c>
      <c r="M195" s="30">
        <v>1</v>
      </c>
      <c r="N195" s="30">
        <v>0</v>
      </c>
      <c r="O195" s="30" t="s">
        <v>136</v>
      </c>
      <c r="P195" s="30">
        <v>1</v>
      </c>
      <c r="Q195" s="30">
        <v>0</v>
      </c>
      <c r="T195" s="30">
        <f t="shared" si="5"/>
        <v>1</v>
      </c>
      <c r="U195" s="30">
        <v>1</v>
      </c>
      <c r="V195" s="30" t="s">
        <v>270</v>
      </c>
      <c r="W195" s="30" t="s">
        <v>271</v>
      </c>
      <c r="X195" s="30" t="s">
        <v>605</v>
      </c>
      <c r="Y195" s="30">
        <v>0</v>
      </c>
      <c r="Z195" s="30">
        <v>0</v>
      </c>
      <c r="AA195" s="30">
        <v>99</v>
      </c>
      <c r="AB195" s="30">
        <v>20680000</v>
      </c>
      <c r="AC195" s="30">
        <v>1</v>
      </c>
      <c r="AD195" s="30">
        <v>1</v>
      </c>
      <c r="AE195" s="30">
        <v>1</v>
      </c>
      <c r="AF195" s="30">
        <v>180</v>
      </c>
      <c r="AG195" s="30" t="s">
        <v>140</v>
      </c>
      <c r="AH195" s="30">
        <v>0</v>
      </c>
      <c r="AI195" s="30" t="s">
        <v>141</v>
      </c>
      <c r="AJ195" s="30">
        <v>0</v>
      </c>
      <c r="AK195" s="30" t="s">
        <v>606</v>
      </c>
      <c r="AL195" s="30">
        <v>12101</v>
      </c>
      <c r="AM195" s="30">
        <v>12103</v>
      </c>
      <c r="AN195" s="30">
        <v>1</v>
      </c>
      <c r="AO195" s="30">
        <v>6</v>
      </c>
      <c r="AQ195" s="30">
        <v>10000</v>
      </c>
      <c r="AR195" s="30">
        <v>10000</v>
      </c>
      <c r="AS195" s="30">
        <v>10000</v>
      </c>
      <c r="AT195" s="30">
        <v>100000</v>
      </c>
      <c r="AW195" s="30">
        <v>0</v>
      </c>
      <c r="AX195" s="30">
        <v>0</v>
      </c>
      <c r="AY195" s="30">
        <v>0</v>
      </c>
      <c r="AZ195" s="30">
        <v>0</v>
      </c>
      <c r="BA195" s="30">
        <v>10000</v>
      </c>
      <c r="BB195" s="30">
        <v>100203</v>
      </c>
      <c r="BC195" s="30">
        <v>10000</v>
      </c>
      <c r="BG195" s="30">
        <v>10000</v>
      </c>
      <c r="BH195" s="30">
        <v>101305</v>
      </c>
      <c r="BI195" s="30">
        <v>10000</v>
      </c>
      <c r="BJ195" s="30">
        <v>240251</v>
      </c>
      <c r="BK195" s="30" t="s">
        <v>143</v>
      </c>
      <c r="BL195" s="30">
        <v>202</v>
      </c>
      <c r="BM195" s="30" t="str">
        <f t="shared" si="6"/>
        <v>0|100203|0|0|101305|240251</v>
      </c>
      <c r="BN195" s="30">
        <v>1012102</v>
      </c>
      <c r="BO195" s="30" t="s">
        <v>144</v>
      </c>
      <c r="BP195" s="30">
        <v>0</v>
      </c>
      <c r="BQ195" s="30">
        <v>1</v>
      </c>
    </row>
    <row r="196" spans="1:69" s="31" customFormat="1" ht="23.1" customHeight="1" x14ac:dyDescent="0.15">
      <c r="A196" s="31">
        <v>12103</v>
      </c>
      <c r="B196" s="31">
        <v>12103</v>
      </c>
      <c r="C196" s="31" t="s">
        <v>133</v>
      </c>
      <c r="D196" s="31" t="s">
        <v>603</v>
      </c>
      <c r="E196" s="31">
        <v>3</v>
      </c>
      <c r="F196" s="31">
        <v>3</v>
      </c>
      <c r="H196" s="31">
        <v>1</v>
      </c>
      <c r="I196" s="31">
        <v>1</v>
      </c>
      <c r="J196" s="31">
        <v>1</v>
      </c>
      <c r="K196" s="31" t="s">
        <v>240</v>
      </c>
      <c r="L196" s="31">
        <v>121</v>
      </c>
      <c r="M196" s="31">
        <v>1</v>
      </c>
      <c r="N196" s="31">
        <v>0</v>
      </c>
      <c r="O196" s="31" t="s">
        <v>241</v>
      </c>
      <c r="P196" s="31">
        <v>1</v>
      </c>
      <c r="Q196" s="31">
        <v>0</v>
      </c>
      <c r="T196" s="31">
        <f t="shared" si="5"/>
        <v>1</v>
      </c>
      <c r="W196" s="31" t="s">
        <v>607</v>
      </c>
      <c r="X196" s="31" t="s">
        <v>608</v>
      </c>
      <c r="Y196" s="31">
        <v>0</v>
      </c>
      <c r="Z196" s="31">
        <v>0</v>
      </c>
      <c r="AA196" s="31">
        <v>20</v>
      </c>
      <c r="AB196" s="31">
        <v>23590000</v>
      </c>
      <c r="AC196" s="31">
        <v>1</v>
      </c>
      <c r="AD196" s="31">
        <v>1</v>
      </c>
      <c r="AE196" s="31">
        <v>1</v>
      </c>
      <c r="AF196" s="31">
        <v>180</v>
      </c>
      <c r="AG196" s="31" t="s">
        <v>140</v>
      </c>
      <c r="AH196" s="31">
        <v>0</v>
      </c>
      <c r="AI196" s="31" t="s">
        <v>141</v>
      </c>
      <c r="AJ196" s="31">
        <v>0</v>
      </c>
      <c r="AK196" s="31" t="s">
        <v>609</v>
      </c>
      <c r="AL196" s="31">
        <v>12102</v>
      </c>
      <c r="AM196" s="31">
        <v>12104</v>
      </c>
      <c r="AN196" s="31">
        <v>1</v>
      </c>
      <c r="AO196" s="31">
        <v>6</v>
      </c>
      <c r="AQ196" s="31">
        <v>10000</v>
      </c>
      <c r="AR196" s="31">
        <v>10000</v>
      </c>
      <c r="AS196" s="31">
        <v>10000</v>
      </c>
      <c r="AT196" s="31">
        <v>100000</v>
      </c>
      <c r="AW196" s="31">
        <v>0</v>
      </c>
      <c r="AX196" s="31">
        <v>0</v>
      </c>
      <c r="AY196" s="31">
        <v>0</v>
      </c>
      <c r="AZ196" s="31">
        <v>0</v>
      </c>
      <c r="BA196" s="31">
        <v>10000</v>
      </c>
      <c r="BB196" s="31">
        <v>100203</v>
      </c>
      <c r="BC196" s="31">
        <v>10000</v>
      </c>
      <c r="BD196" s="31">
        <v>100313</v>
      </c>
      <c r="BG196" s="31">
        <v>10000</v>
      </c>
      <c r="BH196" s="31">
        <v>101305</v>
      </c>
      <c r="BI196" s="31">
        <v>10000</v>
      </c>
      <c r="BJ196" s="31">
        <v>240251</v>
      </c>
      <c r="BK196" s="31" t="s">
        <v>143</v>
      </c>
      <c r="BL196" s="31">
        <v>203</v>
      </c>
      <c r="BM196" s="31" t="str">
        <f t="shared" si="6"/>
        <v>0|100203|100313|0|101305|240251</v>
      </c>
      <c r="BN196" s="31">
        <v>1012103</v>
      </c>
      <c r="BO196" s="31" t="s">
        <v>245</v>
      </c>
      <c r="BP196" s="31">
        <v>0</v>
      </c>
      <c r="BQ196" s="31">
        <v>1</v>
      </c>
    </row>
    <row r="197" spans="1:69" s="31" customFormat="1" ht="23.1" customHeight="1" x14ac:dyDescent="0.15">
      <c r="A197" s="31">
        <v>12104</v>
      </c>
      <c r="B197" s="31">
        <v>12104</v>
      </c>
      <c r="C197" s="31" t="s">
        <v>133</v>
      </c>
      <c r="D197" s="31" t="s">
        <v>603</v>
      </c>
      <c r="E197" s="31">
        <v>4</v>
      </c>
      <c r="F197" s="31">
        <v>4</v>
      </c>
      <c r="H197" s="31">
        <v>1</v>
      </c>
      <c r="I197" s="31">
        <v>1</v>
      </c>
      <c r="J197" s="31">
        <v>0</v>
      </c>
      <c r="K197" s="31" t="s">
        <v>240</v>
      </c>
      <c r="L197" s="31">
        <v>121</v>
      </c>
      <c r="M197" s="31">
        <v>1</v>
      </c>
      <c r="N197" s="31">
        <v>0</v>
      </c>
      <c r="O197" s="31" t="s">
        <v>241</v>
      </c>
      <c r="P197" s="31">
        <v>1</v>
      </c>
      <c r="Q197" s="31">
        <v>0</v>
      </c>
      <c r="T197" s="31">
        <f t="shared" si="5"/>
        <v>1</v>
      </c>
      <c r="U197" s="31">
        <v>0</v>
      </c>
      <c r="V197" s="31">
        <v>0</v>
      </c>
      <c r="W197" s="31" t="s">
        <v>260</v>
      </c>
      <c r="X197" s="31" t="s">
        <v>610</v>
      </c>
      <c r="Y197" s="31">
        <v>0</v>
      </c>
      <c r="Z197" s="31">
        <v>0</v>
      </c>
      <c r="AA197" s="31">
        <v>99</v>
      </c>
      <c r="AB197" s="31">
        <v>22090000</v>
      </c>
      <c r="AC197" s="31">
        <v>1</v>
      </c>
      <c r="AD197" s="31">
        <v>1</v>
      </c>
      <c r="AE197" s="31">
        <v>1</v>
      </c>
      <c r="AF197" s="31">
        <v>180</v>
      </c>
      <c r="AG197" s="31" t="s">
        <v>140</v>
      </c>
      <c r="AH197" s="31">
        <v>0</v>
      </c>
      <c r="AI197" s="31" t="s">
        <v>141</v>
      </c>
      <c r="AJ197" s="31">
        <v>0</v>
      </c>
      <c r="AK197" s="31" t="s">
        <v>611</v>
      </c>
      <c r="AL197" s="31">
        <v>12103</v>
      </c>
      <c r="AM197" s="31">
        <v>12105</v>
      </c>
      <c r="AN197" s="31">
        <v>1</v>
      </c>
      <c r="AO197" s="31">
        <v>6</v>
      </c>
      <c r="AQ197" s="31">
        <v>10000</v>
      </c>
      <c r="AR197" s="31">
        <v>10000</v>
      </c>
      <c r="AS197" s="31">
        <v>10000</v>
      </c>
      <c r="AT197" s="31">
        <v>100000</v>
      </c>
      <c r="AW197" s="31">
        <v>0</v>
      </c>
      <c r="AX197" s="31">
        <v>0</v>
      </c>
      <c r="AY197" s="31">
        <v>0</v>
      </c>
      <c r="AZ197" s="31">
        <v>0</v>
      </c>
      <c r="BA197" s="31">
        <v>10000</v>
      </c>
      <c r="BB197" s="31">
        <v>100203</v>
      </c>
      <c r="BC197" s="31">
        <v>10000</v>
      </c>
      <c r="BG197" s="31">
        <v>10000</v>
      </c>
      <c r="BH197" s="31">
        <v>101305</v>
      </c>
      <c r="BI197" s="31">
        <v>10000</v>
      </c>
      <c r="BJ197" s="31">
        <v>240251</v>
      </c>
      <c r="BK197" s="31" t="s">
        <v>143</v>
      </c>
      <c r="BL197" s="31">
        <v>204</v>
      </c>
      <c r="BM197" s="31" t="str">
        <f t="shared" si="6"/>
        <v>0|100203|0|0|101305|240251</v>
      </c>
      <c r="BN197" s="31">
        <v>1012104</v>
      </c>
      <c r="BO197" s="31" t="s">
        <v>245</v>
      </c>
      <c r="BP197" s="31">
        <v>0</v>
      </c>
      <c r="BQ197" s="31">
        <v>1</v>
      </c>
    </row>
    <row r="198" spans="1:69" s="21" customFormat="1" ht="23.1" customHeight="1" x14ac:dyDescent="0.15">
      <c r="A198" s="21">
        <v>12105</v>
      </c>
      <c r="B198" s="21">
        <v>12105</v>
      </c>
      <c r="C198" s="21" t="s">
        <v>133</v>
      </c>
      <c r="D198" s="21" t="s">
        <v>603</v>
      </c>
      <c r="E198" s="21">
        <v>5</v>
      </c>
      <c r="F198" s="21">
        <v>5</v>
      </c>
      <c r="H198" s="21">
        <v>1</v>
      </c>
      <c r="I198" s="21">
        <v>1</v>
      </c>
      <c r="J198" s="21">
        <v>0</v>
      </c>
      <c r="K198" s="21" t="s">
        <v>151</v>
      </c>
      <c r="L198" s="21">
        <v>121</v>
      </c>
      <c r="M198" s="21">
        <v>1</v>
      </c>
      <c r="N198" s="21">
        <v>0</v>
      </c>
      <c r="O198" s="21" t="s">
        <v>152</v>
      </c>
      <c r="P198" s="21">
        <v>1</v>
      </c>
      <c r="Q198" s="21">
        <v>0</v>
      </c>
      <c r="T198" s="21">
        <f t="shared" ref="T198:T261" si="7">IF(ISBLANK(S198),1,0)</f>
        <v>1</v>
      </c>
      <c r="U198" s="21">
        <v>0</v>
      </c>
      <c r="V198" s="21">
        <v>0</v>
      </c>
      <c r="W198" s="21" t="s">
        <v>287</v>
      </c>
      <c r="X198" s="21" t="s">
        <v>612</v>
      </c>
      <c r="Y198" s="21">
        <v>0</v>
      </c>
      <c r="Z198" s="21">
        <v>0</v>
      </c>
      <c r="AA198" s="21">
        <v>99</v>
      </c>
      <c r="AB198" s="21">
        <v>22090000</v>
      </c>
      <c r="AC198" s="21">
        <v>1</v>
      </c>
      <c r="AD198" s="21">
        <v>1</v>
      </c>
      <c r="AE198" s="21">
        <v>1</v>
      </c>
      <c r="AF198" s="21">
        <v>180</v>
      </c>
      <c r="AG198" s="21" t="s">
        <v>140</v>
      </c>
      <c r="AH198" s="21">
        <v>0</v>
      </c>
      <c r="AI198" s="21" t="s">
        <v>141</v>
      </c>
      <c r="AJ198" s="21">
        <v>0</v>
      </c>
      <c r="AK198" s="21" t="s">
        <v>613</v>
      </c>
      <c r="AL198" s="21">
        <v>12104</v>
      </c>
      <c r="AM198" s="21">
        <v>12106</v>
      </c>
      <c r="AN198" s="21">
        <v>1</v>
      </c>
      <c r="AO198" s="21">
        <v>6</v>
      </c>
      <c r="AQ198" s="21">
        <v>10000</v>
      </c>
      <c r="AR198" s="21">
        <v>10000</v>
      </c>
      <c r="AS198" s="21">
        <v>10000</v>
      </c>
      <c r="AT198" s="21">
        <v>100000</v>
      </c>
      <c r="AW198" s="21">
        <v>0</v>
      </c>
      <c r="AX198" s="21">
        <v>0</v>
      </c>
      <c r="AY198" s="21">
        <v>0</v>
      </c>
      <c r="AZ198" s="21">
        <v>0</v>
      </c>
      <c r="BA198" s="21">
        <v>10000</v>
      </c>
      <c r="BB198" s="21">
        <v>100203</v>
      </c>
      <c r="BC198" s="21">
        <v>10000</v>
      </c>
      <c r="BG198" s="21">
        <v>10000</v>
      </c>
      <c r="BH198" s="21">
        <v>101305</v>
      </c>
      <c r="BI198" s="21">
        <v>10000</v>
      </c>
      <c r="BJ198" s="21">
        <v>240251</v>
      </c>
      <c r="BK198" s="21" t="s">
        <v>143</v>
      </c>
      <c r="BL198" s="21">
        <v>205</v>
      </c>
      <c r="BM198" s="21" t="str">
        <f t="shared" ref="BM198:BM261" si="8">IF(AZ198=0,0,AZ198)&amp;"|"&amp;IF(BB198=0,0,BB198)&amp;"|"&amp;IF(BD198=0,0,BD198)&amp;"|"&amp;IF(BF198=0,0,BF198)&amp;"|"&amp;IF(BH198=0,0,BH198)&amp;"|"&amp;IF(BJ198=0,0,BJ198)</f>
        <v>0|100203|0|0|101305|240251</v>
      </c>
      <c r="BN198" s="21">
        <v>1012105</v>
      </c>
      <c r="BO198" s="21" t="s">
        <v>156</v>
      </c>
      <c r="BP198" s="21">
        <v>0</v>
      </c>
      <c r="BQ198" s="21">
        <v>1</v>
      </c>
    </row>
    <row r="199" spans="1:69" s="21" customFormat="1" ht="23.1" customHeight="1" x14ac:dyDescent="0.15">
      <c r="A199" s="21">
        <v>12106</v>
      </c>
      <c r="B199" s="21">
        <v>12106</v>
      </c>
      <c r="C199" s="21" t="s">
        <v>133</v>
      </c>
      <c r="D199" s="21" t="s">
        <v>603</v>
      </c>
      <c r="E199" s="21">
        <v>6</v>
      </c>
      <c r="F199" s="21">
        <v>6</v>
      </c>
      <c r="H199" s="21">
        <v>1</v>
      </c>
      <c r="I199" s="21">
        <v>1</v>
      </c>
      <c r="J199" s="21">
        <v>1</v>
      </c>
      <c r="K199" s="21" t="s">
        <v>151</v>
      </c>
      <c r="L199" s="21">
        <v>121</v>
      </c>
      <c r="M199" s="21">
        <v>1</v>
      </c>
      <c r="N199" s="21">
        <v>0</v>
      </c>
      <c r="O199" s="21" t="s">
        <v>152</v>
      </c>
      <c r="P199" s="21">
        <v>1</v>
      </c>
      <c r="Q199" s="21">
        <v>0</v>
      </c>
      <c r="T199" s="21">
        <f t="shared" si="7"/>
        <v>1</v>
      </c>
      <c r="U199" s="21">
        <v>1</v>
      </c>
      <c r="V199" s="21" t="s">
        <v>193</v>
      </c>
      <c r="W199" s="21" t="s">
        <v>559</v>
      </c>
      <c r="X199" s="21" t="s">
        <v>614</v>
      </c>
      <c r="Y199" s="21">
        <v>0</v>
      </c>
      <c r="Z199" s="21">
        <v>0</v>
      </c>
      <c r="AA199" s="21">
        <v>20</v>
      </c>
      <c r="AB199" s="21">
        <v>25170000</v>
      </c>
      <c r="AC199" s="21">
        <v>1</v>
      </c>
      <c r="AD199" s="21">
        <v>1</v>
      </c>
      <c r="AE199" s="21">
        <v>1</v>
      </c>
      <c r="AF199" s="21">
        <v>180</v>
      </c>
      <c r="AG199" s="21" t="s">
        <v>140</v>
      </c>
      <c r="AH199" s="21">
        <v>0</v>
      </c>
      <c r="AI199" s="21" t="s">
        <v>141</v>
      </c>
      <c r="AJ199" s="21">
        <v>0</v>
      </c>
      <c r="AK199" s="21" t="s">
        <v>615</v>
      </c>
      <c r="AL199" s="21">
        <v>12105</v>
      </c>
      <c r="AM199" s="21">
        <v>12107</v>
      </c>
      <c r="AN199" s="21">
        <v>1</v>
      </c>
      <c r="AO199" s="21">
        <v>6</v>
      </c>
      <c r="AQ199" s="21">
        <v>10000</v>
      </c>
      <c r="AR199" s="21">
        <v>10000</v>
      </c>
      <c r="AS199" s="21">
        <v>10000</v>
      </c>
      <c r="AT199" s="21">
        <v>100000</v>
      </c>
      <c r="AW199" s="21">
        <v>0</v>
      </c>
      <c r="AX199" s="21">
        <v>0</v>
      </c>
      <c r="AY199" s="21">
        <v>0</v>
      </c>
      <c r="AZ199" s="21">
        <v>0</v>
      </c>
      <c r="BA199" s="21">
        <v>10000</v>
      </c>
      <c r="BB199" s="21">
        <v>100203</v>
      </c>
      <c r="BC199" s="21">
        <v>10000</v>
      </c>
      <c r="BD199" s="21">
        <v>100314</v>
      </c>
      <c r="BG199" s="21">
        <v>10000</v>
      </c>
      <c r="BH199" s="21">
        <v>101305</v>
      </c>
      <c r="BI199" s="21">
        <v>10000</v>
      </c>
      <c r="BJ199" s="21">
        <v>240251</v>
      </c>
      <c r="BK199" s="21" t="s">
        <v>143</v>
      </c>
      <c r="BL199" s="21">
        <v>206</v>
      </c>
      <c r="BM199" s="21" t="str">
        <f t="shared" si="8"/>
        <v>0|100203|100314|0|101305|240251</v>
      </c>
      <c r="BN199" s="21">
        <v>1012106</v>
      </c>
      <c r="BO199" s="21" t="s">
        <v>156</v>
      </c>
      <c r="BP199" s="21">
        <v>0</v>
      </c>
      <c r="BQ199" s="21">
        <v>1</v>
      </c>
    </row>
    <row r="200" spans="1:69" s="32" customFormat="1" ht="23.1" customHeight="1" x14ac:dyDescent="0.15">
      <c r="A200" s="32">
        <v>12107</v>
      </c>
      <c r="B200" s="32">
        <v>12107</v>
      </c>
      <c r="C200" s="32" t="s">
        <v>133</v>
      </c>
      <c r="D200" s="32" t="s">
        <v>603</v>
      </c>
      <c r="E200" s="32">
        <v>7</v>
      </c>
      <c r="F200" s="32">
        <v>7</v>
      </c>
      <c r="H200" s="32">
        <v>1</v>
      </c>
      <c r="I200" s="32">
        <v>1</v>
      </c>
      <c r="J200" s="32">
        <v>0</v>
      </c>
      <c r="K200" s="32" t="s">
        <v>201</v>
      </c>
      <c r="L200" s="32">
        <v>121</v>
      </c>
      <c r="M200" s="32">
        <v>5</v>
      </c>
      <c r="N200" s="32">
        <v>0</v>
      </c>
      <c r="O200" s="32" t="s">
        <v>202</v>
      </c>
      <c r="P200" s="32">
        <v>1</v>
      </c>
      <c r="Q200" s="32">
        <v>62025</v>
      </c>
      <c r="T200" s="32">
        <f t="shared" si="7"/>
        <v>1</v>
      </c>
      <c r="W200" s="32" t="s">
        <v>530</v>
      </c>
      <c r="Y200" s="32">
        <v>0</v>
      </c>
      <c r="Z200" s="32">
        <v>0</v>
      </c>
      <c r="AA200" s="32">
        <v>99</v>
      </c>
      <c r="AB200" s="32">
        <v>23330000</v>
      </c>
      <c r="AC200" s="32">
        <v>1</v>
      </c>
      <c r="AD200" s="32">
        <v>1</v>
      </c>
      <c r="AE200" s="32">
        <v>1</v>
      </c>
      <c r="AF200" s="32">
        <v>180</v>
      </c>
      <c r="AG200" s="32" t="s">
        <v>161</v>
      </c>
      <c r="AH200" s="32">
        <v>0</v>
      </c>
      <c r="AI200" s="32" t="s">
        <v>162</v>
      </c>
      <c r="AJ200" s="32">
        <v>0</v>
      </c>
      <c r="AK200" s="32" t="s">
        <v>616</v>
      </c>
      <c r="AL200" s="32">
        <v>12106</v>
      </c>
      <c r="AM200" s="32">
        <v>12108</v>
      </c>
      <c r="AN200" s="32">
        <v>1</v>
      </c>
      <c r="AO200" s="32">
        <v>6</v>
      </c>
      <c r="AQ200" s="32">
        <v>10000</v>
      </c>
      <c r="AR200" s="32">
        <v>10000</v>
      </c>
      <c r="AS200" s="32">
        <v>10000</v>
      </c>
      <c r="AT200" s="32">
        <v>100000</v>
      </c>
      <c r="AW200" s="32">
        <v>0</v>
      </c>
      <c r="AX200" s="32">
        <v>0</v>
      </c>
      <c r="AY200" s="32">
        <v>0</v>
      </c>
      <c r="AZ200" s="32">
        <v>0</v>
      </c>
      <c r="BA200" s="32">
        <v>10000</v>
      </c>
      <c r="BB200" s="32">
        <v>100203</v>
      </c>
      <c r="BC200" s="32">
        <v>10000</v>
      </c>
      <c r="BG200" s="32">
        <v>10000</v>
      </c>
      <c r="BH200" s="32">
        <v>101305</v>
      </c>
      <c r="BI200" s="32">
        <v>10000</v>
      </c>
      <c r="BJ200" s="32">
        <v>240251</v>
      </c>
      <c r="BK200" s="32" t="s">
        <v>143</v>
      </c>
      <c r="BL200" s="32">
        <v>207</v>
      </c>
      <c r="BM200" s="32" t="str">
        <f t="shared" si="8"/>
        <v>0|100203|0|0|101305|240251</v>
      </c>
      <c r="BN200" s="32">
        <v>1012107</v>
      </c>
      <c r="BO200" s="32" t="s">
        <v>206</v>
      </c>
      <c r="BP200" s="32">
        <v>0</v>
      </c>
      <c r="BQ200" s="32">
        <v>1</v>
      </c>
    </row>
    <row r="201" spans="1:69" s="32" customFormat="1" ht="23.1" customHeight="1" x14ac:dyDescent="0.15">
      <c r="A201" s="32">
        <v>12108</v>
      </c>
      <c r="B201" s="32">
        <v>12108</v>
      </c>
      <c r="C201" s="32" t="s">
        <v>133</v>
      </c>
      <c r="D201" s="32" t="s">
        <v>603</v>
      </c>
      <c r="E201" s="32">
        <v>8</v>
      </c>
      <c r="F201" s="32">
        <v>8</v>
      </c>
      <c r="H201" s="32">
        <v>1</v>
      </c>
      <c r="I201" s="32">
        <v>1</v>
      </c>
      <c r="J201" s="32">
        <v>0</v>
      </c>
      <c r="K201" s="32" t="s">
        <v>201</v>
      </c>
      <c r="L201" s="32">
        <v>121</v>
      </c>
      <c r="M201" s="32">
        <v>1</v>
      </c>
      <c r="N201" s="32">
        <v>0</v>
      </c>
      <c r="O201" s="32" t="s">
        <v>202</v>
      </c>
      <c r="P201" s="32">
        <v>1</v>
      </c>
      <c r="Q201" s="32">
        <v>0</v>
      </c>
      <c r="T201" s="32">
        <f t="shared" si="7"/>
        <v>1</v>
      </c>
      <c r="W201" s="32" t="s">
        <v>203</v>
      </c>
      <c r="X201" s="32" t="s">
        <v>204</v>
      </c>
      <c r="Y201" s="32">
        <v>0</v>
      </c>
      <c r="Z201" s="32">
        <v>0</v>
      </c>
      <c r="AA201" s="32">
        <v>99</v>
      </c>
      <c r="AB201" s="32">
        <v>23330000</v>
      </c>
      <c r="AC201" s="32">
        <v>1</v>
      </c>
      <c r="AD201" s="32">
        <v>1</v>
      </c>
      <c r="AE201" s="32">
        <v>1</v>
      </c>
      <c r="AF201" s="32">
        <v>180</v>
      </c>
      <c r="AG201" s="32" t="s">
        <v>140</v>
      </c>
      <c r="AH201" s="32">
        <v>0</v>
      </c>
      <c r="AI201" s="32" t="s">
        <v>141</v>
      </c>
      <c r="AJ201" s="32">
        <v>0</v>
      </c>
      <c r="AK201" s="32" t="s">
        <v>617</v>
      </c>
      <c r="AL201" s="32">
        <v>12107</v>
      </c>
      <c r="AM201" s="32">
        <v>12109</v>
      </c>
      <c r="AN201" s="32">
        <v>1</v>
      </c>
      <c r="AO201" s="32">
        <v>6</v>
      </c>
      <c r="AQ201" s="32">
        <v>10000</v>
      </c>
      <c r="AR201" s="32">
        <v>10000</v>
      </c>
      <c r="AS201" s="32">
        <v>10000</v>
      </c>
      <c r="AT201" s="32">
        <v>100000</v>
      </c>
      <c r="AW201" s="32">
        <v>0</v>
      </c>
      <c r="AX201" s="32">
        <v>0</v>
      </c>
      <c r="AY201" s="32">
        <v>0</v>
      </c>
      <c r="AZ201" s="32">
        <v>0</v>
      </c>
      <c r="BA201" s="32">
        <v>10000</v>
      </c>
      <c r="BB201" s="32">
        <v>100203</v>
      </c>
      <c r="BC201" s="32">
        <v>10000</v>
      </c>
      <c r="BG201" s="32">
        <v>10000</v>
      </c>
      <c r="BH201" s="32">
        <v>101305</v>
      </c>
      <c r="BI201" s="32">
        <v>10000</v>
      </c>
      <c r="BJ201" s="32">
        <v>240251</v>
      </c>
      <c r="BK201" s="32" t="s">
        <v>143</v>
      </c>
      <c r="BL201" s="32">
        <v>208</v>
      </c>
      <c r="BM201" s="32" t="str">
        <f t="shared" si="8"/>
        <v>0|100203|0|0|101305|240251</v>
      </c>
      <c r="BN201" s="32">
        <v>1012108</v>
      </c>
      <c r="BO201" s="32" t="s">
        <v>206</v>
      </c>
      <c r="BP201" s="32">
        <v>0</v>
      </c>
      <c r="BQ201" s="32">
        <v>1</v>
      </c>
    </row>
    <row r="202" spans="1:69" s="33" customFormat="1" ht="23.1" customHeight="1" x14ac:dyDescent="0.15">
      <c r="A202" s="33">
        <v>12109</v>
      </c>
      <c r="B202" s="33">
        <v>12109</v>
      </c>
      <c r="C202" s="33" t="s">
        <v>133</v>
      </c>
      <c r="D202" s="33" t="s">
        <v>603</v>
      </c>
      <c r="E202" s="33">
        <v>9</v>
      </c>
      <c r="F202" s="33">
        <v>9</v>
      </c>
      <c r="H202" s="33">
        <v>1</v>
      </c>
      <c r="I202" s="33">
        <v>1</v>
      </c>
      <c r="J202" s="33">
        <v>1</v>
      </c>
      <c r="K202" s="33" t="s">
        <v>201</v>
      </c>
      <c r="L202" s="33">
        <v>121</v>
      </c>
      <c r="M202" s="33">
        <v>1</v>
      </c>
      <c r="N202" s="33">
        <v>0</v>
      </c>
      <c r="O202" s="33" t="s">
        <v>202</v>
      </c>
      <c r="P202" s="33">
        <v>1</v>
      </c>
      <c r="Q202" s="33">
        <v>0</v>
      </c>
      <c r="T202" s="33">
        <f t="shared" si="7"/>
        <v>1</v>
      </c>
      <c r="W202" s="33" t="s">
        <v>389</v>
      </c>
      <c r="X202" s="33">
        <v>1210901</v>
      </c>
      <c r="Y202" s="33">
        <v>0</v>
      </c>
      <c r="Z202" s="33">
        <v>0</v>
      </c>
      <c r="AA202" s="33">
        <v>20</v>
      </c>
      <c r="AB202" s="33">
        <v>26970000</v>
      </c>
      <c r="AC202" s="33">
        <v>1</v>
      </c>
      <c r="AD202" s="33">
        <v>1</v>
      </c>
      <c r="AE202" s="33">
        <v>1</v>
      </c>
      <c r="AF202" s="33">
        <v>180</v>
      </c>
      <c r="AG202" s="33" t="s">
        <v>140</v>
      </c>
      <c r="AH202" s="33">
        <v>0</v>
      </c>
      <c r="AI202" s="33" t="s">
        <v>141</v>
      </c>
      <c r="AJ202" s="33">
        <v>0</v>
      </c>
      <c r="AK202" s="33" t="s">
        <v>618</v>
      </c>
      <c r="AL202" s="33">
        <v>12108</v>
      </c>
      <c r="AM202" s="33">
        <v>12110</v>
      </c>
      <c r="AN202" s="33">
        <v>1</v>
      </c>
      <c r="AO202" s="33">
        <v>6</v>
      </c>
      <c r="AQ202" s="33">
        <v>10000</v>
      </c>
      <c r="AR202" s="33">
        <v>10000</v>
      </c>
      <c r="AS202" s="33">
        <v>10000</v>
      </c>
      <c r="AT202" s="33">
        <v>100000</v>
      </c>
      <c r="AW202" s="33">
        <v>0</v>
      </c>
      <c r="AX202" s="33">
        <v>0</v>
      </c>
      <c r="AY202" s="33">
        <v>10000</v>
      </c>
      <c r="AZ202" s="33">
        <v>100106</v>
      </c>
      <c r="BA202" s="33">
        <v>10000</v>
      </c>
      <c r="BB202" s="33">
        <v>100203</v>
      </c>
      <c r="BE202" s="33">
        <v>10000</v>
      </c>
      <c r="BF202" s="33">
        <v>200162</v>
      </c>
      <c r="BG202" s="33">
        <v>10000</v>
      </c>
      <c r="BH202" s="33">
        <v>101305</v>
      </c>
      <c r="BI202" s="33">
        <v>10000</v>
      </c>
      <c r="BJ202" s="33">
        <v>240251</v>
      </c>
      <c r="BK202" s="33" t="s">
        <v>143</v>
      </c>
      <c r="BL202" s="33">
        <v>209</v>
      </c>
      <c r="BM202" s="33" t="str">
        <f t="shared" si="8"/>
        <v>100106|100203|0|200162|101305|240251</v>
      </c>
      <c r="BN202" s="33">
        <v>1012109</v>
      </c>
      <c r="BO202" s="33" t="s">
        <v>206</v>
      </c>
      <c r="BP202" s="33">
        <v>0</v>
      </c>
      <c r="BQ202" s="33">
        <v>1</v>
      </c>
    </row>
    <row r="203" spans="1:69" s="26" customFormat="1" ht="23.1" customHeight="1" x14ac:dyDescent="0.15">
      <c r="A203" s="26">
        <v>12110</v>
      </c>
      <c r="B203" s="26">
        <v>12110</v>
      </c>
      <c r="C203" s="26" t="s">
        <v>133</v>
      </c>
      <c r="D203" s="26" t="s">
        <v>603</v>
      </c>
      <c r="E203" s="26">
        <v>10</v>
      </c>
      <c r="F203" s="26">
        <v>10</v>
      </c>
      <c r="H203" s="26">
        <v>1</v>
      </c>
      <c r="I203" s="26">
        <v>1</v>
      </c>
      <c r="J203" s="26">
        <v>2</v>
      </c>
      <c r="K203" s="26" t="s">
        <v>201</v>
      </c>
      <c r="L203" s="26">
        <v>121</v>
      </c>
      <c r="M203" s="26">
        <v>1</v>
      </c>
      <c r="N203" s="26">
        <v>0</v>
      </c>
      <c r="O203" s="26" t="s">
        <v>202</v>
      </c>
      <c r="P203" s="26">
        <v>1</v>
      </c>
      <c r="Q203" s="26">
        <v>0</v>
      </c>
      <c r="T203" s="26">
        <f t="shared" si="7"/>
        <v>1</v>
      </c>
      <c r="U203" s="26">
        <v>1</v>
      </c>
      <c r="V203" s="26" t="s">
        <v>137</v>
      </c>
      <c r="W203" s="26" t="s">
        <v>253</v>
      </c>
      <c r="X203" s="26">
        <v>1211001</v>
      </c>
      <c r="Y203" s="26">
        <v>0</v>
      </c>
      <c r="Z203" s="26">
        <v>0</v>
      </c>
      <c r="AA203" s="26">
        <v>20</v>
      </c>
      <c r="AB203" s="26">
        <v>34670000</v>
      </c>
      <c r="AC203" s="26">
        <v>1</v>
      </c>
      <c r="AD203" s="26">
        <v>1</v>
      </c>
      <c r="AE203" s="26">
        <v>1</v>
      </c>
      <c r="AF203" s="26">
        <v>180</v>
      </c>
      <c r="AG203" s="26" t="s">
        <v>140</v>
      </c>
      <c r="AH203" s="26">
        <v>0</v>
      </c>
      <c r="AI203" s="26" t="s">
        <v>141</v>
      </c>
      <c r="AJ203" s="26">
        <v>0</v>
      </c>
      <c r="AK203" s="26" t="s">
        <v>619</v>
      </c>
      <c r="AL203" s="26">
        <v>12109</v>
      </c>
      <c r="AM203" s="26">
        <v>12201</v>
      </c>
      <c r="AN203" s="26">
        <v>1</v>
      </c>
      <c r="AO203" s="26">
        <v>6</v>
      </c>
      <c r="AQ203" s="26">
        <v>10000</v>
      </c>
      <c r="AR203" s="26">
        <v>10000</v>
      </c>
      <c r="AS203" s="26">
        <v>10000</v>
      </c>
      <c r="AT203" s="26">
        <v>100000</v>
      </c>
      <c r="AW203" s="26">
        <v>0</v>
      </c>
      <c r="AX203" s="26">
        <v>0</v>
      </c>
      <c r="AY203" s="26">
        <v>10000</v>
      </c>
      <c r="AZ203" s="26">
        <v>100106</v>
      </c>
      <c r="BA203" s="26">
        <v>10000</v>
      </c>
      <c r="BB203" s="26">
        <v>100203</v>
      </c>
      <c r="BE203" s="26">
        <v>10000</v>
      </c>
      <c r="BF203" s="26">
        <v>200164</v>
      </c>
      <c r="BG203" s="26">
        <v>10000</v>
      </c>
      <c r="BH203" s="26">
        <v>101305</v>
      </c>
      <c r="BI203" s="26">
        <v>10000</v>
      </c>
      <c r="BJ203" s="26">
        <v>240251</v>
      </c>
      <c r="BK203" s="26" t="s">
        <v>143</v>
      </c>
      <c r="BL203" s="26">
        <v>210</v>
      </c>
      <c r="BM203" s="26" t="str">
        <f t="shared" si="8"/>
        <v>100106|100203|0|200164|101305|240251</v>
      </c>
      <c r="BN203" s="26">
        <v>1012110</v>
      </c>
      <c r="BO203" s="26" t="s">
        <v>206</v>
      </c>
      <c r="BP203" s="26">
        <v>1</v>
      </c>
      <c r="BQ203" s="26">
        <v>1</v>
      </c>
    </row>
    <row r="204" spans="1:69" s="29" customFormat="1" ht="23.1" customHeight="1" x14ac:dyDescent="0.15">
      <c r="A204" s="29">
        <v>12201</v>
      </c>
      <c r="B204" s="29">
        <v>12201</v>
      </c>
      <c r="C204" s="29" t="s">
        <v>133</v>
      </c>
      <c r="D204" s="29" t="s">
        <v>620</v>
      </c>
      <c r="E204" s="29">
        <v>1</v>
      </c>
      <c r="F204" s="29">
        <v>1</v>
      </c>
      <c r="H204" s="29">
        <v>1</v>
      </c>
      <c r="I204" s="29">
        <v>1</v>
      </c>
      <c r="J204" s="29">
        <v>0</v>
      </c>
      <c r="K204" s="29" t="s">
        <v>135</v>
      </c>
      <c r="L204" s="29">
        <v>122</v>
      </c>
      <c r="M204" s="29">
        <v>1</v>
      </c>
      <c r="N204" s="29">
        <v>0</v>
      </c>
      <c r="O204" s="29" t="s">
        <v>136</v>
      </c>
      <c r="P204" s="29">
        <v>1</v>
      </c>
      <c r="Q204" s="29">
        <v>0</v>
      </c>
      <c r="T204" s="29">
        <f t="shared" si="7"/>
        <v>1</v>
      </c>
      <c r="U204" s="29">
        <v>1</v>
      </c>
      <c r="V204" s="29" t="s">
        <v>270</v>
      </c>
      <c r="W204" s="29" t="s">
        <v>271</v>
      </c>
      <c r="X204" s="29" t="s">
        <v>621</v>
      </c>
      <c r="Y204" s="29">
        <v>0</v>
      </c>
      <c r="Z204" s="29">
        <v>0</v>
      </c>
      <c r="AA204" s="29">
        <v>99</v>
      </c>
      <c r="AB204" s="29">
        <v>28890000</v>
      </c>
      <c r="AC204" s="29">
        <v>1</v>
      </c>
      <c r="AD204" s="29">
        <v>1</v>
      </c>
      <c r="AE204" s="29">
        <v>1</v>
      </c>
      <c r="AF204" s="29">
        <v>180</v>
      </c>
      <c r="AG204" s="29" t="s">
        <v>140</v>
      </c>
      <c r="AH204" s="29">
        <v>0</v>
      </c>
      <c r="AI204" s="29" t="s">
        <v>141</v>
      </c>
      <c r="AJ204" s="29">
        <v>0</v>
      </c>
      <c r="AK204" s="29" t="s">
        <v>622</v>
      </c>
      <c r="AL204" s="29">
        <v>12110</v>
      </c>
      <c r="AM204" s="29">
        <v>12202</v>
      </c>
      <c r="AN204" s="29">
        <v>1</v>
      </c>
      <c r="AO204" s="29">
        <v>6</v>
      </c>
      <c r="AP204" s="29">
        <v>10022010</v>
      </c>
      <c r="AQ204" s="29">
        <v>10000</v>
      </c>
      <c r="AR204" s="29">
        <v>10000</v>
      </c>
      <c r="AS204" s="29">
        <v>10000</v>
      </c>
      <c r="AT204" s="29">
        <v>100000</v>
      </c>
      <c r="AW204" s="29">
        <v>0</v>
      </c>
      <c r="AX204" s="29">
        <v>0</v>
      </c>
      <c r="AY204" s="29">
        <v>0</v>
      </c>
      <c r="AZ204" s="29">
        <v>0</v>
      </c>
      <c r="BA204" s="29">
        <v>10000</v>
      </c>
      <c r="BB204" s="29">
        <v>100203</v>
      </c>
      <c r="BC204" s="29">
        <v>10000</v>
      </c>
      <c r="BG204" s="29">
        <v>10000</v>
      </c>
      <c r="BH204" s="29">
        <v>101305</v>
      </c>
      <c r="BI204" s="29">
        <v>10000</v>
      </c>
      <c r="BJ204" s="29">
        <v>240252</v>
      </c>
      <c r="BK204" s="29" t="s">
        <v>143</v>
      </c>
      <c r="BL204" s="29">
        <v>211</v>
      </c>
      <c r="BM204" s="29" t="str">
        <f t="shared" si="8"/>
        <v>0|100203|0|0|101305|240252</v>
      </c>
      <c r="BN204" s="29">
        <v>1012201</v>
      </c>
      <c r="BO204" s="29" t="s">
        <v>144</v>
      </c>
      <c r="BP204" s="29">
        <v>0</v>
      </c>
      <c r="BQ204" s="29">
        <v>1</v>
      </c>
    </row>
    <row r="205" spans="1:69" s="29" customFormat="1" ht="23.1" customHeight="1" x14ac:dyDescent="0.15">
      <c r="A205" s="29">
        <v>12202</v>
      </c>
      <c r="B205" s="29">
        <v>12202</v>
      </c>
      <c r="C205" s="29" t="s">
        <v>133</v>
      </c>
      <c r="D205" s="29" t="s">
        <v>620</v>
      </c>
      <c r="E205" s="29">
        <v>2</v>
      </c>
      <c r="F205" s="29">
        <v>2</v>
      </c>
      <c r="H205" s="29">
        <v>1</v>
      </c>
      <c r="I205" s="29">
        <v>1</v>
      </c>
      <c r="J205" s="29">
        <v>0</v>
      </c>
      <c r="K205" s="29" t="s">
        <v>135</v>
      </c>
      <c r="L205" s="29">
        <v>122</v>
      </c>
      <c r="M205" s="29">
        <v>9</v>
      </c>
      <c r="N205" s="29">
        <v>0</v>
      </c>
      <c r="O205" s="29" t="s">
        <v>136</v>
      </c>
      <c r="P205" s="29">
        <v>1</v>
      </c>
      <c r="Q205" s="29">
        <v>0</v>
      </c>
      <c r="T205" s="29">
        <f t="shared" si="7"/>
        <v>1</v>
      </c>
      <c r="U205" s="29">
        <v>1</v>
      </c>
      <c r="V205" s="29" t="s">
        <v>188</v>
      </c>
      <c r="W205" s="29" t="s">
        <v>189</v>
      </c>
      <c r="X205" s="29">
        <v>1220201</v>
      </c>
      <c r="Y205" s="29">
        <v>0</v>
      </c>
      <c r="Z205" s="29">
        <v>0</v>
      </c>
      <c r="AA205" s="29">
        <v>99</v>
      </c>
      <c r="AB205" s="29">
        <v>28890000</v>
      </c>
      <c r="AC205" s="29">
        <v>1</v>
      </c>
      <c r="AD205" s="29">
        <v>1</v>
      </c>
      <c r="AE205" s="29">
        <v>1</v>
      </c>
      <c r="AF205" s="29">
        <v>60</v>
      </c>
      <c r="AG205" s="29" t="s">
        <v>190</v>
      </c>
      <c r="AH205" s="29">
        <v>0</v>
      </c>
      <c r="AI205" s="29" t="s">
        <v>141</v>
      </c>
      <c r="AJ205" s="29">
        <v>0</v>
      </c>
      <c r="AK205" s="29" t="s">
        <v>623</v>
      </c>
      <c r="AL205" s="29">
        <v>12201</v>
      </c>
      <c r="AM205" s="29">
        <v>12203</v>
      </c>
      <c r="AN205" s="29">
        <v>1</v>
      </c>
      <c r="AO205" s="29">
        <v>6</v>
      </c>
      <c r="AQ205" s="29">
        <v>10000</v>
      </c>
      <c r="AR205" s="29">
        <v>10000</v>
      </c>
      <c r="AS205" s="29">
        <v>10000</v>
      </c>
      <c r="AT205" s="29">
        <v>100000</v>
      </c>
      <c r="AW205" s="29">
        <v>0</v>
      </c>
      <c r="AX205" s="29">
        <v>0</v>
      </c>
      <c r="AY205" s="29">
        <v>0</v>
      </c>
      <c r="AZ205" s="29">
        <v>0</v>
      </c>
      <c r="BA205" s="29">
        <v>10000</v>
      </c>
      <c r="BB205" s="29">
        <v>100203</v>
      </c>
      <c r="BC205" s="29">
        <v>10000</v>
      </c>
      <c r="BG205" s="29">
        <v>10000</v>
      </c>
      <c r="BH205" s="29">
        <v>101305</v>
      </c>
      <c r="BI205" s="29">
        <v>10000</v>
      </c>
      <c r="BJ205" s="29">
        <v>240252</v>
      </c>
      <c r="BK205" s="29" t="s">
        <v>143</v>
      </c>
      <c r="BL205" s="29">
        <v>212</v>
      </c>
      <c r="BM205" s="29" t="str">
        <f t="shared" si="8"/>
        <v>0|100203|0|0|101305|240252</v>
      </c>
      <c r="BN205" s="29">
        <v>1012202</v>
      </c>
      <c r="BO205" s="29" t="s">
        <v>144</v>
      </c>
      <c r="BP205" s="29">
        <v>0</v>
      </c>
      <c r="BQ205" s="29">
        <v>1</v>
      </c>
    </row>
    <row r="206" spans="1:69" s="30" customFormat="1" ht="23.1" customHeight="1" x14ac:dyDescent="0.15">
      <c r="A206" s="30">
        <v>12203</v>
      </c>
      <c r="B206" s="30">
        <v>12203</v>
      </c>
      <c r="C206" s="30" t="s">
        <v>133</v>
      </c>
      <c r="D206" s="30" t="s">
        <v>620</v>
      </c>
      <c r="E206" s="30">
        <v>3</v>
      </c>
      <c r="F206" s="30">
        <v>3</v>
      </c>
      <c r="H206" s="30">
        <v>1</v>
      </c>
      <c r="I206" s="30">
        <v>1</v>
      </c>
      <c r="J206" s="30">
        <v>1</v>
      </c>
      <c r="K206" s="30" t="s">
        <v>135</v>
      </c>
      <c r="L206" s="30">
        <v>122</v>
      </c>
      <c r="M206" s="30">
        <v>1</v>
      </c>
      <c r="N206" s="30">
        <v>0</v>
      </c>
      <c r="O206" s="30" t="s">
        <v>136</v>
      </c>
      <c r="P206" s="30">
        <v>1</v>
      </c>
      <c r="Q206" s="30">
        <v>0</v>
      </c>
      <c r="T206" s="30">
        <f t="shared" si="7"/>
        <v>1</v>
      </c>
      <c r="U206" s="30">
        <v>1</v>
      </c>
      <c r="V206" s="30" t="s">
        <v>216</v>
      </c>
      <c r="W206" s="30" t="s">
        <v>217</v>
      </c>
      <c r="X206" s="30">
        <v>1220301</v>
      </c>
      <c r="Y206" s="30">
        <v>0</v>
      </c>
      <c r="Z206" s="30">
        <v>0</v>
      </c>
      <c r="AA206" s="30">
        <v>20</v>
      </c>
      <c r="AB206" s="30">
        <v>32810000</v>
      </c>
      <c r="AC206" s="30">
        <v>1</v>
      </c>
      <c r="AD206" s="30">
        <v>1</v>
      </c>
      <c r="AE206" s="30">
        <v>1</v>
      </c>
      <c r="AF206" s="30">
        <v>180</v>
      </c>
      <c r="AG206" s="30" t="s">
        <v>140</v>
      </c>
      <c r="AH206" s="30">
        <v>0</v>
      </c>
      <c r="AI206" s="30" t="s">
        <v>141</v>
      </c>
      <c r="AJ206" s="30">
        <v>0</v>
      </c>
      <c r="AK206" s="30" t="s">
        <v>624</v>
      </c>
      <c r="AL206" s="30">
        <v>12202</v>
      </c>
      <c r="AM206" s="30">
        <v>12204</v>
      </c>
      <c r="AN206" s="30">
        <v>1</v>
      </c>
      <c r="AO206" s="30">
        <v>6</v>
      </c>
      <c r="AQ206" s="30">
        <v>10000</v>
      </c>
      <c r="AR206" s="30">
        <v>10000</v>
      </c>
      <c r="AS206" s="30">
        <v>10000</v>
      </c>
      <c r="AT206" s="30">
        <v>100000</v>
      </c>
      <c r="AW206" s="30">
        <v>0</v>
      </c>
      <c r="AX206" s="30">
        <v>0</v>
      </c>
      <c r="AY206" s="30">
        <v>0</v>
      </c>
      <c r="AZ206" s="30">
        <v>0</v>
      </c>
      <c r="BA206" s="30">
        <v>10000</v>
      </c>
      <c r="BB206" s="30">
        <v>100203</v>
      </c>
      <c r="BC206" s="30">
        <v>10000</v>
      </c>
      <c r="BD206" s="30">
        <v>100313</v>
      </c>
      <c r="BG206" s="30">
        <v>10000</v>
      </c>
      <c r="BH206" s="30">
        <v>101305</v>
      </c>
      <c r="BI206" s="30">
        <v>10000</v>
      </c>
      <c r="BJ206" s="30">
        <v>240252</v>
      </c>
      <c r="BK206" s="30" t="s">
        <v>143</v>
      </c>
      <c r="BL206" s="30">
        <v>213</v>
      </c>
      <c r="BM206" s="30" t="str">
        <f t="shared" si="8"/>
        <v>0|100203|100313|0|101305|240252</v>
      </c>
      <c r="BN206" s="30">
        <v>1012203</v>
      </c>
      <c r="BO206" s="30" t="s">
        <v>144</v>
      </c>
      <c r="BP206" s="30">
        <v>0</v>
      </c>
      <c r="BQ206" s="30">
        <v>1</v>
      </c>
    </row>
    <row r="207" spans="1:69" s="34" customFormat="1" ht="23.1" customHeight="1" x14ac:dyDescent="0.15">
      <c r="A207" s="34">
        <v>12204</v>
      </c>
      <c r="B207" s="34">
        <v>12204</v>
      </c>
      <c r="C207" s="34" t="s">
        <v>133</v>
      </c>
      <c r="D207" s="34" t="s">
        <v>625</v>
      </c>
      <c r="E207" s="34">
        <v>1</v>
      </c>
      <c r="F207" s="34">
        <v>4</v>
      </c>
      <c r="H207" s="34">
        <v>1</v>
      </c>
      <c r="I207" s="34">
        <v>1</v>
      </c>
      <c r="J207" s="34">
        <v>0</v>
      </c>
      <c r="K207" s="34" t="s">
        <v>158</v>
      </c>
      <c r="L207" s="34">
        <v>122</v>
      </c>
      <c r="M207" s="34">
        <v>4</v>
      </c>
      <c r="N207" s="34">
        <v>0</v>
      </c>
      <c r="O207" s="34" t="s">
        <v>159</v>
      </c>
      <c r="P207" s="34">
        <v>1</v>
      </c>
      <c r="Q207" s="34">
        <v>40023</v>
      </c>
      <c r="T207" s="34">
        <f t="shared" si="7"/>
        <v>1</v>
      </c>
      <c r="W207" s="34" t="s">
        <v>626</v>
      </c>
      <c r="X207" s="34" t="s">
        <v>627</v>
      </c>
      <c r="Y207" s="34">
        <v>0</v>
      </c>
      <c r="Z207" s="34">
        <v>0</v>
      </c>
      <c r="AA207" s="34">
        <v>99</v>
      </c>
      <c r="AB207" s="34">
        <v>29820000</v>
      </c>
      <c r="AC207" s="34">
        <v>1</v>
      </c>
      <c r="AD207" s="34">
        <v>1</v>
      </c>
      <c r="AE207" s="34">
        <v>1</v>
      </c>
      <c r="AF207" s="34">
        <v>180</v>
      </c>
      <c r="AG207" s="34" t="s">
        <v>175</v>
      </c>
      <c r="AH207" s="34">
        <v>0</v>
      </c>
      <c r="AI207" s="34" t="s">
        <v>176</v>
      </c>
      <c r="AJ207" s="34">
        <v>0</v>
      </c>
      <c r="AK207" s="34" t="s">
        <v>628</v>
      </c>
      <c r="AL207" s="34">
        <v>12203</v>
      </c>
      <c r="AM207" s="34">
        <v>12205</v>
      </c>
      <c r="AN207" s="34">
        <v>1</v>
      </c>
      <c r="AO207" s="34">
        <v>6</v>
      </c>
      <c r="AQ207" s="34">
        <v>10000</v>
      </c>
      <c r="AR207" s="34">
        <v>10000</v>
      </c>
      <c r="AS207" s="34">
        <v>10000</v>
      </c>
      <c r="AT207" s="34">
        <v>100000</v>
      </c>
      <c r="AW207" s="34">
        <v>0</v>
      </c>
      <c r="AX207" s="34">
        <v>0</v>
      </c>
      <c r="AY207" s="34">
        <v>0</v>
      </c>
      <c r="AZ207" s="34">
        <v>0</v>
      </c>
      <c r="BA207" s="34">
        <v>10000</v>
      </c>
      <c r="BB207" s="34">
        <v>100203</v>
      </c>
      <c r="BC207" s="34">
        <v>10000</v>
      </c>
      <c r="BG207" s="34">
        <v>10000</v>
      </c>
      <c r="BH207" s="34">
        <v>101305</v>
      </c>
      <c r="BI207" s="34">
        <v>10000</v>
      </c>
      <c r="BJ207" s="34">
        <v>240252</v>
      </c>
      <c r="BK207" s="34" t="s">
        <v>143</v>
      </c>
      <c r="BL207" s="34">
        <v>214</v>
      </c>
      <c r="BM207" s="34" t="str">
        <f t="shared" si="8"/>
        <v>0|100203|0|0|101305|240252</v>
      </c>
      <c r="BN207" s="34">
        <v>1012204</v>
      </c>
      <c r="BO207" s="34" t="s">
        <v>165</v>
      </c>
      <c r="BP207" s="34">
        <v>0</v>
      </c>
      <c r="BQ207" s="34">
        <v>1</v>
      </c>
    </row>
    <row r="208" spans="1:69" s="34" customFormat="1" ht="23.1" customHeight="1" x14ac:dyDescent="0.15">
      <c r="A208" s="34">
        <v>12205</v>
      </c>
      <c r="B208" s="34">
        <v>12205</v>
      </c>
      <c r="C208" s="34" t="s">
        <v>133</v>
      </c>
      <c r="D208" s="34" t="s">
        <v>625</v>
      </c>
      <c r="E208" s="34">
        <v>2</v>
      </c>
      <c r="F208" s="34">
        <v>5</v>
      </c>
      <c r="H208" s="34">
        <v>1</v>
      </c>
      <c r="I208" s="34">
        <v>1</v>
      </c>
      <c r="J208" s="34">
        <v>0</v>
      </c>
      <c r="K208" s="34" t="s">
        <v>158</v>
      </c>
      <c r="L208" s="34">
        <v>122</v>
      </c>
      <c r="M208" s="34">
        <v>1</v>
      </c>
      <c r="N208" s="34">
        <v>0</v>
      </c>
      <c r="O208" s="34" t="s">
        <v>159</v>
      </c>
      <c r="P208" s="34">
        <v>1</v>
      </c>
      <c r="Q208" s="34">
        <v>0</v>
      </c>
      <c r="T208" s="34">
        <f t="shared" si="7"/>
        <v>1</v>
      </c>
      <c r="U208" s="34">
        <v>1</v>
      </c>
      <c r="V208" s="34" t="s">
        <v>169</v>
      </c>
      <c r="W208" s="34" t="s">
        <v>170</v>
      </c>
      <c r="X208" s="34" t="s">
        <v>629</v>
      </c>
      <c r="Y208" s="34">
        <v>0</v>
      </c>
      <c r="Z208" s="34">
        <v>0</v>
      </c>
      <c r="AA208" s="34">
        <v>99</v>
      </c>
      <c r="AB208" s="34">
        <v>29820000</v>
      </c>
      <c r="AC208" s="34">
        <v>1</v>
      </c>
      <c r="AD208" s="34">
        <v>1</v>
      </c>
      <c r="AE208" s="34">
        <v>1</v>
      </c>
      <c r="AF208" s="34">
        <v>180</v>
      </c>
      <c r="AG208" s="34" t="s">
        <v>140</v>
      </c>
      <c r="AH208" s="34">
        <v>0</v>
      </c>
      <c r="AI208" s="34" t="s">
        <v>141</v>
      </c>
      <c r="AJ208" s="34">
        <v>0</v>
      </c>
      <c r="AK208" s="34" t="s">
        <v>630</v>
      </c>
      <c r="AL208" s="34">
        <v>12204</v>
      </c>
      <c r="AM208" s="34">
        <v>12206</v>
      </c>
      <c r="AN208" s="34">
        <v>1</v>
      </c>
      <c r="AO208" s="34">
        <v>6</v>
      </c>
      <c r="AQ208" s="34">
        <v>10000</v>
      </c>
      <c r="AR208" s="34">
        <v>10000</v>
      </c>
      <c r="AS208" s="34">
        <v>10000</v>
      </c>
      <c r="AT208" s="34">
        <v>100000</v>
      </c>
      <c r="AW208" s="34">
        <v>0</v>
      </c>
      <c r="AX208" s="34">
        <v>0</v>
      </c>
      <c r="AY208" s="34">
        <v>0</v>
      </c>
      <c r="AZ208" s="34">
        <v>0</v>
      </c>
      <c r="BA208" s="34">
        <v>10000</v>
      </c>
      <c r="BB208" s="34">
        <v>100203</v>
      </c>
      <c r="BC208" s="34">
        <v>10000</v>
      </c>
      <c r="BG208" s="34">
        <v>10000</v>
      </c>
      <c r="BH208" s="34">
        <v>101305</v>
      </c>
      <c r="BI208" s="34">
        <v>10000</v>
      </c>
      <c r="BJ208" s="34">
        <v>240252</v>
      </c>
      <c r="BK208" s="34" t="s">
        <v>143</v>
      </c>
      <c r="BL208" s="34">
        <v>215</v>
      </c>
      <c r="BM208" s="34" t="str">
        <f t="shared" si="8"/>
        <v>0|100203|0|0|101305|240252</v>
      </c>
      <c r="BN208" s="34">
        <v>1012205</v>
      </c>
      <c r="BO208" s="34" t="s">
        <v>165</v>
      </c>
      <c r="BP208" s="34">
        <v>0</v>
      </c>
      <c r="BQ208" s="34">
        <v>1</v>
      </c>
    </row>
    <row r="209" spans="1:69" s="31" customFormat="1" ht="23.1" customHeight="1" x14ac:dyDescent="0.15">
      <c r="A209" s="31">
        <v>12206</v>
      </c>
      <c r="B209" s="31">
        <v>12206</v>
      </c>
      <c r="C209" s="31" t="s">
        <v>133</v>
      </c>
      <c r="D209" s="31" t="s">
        <v>631</v>
      </c>
      <c r="E209" s="31" t="s">
        <v>150</v>
      </c>
      <c r="F209" s="31">
        <v>6</v>
      </c>
      <c r="H209" s="31">
        <v>1</v>
      </c>
      <c r="I209" s="31">
        <v>1</v>
      </c>
      <c r="J209" s="31">
        <v>1</v>
      </c>
      <c r="K209" s="31" t="s">
        <v>240</v>
      </c>
      <c r="L209" s="31">
        <v>122</v>
      </c>
      <c r="M209" s="31">
        <v>1</v>
      </c>
      <c r="N209" s="31">
        <v>0</v>
      </c>
      <c r="O209" s="31" t="s">
        <v>241</v>
      </c>
      <c r="P209" s="31">
        <v>1</v>
      </c>
      <c r="Q209" s="31">
        <v>0</v>
      </c>
      <c r="T209" s="31">
        <f t="shared" si="7"/>
        <v>1</v>
      </c>
      <c r="W209" s="31" t="s">
        <v>519</v>
      </c>
      <c r="X209" s="31" t="s">
        <v>632</v>
      </c>
      <c r="Y209" s="31">
        <v>0</v>
      </c>
      <c r="Z209" s="31">
        <v>0</v>
      </c>
      <c r="AA209" s="31">
        <v>20</v>
      </c>
      <c r="AB209" s="31">
        <v>38130000</v>
      </c>
      <c r="AC209" s="31">
        <v>1</v>
      </c>
      <c r="AD209" s="31">
        <v>1</v>
      </c>
      <c r="AE209" s="31">
        <v>1</v>
      </c>
      <c r="AF209" s="31">
        <v>180</v>
      </c>
      <c r="AG209" s="31" t="s">
        <v>140</v>
      </c>
      <c r="AH209" s="31">
        <v>0</v>
      </c>
      <c r="AI209" s="31" t="s">
        <v>141</v>
      </c>
      <c r="AJ209" s="31">
        <v>0</v>
      </c>
      <c r="AK209" s="31" t="s">
        <v>633</v>
      </c>
      <c r="AL209" s="31">
        <v>12205</v>
      </c>
      <c r="AM209" s="31">
        <v>12207</v>
      </c>
      <c r="AN209" s="31">
        <v>1</v>
      </c>
      <c r="AO209" s="31">
        <v>6</v>
      </c>
      <c r="AQ209" s="31">
        <v>10000</v>
      </c>
      <c r="AR209" s="31">
        <v>10000</v>
      </c>
      <c r="AS209" s="31">
        <v>10000</v>
      </c>
      <c r="AT209" s="31">
        <v>100000</v>
      </c>
      <c r="AW209" s="31">
        <v>0</v>
      </c>
      <c r="AX209" s="31">
        <v>0</v>
      </c>
      <c r="AY209" s="31">
        <v>0</v>
      </c>
      <c r="AZ209" s="31">
        <v>0</v>
      </c>
      <c r="BA209" s="31">
        <v>10000</v>
      </c>
      <c r="BB209" s="31">
        <v>100203</v>
      </c>
      <c r="BC209" s="31">
        <v>10000</v>
      </c>
      <c r="BD209" s="31">
        <v>100314</v>
      </c>
      <c r="BG209" s="31">
        <v>10000</v>
      </c>
      <c r="BH209" s="31">
        <v>101305</v>
      </c>
      <c r="BI209" s="31">
        <v>10000</v>
      </c>
      <c r="BJ209" s="31">
        <v>240252</v>
      </c>
      <c r="BK209" s="31" t="s">
        <v>143</v>
      </c>
      <c r="BL209" s="31">
        <v>216</v>
      </c>
      <c r="BM209" s="31" t="str">
        <f t="shared" si="8"/>
        <v>0|100203|100314|0|101305|240252</v>
      </c>
      <c r="BN209" s="31">
        <v>1012206</v>
      </c>
      <c r="BO209" s="31" t="s">
        <v>245</v>
      </c>
      <c r="BP209" s="31">
        <v>0</v>
      </c>
      <c r="BQ209" s="31">
        <v>1</v>
      </c>
    </row>
    <row r="210" spans="1:69" s="35" customFormat="1" ht="23.1" customHeight="1" x14ac:dyDescent="0.15">
      <c r="A210" s="35">
        <v>12207</v>
      </c>
      <c r="B210" s="35">
        <v>12207</v>
      </c>
      <c r="C210" s="35" t="s">
        <v>133</v>
      </c>
      <c r="D210" s="35" t="s">
        <v>634</v>
      </c>
      <c r="E210" s="35">
        <v>1</v>
      </c>
      <c r="F210" s="35">
        <v>7</v>
      </c>
      <c r="H210" s="35">
        <v>1</v>
      </c>
      <c r="I210" s="35">
        <v>1</v>
      </c>
      <c r="J210" s="35">
        <v>0</v>
      </c>
      <c r="K210" s="35" t="s">
        <v>240</v>
      </c>
      <c r="L210" s="35">
        <v>122</v>
      </c>
      <c r="M210" s="35">
        <v>1</v>
      </c>
      <c r="N210" s="35">
        <v>0</v>
      </c>
      <c r="O210" s="35" t="s">
        <v>241</v>
      </c>
      <c r="P210" s="35">
        <v>1</v>
      </c>
      <c r="Q210" s="35">
        <v>0</v>
      </c>
      <c r="T210" s="35">
        <f t="shared" si="7"/>
        <v>1</v>
      </c>
      <c r="W210" s="35" t="s">
        <v>334</v>
      </c>
      <c r="X210" s="35" t="s">
        <v>635</v>
      </c>
      <c r="Y210" s="35">
        <v>0</v>
      </c>
      <c r="Z210" s="35">
        <v>0</v>
      </c>
      <c r="AA210" s="35">
        <v>99</v>
      </c>
      <c r="AB210" s="35">
        <v>35330000</v>
      </c>
      <c r="AC210" s="35">
        <v>1</v>
      </c>
      <c r="AD210" s="35">
        <v>1</v>
      </c>
      <c r="AE210" s="35">
        <v>1</v>
      </c>
      <c r="AF210" s="35">
        <v>180</v>
      </c>
      <c r="AG210" s="35" t="s">
        <v>140</v>
      </c>
      <c r="AH210" s="35">
        <v>0</v>
      </c>
      <c r="AI210" s="35" t="s">
        <v>141</v>
      </c>
      <c r="AJ210" s="35">
        <v>0</v>
      </c>
      <c r="AK210" s="35" t="s">
        <v>636</v>
      </c>
      <c r="AL210" s="35">
        <v>12206</v>
      </c>
      <c r="AM210" s="35">
        <v>12208</v>
      </c>
      <c r="AN210" s="35">
        <v>1</v>
      </c>
      <c r="AO210" s="35">
        <v>6</v>
      </c>
      <c r="AQ210" s="35">
        <v>10000</v>
      </c>
      <c r="AR210" s="35">
        <v>10000</v>
      </c>
      <c r="AS210" s="35">
        <v>10000</v>
      </c>
      <c r="AT210" s="35">
        <v>100000</v>
      </c>
      <c r="AW210" s="35">
        <v>0</v>
      </c>
      <c r="AX210" s="35">
        <v>0</v>
      </c>
      <c r="AY210" s="35">
        <v>0</v>
      </c>
      <c r="AZ210" s="35">
        <v>0</v>
      </c>
      <c r="BA210" s="35">
        <v>10000</v>
      </c>
      <c r="BB210" s="35">
        <v>100203</v>
      </c>
      <c r="BC210" s="35">
        <v>10000</v>
      </c>
      <c r="BG210" s="35">
        <v>10000</v>
      </c>
      <c r="BH210" s="35">
        <v>101305</v>
      </c>
      <c r="BI210" s="35">
        <v>10000</v>
      </c>
      <c r="BJ210" s="35">
        <v>240252</v>
      </c>
      <c r="BK210" s="35" t="s">
        <v>143</v>
      </c>
      <c r="BL210" s="35">
        <v>217</v>
      </c>
      <c r="BM210" s="35" t="str">
        <f t="shared" si="8"/>
        <v>0|100203|0|0|101305|240252</v>
      </c>
      <c r="BN210" s="35">
        <v>1012207</v>
      </c>
      <c r="BO210" s="35" t="s">
        <v>245</v>
      </c>
      <c r="BP210" s="35">
        <v>0</v>
      </c>
      <c r="BQ210" s="35">
        <v>1</v>
      </c>
    </row>
    <row r="211" spans="1:69" s="35" customFormat="1" ht="23.1" customHeight="1" x14ac:dyDescent="0.15">
      <c r="A211" s="35">
        <v>12208</v>
      </c>
      <c r="B211" s="35">
        <v>12208</v>
      </c>
      <c r="C211" s="35" t="s">
        <v>133</v>
      </c>
      <c r="D211" s="35" t="s">
        <v>634</v>
      </c>
      <c r="E211" s="35">
        <v>2</v>
      </c>
      <c r="F211" s="35">
        <v>8</v>
      </c>
      <c r="H211" s="35">
        <v>1</v>
      </c>
      <c r="I211" s="35">
        <v>1</v>
      </c>
      <c r="J211" s="35">
        <v>0</v>
      </c>
      <c r="K211" s="35" t="s">
        <v>240</v>
      </c>
      <c r="L211" s="35">
        <v>122</v>
      </c>
      <c r="M211" s="35">
        <v>1</v>
      </c>
      <c r="N211" s="35">
        <v>0</v>
      </c>
      <c r="O211" s="35" t="s">
        <v>241</v>
      </c>
      <c r="P211" s="35">
        <v>1</v>
      </c>
      <c r="Q211" s="35">
        <v>0</v>
      </c>
      <c r="T211" s="35">
        <f t="shared" si="7"/>
        <v>1</v>
      </c>
      <c r="W211" s="35" t="s">
        <v>337</v>
      </c>
      <c r="X211" s="35" t="s">
        <v>637</v>
      </c>
      <c r="Y211" s="35">
        <v>0</v>
      </c>
      <c r="Z211" s="35">
        <v>0</v>
      </c>
      <c r="AA211" s="35">
        <v>99</v>
      </c>
      <c r="AB211" s="35">
        <v>35330000</v>
      </c>
      <c r="AC211" s="35">
        <v>1</v>
      </c>
      <c r="AD211" s="35">
        <v>1</v>
      </c>
      <c r="AE211" s="35">
        <v>1</v>
      </c>
      <c r="AF211" s="35">
        <v>180</v>
      </c>
      <c r="AG211" s="35" t="s">
        <v>140</v>
      </c>
      <c r="AH211" s="35">
        <v>0</v>
      </c>
      <c r="AI211" s="35" t="s">
        <v>141</v>
      </c>
      <c r="AJ211" s="35">
        <v>0</v>
      </c>
      <c r="AK211" s="35" t="s">
        <v>638</v>
      </c>
      <c r="AL211" s="35">
        <v>12207</v>
      </c>
      <c r="AM211" s="35">
        <v>12209</v>
      </c>
      <c r="AN211" s="35">
        <v>1</v>
      </c>
      <c r="AO211" s="35">
        <v>6</v>
      </c>
      <c r="AQ211" s="35">
        <v>10000</v>
      </c>
      <c r="AR211" s="35">
        <v>10000</v>
      </c>
      <c r="AS211" s="35">
        <v>10000</v>
      </c>
      <c r="AT211" s="35">
        <v>100000</v>
      </c>
      <c r="AW211" s="35">
        <v>0</v>
      </c>
      <c r="AX211" s="35">
        <v>0</v>
      </c>
      <c r="AY211" s="35">
        <v>0</v>
      </c>
      <c r="AZ211" s="35">
        <v>0</v>
      </c>
      <c r="BA211" s="35">
        <v>10000</v>
      </c>
      <c r="BB211" s="35">
        <v>100203</v>
      </c>
      <c r="BC211" s="35">
        <v>10000</v>
      </c>
      <c r="BG211" s="35">
        <v>10000</v>
      </c>
      <c r="BH211" s="35">
        <v>101305</v>
      </c>
      <c r="BI211" s="35">
        <v>10000</v>
      </c>
      <c r="BJ211" s="35">
        <v>240252</v>
      </c>
      <c r="BK211" s="35" t="s">
        <v>143</v>
      </c>
      <c r="BL211" s="35">
        <v>218</v>
      </c>
      <c r="BM211" s="35" t="str">
        <f t="shared" si="8"/>
        <v>0|100203|0|0|101305|240252</v>
      </c>
      <c r="BN211" s="35">
        <v>1012208</v>
      </c>
      <c r="BO211" s="35" t="s">
        <v>245</v>
      </c>
      <c r="BP211" s="35">
        <v>0</v>
      </c>
      <c r="BQ211" s="35">
        <v>1</v>
      </c>
    </row>
    <row r="212" spans="1:69" s="31" customFormat="1" ht="23.1" customHeight="1" x14ac:dyDescent="0.15">
      <c r="A212" s="31">
        <v>12209</v>
      </c>
      <c r="B212" s="31">
        <v>12209</v>
      </c>
      <c r="C212" s="31" t="s">
        <v>133</v>
      </c>
      <c r="D212" s="31" t="s">
        <v>639</v>
      </c>
      <c r="E212" s="31">
        <v>1</v>
      </c>
      <c r="F212" s="31">
        <v>9</v>
      </c>
      <c r="H212" s="31">
        <v>1</v>
      </c>
      <c r="I212" s="31">
        <v>1</v>
      </c>
      <c r="J212" s="31">
        <v>1</v>
      </c>
      <c r="K212" s="31" t="s">
        <v>240</v>
      </c>
      <c r="L212" s="31">
        <v>122</v>
      </c>
      <c r="M212" s="31">
        <v>1</v>
      </c>
      <c r="N212" s="31">
        <v>0</v>
      </c>
      <c r="O212" s="31" t="s">
        <v>241</v>
      </c>
      <c r="P212" s="31">
        <v>1</v>
      </c>
      <c r="Q212" s="31">
        <v>0</v>
      </c>
      <c r="T212" s="31">
        <f t="shared" si="7"/>
        <v>1</v>
      </c>
      <c r="W212" s="31" t="s">
        <v>607</v>
      </c>
      <c r="X212" s="31" t="s">
        <v>640</v>
      </c>
      <c r="Y212" s="31">
        <v>0</v>
      </c>
      <c r="Z212" s="31">
        <v>0</v>
      </c>
      <c r="AA212" s="31">
        <v>20</v>
      </c>
      <c r="AB212" s="31">
        <v>40040000</v>
      </c>
      <c r="AC212" s="31">
        <v>1</v>
      </c>
      <c r="AD212" s="31">
        <v>1</v>
      </c>
      <c r="AE212" s="31">
        <v>1</v>
      </c>
      <c r="AF212" s="31">
        <v>180</v>
      </c>
      <c r="AG212" s="31" t="s">
        <v>140</v>
      </c>
      <c r="AH212" s="31">
        <v>0</v>
      </c>
      <c r="AI212" s="31" t="s">
        <v>141</v>
      </c>
      <c r="AJ212" s="31">
        <v>0</v>
      </c>
      <c r="AK212" s="31" t="s">
        <v>641</v>
      </c>
      <c r="AL212" s="31">
        <v>12208</v>
      </c>
      <c r="AM212" s="31">
        <v>12210</v>
      </c>
      <c r="AN212" s="31">
        <v>1</v>
      </c>
      <c r="AO212" s="31">
        <v>6</v>
      </c>
      <c r="AQ212" s="31">
        <v>10000</v>
      </c>
      <c r="AR212" s="31">
        <v>10000</v>
      </c>
      <c r="AS212" s="31">
        <v>10000</v>
      </c>
      <c r="AT212" s="31">
        <v>100000</v>
      </c>
      <c r="AW212" s="31">
        <v>0</v>
      </c>
      <c r="AX212" s="31">
        <v>0</v>
      </c>
      <c r="AY212" s="31">
        <v>10000</v>
      </c>
      <c r="AZ212" s="31">
        <v>100106</v>
      </c>
      <c r="BA212" s="31">
        <v>10000</v>
      </c>
      <c r="BB212" s="31">
        <v>100203</v>
      </c>
      <c r="BE212" s="31">
        <v>10000</v>
      </c>
      <c r="BF212" s="31">
        <v>200160</v>
      </c>
      <c r="BG212" s="31">
        <v>10000</v>
      </c>
      <c r="BH212" s="31">
        <v>101305</v>
      </c>
      <c r="BI212" s="31">
        <v>10000</v>
      </c>
      <c r="BJ212" s="31">
        <v>240252</v>
      </c>
      <c r="BK212" s="31" t="s">
        <v>143</v>
      </c>
      <c r="BL212" s="31">
        <v>219</v>
      </c>
      <c r="BM212" s="31" t="str">
        <f t="shared" si="8"/>
        <v>100106|100203|0|200160|101305|240252</v>
      </c>
      <c r="BN212" s="31">
        <v>1012209</v>
      </c>
      <c r="BO212" s="31" t="s">
        <v>245</v>
      </c>
      <c r="BP212" s="31">
        <v>0</v>
      </c>
      <c r="BQ212" s="31">
        <v>1</v>
      </c>
    </row>
    <row r="213" spans="1:69" s="28" customFormat="1" ht="23.1" customHeight="1" x14ac:dyDescent="0.15">
      <c r="A213" s="28">
        <v>12210</v>
      </c>
      <c r="B213" s="28">
        <v>12210</v>
      </c>
      <c r="C213" s="28" t="s">
        <v>133</v>
      </c>
      <c r="D213" s="28" t="s">
        <v>639</v>
      </c>
      <c r="E213" s="28">
        <v>2</v>
      </c>
      <c r="F213" s="28">
        <v>10</v>
      </c>
      <c r="H213" s="28">
        <v>1</v>
      </c>
      <c r="I213" s="28">
        <v>1</v>
      </c>
      <c r="J213" s="28">
        <v>2</v>
      </c>
      <c r="K213" s="28" t="s">
        <v>240</v>
      </c>
      <c r="L213" s="28">
        <v>122</v>
      </c>
      <c r="M213" s="28">
        <v>1</v>
      </c>
      <c r="N213" s="28">
        <v>0</v>
      </c>
      <c r="O213" s="28" t="s">
        <v>241</v>
      </c>
      <c r="P213" s="28">
        <v>1</v>
      </c>
      <c r="Q213" s="28">
        <v>0</v>
      </c>
      <c r="T213" s="28">
        <f t="shared" si="7"/>
        <v>1</v>
      </c>
      <c r="W213" s="28" t="s">
        <v>492</v>
      </c>
      <c r="X213" s="28" t="s">
        <v>642</v>
      </c>
      <c r="Y213" s="28">
        <v>0</v>
      </c>
      <c r="Z213" s="28">
        <v>0</v>
      </c>
      <c r="AA213" s="28">
        <v>20</v>
      </c>
      <c r="AB213" s="28">
        <v>46530000</v>
      </c>
      <c r="AC213" s="28">
        <v>1</v>
      </c>
      <c r="AD213" s="28">
        <v>1</v>
      </c>
      <c r="AE213" s="28">
        <v>1</v>
      </c>
      <c r="AF213" s="28">
        <v>180</v>
      </c>
      <c r="AG213" s="28" t="s">
        <v>140</v>
      </c>
      <c r="AH213" s="28">
        <v>0</v>
      </c>
      <c r="AI213" s="28" t="s">
        <v>141</v>
      </c>
      <c r="AJ213" s="28">
        <v>0</v>
      </c>
      <c r="AK213" s="28" t="s">
        <v>643</v>
      </c>
      <c r="AL213" s="28">
        <v>12209</v>
      </c>
      <c r="AM213" s="28">
        <v>12301</v>
      </c>
      <c r="AN213" s="28">
        <v>1</v>
      </c>
      <c r="AO213" s="28">
        <v>6</v>
      </c>
      <c r="AQ213" s="28">
        <v>10000</v>
      </c>
      <c r="AR213" s="28">
        <v>10000</v>
      </c>
      <c r="AS213" s="28">
        <v>10000</v>
      </c>
      <c r="AT213" s="28">
        <v>100000</v>
      </c>
      <c r="AW213" s="28">
        <v>0</v>
      </c>
      <c r="AX213" s="28">
        <v>0</v>
      </c>
      <c r="AY213" s="28">
        <v>10000</v>
      </c>
      <c r="AZ213" s="28">
        <v>100106</v>
      </c>
      <c r="BA213" s="28">
        <v>10000</v>
      </c>
      <c r="BB213" s="28">
        <v>100203</v>
      </c>
      <c r="BE213" s="28">
        <v>10000</v>
      </c>
      <c r="BF213" s="28">
        <v>200152</v>
      </c>
      <c r="BG213" s="28">
        <v>10000</v>
      </c>
      <c r="BH213" s="28">
        <v>101305</v>
      </c>
      <c r="BI213" s="28">
        <v>10000</v>
      </c>
      <c r="BJ213" s="28">
        <v>240252</v>
      </c>
      <c r="BK213" s="28" t="s">
        <v>143</v>
      </c>
      <c r="BL213" s="28">
        <v>220</v>
      </c>
      <c r="BM213" s="28" t="str">
        <f t="shared" si="8"/>
        <v>100106|100203|0|200152|101305|240252</v>
      </c>
      <c r="BN213" s="28">
        <v>1012210</v>
      </c>
      <c r="BO213" s="28" t="s">
        <v>245</v>
      </c>
      <c r="BP213" s="28">
        <v>1</v>
      </c>
      <c r="BQ213" s="28">
        <v>1</v>
      </c>
    </row>
    <row r="214" spans="1:69" s="30" customFormat="1" ht="23.1" customHeight="1" x14ac:dyDescent="0.15">
      <c r="A214" s="30">
        <v>12301</v>
      </c>
      <c r="B214" s="30">
        <v>12301</v>
      </c>
      <c r="C214" s="30" t="s">
        <v>133</v>
      </c>
      <c r="D214" s="30" t="s">
        <v>644</v>
      </c>
      <c r="E214" s="30">
        <v>1</v>
      </c>
      <c r="F214" s="30">
        <v>1</v>
      </c>
      <c r="H214" s="30">
        <v>1</v>
      </c>
      <c r="I214" s="30">
        <v>1</v>
      </c>
      <c r="J214" s="30">
        <v>0</v>
      </c>
      <c r="K214" s="30" t="s">
        <v>135</v>
      </c>
      <c r="L214" s="30">
        <v>123</v>
      </c>
      <c r="M214" s="30">
        <v>1</v>
      </c>
      <c r="N214" s="30">
        <v>0</v>
      </c>
      <c r="O214" s="30" t="s">
        <v>136</v>
      </c>
      <c r="P214" s="30">
        <v>1</v>
      </c>
      <c r="Q214" s="30">
        <v>0</v>
      </c>
      <c r="T214" s="30">
        <f t="shared" si="7"/>
        <v>1</v>
      </c>
      <c r="U214" s="30">
        <v>1</v>
      </c>
      <c r="V214" s="30" t="s">
        <v>223</v>
      </c>
      <c r="W214" s="30" t="s">
        <v>224</v>
      </c>
      <c r="X214" s="30" t="s">
        <v>645</v>
      </c>
      <c r="Y214" s="30">
        <v>0</v>
      </c>
      <c r="Z214" s="30">
        <v>0</v>
      </c>
      <c r="AA214" s="30">
        <v>99</v>
      </c>
      <c r="AB214" s="30">
        <v>38780000</v>
      </c>
      <c r="AC214" s="30">
        <v>1</v>
      </c>
      <c r="AD214" s="30">
        <v>1</v>
      </c>
      <c r="AE214" s="30">
        <v>1</v>
      </c>
      <c r="AF214" s="30">
        <v>180</v>
      </c>
      <c r="AG214" s="30" t="s">
        <v>140</v>
      </c>
      <c r="AH214" s="30">
        <v>0</v>
      </c>
      <c r="AI214" s="30" t="s">
        <v>141</v>
      </c>
      <c r="AJ214" s="30">
        <v>0</v>
      </c>
      <c r="AK214" s="30" t="s">
        <v>646</v>
      </c>
      <c r="AL214" s="30">
        <v>12210</v>
      </c>
      <c r="AM214" s="30">
        <v>12302</v>
      </c>
      <c r="AN214" s="30">
        <v>1</v>
      </c>
      <c r="AO214" s="30">
        <v>6</v>
      </c>
      <c r="AP214" s="30">
        <v>10023010</v>
      </c>
      <c r="AQ214" s="30">
        <v>10000</v>
      </c>
      <c r="AR214" s="30">
        <v>10000</v>
      </c>
      <c r="AS214" s="30">
        <v>10000</v>
      </c>
      <c r="AT214" s="30">
        <v>100000</v>
      </c>
      <c r="AW214" s="30">
        <v>0</v>
      </c>
      <c r="AX214" s="30">
        <v>0</v>
      </c>
      <c r="AY214" s="30">
        <v>0</v>
      </c>
      <c r="AZ214" s="30">
        <v>0</v>
      </c>
      <c r="BA214" s="30">
        <v>10000</v>
      </c>
      <c r="BB214" s="30">
        <v>100203</v>
      </c>
      <c r="BC214" s="30">
        <v>10000</v>
      </c>
      <c r="BG214" s="30">
        <v>10000</v>
      </c>
      <c r="BH214" s="30">
        <v>101305</v>
      </c>
      <c r="BI214" s="30">
        <v>10000</v>
      </c>
      <c r="BJ214" s="30">
        <v>240252</v>
      </c>
      <c r="BK214" s="30" t="s">
        <v>143</v>
      </c>
      <c r="BL214" s="30">
        <v>221</v>
      </c>
      <c r="BM214" s="30" t="str">
        <f t="shared" si="8"/>
        <v>0|100203|0|0|101305|240252</v>
      </c>
      <c r="BN214" s="30">
        <v>1012301</v>
      </c>
      <c r="BO214" s="30" t="s">
        <v>144</v>
      </c>
      <c r="BP214" s="30">
        <v>0</v>
      </c>
      <c r="BQ214" s="30">
        <v>1</v>
      </c>
    </row>
    <row r="215" spans="1:69" s="30" customFormat="1" ht="23.1" customHeight="1" x14ac:dyDescent="0.15">
      <c r="A215" s="30">
        <v>12302</v>
      </c>
      <c r="B215" s="30">
        <v>12302</v>
      </c>
      <c r="C215" s="30" t="s">
        <v>133</v>
      </c>
      <c r="D215" s="30" t="s">
        <v>644</v>
      </c>
      <c r="E215" s="30">
        <v>2</v>
      </c>
      <c r="F215" s="30">
        <v>2</v>
      </c>
      <c r="H215" s="30">
        <v>1</v>
      </c>
      <c r="I215" s="30">
        <v>1</v>
      </c>
      <c r="J215" s="30">
        <v>0</v>
      </c>
      <c r="K215" s="30" t="s">
        <v>135</v>
      </c>
      <c r="L215" s="30">
        <v>123</v>
      </c>
      <c r="M215" s="30">
        <v>1</v>
      </c>
      <c r="N215" s="30">
        <v>0</v>
      </c>
      <c r="O215" s="30" t="s">
        <v>136</v>
      </c>
      <c r="P215" s="30">
        <v>1</v>
      </c>
      <c r="Q215" s="30">
        <v>0</v>
      </c>
      <c r="T215" s="30">
        <f t="shared" si="7"/>
        <v>1</v>
      </c>
      <c r="U215" s="30">
        <v>1</v>
      </c>
      <c r="V215" s="30" t="s">
        <v>270</v>
      </c>
      <c r="W215" s="30" t="s">
        <v>271</v>
      </c>
      <c r="X215" s="30" t="s">
        <v>647</v>
      </c>
      <c r="Y215" s="30">
        <v>0</v>
      </c>
      <c r="Z215" s="30">
        <v>0</v>
      </c>
      <c r="AA215" s="30">
        <v>99</v>
      </c>
      <c r="AB215" s="30">
        <v>38780000</v>
      </c>
      <c r="AC215" s="30">
        <v>1</v>
      </c>
      <c r="AD215" s="30">
        <v>1</v>
      </c>
      <c r="AE215" s="30">
        <v>1</v>
      </c>
      <c r="AF215" s="30">
        <v>180</v>
      </c>
      <c r="AG215" s="30" t="s">
        <v>140</v>
      </c>
      <c r="AH215" s="30">
        <v>0</v>
      </c>
      <c r="AI215" s="30" t="s">
        <v>141</v>
      </c>
      <c r="AJ215" s="30">
        <v>0</v>
      </c>
      <c r="AK215" s="30" t="s">
        <v>648</v>
      </c>
      <c r="AL215" s="30">
        <v>12301</v>
      </c>
      <c r="AM215" s="30">
        <v>12303</v>
      </c>
      <c r="AN215" s="30">
        <v>1</v>
      </c>
      <c r="AO215" s="30">
        <v>6</v>
      </c>
      <c r="AQ215" s="30">
        <v>10000</v>
      </c>
      <c r="AR215" s="30">
        <v>10000</v>
      </c>
      <c r="AS215" s="30">
        <v>10000</v>
      </c>
      <c r="AT215" s="30">
        <v>100000</v>
      </c>
      <c r="AW215" s="30">
        <v>0</v>
      </c>
      <c r="AX215" s="30">
        <v>0</v>
      </c>
      <c r="AY215" s="30">
        <v>0</v>
      </c>
      <c r="AZ215" s="30">
        <v>0</v>
      </c>
      <c r="BA215" s="30">
        <v>10000</v>
      </c>
      <c r="BB215" s="30">
        <v>100203</v>
      </c>
      <c r="BC215" s="30">
        <v>10000</v>
      </c>
      <c r="BG215" s="30">
        <v>10000</v>
      </c>
      <c r="BH215" s="30">
        <v>101305</v>
      </c>
      <c r="BI215" s="30">
        <v>10000</v>
      </c>
      <c r="BJ215" s="30">
        <v>240252</v>
      </c>
      <c r="BK215" s="30" t="s">
        <v>143</v>
      </c>
      <c r="BL215" s="30">
        <v>222</v>
      </c>
      <c r="BM215" s="30" t="str">
        <f t="shared" si="8"/>
        <v>0|100203|0|0|101305|240252</v>
      </c>
      <c r="BN215" s="30">
        <v>1012302</v>
      </c>
      <c r="BO215" s="30" t="s">
        <v>144</v>
      </c>
      <c r="BP215" s="30">
        <v>0</v>
      </c>
      <c r="BQ215" s="30">
        <v>1</v>
      </c>
    </row>
    <row r="216" spans="1:69" s="29" customFormat="1" ht="23.1" customHeight="1" x14ac:dyDescent="0.15">
      <c r="A216" s="29">
        <v>12303</v>
      </c>
      <c r="B216" s="29">
        <v>12303</v>
      </c>
      <c r="C216" s="29" t="s">
        <v>133</v>
      </c>
      <c r="D216" s="29" t="s">
        <v>644</v>
      </c>
      <c r="E216" s="29">
        <v>3</v>
      </c>
      <c r="F216" s="29">
        <v>3</v>
      </c>
      <c r="H216" s="29">
        <v>1</v>
      </c>
      <c r="I216" s="29">
        <v>1</v>
      </c>
      <c r="J216" s="29">
        <v>1</v>
      </c>
      <c r="K216" s="29" t="s">
        <v>135</v>
      </c>
      <c r="L216" s="29">
        <v>123</v>
      </c>
      <c r="M216" s="29">
        <v>1</v>
      </c>
      <c r="N216" s="29">
        <v>0</v>
      </c>
      <c r="O216" s="29" t="s">
        <v>136</v>
      </c>
      <c r="P216" s="29">
        <v>1</v>
      </c>
      <c r="Q216" s="29">
        <v>0</v>
      </c>
      <c r="T216" s="29">
        <f t="shared" si="7"/>
        <v>1</v>
      </c>
      <c r="W216" s="29" t="s">
        <v>475</v>
      </c>
      <c r="X216" s="29">
        <v>1230301</v>
      </c>
      <c r="Y216" s="29">
        <v>0</v>
      </c>
      <c r="Z216" s="29">
        <v>0</v>
      </c>
      <c r="AA216" s="29">
        <v>20</v>
      </c>
      <c r="AB216" s="29">
        <v>43870000</v>
      </c>
      <c r="AC216" s="29">
        <v>1</v>
      </c>
      <c r="AD216" s="29">
        <v>1</v>
      </c>
      <c r="AE216" s="29">
        <v>1</v>
      </c>
      <c r="AF216" s="29">
        <v>180</v>
      </c>
      <c r="AG216" s="29" t="s">
        <v>140</v>
      </c>
      <c r="AH216" s="29">
        <v>0</v>
      </c>
      <c r="AI216" s="29" t="s">
        <v>141</v>
      </c>
      <c r="AJ216" s="29">
        <v>0</v>
      </c>
      <c r="AK216" s="29" t="s">
        <v>649</v>
      </c>
      <c r="AL216" s="29">
        <v>12302</v>
      </c>
      <c r="AM216" s="29">
        <v>12304</v>
      </c>
      <c r="AN216" s="29">
        <v>1</v>
      </c>
      <c r="AO216" s="29">
        <v>6</v>
      </c>
      <c r="AQ216" s="29">
        <v>10000</v>
      </c>
      <c r="AR216" s="29">
        <v>10000</v>
      </c>
      <c r="AS216" s="29">
        <v>10000</v>
      </c>
      <c r="AT216" s="29">
        <v>100000</v>
      </c>
      <c r="AW216" s="29">
        <v>0</v>
      </c>
      <c r="AX216" s="29">
        <v>0</v>
      </c>
      <c r="AY216" s="29">
        <v>0</v>
      </c>
      <c r="AZ216" s="29">
        <v>0</v>
      </c>
      <c r="BA216" s="29">
        <v>10000</v>
      </c>
      <c r="BB216" s="29">
        <v>100203</v>
      </c>
      <c r="BC216" s="29">
        <v>10000</v>
      </c>
      <c r="BD216" s="29">
        <v>100313</v>
      </c>
      <c r="BG216" s="29">
        <v>10000</v>
      </c>
      <c r="BH216" s="29">
        <v>101305</v>
      </c>
      <c r="BI216" s="29">
        <v>10000</v>
      </c>
      <c r="BJ216" s="29">
        <v>240252</v>
      </c>
      <c r="BK216" s="29" t="s">
        <v>143</v>
      </c>
      <c r="BL216" s="29">
        <v>223</v>
      </c>
      <c r="BM216" s="29" t="str">
        <f t="shared" si="8"/>
        <v>0|100203|100313|0|101305|240252</v>
      </c>
      <c r="BN216" s="29">
        <v>1012303</v>
      </c>
      <c r="BO216" s="29" t="s">
        <v>144</v>
      </c>
      <c r="BP216" s="29">
        <v>0</v>
      </c>
      <c r="BQ216" s="29">
        <v>1</v>
      </c>
    </row>
    <row r="217" spans="1:69" s="34" customFormat="1" ht="23.1" customHeight="1" x14ac:dyDescent="0.15">
      <c r="A217" s="34">
        <v>12304</v>
      </c>
      <c r="B217" s="34">
        <v>12304</v>
      </c>
      <c r="C217" s="34" t="s">
        <v>133</v>
      </c>
      <c r="D217" s="34" t="s">
        <v>650</v>
      </c>
      <c r="E217" s="34">
        <v>1</v>
      </c>
      <c r="F217" s="34">
        <v>4</v>
      </c>
      <c r="H217" s="34">
        <v>1</v>
      </c>
      <c r="I217" s="34">
        <v>1</v>
      </c>
      <c r="J217" s="34">
        <v>0</v>
      </c>
      <c r="K217" s="34" t="s">
        <v>158</v>
      </c>
      <c r="L217" s="34">
        <v>123</v>
      </c>
      <c r="M217" s="34">
        <v>5</v>
      </c>
      <c r="N217" s="34">
        <v>0</v>
      </c>
      <c r="O217" s="34" t="s">
        <v>159</v>
      </c>
      <c r="P217" s="34">
        <v>1</v>
      </c>
      <c r="Q217" s="34">
        <v>62029</v>
      </c>
      <c r="T217" s="34">
        <f t="shared" si="7"/>
        <v>1</v>
      </c>
      <c r="W217" s="34" t="s">
        <v>160</v>
      </c>
      <c r="Y217" s="34">
        <v>0</v>
      </c>
      <c r="Z217" s="34">
        <v>0</v>
      </c>
      <c r="AA217" s="34">
        <v>99</v>
      </c>
      <c r="AB217" s="34">
        <v>39880000</v>
      </c>
      <c r="AC217" s="34">
        <v>1</v>
      </c>
      <c r="AD217" s="34">
        <v>1</v>
      </c>
      <c r="AE217" s="34">
        <v>1</v>
      </c>
      <c r="AF217" s="34">
        <v>180</v>
      </c>
      <c r="AG217" s="34" t="s">
        <v>161</v>
      </c>
      <c r="AH217" s="34">
        <v>0</v>
      </c>
      <c r="AI217" s="34" t="s">
        <v>162</v>
      </c>
      <c r="AJ217" s="34">
        <v>0</v>
      </c>
      <c r="AK217" s="34" t="s">
        <v>651</v>
      </c>
      <c r="AL217" s="34">
        <v>12303</v>
      </c>
      <c r="AM217" s="34">
        <v>12305</v>
      </c>
      <c r="AN217" s="34">
        <v>1</v>
      </c>
      <c r="AO217" s="34">
        <v>6</v>
      </c>
      <c r="AQ217" s="34">
        <v>10000</v>
      </c>
      <c r="AR217" s="34">
        <v>10000</v>
      </c>
      <c r="AS217" s="34">
        <v>10000</v>
      </c>
      <c r="AT217" s="34">
        <v>100000</v>
      </c>
      <c r="AW217" s="34">
        <v>0</v>
      </c>
      <c r="AX217" s="34">
        <v>0</v>
      </c>
      <c r="AY217" s="34">
        <v>0</v>
      </c>
      <c r="AZ217" s="34">
        <v>0</v>
      </c>
      <c r="BA217" s="34">
        <v>10000</v>
      </c>
      <c r="BB217" s="34">
        <v>100203</v>
      </c>
      <c r="BC217" s="34">
        <v>10000</v>
      </c>
      <c r="BG217" s="34">
        <v>10000</v>
      </c>
      <c r="BH217" s="34">
        <v>101305</v>
      </c>
      <c r="BI217" s="34">
        <v>10000</v>
      </c>
      <c r="BJ217" s="34">
        <v>240252</v>
      </c>
      <c r="BK217" s="34" t="s">
        <v>143</v>
      </c>
      <c r="BL217" s="34">
        <v>224</v>
      </c>
      <c r="BM217" s="34" t="str">
        <f t="shared" si="8"/>
        <v>0|100203|0|0|101305|240252</v>
      </c>
      <c r="BN217" s="34">
        <v>1012304</v>
      </c>
      <c r="BO217" s="34" t="s">
        <v>165</v>
      </c>
      <c r="BP217" s="34">
        <v>0</v>
      </c>
      <c r="BQ217" s="34">
        <v>1</v>
      </c>
    </row>
    <row r="218" spans="1:69" s="34" customFormat="1" ht="23.1" customHeight="1" x14ac:dyDescent="0.15">
      <c r="A218" s="34">
        <v>12305</v>
      </c>
      <c r="B218" s="34">
        <v>12305</v>
      </c>
      <c r="C218" s="34" t="s">
        <v>133</v>
      </c>
      <c r="D218" s="34" t="s">
        <v>650</v>
      </c>
      <c r="E218" s="34">
        <v>2</v>
      </c>
      <c r="F218" s="34">
        <v>5</v>
      </c>
      <c r="H218" s="34">
        <v>1</v>
      </c>
      <c r="I218" s="34">
        <v>1</v>
      </c>
      <c r="J218" s="34">
        <v>0</v>
      </c>
      <c r="K218" s="34" t="s">
        <v>158</v>
      </c>
      <c r="L218" s="34">
        <v>123</v>
      </c>
      <c r="M218" s="34">
        <v>9</v>
      </c>
      <c r="N218" s="34">
        <v>0</v>
      </c>
      <c r="O218" s="34" t="s">
        <v>159</v>
      </c>
      <c r="P218" s="34">
        <v>1</v>
      </c>
      <c r="Q218" s="34">
        <v>0</v>
      </c>
      <c r="T218" s="34">
        <f t="shared" si="7"/>
        <v>1</v>
      </c>
      <c r="U218" s="34">
        <v>1</v>
      </c>
      <c r="V218" s="34" t="s">
        <v>290</v>
      </c>
      <c r="W218" s="34" t="s">
        <v>442</v>
      </c>
      <c r="X218" s="34" t="s">
        <v>257</v>
      </c>
      <c r="Y218" s="34">
        <v>0</v>
      </c>
      <c r="Z218" s="34">
        <v>0</v>
      </c>
      <c r="AA218" s="34">
        <v>99</v>
      </c>
      <c r="AB218" s="34">
        <v>39880000</v>
      </c>
      <c r="AC218" s="34">
        <v>1</v>
      </c>
      <c r="AD218" s="34">
        <v>1</v>
      </c>
      <c r="AE218" s="34">
        <v>1</v>
      </c>
      <c r="AF218" s="34">
        <v>60</v>
      </c>
      <c r="AG218" s="34" t="s">
        <v>190</v>
      </c>
      <c r="AH218" s="34">
        <v>0</v>
      </c>
      <c r="AI218" s="34" t="s">
        <v>141</v>
      </c>
      <c r="AJ218" s="34">
        <v>0</v>
      </c>
      <c r="AK218" s="34" t="s">
        <v>652</v>
      </c>
      <c r="AL218" s="34">
        <v>12304</v>
      </c>
      <c r="AM218" s="34">
        <v>12306</v>
      </c>
      <c r="AN218" s="34">
        <v>1</v>
      </c>
      <c r="AO218" s="34">
        <v>6</v>
      </c>
      <c r="AQ218" s="34">
        <v>10000</v>
      </c>
      <c r="AR218" s="34">
        <v>10000</v>
      </c>
      <c r="AS218" s="34">
        <v>10000</v>
      </c>
      <c r="AT218" s="34">
        <v>100000</v>
      </c>
      <c r="AW218" s="34">
        <v>0</v>
      </c>
      <c r="AX218" s="34">
        <v>0</v>
      </c>
      <c r="AY218" s="34">
        <v>0</v>
      </c>
      <c r="AZ218" s="34">
        <v>0</v>
      </c>
      <c r="BA218" s="34">
        <v>10000</v>
      </c>
      <c r="BB218" s="34">
        <v>100203</v>
      </c>
      <c r="BC218" s="34">
        <v>10000</v>
      </c>
      <c r="BG218" s="34">
        <v>10000</v>
      </c>
      <c r="BH218" s="34">
        <v>101305</v>
      </c>
      <c r="BI218" s="34">
        <v>10000</v>
      </c>
      <c r="BJ218" s="34">
        <v>240252</v>
      </c>
      <c r="BK218" s="34" t="s">
        <v>143</v>
      </c>
      <c r="BL218" s="34">
        <v>225</v>
      </c>
      <c r="BM218" s="34" t="str">
        <f t="shared" si="8"/>
        <v>0|100203|0|0|101305|240252</v>
      </c>
      <c r="BN218" s="34">
        <v>1012305</v>
      </c>
      <c r="BO218" s="34" t="s">
        <v>165</v>
      </c>
      <c r="BP218" s="34">
        <v>0</v>
      </c>
      <c r="BQ218" s="34">
        <v>1</v>
      </c>
    </row>
    <row r="219" spans="1:69" s="36" customFormat="1" ht="23.1" customHeight="1" x14ac:dyDescent="0.15">
      <c r="A219" s="36">
        <v>12306</v>
      </c>
      <c r="B219" s="36">
        <v>12306</v>
      </c>
      <c r="C219" s="36" t="s">
        <v>133</v>
      </c>
      <c r="D219" s="36" t="s">
        <v>653</v>
      </c>
      <c r="E219" s="36">
        <v>1</v>
      </c>
      <c r="F219" s="36">
        <v>6</v>
      </c>
      <c r="H219" s="36">
        <v>1</v>
      </c>
      <c r="I219" s="36">
        <v>1</v>
      </c>
      <c r="J219" s="36">
        <v>1</v>
      </c>
      <c r="K219" s="36" t="s">
        <v>151</v>
      </c>
      <c r="L219" s="36">
        <v>123</v>
      </c>
      <c r="M219" s="36">
        <v>1</v>
      </c>
      <c r="N219" s="36">
        <v>0</v>
      </c>
      <c r="O219" s="36" t="s">
        <v>152</v>
      </c>
      <c r="P219" s="36">
        <v>1</v>
      </c>
      <c r="Q219" s="36">
        <v>0</v>
      </c>
      <c r="T219" s="36">
        <f t="shared" si="7"/>
        <v>1</v>
      </c>
      <c r="U219" s="36">
        <v>1</v>
      </c>
      <c r="V219" s="36" t="s">
        <v>290</v>
      </c>
      <c r="W219" s="36" t="s">
        <v>291</v>
      </c>
      <c r="X219" s="36">
        <v>1230601</v>
      </c>
      <c r="Y219" s="36">
        <v>0</v>
      </c>
      <c r="Z219" s="36">
        <v>0</v>
      </c>
      <c r="AA219" s="36">
        <v>20</v>
      </c>
      <c r="AB219" s="36">
        <v>46510000</v>
      </c>
      <c r="AC219" s="36">
        <v>1</v>
      </c>
      <c r="AD219" s="36">
        <v>1</v>
      </c>
      <c r="AE219" s="36">
        <v>1</v>
      </c>
      <c r="AF219" s="36">
        <v>180</v>
      </c>
      <c r="AG219" s="36" t="s">
        <v>140</v>
      </c>
      <c r="AH219" s="36">
        <v>0</v>
      </c>
      <c r="AI219" s="36" t="s">
        <v>141</v>
      </c>
      <c r="AJ219" s="36">
        <v>0</v>
      </c>
      <c r="AK219" s="36" t="s">
        <v>654</v>
      </c>
      <c r="AL219" s="36">
        <v>12305</v>
      </c>
      <c r="AM219" s="36">
        <v>12307</v>
      </c>
      <c r="AN219" s="36">
        <v>1</v>
      </c>
      <c r="AO219" s="36">
        <v>6</v>
      </c>
      <c r="AQ219" s="36">
        <v>10000</v>
      </c>
      <c r="AR219" s="36">
        <v>10000</v>
      </c>
      <c r="AS219" s="36">
        <v>10000</v>
      </c>
      <c r="AT219" s="36">
        <v>100000</v>
      </c>
      <c r="AW219" s="36">
        <v>0</v>
      </c>
      <c r="AX219" s="36">
        <v>0</v>
      </c>
      <c r="AY219" s="36">
        <v>0</v>
      </c>
      <c r="AZ219" s="36">
        <v>0</v>
      </c>
      <c r="BA219" s="36">
        <v>10000</v>
      </c>
      <c r="BB219" s="36">
        <v>100203</v>
      </c>
      <c r="BC219" s="36">
        <v>10000</v>
      </c>
      <c r="BD219" s="36">
        <v>100314</v>
      </c>
      <c r="BG219" s="36">
        <v>10000</v>
      </c>
      <c r="BH219" s="36">
        <v>101305</v>
      </c>
      <c r="BI219" s="36">
        <v>10000</v>
      </c>
      <c r="BJ219" s="36">
        <v>240252</v>
      </c>
      <c r="BK219" s="36" t="s">
        <v>143</v>
      </c>
      <c r="BL219" s="36">
        <v>226</v>
      </c>
      <c r="BM219" s="36" t="str">
        <f t="shared" si="8"/>
        <v>0|100203|100314|0|101305|240252</v>
      </c>
      <c r="BN219" s="36">
        <v>1012306</v>
      </c>
      <c r="BO219" s="36" t="s">
        <v>156</v>
      </c>
      <c r="BP219" s="36">
        <v>0</v>
      </c>
      <c r="BQ219" s="36">
        <v>1</v>
      </c>
    </row>
    <row r="220" spans="1:69" s="36" customFormat="1" ht="23.1" customHeight="1" x14ac:dyDescent="0.15">
      <c r="A220" s="36">
        <v>12307</v>
      </c>
      <c r="B220" s="36">
        <v>12307</v>
      </c>
      <c r="C220" s="36" t="s">
        <v>133</v>
      </c>
      <c r="D220" s="36" t="s">
        <v>653</v>
      </c>
      <c r="E220" s="36">
        <v>2</v>
      </c>
      <c r="F220" s="36">
        <v>7</v>
      </c>
      <c r="H220" s="36">
        <v>1</v>
      </c>
      <c r="I220" s="36">
        <v>1</v>
      </c>
      <c r="J220" s="36">
        <v>0</v>
      </c>
      <c r="K220" s="36" t="s">
        <v>151</v>
      </c>
      <c r="L220" s="36">
        <v>123</v>
      </c>
      <c r="M220" s="36">
        <v>1</v>
      </c>
      <c r="N220" s="36">
        <v>0</v>
      </c>
      <c r="O220" s="36" t="s">
        <v>152</v>
      </c>
      <c r="P220" s="36">
        <v>1</v>
      </c>
      <c r="Q220" s="36">
        <v>0</v>
      </c>
      <c r="T220" s="36">
        <f t="shared" si="7"/>
        <v>1</v>
      </c>
      <c r="W220" s="36" t="s">
        <v>466</v>
      </c>
      <c r="X220" s="36" t="s">
        <v>655</v>
      </c>
      <c r="Y220" s="36">
        <v>0</v>
      </c>
      <c r="Z220" s="36">
        <v>0</v>
      </c>
      <c r="AA220" s="36">
        <v>99</v>
      </c>
      <c r="AB220" s="36">
        <v>42280000</v>
      </c>
      <c r="AC220" s="36">
        <v>1</v>
      </c>
      <c r="AD220" s="36">
        <v>1</v>
      </c>
      <c r="AE220" s="36">
        <v>1</v>
      </c>
      <c r="AF220" s="36">
        <v>180</v>
      </c>
      <c r="AG220" s="36" t="s">
        <v>140</v>
      </c>
      <c r="AH220" s="36">
        <v>0</v>
      </c>
      <c r="AI220" s="36" t="s">
        <v>141</v>
      </c>
      <c r="AJ220" s="36">
        <v>0</v>
      </c>
      <c r="AK220" s="36" t="s">
        <v>656</v>
      </c>
      <c r="AL220" s="36">
        <v>12306</v>
      </c>
      <c r="AM220" s="36">
        <v>12308</v>
      </c>
      <c r="AN220" s="36">
        <v>1</v>
      </c>
      <c r="AO220" s="36">
        <v>6</v>
      </c>
      <c r="AQ220" s="36">
        <v>10000</v>
      </c>
      <c r="AR220" s="36">
        <v>10000</v>
      </c>
      <c r="AS220" s="36">
        <v>10000</v>
      </c>
      <c r="AT220" s="36">
        <v>100000</v>
      </c>
      <c r="AW220" s="36">
        <v>0</v>
      </c>
      <c r="AX220" s="36">
        <v>0</v>
      </c>
      <c r="AY220" s="36">
        <v>0</v>
      </c>
      <c r="AZ220" s="36">
        <v>0</v>
      </c>
      <c r="BA220" s="36">
        <v>10000</v>
      </c>
      <c r="BB220" s="36">
        <v>100203</v>
      </c>
      <c r="BC220" s="36">
        <v>10000</v>
      </c>
      <c r="BG220" s="36">
        <v>10000</v>
      </c>
      <c r="BH220" s="36">
        <v>101305</v>
      </c>
      <c r="BI220" s="36">
        <v>10000</v>
      </c>
      <c r="BJ220" s="36">
        <v>240252</v>
      </c>
      <c r="BK220" s="36" t="s">
        <v>143</v>
      </c>
      <c r="BL220" s="36">
        <v>227</v>
      </c>
      <c r="BM220" s="36" t="str">
        <f t="shared" si="8"/>
        <v>0|100203|0|0|101305|240252</v>
      </c>
      <c r="BN220" s="36">
        <v>1012307</v>
      </c>
      <c r="BO220" s="36" t="s">
        <v>156</v>
      </c>
      <c r="BP220" s="36">
        <v>0</v>
      </c>
      <c r="BQ220" s="36">
        <v>1</v>
      </c>
    </row>
    <row r="221" spans="1:69" s="31" customFormat="1" ht="23.1" customHeight="1" x14ac:dyDescent="0.15">
      <c r="A221" s="31">
        <v>12308</v>
      </c>
      <c r="B221" s="31">
        <v>12308</v>
      </c>
      <c r="C221" s="31" t="s">
        <v>133</v>
      </c>
      <c r="D221" s="31" t="s">
        <v>657</v>
      </c>
      <c r="E221" s="31">
        <v>1</v>
      </c>
      <c r="F221" s="31">
        <v>8</v>
      </c>
      <c r="H221" s="31">
        <v>1</v>
      </c>
      <c r="I221" s="31">
        <v>1</v>
      </c>
      <c r="J221" s="31">
        <v>0</v>
      </c>
      <c r="K221" s="31" t="s">
        <v>240</v>
      </c>
      <c r="L221" s="31">
        <v>123</v>
      </c>
      <c r="M221" s="31">
        <v>1</v>
      </c>
      <c r="N221" s="31">
        <v>0</v>
      </c>
      <c r="O221" s="31" t="s">
        <v>241</v>
      </c>
      <c r="P221" s="31">
        <v>1</v>
      </c>
      <c r="Q221" s="31">
        <v>0</v>
      </c>
      <c r="T221" s="31">
        <f t="shared" si="7"/>
        <v>1</v>
      </c>
      <c r="W221" s="31" t="s">
        <v>247</v>
      </c>
      <c r="X221" s="31" t="s">
        <v>658</v>
      </c>
      <c r="Y221" s="31">
        <v>0</v>
      </c>
      <c r="Z221" s="31">
        <v>0</v>
      </c>
      <c r="AA221" s="31">
        <v>99</v>
      </c>
      <c r="AB221" s="31">
        <v>42280000</v>
      </c>
      <c r="AC221" s="31">
        <v>1</v>
      </c>
      <c r="AD221" s="31">
        <v>1</v>
      </c>
      <c r="AE221" s="31">
        <v>1</v>
      </c>
      <c r="AF221" s="31">
        <v>180</v>
      </c>
      <c r="AG221" s="31" t="s">
        <v>140</v>
      </c>
      <c r="AH221" s="31">
        <v>0</v>
      </c>
      <c r="AI221" s="31" t="s">
        <v>141</v>
      </c>
      <c r="AJ221" s="31">
        <v>0</v>
      </c>
      <c r="AK221" s="31" t="s">
        <v>659</v>
      </c>
      <c r="AL221" s="31">
        <v>12307</v>
      </c>
      <c r="AM221" s="31">
        <v>12309</v>
      </c>
      <c r="AN221" s="31">
        <v>1</v>
      </c>
      <c r="AO221" s="31">
        <v>6</v>
      </c>
      <c r="AQ221" s="31">
        <v>10000</v>
      </c>
      <c r="AR221" s="31">
        <v>10000</v>
      </c>
      <c r="AS221" s="31">
        <v>10000</v>
      </c>
      <c r="AT221" s="31">
        <v>100000</v>
      </c>
      <c r="AW221" s="31">
        <v>0</v>
      </c>
      <c r="AX221" s="31">
        <v>0</v>
      </c>
      <c r="AY221" s="31">
        <v>0</v>
      </c>
      <c r="AZ221" s="31">
        <v>0</v>
      </c>
      <c r="BA221" s="31">
        <v>10000</v>
      </c>
      <c r="BB221" s="31">
        <v>100203</v>
      </c>
      <c r="BC221" s="31">
        <v>10000</v>
      </c>
      <c r="BG221" s="31">
        <v>10000</v>
      </c>
      <c r="BH221" s="31">
        <v>101305</v>
      </c>
      <c r="BI221" s="31">
        <v>10000</v>
      </c>
      <c r="BJ221" s="31">
        <v>240252</v>
      </c>
      <c r="BK221" s="31" t="s">
        <v>143</v>
      </c>
      <c r="BL221" s="31">
        <v>228</v>
      </c>
      <c r="BM221" s="31" t="str">
        <f t="shared" si="8"/>
        <v>0|100203|0|0|101305|240252</v>
      </c>
      <c r="BN221" s="31">
        <v>1012308</v>
      </c>
      <c r="BO221" s="31" t="s">
        <v>245</v>
      </c>
      <c r="BP221" s="31">
        <v>0</v>
      </c>
      <c r="BQ221" s="31">
        <v>1</v>
      </c>
    </row>
    <row r="222" spans="1:69" s="31" customFormat="1" ht="23.1" customHeight="1" x14ac:dyDescent="0.15">
      <c r="A222" s="31">
        <v>12309</v>
      </c>
      <c r="B222" s="31">
        <v>12309</v>
      </c>
      <c r="C222" s="31" t="s">
        <v>133</v>
      </c>
      <c r="D222" s="31" t="s">
        <v>657</v>
      </c>
      <c r="E222" s="31">
        <v>2</v>
      </c>
      <c r="F222" s="31">
        <v>9</v>
      </c>
      <c r="H222" s="31">
        <v>1</v>
      </c>
      <c r="I222" s="31">
        <v>1</v>
      </c>
      <c r="J222" s="31">
        <v>1</v>
      </c>
      <c r="K222" s="31" t="s">
        <v>240</v>
      </c>
      <c r="L222" s="31">
        <v>123</v>
      </c>
      <c r="M222" s="31">
        <v>1</v>
      </c>
      <c r="N222" s="31">
        <v>0</v>
      </c>
      <c r="O222" s="31" t="s">
        <v>241</v>
      </c>
      <c r="P222" s="31">
        <v>1</v>
      </c>
      <c r="Q222" s="31">
        <v>0</v>
      </c>
      <c r="T222" s="31">
        <f t="shared" si="7"/>
        <v>1</v>
      </c>
      <c r="U222" s="31">
        <v>1</v>
      </c>
      <c r="V222" s="31" t="s">
        <v>301</v>
      </c>
      <c r="W222" s="31" t="s">
        <v>373</v>
      </c>
      <c r="X222" s="31" t="s">
        <v>660</v>
      </c>
      <c r="Y222" s="31">
        <v>0</v>
      </c>
      <c r="Z222" s="31">
        <v>0</v>
      </c>
      <c r="AA222" s="31">
        <v>20</v>
      </c>
      <c r="AB222" s="31">
        <v>47760000</v>
      </c>
      <c r="AC222" s="31">
        <v>1</v>
      </c>
      <c r="AD222" s="31">
        <v>1</v>
      </c>
      <c r="AE222" s="31">
        <v>1</v>
      </c>
      <c r="AF222" s="31">
        <v>180</v>
      </c>
      <c r="AG222" s="31" t="s">
        <v>140</v>
      </c>
      <c r="AH222" s="31">
        <v>0</v>
      </c>
      <c r="AI222" s="31" t="s">
        <v>141</v>
      </c>
      <c r="AJ222" s="31">
        <v>0</v>
      </c>
      <c r="AK222" s="31" t="s">
        <v>661</v>
      </c>
      <c r="AL222" s="31">
        <v>12308</v>
      </c>
      <c r="AM222" s="31">
        <v>12310</v>
      </c>
      <c r="AN222" s="31">
        <v>1</v>
      </c>
      <c r="AO222" s="31">
        <v>6</v>
      </c>
      <c r="AQ222" s="31">
        <v>10000</v>
      </c>
      <c r="AR222" s="31">
        <v>10000</v>
      </c>
      <c r="AS222" s="31">
        <v>10000</v>
      </c>
      <c r="AT222" s="31">
        <v>100000</v>
      </c>
      <c r="AW222" s="31">
        <v>0</v>
      </c>
      <c r="AX222" s="31">
        <v>0</v>
      </c>
      <c r="AY222" s="31">
        <v>10000</v>
      </c>
      <c r="AZ222" s="31">
        <v>100106</v>
      </c>
      <c r="BA222" s="31">
        <v>10000</v>
      </c>
      <c r="BB222" s="31">
        <v>100203</v>
      </c>
      <c r="BE222" s="31">
        <v>10000</v>
      </c>
      <c r="BF222" s="31">
        <v>200155</v>
      </c>
      <c r="BG222" s="31">
        <v>10000</v>
      </c>
      <c r="BH222" s="31">
        <v>101305</v>
      </c>
      <c r="BI222" s="31">
        <v>10000</v>
      </c>
      <c r="BJ222" s="31">
        <v>240252</v>
      </c>
      <c r="BK222" s="31" t="s">
        <v>143</v>
      </c>
      <c r="BL222" s="31">
        <v>229</v>
      </c>
      <c r="BM222" s="31" t="str">
        <f t="shared" si="8"/>
        <v>100106|100203|0|200155|101305|240252</v>
      </c>
      <c r="BN222" s="31">
        <v>1012309</v>
      </c>
      <c r="BO222" s="31" t="s">
        <v>245</v>
      </c>
      <c r="BP222" s="31">
        <v>0</v>
      </c>
      <c r="BQ222" s="31">
        <v>1</v>
      </c>
    </row>
    <row r="223" spans="1:69" s="15" customFormat="1" ht="23.1" customHeight="1" x14ac:dyDescent="0.15">
      <c r="A223" s="15">
        <v>12310</v>
      </c>
      <c r="B223" s="15">
        <v>12310</v>
      </c>
      <c r="C223" s="15" t="s">
        <v>133</v>
      </c>
      <c r="D223" s="15" t="s">
        <v>662</v>
      </c>
      <c r="E223" s="15" t="s">
        <v>150</v>
      </c>
      <c r="F223" s="15">
        <v>10</v>
      </c>
      <c r="H223" s="15">
        <v>1</v>
      </c>
      <c r="I223" s="15">
        <v>1</v>
      </c>
      <c r="J223" s="15">
        <v>2</v>
      </c>
      <c r="K223" s="15" t="s">
        <v>151</v>
      </c>
      <c r="L223" s="15">
        <v>123</v>
      </c>
      <c r="M223" s="15">
        <v>1</v>
      </c>
      <c r="N223" s="15">
        <v>0</v>
      </c>
      <c r="O223" s="15" t="s">
        <v>152</v>
      </c>
      <c r="P223" s="15">
        <v>1</v>
      </c>
      <c r="Q223" s="15">
        <v>0</v>
      </c>
      <c r="T223" s="15">
        <f t="shared" si="7"/>
        <v>1</v>
      </c>
      <c r="U223" s="15">
        <v>1</v>
      </c>
      <c r="V223" s="15" t="s">
        <v>153</v>
      </c>
      <c r="W223" s="15" t="s">
        <v>154</v>
      </c>
      <c r="X223" s="15">
        <v>1231001</v>
      </c>
      <c r="Y223" s="15">
        <v>0</v>
      </c>
      <c r="Z223" s="15">
        <v>0</v>
      </c>
      <c r="AA223" s="15">
        <v>20</v>
      </c>
      <c r="AB223" s="15">
        <v>54850000</v>
      </c>
      <c r="AC223" s="15">
        <v>1</v>
      </c>
      <c r="AD223" s="15">
        <v>1</v>
      </c>
      <c r="AE223" s="15">
        <v>1</v>
      </c>
      <c r="AF223" s="15">
        <v>180</v>
      </c>
      <c r="AG223" s="15" t="s">
        <v>140</v>
      </c>
      <c r="AH223" s="15">
        <v>0</v>
      </c>
      <c r="AI223" s="15" t="s">
        <v>141</v>
      </c>
      <c r="AJ223" s="15">
        <v>0</v>
      </c>
      <c r="AK223" s="15" t="s">
        <v>663</v>
      </c>
      <c r="AL223" s="15">
        <v>12309</v>
      </c>
      <c r="AM223" s="15">
        <v>12401</v>
      </c>
      <c r="AN223" s="15">
        <v>1</v>
      </c>
      <c r="AO223" s="15">
        <v>6</v>
      </c>
      <c r="AQ223" s="15">
        <v>10000</v>
      </c>
      <c r="AR223" s="15">
        <v>10000</v>
      </c>
      <c r="AS223" s="15">
        <v>10000</v>
      </c>
      <c r="AT223" s="15">
        <v>100000</v>
      </c>
      <c r="AW223" s="15">
        <v>0</v>
      </c>
      <c r="AX223" s="15">
        <v>0</v>
      </c>
      <c r="AY223" s="15">
        <v>10000</v>
      </c>
      <c r="AZ223" s="15">
        <v>100106</v>
      </c>
      <c r="BA223" s="15">
        <v>10000</v>
      </c>
      <c r="BB223" s="15">
        <v>100203</v>
      </c>
      <c r="BE223" s="15">
        <v>10000</v>
      </c>
      <c r="BF223" s="15">
        <v>200174</v>
      </c>
      <c r="BG223" s="15">
        <v>10000</v>
      </c>
      <c r="BH223" s="15">
        <v>101305</v>
      </c>
      <c r="BI223" s="15">
        <v>10000</v>
      </c>
      <c r="BJ223" s="15">
        <v>240252</v>
      </c>
      <c r="BK223" s="15" t="s">
        <v>143</v>
      </c>
      <c r="BL223" s="15">
        <v>230</v>
      </c>
      <c r="BM223" s="15" t="str">
        <f t="shared" si="8"/>
        <v>100106|100203|0|200174|101305|240252</v>
      </c>
      <c r="BN223" s="15">
        <v>1012310</v>
      </c>
      <c r="BO223" s="15" t="s">
        <v>156</v>
      </c>
      <c r="BP223" s="15">
        <v>1</v>
      </c>
      <c r="BQ223" s="15">
        <v>1</v>
      </c>
    </row>
    <row r="224" spans="1:69" s="30" customFormat="1" ht="23.1" customHeight="1" x14ac:dyDescent="0.15">
      <c r="A224" s="30">
        <v>12401</v>
      </c>
      <c r="B224" s="30">
        <v>12401</v>
      </c>
      <c r="C224" s="30" t="s">
        <v>133</v>
      </c>
      <c r="D224" s="30" t="s">
        <v>664</v>
      </c>
      <c r="E224" s="30">
        <v>1</v>
      </c>
      <c r="F224" s="30">
        <v>1</v>
      </c>
      <c r="H224" s="30">
        <v>1</v>
      </c>
      <c r="I224" s="30">
        <v>1</v>
      </c>
      <c r="J224" s="30">
        <v>0</v>
      </c>
      <c r="K224" s="30" t="s">
        <v>135</v>
      </c>
      <c r="L224" s="30">
        <v>124</v>
      </c>
      <c r="M224" s="30">
        <v>1</v>
      </c>
      <c r="N224" s="30">
        <v>0</v>
      </c>
      <c r="O224" s="30" t="s">
        <v>136</v>
      </c>
      <c r="P224" s="30">
        <v>1</v>
      </c>
      <c r="Q224" s="30">
        <v>0</v>
      </c>
      <c r="T224" s="30">
        <f t="shared" si="7"/>
        <v>1</v>
      </c>
      <c r="U224" s="30">
        <v>1</v>
      </c>
      <c r="V224" s="30" t="s">
        <v>137</v>
      </c>
      <c r="W224" s="30" t="s">
        <v>138</v>
      </c>
      <c r="X224" s="30" t="s">
        <v>665</v>
      </c>
      <c r="Y224" s="30">
        <v>0</v>
      </c>
      <c r="Z224" s="30">
        <v>0</v>
      </c>
      <c r="AA224" s="30">
        <v>99</v>
      </c>
      <c r="AB224" s="30">
        <v>52270000</v>
      </c>
      <c r="AC224" s="30">
        <v>1</v>
      </c>
      <c r="AD224" s="30">
        <v>1</v>
      </c>
      <c r="AE224" s="30">
        <v>1</v>
      </c>
      <c r="AF224" s="30">
        <v>180</v>
      </c>
      <c r="AG224" s="30" t="s">
        <v>140</v>
      </c>
      <c r="AH224" s="30">
        <v>0</v>
      </c>
      <c r="AI224" s="30" t="s">
        <v>141</v>
      </c>
      <c r="AJ224" s="30">
        <v>0</v>
      </c>
      <c r="AK224" s="30" t="s">
        <v>666</v>
      </c>
      <c r="AL224" s="30">
        <v>12310</v>
      </c>
      <c r="AM224" s="30">
        <v>12402</v>
      </c>
      <c r="AN224" s="30">
        <v>1</v>
      </c>
      <c r="AO224" s="30">
        <v>6</v>
      </c>
      <c r="AP224" s="30">
        <v>10024010</v>
      </c>
      <c r="AQ224" s="30">
        <v>10000</v>
      </c>
      <c r="AR224" s="30">
        <v>10000</v>
      </c>
      <c r="AS224" s="30">
        <v>10000</v>
      </c>
      <c r="AT224" s="30">
        <v>100000</v>
      </c>
      <c r="AW224" s="30">
        <v>0</v>
      </c>
      <c r="AX224" s="30">
        <v>0</v>
      </c>
      <c r="AY224" s="30">
        <v>0</v>
      </c>
      <c r="AZ224" s="30">
        <v>0</v>
      </c>
      <c r="BA224" s="30">
        <v>10000</v>
      </c>
      <c r="BB224" s="30">
        <v>100203</v>
      </c>
      <c r="BC224" s="30">
        <v>10000</v>
      </c>
      <c r="BG224" s="30">
        <v>10000</v>
      </c>
      <c r="BH224" s="30">
        <v>101305</v>
      </c>
      <c r="BI224" s="30">
        <v>10000</v>
      </c>
      <c r="BJ224" s="30">
        <v>240252</v>
      </c>
      <c r="BK224" s="30" t="s">
        <v>143</v>
      </c>
      <c r="BL224" s="30">
        <v>231</v>
      </c>
      <c r="BM224" s="30" t="str">
        <f t="shared" si="8"/>
        <v>0|100203|0|0|101305|240252</v>
      </c>
      <c r="BN224" s="30">
        <v>1012401</v>
      </c>
      <c r="BO224" s="30" t="s">
        <v>144</v>
      </c>
      <c r="BP224" s="30">
        <v>0</v>
      </c>
      <c r="BQ224" s="30">
        <v>1</v>
      </c>
    </row>
    <row r="225" spans="1:69" s="30" customFormat="1" ht="23.1" customHeight="1" x14ac:dyDescent="0.15">
      <c r="A225" s="30">
        <v>12402</v>
      </c>
      <c r="B225" s="30">
        <v>12402</v>
      </c>
      <c r="C225" s="30" t="s">
        <v>133</v>
      </c>
      <c r="D225" s="30" t="s">
        <v>664</v>
      </c>
      <c r="E225" s="30">
        <v>2</v>
      </c>
      <c r="F225" s="30">
        <v>2</v>
      </c>
      <c r="H225" s="30">
        <v>1</v>
      </c>
      <c r="I225" s="30">
        <v>1</v>
      </c>
      <c r="J225" s="30">
        <v>0</v>
      </c>
      <c r="K225" s="30" t="s">
        <v>135</v>
      </c>
      <c r="L225" s="30">
        <v>124</v>
      </c>
      <c r="M225" s="30">
        <v>1</v>
      </c>
      <c r="N225" s="30">
        <v>0</v>
      </c>
      <c r="O225" s="30" t="s">
        <v>136</v>
      </c>
      <c r="P225" s="30">
        <v>1</v>
      </c>
      <c r="Q225" s="30">
        <v>0</v>
      </c>
      <c r="T225" s="30">
        <f t="shared" si="7"/>
        <v>1</v>
      </c>
      <c r="W225" s="30" t="s">
        <v>667</v>
      </c>
      <c r="X225" s="30" t="s">
        <v>668</v>
      </c>
      <c r="Y225" s="30">
        <v>0</v>
      </c>
      <c r="Z225" s="30">
        <v>0</v>
      </c>
      <c r="AA225" s="30">
        <v>99</v>
      </c>
      <c r="AB225" s="30">
        <v>52270000</v>
      </c>
      <c r="AC225" s="30">
        <v>1</v>
      </c>
      <c r="AD225" s="30">
        <v>1</v>
      </c>
      <c r="AE225" s="30">
        <v>1</v>
      </c>
      <c r="AF225" s="30">
        <v>180</v>
      </c>
      <c r="AG225" s="30" t="s">
        <v>140</v>
      </c>
      <c r="AH225" s="30">
        <v>0</v>
      </c>
      <c r="AI225" s="30" t="s">
        <v>141</v>
      </c>
      <c r="AJ225" s="30">
        <v>0</v>
      </c>
      <c r="AK225" s="30" t="s">
        <v>669</v>
      </c>
      <c r="AL225" s="30">
        <v>12401</v>
      </c>
      <c r="AM225" s="30">
        <v>12403</v>
      </c>
      <c r="AN225" s="30">
        <v>1</v>
      </c>
      <c r="AO225" s="30">
        <v>6</v>
      </c>
      <c r="AQ225" s="30">
        <v>10000</v>
      </c>
      <c r="AR225" s="30">
        <v>10000</v>
      </c>
      <c r="AS225" s="30">
        <v>10000</v>
      </c>
      <c r="AT225" s="30">
        <v>100000</v>
      </c>
      <c r="AW225" s="30">
        <v>0</v>
      </c>
      <c r="AX225" s="30">
        <v>0</v>
      </c>
      <c r="AY225" s="30">
        <v>0</v>
      </c>
      <c r="AZ225" s="30">
        <v>0</v>
      </c>
      <c r="BA225" s="30">
        <v>10000</v>
      </c>
      <c r="BB225" s="30">
        <v>100203</v>
      </c>
      <c r="BC225" s="30">
        <v>10000</v>
      </c>
      <c r="BG225" s="30">
        <v>10000</v>
      </c>
      <c r="BH225" s="30">
        <v>101305</v>
      </c>
      <c r="BI225" s="30">
        <v>10000</v>
      </c>
      <c r="BJ225" s="30">
        <v>240252</v>
      </c>
      <c r="BK225" s="30" t="s">
        <v>143</v>
      </c>
      <c r="BL225" s="30">
        <v>232</v>
      </c>
      <c r="BM225" s="30" t="str">
        <f t="shared" si="8"/>
        <v>0|100203|0|0|101305|240252</v>
      </c>
      <c r="BN225" s="30">
        <v>1012402</v>
      </c>
      <c r="BO225" s="30" t="s">
        <v>144</v>
      </c>
      <c r="BP225" s="30">
        <v>0</v>
      </c>
      <c r="BQ225" s="30">
        <v>1</v>
      </c>
    </row>
    <row r="226" spans="1:69" s="29" customFormat="1" ht="23.1" customHeight="1" x14ac:dyDescent="0.15">
      <c r="A226" s="29">
        <v>12403</v>
      </c>
      <c r="B226" s="29">
        <v>12403</v>
      </c>
      <c r="C226" s="29" t="s">
        <v>133</v>
      </c>
      <c r="D226" s="29" t="s">
        <v>664</v>
      </c>
      <c r="E226" s="29">
        <v>3</v>
      </c>
      <c r="F226" s="29">
        <v>3</v>
      </c>
      <c r="H226" s="29">
        <v>1</v>
      </c>
      <c r="I226" s="29">
        <v>1</v>
      </c>
      <c r="J226" s="29">
        <v>1</v>
      </c>
      <c r="K226" s="29" t="s">
        <v>135</v>
      </c>
      <c r="L226" s="29">
        <v>124</v>
      </c>
      <c r="M226" s="29">
        <v>1</v>
      </c>
      <c r="N226" s="29">
        <v>0</v>
      </c>
      <c r="O226" s="29" t="s">
        <v>136</v>
      </c>
      <c r="P226" s="29">
        <v>1</v>
      </c>
      <c r="Q226" s="29">
        <v>0</v>
      </c>
      <c r="T226" s="29">
        <f t="shared" si="7"/>
        <v>1</v>
      </c>
      <c r="U226" s="29">
        <v>1</v>
      </c>
      <c r="V226" s="29" t="s">
        <v>216</v>
      </c>
      <c r="W226" s="29" t="s">
        <v>217</v>
      </c>
      <c r="X226" s="29">
        <v>1240301</v>
      </c>
      <c r="Y226" s="29">
        <v>0</v>
      </c>
      <c r="Z226" s="29">
        <v>0</v>
      </c>
      <c r="AA226" s="29">
        <v>20</v>
      </c>
      <c r="AB226" s="29">
        <v>58930000</v>
      </c>
      <c r="AC226" s="29">
        <v>1</v>
      </c>
      <c r="AD226" s="29">
        <v>1</v>
      </c>
      <c r="AE226" s="29">
        <v>1</v>
      </c>
      <c r="AF226" s="29">
        <v>180</v>
      </c>
      <c r="AG226" s="29" t="s">
        <v>140</v>
      </c>
      <c r="AH226" s="29">
        <v>0</v>
      </c>
      <c r="AI226" s="29" t="s">
        <v>141</v>
      </c>
      <c r="AJ226" s="29">
        <v>0</v>
      </c>
      <c r="AK226" s="29" t="s">
        <v>670</v>
      </c>
      <c r="AL226" s="29">
        <v>12402</v>
      </c>
      <c r="AM226" s="29">
        <v>12404</v>
      </c>
      <c r="AN226" s="29">
        <v>1</v>
      </c>
      <c r="AO226" s="29">
        <v>6</v>
      </c>
      <c r="AQ226" s="29">
        <v>10000</v>
      </c>
      <c r="AR226" s="29">
        <v>10000</v>
      </c>
      <c r="AS226" s="29">
        <v>10000</v>
      </c>
      <c r="AT226" s="29">
        <v>100000</v>
      </c>
      <c r="AW226" s="29">
        <v>0</v>
      </c>
      <c r="AX226" s="29">
        <v>0</v>
      </c>
      <c r="AY226" s="29">
        <v>0</v>
      </c>
      <c r="AZ226" s="29">
        <v>0</v>
      </c>
      <c r="BA226" s="29">
        <v>10000</v>
      </c>
      <c r="BB226" s="29">
        <v>100203</v>
      </c>
      <c r="BC226" s="29">
        <v>10000</v>
      </c>
      <c r="BD226" s="29">
        <v>100313</v>
      </c>
      <c r="BG226" s="29">
        <v>10000</v>
      </c>
      <c r="BH226" s="29">
        <v>101305</v>
      </c>
      <c r="BI226" s="29">
        <v>10000</v>
      </c>
      <c r="BJ226" s="29">
        <v>240252</v>
      </c>
      <c r="BK226" s="29" t="s">
        <v>143</v>
      </c>
      <c r="BL226" s="29">
        <v>233</v>
      </c>
      <c r="BM226" s="29" t="str">
        <f t="shared" si="8"/>
        <v>0|100203|100313|0|101305|240252</v>
      </c>
      <c r="BN226" s="29">
        <v>1012403</v>
      </c>
      <c r="BO226" s="29" t="s">
        <v>144</v>
      </c>
      <c r="BP226" s="29">
        <v>0</v>
      </c>
      <c r="BQ226" s="29">
        <v>1</v>
      </c>
    </row>
    <row r="227" spans="1:69" s="20" customFormat="1" ht="23.1" customHeight="1" x14ac:dyDescent="0.15">
      <c r="A227" s="20">
        <v>12404</v>
      </c>
      <c r="B227" s="20">
        <v>12404</v>
      </c>
      <c r="C227" s="20" t="s">
        <v>133</v>
      </c>
      <c r="D227" s="20" t="s">
        <v>664</v>
      </c>
      <c r="E227" s="20">
        <v>4</v>
      </c>
      <c r="F227" s="20">
        <v>4</v>
      </c>
      <c r="H227" s="20">
        <v>1</v>
      </c>
      <c r="I227" s="20">
        <v>1</v>
      </c>
      <c r="J227" s="20">
        <v>0</v>
      </c>
      <c r="K227" s="20" t="s">
        <v>135</v>
      </c>
      <c r="L227" s="20">
        <v>124</v>
      </c>
      <c r="M227" s="20">
        <v>4</v>
      </c>
      <c r="N227" s="20">
        <v>0</v>
      </c>
      <c r="O227" s="20" t="s">
        <v>136</v>
      </c>
      <c r="P227" s="20">
        <v>1</v>
      </c>
      <c r="Q227" s="20">
        <v>42030</v>
      </c>
      <c r="T227" s="20">
        <f t="shared" si="7"/>
        <v>1</v>
      </c>
      <c r="W227" s="20" t="s">
        <v>549</v>
      </c>
      <c r="X227" s="20" t="s">
        <v>671</v>
      </c>
      <c r="Y227" s="20">
        <v>0</v>
      </c>
      <c r="Z227" s="20">
        <v>0</v>
      </c>
      <c r="AA227" s="20">
        <v>99</v>
      </c>
      <c r="AB227" s="20">
        <v>53570000</v>
      </c>
      <c r="AC227" s="20">
        <v>1</v>
      </c>
      <c r="AD227" s="20">
        <v>1</v>
      </c>
      <c r="AE227" s="20">
        <v>1</v>
      </c>
      <c r="AF227" s="20">
        <v>180</v>
      </c>
      <c r="AG227" s="20" t="s">
        <v>175</v>
      </c>
      <c r="AH227" s="20">
        <v>0</v>
      </c>
      <c r="AI227" s="20" t="s">
        <v>176</v>
      </c>
      <c r="AJ227" s="20">
        <v>0</v>
      </c>
      <c r="AK227" s="20" t="s">
        <v>672</v>
      </c>
      <c r="AL227" s="20">
        <v>12403</v>
      </c>
      <c r="AM227" s="20">
        <v>12405</v>
      </c>
      <c r="AN227" s="20">
        <v>1</v>
      </c>
      <c r="AO227" s="20">
        <v>6</v>
      </c>
      <c r="AQ227" s="20">
        <v>10000</v>
      </c>
      <c r="AR227" s="20">
        <v>10000</v>
      </c>
      <c r="AS227" s="20">
        <v>10000</v>
      </c>
      <c r="AT227" s="20">
        <v>100000</v>
      </c>
      <c r="AW227" s="20">
        <v>0</v>
      </c>
      <c r="AX227" s="20">
        <v>0</v>
      </c>
      <c r="AY227" s="20">
        <v>0</v>
      </c>
      <c r="AZ227" s="20">
        <v>0</v>
      </c>
      <c r="BA227" s="20">
        <v>10000</v>
      </c>
      <c r="BB227" s="20">
        <v>100203</v>
      </c>
      <c r="BC227" s="20">
        <v>10000</v>
      </c>
      <c r="BG227" s="20">
        <v>10000</v>
      </c>
      <c r="BH227" s="20">
        <v>101305</v>
      </c>
      <c r="BI227" s="20">
        <v>10000</v>
      </c>
      <c r="BJ227" s="20">
        <v>240252</v>
      </c>
      <c r="BK227" s="20" t="s">
        <v>143</v>
      </c>
      <c r="BL227" s="20">
        <v>234</v>
      </c>
      <c r="BM227" s="20" t="str">
        <f t="shared" si="8"/>
        <v>0|100203|0|0|101305|240252</v>
      </c>
      <c r="BN227" s="20">
        <v>1012404</v>
      </c>
      <c r="BO227" s="20" t="s">
        <v>144</v>
      </c>
      <c r="BP227" s="20">
        <v>0</v>
      </c>
      <c r="BQ227" s="20">
        <v>1</v>
      </c>
    </row>
    <row r="228" spans="1:69" s="34" customFormat="1" ht="23.1" customHeight="1" x14ac:dyDescent="0.15">
      <c r="A228" s="34">
        <v>12405</v>
      </c>
      <c r="B228" s="34">
        <v>12405</v>
      </c>
      <c r="C228" s="34" t="s">
        <v>133</v>
      </c>
      <c r="D228" s="34" t="s">
        <v>673</v>
      </c>
      <c r="E228" s="34">
        <v>1</v>
      </c>
      <c r="F228" s="34">
        <v>5</v>
      </c>
      <c r="H228" s="34">
        <v>1</v>
      </c>
      <c r="I228" s="34">
        <v>1</v>
      </c>
      <c r="J228" s="34">
        <v>0</v>
      </c>
      <c r="K228" s="34" t="s">
        <v>158</v>
      </c>
      <c r="L228" s="34">
        <v>124</v>
      </c>
      <c r="M228" s="34">
        <v>1</v>
      </c>
      <c r="N228" s="34">
        <v>0</v>
      </c>
      <c r="O228" s="34" t="s">
        <v>159</v>
      </c>
      <c r="P228" s="34">
        <v>1</v>
      </c>
      <c r="Q228" s="34">
        <v>0</v>
      </c>
      <c r="T228" s="34">
        <f t="shared" si="7"/>
        <v>1</v>
      </c>
      <c r="U228" s="34">
        <v>1</v>
      </c>
      <c r="V228" s="34" t="s">
        <v>169</v>
      </c>
      <c r="W228" s="34" t="s">
        <v>170</v>
      </c>
      <c r="X228" s="34" t="s">
        <v>674</v>
      </c>
      <c r="Y228" s="34">
        <v>0</v>
      </c>
      <c r="Z228" s="34">
        <v>0</v>
      </c>
      <c r="AA228" s="34">
        <v>99</v>
      </c>
      <c r="AB228" s="34">
        <v>53570000</v>
      </c>
      <c r="AC228" s="34">
        <v>1</v>
      </c>
      <c r="AD228" s="34">
        <v>1</v>
      </c>
      <c r="AE228" s="34">
        <v>1</v>
      </c>
      <c r="AF228" s="34">
        <v>180</v>
      </c>
      <c r="AG228" s="34" t="s">
        <v>140</v>
      </c>
      <c r="AH228" s="34">
        <v>0</v>
      </c>
      <c r="AI228" s="34" t="s">
        <v>141</v>
      </c>
      <c r="AJ228" s="34">
        <v>0</v>
      </c>
      <c r="AK228" s="34" t="s">
        <v>675</v>
      </c>
      <c r="AL228" s="34">
        <v>12404</v>
      </c>
      <c r="AM228" s="34">
        <v>12406</v>
      </c>
      <c r="AN228" s="34">
        <v>1</v>
      </c>
      <c r="AO228" s="34">
        <v>6</v>
      </c>
      <c r="AQ228" s="34">
        <v>10000</v>
      </c>
      <c r="AR228" s="34">
        <v>10000</v>
      </c>
      <c r="AS228" s="34">
        <v>10000</v>
      </c>
      <c r="AT228" s="34">
        <v>100000</v>
      </c>
      <c r="AW228" s="34">
        <v>0</v>
      </c>
      <c r="AX228" s="34">
        <v>0</v>
      </c>
      <c r="AY228" s="34">
        <v>0</v>
      </c>
      <c r="AZ228" s="34">
        <v>0</v>
      </c>
      <c r="BA228" s="34">
        <v>10000</v>
      </c>
      <c r="BB228" s="34">
        <v>100203</v>
      </c>
      <c r="BC228" s="34">
        <v>10000</v>
      </c>
      <c r="BG228" s="34">
        <v>10000</v>
      </c>
      <c r="BH228" s="34">
        <v>101305</v>
      </c>
      <c r="BI228" s="34">
        <v>10000</v>
      </c>
      <c r="BJ228" s="34">
        <v>240252</v>
      </c>
      <c r="BK228" s="34" t="s">
        <v>143</v>
      </c>
      <c r="BL228" s="34">
        <v>235</v>
      </c>
      <c r="BM228" s="34" t="str">
        <f t="shared" si="8"/>
        <v>0|100203|0|0|101305|240252</v>
      </c>
      <c r="BN228" s="34">
        <v>1012405</v>
      </c>
      <c r="BO228" s="34" t="s">
        <v>165</v>
      </c>
      <c r="BP228" s="34">
        <v>0</v>
      </c>
      <c r="BQ228" s="34">
        <v>1</v>
      </c>
    </row>
    <row r="229" spans="1:69" s="37" customFormat="1" ht="23.1" customHeight="1" x14ac:dyDescent="0.15">
      <c r="A229" s="37">
        <v>12406</v>
      </c>
      <c r="B229" s="37">
        <v>12406</v>
      </c>
      <c r="C229" s="37" t="s">
        <v>133</v>
      </c>
      <c r="D229" s="37" t="s">
        <v>673</v>
      </c>
      <c r="E229" s="37">
        <v>2</v>
      </c>
      <c r="F229" s="37">
        <v>6</v>
      </c>
      <c r="H229" s="37">
        <v>1</v>
      </c>
      <c r="I229" s="37">
        <v>1</v>
      </c>
      <c r="J229" s="37">
        <v>1</v>
      </c>
      <c r="K229" s="37" t="s">
        <v>158</v>
      </c>
      <c r="L229" s="37">
        <v>124</v>
      </c>
      <c r="M229" s="37">
        <v>1</v>
      </c>
      <c r="N229" s="37">
        <v>0</v>
      </c>
      <c r="O229" s="37" t="s">
        <v>159</v>
      </c>
      <c r="P229" s="37">
        <v>1</v>
      </c>
      <c r="Q229" s="37">
        <v>0</v>
      </c>
      <c r="T229" s="37">
        <f t="shared" si="7"/>
        <v>1</v>
      </c>
      <c r="U229" s="37">
        <v>1</v>
      </c>
      <c r="V229" s="37" t="s">
        <v>153</v>
      </c>
      <c r="W229" s="37" t="s">
        <v>676</v>
      </c>
      <c r="X229" s="37" t="s">
        <v>677</v>
      </c>
      <c r="Y229" s="37">
        <v>0</v>
      </c>
      <c r="Z229" s="37">
        <v>0</v>
      </c>
      <c r="AA229" s="37">
        <v>20</v>
      </c>
      <c r="AB229" s="37">
        <v>82910000</v>
      </c>
      <c r="AC229" s="37">
        <v>1</v>
      </c>
      <c r="AD229" s="37">
        <v>1</v>
      </c>
      <c r="AE229" s="37">
        <v>1</v>
      </c>
      <c r="AF229" s="37">
        <v>180</v>
      </c>
      <c r="AG229" s="37" t="s">
        <v>140</v>
      </c>
      <c r="AH229" s="37">
        <v>0</v>
      </c>
      <c r="AI229" s="37" t="s">
        <v>141</v>
      </c>
      <c r="AJ229" s="37">
        <v>0</v>
      </c>
      <c r="AK229" s="37" t="s">
        <v>678</v>
      </c>
      <c r="AL229" s="37">
        <v>12405</v>
      </c>
      <c r="AM229" s="37">
        <v>12407</v>
      </c>
      <c r="AN229" s="37">
        <v>1</v>
      </c>
      <c r="AO229" s="37">
        <v>6</v>
      </c>
      <c r="AQ229" s="37">
        <v>10000</v>
      </c>
      <c r="AR229" s="37">
        <v>10000</v>
      </c>
      <c r="AS229" s="37">
        <v>10000</v>
      </c>
      <c r="AT229" s="37">
        <v>100000</v>
      </c>
      <c r="AW229" s="37">
        <v>0</v>
      </c>
      <c r="AX229" s="37">
        <v>0</v>
      </c>
      <c r="AY229" s="37">
        <v>0</v>
      </c>
      <c r="AZ229" s="37">
        <v>0</v>
      </c>
      <c r="BA229" s="37">
        <v>10000</v>
      </c>
      <c r="BB229" s="37">
        <v>100203</v>
      </c>
      <c r="BC229" s="37">
        <v>10000</v>
      </c>
      <c r="BD229" s="37">
        <v>100314</v>
      </c>
      <c r="BG229" s="37">
        <v>10000</v>
      </c>
      <c r="BH229" s="37">
        <v>101305</v>
      </c>
      <c r="BI229" s="37">
        <v>10000</v>
      </c>
      <c r="BJ229" s="37">
        <v>240252</v>
      </c>
      <c r="BK229" s="37" t="s">
        <v>143</v>
      </c>
      <c r="BL229" s="37">
        <v>236</v>
      </c>
      <c r="BM229" s="37" t="str">
        <f t="shared" si="8"/>
        <v>0|100203|100314|0|101305|240252</v>
      </c>
      <c r="BN229" s="37">
        <v>1012406</v>
      </c>
      <c r="BO229" s="37" t="s">
        <v>165</v>
      </c>
      <c r="BP229" s="37">
        <v>0</v>
      </c>
      <c r="BQ229" s="37">
        <v>1</v>
      </c>
    </row>
    <row r="230" spans="1:69" s="36" customFormat="1" ht="23.1" customHeight="1" x14ac:dyDescent="0.15">
      <c r="A230" s="36">
        <v>12407</v>
      </c>
      <c r="B230" s="36">
        <v>12407</v>
      </c>
      <c r="C230" s="36" t="s">
        <v>133</v>
      </c>
      <c r="D230" s="36" t="s">
        <v>679</v>
      </c>
      <c r="E230" s="36">
        <v>1</v>
      </c>
      <c r="F230" s="36">
        <v>7</v>
      </c>
      <c r="H230" s="36">
        <v>1</v>
      </c>
      <c r="I230" s="36">
        <v>1</v>
      </c>
      <c r="J230" s="36">
        <v>0</v>
      </c>
      <c r="K230" s="36" t="s">
        <v>151</v>
      </c>
      <c r="L230" s="36">
        <v>124</v>
      </c>
      <c r="M230" s="36">
        <v>1</v>
      </c>
      <c r="N230" s="36">
        <v>0</v>
      </c>
      <c r="O230" s="36" t="s">
        <v>152</v>
      </c>
      <c r="P230" s="36">
        <v>1</v>
      </c>
      <c r="Q230" s="36">
        <v>0</v>
      </c>
      <c r="T230" s="36">
        <f t="shared" si="7"/>
        <v>1</v>
      </c>
      <c r="W230" s="36" t="s">
        <v>466</v>
      </c>
      <c r="X230" s="36" t="s">
        <v>680</v>
      </c>
      <c r="Y230" s="36">
        <v>0</v>
      </c>
      <c r="Z230" s="36">
        <v>0</v>
      </c>
      <c r="AA230" s="36">
        <v>99</v>
      </c>
      <c r="AB230" s="36">
        <v>75370000</v>
      </c>
      <c r="AC230" s="36">
        <v>1</v>
      </c>
      <c r="AD230" s="36">
        <v>1</v>
      </c>
      <c r="AE230" s="36">
        <v>1</v>
      </c>
      <c r="AF230" s="36">
        <v>180</v>
      </c>
      <c r="AG230" s="36" t="s">
        <v>140</v>
      </c>
      <c r="AH230" s="36">
        <v>0</v>
      </c>
      <c r="AI230" s="36" t="s">
        <v>141</v>
      </c>
      <c r="AJ230" s="36">
        <v>0</v>
      </c>
      <c r="AK230" s="36" t="s">
        <v>681</v>
      </c>
      <c r="AL230" s="36">
        <v>12406</v>
      </c>
      <c r="AM230" s="36">
        <v>12408</v>
      </c>
      <c r="AN230" s="36">
        <v>1</v>
      </c>
      <c r="AO230" s="36">
        <v>6</v>
      </c>
      <c r="AQ230" s="36">
        <v>10000</v>
      </c>
      <c r="AR230" s="36">
        <v>10000</v>
      </c>
      <c r="AS230" s="36">
        <v>10000</v>
      </c>
      <c r="AT230" s="36">
        <v>100000</v>
      </c>
      <c r="AW230" s="36">
        <v>0</v>
      </c>
      <c r="AX230" s="36">
        <v>0</v>
      </c>
      <c r="AY230" s="36">
        <v>0</v>
      </c>
      <c r="AZ230" s="36">
        <v>0</v>
      </c>
      <c r="BA230" s="36">
        <v>10000</v>
      </c>
      <c r="BB230" s="36">
        <v>100203</v>
      </c>
      <c r="BC230" s="36">
        <v>10000</v>
      </c>
      <c r="BG230" s="36">
        <v>10000</v>
      </c>
      <c r="BH230" s="36">
        <v>101305</v>
      </c>
      <c r="BI230" s="36">
        <v>10000</v>
      </c>
      <c r="BJ230" s="36">
        <v>240252</v>
      </c>
      <c r="BK230" s="36" t="s">
        <v>143</v>
      </c>
      <c r="BL230" s="36">
        <v>237</v>
      </c>
      <c r="BM230" s="36" t="str">
        <f t="shared" si="8"/>
        <v>0|100203|0|0|101305|240252</v>
      </c>
      <c r="BN230" s="36">
        <v>1012407</v>
      </c>
      <c r="BO230" s="36" t="s">
        <v>156</v>
      </c>
      <c r="BP230" s="36">
        <v>0</v>
      </c>
      <c r="BQ230" s="36">
        <v>1</v>
      </c>
    </row>
    <row r="231" spans="1:69" s="36" customFormat="1" ht="23.1" customHeight="1" x14ac:dyDescent="0.15">
      <c r="A231" s="36">
        <v>12408</v>
      </c>
      <c r="B231" s="36">
        <v>12408</v>
      </c>
      <c r="C231" s="36" t="s">
        <v>133</v>
      </c>
      <c r="D231" s="36" t="s">
        <v>679</v>
      </c>
      <c r="E231" s="36">
        <v>2</v>
      </c>
      <c r="F231" s="36">
        <v>8</v>
      </c>
      <c r="H231" s="36">
        <v>1</v>
      </c>
      <c r="I231" s="36">
        <v>1</v>
      </c>
      <c r="J231" s="36">
        <v>0</v>
      </c>
      <c r="K231" s="36" t="s">
        <v>151</v>
      </c>
      <c r="L231" s="36">
        <v>124</v>
      </c>
      <c r="M231" s="36">
        <v>9</v>
      </c>
      <c r="N231" s="36">
        <v>0</v>
      </c>
      <c r="O231" s="36" t="s">
        <v>152</v>
      </c>
      <c r="P231" s="36">
        <v>1</v>
      </c>
      <c r="Q231" s="36">
        <v>0</v>
      </c>
      <c r="T231" s="36">
        <f t="shared" si="7"/>
        <v>1</v>
      </c>
      <c r="W231" s="36" t="s">
        <v>536</v>
      </c>
      <c r="X231" s="36">
        <v>200602</v>
      </c>
      <c r="Y231" s="36">
        <v>0</v>
      </c>
      <c r="Z231" s="36">
        <v>0</v>
      </c>
      <c r="AA231" s="36">
        <v>99</v>
      </c>
      <c r="AB231" s="36">
        <v>75370000</v>
      </c>
      <c r="AC231" s="36">
        <v>1</v>
      </c>
      <c r="AD231" s="36">
        <v>1</v>
      </c>
      <c r="AE231" s="36">
        <v>1</v>
      </c>
      <c r="AF231" s="36">
        <v>60</v>
      </c>
      <c r="AG231" s="36" t="s">
        <v>190</v>
      </c>
      <c r="AH231" s="36">
        <v>0</v>
      </c>
      <c r="AI231" s="36" t="s">
        <v>141</v>
      </c>
      <c r="AJ231" s="36">
        <v>0</v>
      </c>
      <c r="AK231" s="36" t="s">
        <v>682</v>
      </c>
      <c r="AL231" s="36">
        <v>12407</v>
      </c>
      <c r="AM231" s="36">
        <v>12409</v>
      </c>
      <c r="AN231" s="36">
        <v>1</v>
      </c>
      <c r="AO231" s="36">
        <v>6</v>
      </c>
      <c r="AQ231" s="36">
        <v>10000</v>
      </c>
      <c r="AR231" s="36">
        <v>10000</v>
      </c>
      <c r="AS231" s="36">
        <v>10000</v>
      </c>
      <c r="AT231" s="36">
        <v>100000</v>
      </c>
      <c r="AW231" s="36">
        <v>0</v>
      </c>
      <c r="AX231" s="36">
        <v>0</v>
      </c>
      <c r="AY231" s="36">
        <v>0</v>
      </c>
      <c r="AZ231" s="36">
        <v>0</v>
      </c>
      <c r="BA231" s="36">
        <v>10000</v>
      </c>
      <c r="BB231" s="36">
        <v>100203</v>
      </c>
      <c r="BC231" s="36">
        <v>10000</v>
      </c>
      <c r="BG231" s="36">
        <v>10000</v>
      </c>
      <c r="BH231" s="36">
        <v>101305</v>
      </c>
      <c r="BI231" s="36">
        <v>10000</v>
      </c>
      <c r="BJ231" s="36">
        <v>240252</v>
      </c>
      <c r="BK231" s="36" t="s">
        <v>143</v>
      </c>
      <c r="BL231" s="36">
        <v>238</v>
      </c>
      <c r="BM231" s="36" t="str">
        <f t="shared" si="8"/>
        <v>0|100203|0|0|101305|240252</v>
      </c>
      <c r="BN231" s="36">
        <v>1012408</v>
      </c>
      <c r="BO231" s="36" t="s">
        <v>156</v>
      </c>
      <c r="BP231" s="36">
        <v>0</v>
      </c>
      <c r="BQ231" s="36">
        <v>1</v>
      </c>
    </row>
    <row r="232" spans="1:69" s="38" customFormat="1" ht="23.1" customHeight="1" x14ac:dyDescent="0.15">
      <c r="A232" s="38">
        <v>12409</v>
      </c>
      <c r="B232" s="38">
        <v>12409</v>
      </c>
      <c r="C232" s="38" t="s">
        <v>133</v>
      </c>
      <c r="D232" s="38" t="s">
        <v>200</v>
      </c>
      <c r="E232" s="38">
        <v>1</v>
      </c>
      <c r="F232" s="38">
        <v>9</v>
      </c>
      <c r="H232" s="38">
        <v>1</v>
      </c>
      <c r="I232" s="38">
        <v>1</v>
      </c>
      <c r="J232" s="38">
        <v>1</v>
      </c>
      <c r="K232" s="38" t="s">
        <v>151</v>
      </c>
      <c r="L232" s="38">
        <v>124</v>
      </c>
      <c r="M232" s="38">
        <v>1</v>
      </c>
      <c r="N232" s="38">
        <v>0</v>
      </c>
      <c r="O232" s="38" t="s">
        <v>152</v>
      </c>
      <c r="P232" s="38">
        <v>1</v>
      </c>
      <c r="Q232" s="38">
        <v>0</v>
      </c>
      <c r="T232" s="38">
        <f t="shared" si="7"/>
        <v>1</v>
      </c>
      <c r="W232" s="38" t="s">
        <v>395</v>
      </c>
      <c r="X232" s="38">
        <v>1240901</v>
      </c>
      <c r="Y232" s="38">
        <v>0</v>
      </c>
      <c r="Z232" s="38">
        <v>0</v>
      </c>
      <c r="AA232" s="38">
        <v>20</v>
      </c>
      <c r="AB232" s="38">
        <v>86860000</v>
      </c>
      <c r="AC232" s="38">
        <v>1</v>
      </c>
      <c r="AD232" s="38">
        <v>1</v>
      </c>
      <c r="AE232" s="38">
        <v>1</v>
      </c>
      <c r="AF232" s="38">
        <v>180</v>
      </c>
      <c r="AG232" s="38" t="s">
        <v>140</v>
      </c>
      <c r="AH232" s="38">
        <v>0</v>
      </c>
      <c r="AI232" s="38" t="s">
        <v>141</v>
      </c>
      <c r="AJ232" s="38">
        <v>0</v>
      </c>
      <c r="AK232" s="38" t="s">
        <v>683</v>
      </c>
      <c r="AL232" s="38">
        <v>12408</v>
      </c>
      <c r="AM232" s="38">
        <v>12410</v>
      </c>
      <c r="AN232" s="38">
        <v>1</v>
      </c>
      <c r="AO232" s="38">
        <v>6</v>
      </c>
      <c r="AQ232" s="38">
        <v>10000</v>
      </c>
      <c r="AR232" s="38">
        <v>10000</v>
      </c>
      <c r="AS232" s="38">
        <v>10000</v>
      </c>
      <c r="AT232" s="38">
        <v>100000</v>
      </c>
      <c r="AW232" s="38">
        <v>0</v>
      </c>
      <c r="AX232" s="38">
        <v>0</v>
      </c>
      <c r="AY232" s="38">
        <v>10000</v>
      </c>
      <c r="AZ232" s="38">
        <v>100106</v>
      </c>
      <c r="BA232" s="38">
        <v>10000</v>
      </c>
      <c r="BB232" s="38">
        <v>100203</v>
      </c>
      <c r="BE232" s="38">
        <v>10000</v>
      </c>
      <c r="BF232" s="38">
        <v>200162</v>
      </c>
      <c r="BG232" s="38">
        <v>10000</v>
      </c>
      <c r="BH232" s="38">
        <v>101305</v>
      </c>
      <c r="BI232" s="38">
        <v>10000</v>
      </c>
      <c r="BJ232" s="38">
        <v>240252</v>
      </c>
      <c r="BK232" s="38" t="s">
        <v>143</v>
      </c>
      <c r="BL232" s="38">
        <v>239</v>
      </c>
      <c r="BM232" s="38" t="str">
        <f t="shared" si="8"/>
        <v>100106|100203|0|200162|101305|240252</v>
      </c>
      <c r="BN232" s="38">
        <v>1012409</v>
      </c>
      <c r="BO232" s="38" t="s">
        <v>156</v>
      </c>
      <c r="BP232" s="38">
        <v>0</v>
      </c>
      <c r="BQ232" s="38">
        <v>1</v>
      </c>
    </row>
    <row r="233" spans="1:69" s="19" customFormat="1" ht="23.1" customHeight="1" x14ac:dyDescent="0.15">
      <c r="A233" s="19">
        <v>12410</v>
      </c>
      <c r="B233" s="19">
        <v>12410</v>
      </c>
      <c r="C233" s="19" t="s">
        <v>133</v>
      </c>
      <c r="D233" s="19" t="s">
        <v>200</v>
      </c>
      <c r="E233" s="19">
        <v>2</v>
      </c>
      <c r="F233" s="19">
        <v>10</v>
      </c>
      <c r="H233" s="19">
        <v>1</v>
      </c>
      <c r="I233" s="19">
        <v>1</v>
      </c>
      <c r="J233" s="19">
        <v>2</v>
      </c>
      <c r="K233" s="19" t="s">
        <v>151</v>
      </c>
      <c r="L233" s="19">
        <v>124</v>
      </c>
      <c r="M233" s="19">
        <v>1</v>
      </c>
      <c r="N233" s="19">
        <v>0</v>
      </c>
      <c r="O233" s="19" t="s">
        <v>152</v>
      </c>
      <c r="P233" s="19">
        <v>1</v>
      </c>
      <c r="Q233" s="19">
        <v>0</v>
      </c>
      <c r="T233" s="19">
        <f t="shared" si="7"/>
        <v>1</v>
      </c>
      <c r="U233" s="19">
        <v>1</v>
      </c>
      <c r="V233" s="19" t="s">
        <v>153</v>
      </c>
      <c r="W233" s="19" t="s">
        <v>154</v>
      </c>
      <c r="X233" s="19">
        <v>1241001</v>
      </c>
      <c r="Y233" s="19">
        <v>0</v>
      </c>
      <c r="Z233" s="19">
        <v>0</v>
      </c>
      <c r="AA233" s="19">
        <v>20</v>
      </c>
      <c r="AB233" s="19">
        <v>99060000</v>
      </c>
      <c r="AC233" s="19">
        <v>1</v>
      </c>
      <c r="AD233" s="19">
        <v>1</v>
      </c>
      <c r="AE233" s="19">
        <v>1</v>
      </c>
      <c r="AF233" s="19">
        <v>180</v>
      </c>
      <c r="AG233" s="19" t="s">
        <v>140</v>
      </c>
      <c r="AH233" s="19">
        <v>0</v>
      </c>
      <c r="AI233" s="19" t="s">
        <v>141</v>
      </c>
      <c r="AJ233" s="19">
        <v>0</v>
      </c>
      <c r="AK233" s="19" t="s">
        <v>684</v>
      </c>
      <c r="AL233" s="19">
        <v>12409</v>
      </c>
      <c r="AM233" s="19">
        <v>12501</v>
      </c>
      <c r="AN233" s="19">
        <v>1</v>
      </c>
      <c r="AO233" s="19">
        <v>6</v>
      </c>
      <c r="AQ233" s="19">
        <v>10000</v>
      </c>
      <c r="AR233" s="19">
        <v>10000</v>
      </c>
      <c r="AS233" s="19">
        <v>10000</v>
      </c>
      <c r="AT233" s="19">
        <v>100000</v>
      </c>
      <c r="AW233" s="19">
        <v>0</v>
      </c>
      <c r="AX233" s="19">
        <v>0</v>
      </c>
      <c r="AY233" s="19">
        <v>10000</v>
      </c>
      <c r="AZ233" s="19">
        <v>100106</v>
      </c>
      <c r="BA233" s="19">
        <v>10000</v>
      </c>
      <c r="BB233" s="19">
        <v>100203</v>
      </c>
      <c r="BE233" s="19">
        <v>10000</v>
      </c>
      <c r="BF233" s="19">
        <v>200164</v>
      </c>
      <c r="BG233" s="19">
        <v>10000</v>
      </c>
      <c r="BH233" s="19">
        <v>101305</v>
      </c>
      <c r="BI233" s="19">
        <v>10000</v>
      </c>
      <c r="BJ233" s="19">
        <v>240252</v>
      </c>
      <c r="BK233" s="19" t="s">
        <v>143</v>
      </c>
      <c r="BL233" s="19">
        <v>240</v>
      </c>
      <c r="BM233" s="19" t="str">
        <f t="shared" si="8"/>
        <v>100106|100203|0|200164|101305|240252</v>
      </c>
      <c r="BN233" s="19">
        <v>1012410</v>
      </c>
      <c r="BO233" s="19" t="s">
        <v>156</v>
      </c>
      <c r="BP233" s="19">
        <v>1</v>
      </c>
      <c r="BQ233" s="19">
        <v>1</v>
      </c>
    </row>
    <row r="234" spans="1:69" s="29" customFormat="1" ht="23.1" customHeight="1" x14ac:dyDescent="0.15">
      <c r="A234" s="29">
        <v>12501</v>
      </c>
      <c r="B234" s="29">
        <v>12501</v>
      </c>
      <c r="C234" s="29" t="s">
        <v>133</v>
      </c>
      <c r="D234" s="29" t="s">
        <v>685</v>
      </c>
      <c r="E234" s="29">
        <v>1</v>
      </c>
      <c r="F234" s="29">
        <v>1</v>
      </c>
      <c r="H234" s="29">
        <v>1</v>
      </c>
      <c r="I234" s="29">
        <v>1</v>
      </c>
      <c r="J234" s="29">
        <v>0</v>
      </c>
      <c r="K234" s="29" t="s">
        <v>135</v>
      </c>
      <c r="L234" s="29">
        <v>125</v>
      </c>
      <c r="M234" s="29">
        <v>9</v>
      </c>
      <c r="N234" s="29">
        <v>0</v>
      </c>
      <c r="O234" s="29" t="s">
        <v>136</v>
      </c>
      <c r="P234" s="29">
        <v>1</v>
      </c>
      <c r="Q234" s="29">
        <v>0</v>
      </c>
      <c r="T234" s="29">
        <f t="shared" si="7"/>
        <v>1</v>
      </c>
      <c r="U234" s="29">
        <v>1</v>
      </c>
      <c r="V234" s="29" t="s">
        <v>188</v>
      </c>
      <c r="W234" s="29" t="s">
        <v>189</v>
      </c>
      <c r="X234" s="29">
        <v>1250101</v>
      </c>
      <c r="Y234" s="29">
        <v>0</v>
      </c>
      <c r="Z234" s="29">
        <v>0</v>
      </c>
      <c r="AA234" s="29">
        <v>99</v>
      </c>
      <c r="AB234" s="29">
        <v>84070000</v>
      </c>
      <c r="AC234" s="29">
        <v>1</v>
      </c>
      <c r="AD234" s="29">
        <v>1</v>
      </c>
      <c r="AE234" s="29">
        <v>1</v>
      </c>
      <c r="AF234" s="29">
        <v>60</v>
      </c>
      <c r="AG234" s="29" t="s">
        <v>190</v>
      </c>
      <c r="AH234" s="29">
        <v>0</v>
      </c>
      <c r="AI234" s="29" t="s">
        <v>141</v>
      </c>
      <c r="AJ234" s="29">
        <v>0</v>
      </c>
      <c r="AK234" s="29" t="s">
        <v>686</v>
      </c>
      <c r="AL234" s="29">
        <v>12410</v>
      </c>
      <c r="AM234" s="29">
        <v>12502</v>
      </c>
      <c r="AN234" s="29">
        <v>1</v>
      </c>
      <c r="AO234" s="29">
        <v>6</v>
      </c>
      <c r="AP234" s="29">
        <v>10025010</v>
      </c>
      <c r="AQ234" s="29">
        <v>10000</v>
      </c>
      <c r="AR234" s="29">
        <v>10000</v>
      </c>
      <c r="AS234" s="29">
        <v>10000</v>
      </c>
      <c r="AT234" s="29">
        <v>100000</v>
      </c>
      <c r="AW234" s="29">
        <v>0</v>
      </c>
      <c r="AX234" s="29">
        <v>0</v>
      </c>
      <c r="AY234" s="29">
        <v>0</v>
      </c>
      <c r="AZ234" s="29">
        <v>0</v>
      </c>
      <c r="BA234" s="29">
        <v>10000</v>
      </c>
      <c r="BB234" s="29">
        <v>100204</v>
      </c>
      <c r="BC234" s="29">
        <v>10000</v>
      </c>
      <c r="BG234" s="29">
        <v>10000</v>
      </c>
      <c r="BH234" s="29">
        <v>101305</v>
      </c>
      <c r="BI234" s="29">
        <v>10000</v>
      </c>
      <c r="BJ234" s="29">
        <v>240252</v>
      </c>
      <c r="BK234" s="29" t="s">
        <v>143</v>
      </c>
      <c r="BL234" s="29">
        <v>241</v>
      </c>
      <c r="BM234" s="29" t="str">
        <f t="shared" si="8"/>
        <v>0|100204|0|0|101305|240252</v>
      </c>
      <c r="BN234" s="29">
        <v>1012501</v>
      </c>
      <c r="BO234" s="29" t="s">
        <v>144</v>
      </c>
      <c r="BP234" s="29">
        <v>0</v>
      </c>
      <c r="BQ234" s="29">
        <v>1</v>
      </c>
    </row>
    <row r="235" spans="1:69" s="30" customFormat="1" ht="23.1" customHeight="1" x14ac:dyDescent="0.15">
      <c r="A235" s="30">
        <v>12502</v>
      </c>
      <c r="B235" s="30">
        <v>12502</v>
      </c>
      <c r="C235" s="30" t="s">
        <v>133</v>
      </c>
      <c r="D235" s="30" t="s">
        <v>685</v>
      </c>
      <c r="E235" s="30">
        <v>2</v>
      </c>
      <c r="F235" s="30">
        <v>2</v>
      </c>
      <c r="H235" s="30">
        <v>1</v>
      </c>
      <c r="I235" s="30">
        <v>1</v>
      </c>
      <c r="J235" s="30">
        <v>0</v>
      </c>
      <c r="K235" s="30" t="s">
        <v>135</v>
      </c>
      <c r="L235" s="30">
        <v>125</v>
      </c>
      <c r="M235" s="30">
        <v>1</v>
      </c>
      <c r="N235" s="30">
        <v>0</v>
      </c>
      <c r="O235" s="30" t="s">
        <v>136</v>
      </c>
      <c r="P235" s="30">
        <v>1</v>
      </c>
      <c r="Q235" s="30">
        <v>0</v>
      </c>
      <c r="T235" s="30">
        <f t="shared" si="7"/>
        <v>1</v>
      </c>
      <c r="U235" s="30">
        <v>1</v>
      </c>
      <c r="V235" s="30" t="s">
        <v>270</v>
      </c>
      <c r="W235" s="30" t="s">
        <v>271</v>
      </c>
      <c r="X235" s="30" t="s">
        <v>687</v>
      </c>
      <c r="Y235" s="30">
        <v>0</v>
      </c>
      <c r="Z235" s="30">
        <v>0</v>
      </c>
      <c r="AA235" s="30">
        <v>99</v>
      </c>
      <c r="AB235" s="30">
        <v>85340000</v>
      </c>
      <c r="AC235" s="30">
        <v>1</v>
      </c>
      <c r="AD235" s="30">
        <v>1</v>
      </c>
      <c r="AE235" s="30">
        <v>1</v>
      </c>
      <c r="AF235" s="30">
        <v>180</v>
      </c>
      <c r="AG235" s="30" t="s">
        <v>140</v>
      </c>
      <c r="AH235" s="30">
        <v>0</v>
      </c>
      <c r="AI235" s="30" t="s">
        <v>141</v>
      </c>
      <c r="AJ235" s="30">
        <v>0</v>
      </c>
      <c r="AK235" s="30" t="s">
        <v>688</v>
      </c>
      <c r="AL235" s="30">
        <v>12501</v>
      </c>
      <c r="AM235" s="30">
        <v>12503</v>
      </c>
      <c r="AN235" s="30">
        <v>1</v>
      </c>
      <c r="AO235" s="30">
        <v>6</v>
      </c>
      <c r="AQ235" s="30">
        <v>10000</v>
      </c>
      <c r="AR235" s="30">
        <v>10000</v>
      </c>
      <c r="AS235" s="30">
        <v>10000</v>
      </c>
      <c r="AT235" s="30">
        <v>100000</v>
      </c>
      <c r="AW235" s="30">
        <v>0</v>
      </c>
      <c r="AX235" s="30">
        <v>0</v>
      </c>
      <c r="AY235" s="30">
        <v>0</v>
      </c>
      <c r="AZ235" s="30">
        <v>0</v>
      </c>
      <c r="BA235" s="30">
        <v>10000</v>
      </c>
      <c r="BB235" s="30">
        <v>100204</v>
      </c>
      <c r="BC235" s="30">
        <v>10000</v>
      </c>
      <c r="BG235" s="30">
        <v>10000</v>
      </c>
      <c r="BH235" s="30">
        <v>101305</v>
      </c>
      <c r="BI235" s="30">
        <v>10000</v>
      </c>
      <c r="BJ235" s="30">
        <v>240252</v>
      </c>
      <c r="BK235" s="30" t="s">
        <v>143</v>
      </c>
      <c r="BL235" s="30">
        <v>242</v>
      </c>
      <c r="BM235" s="30" t="str">
        <f t="shared" si="8"/>
        <v>0|100204|0|0|101305|240252</v>
      </c>
      <c r="BN235" s="30">
        <v>1012502</v>
      </c>
      <c r="BO235" s="30" t="s">
        <v>144</v>
      </c>
      <c r="BP235" s="30">
        <v>0</v>
      </c>
      <c r="BQ235" s="30">
        <v>1</v>
      </c>
    </row>
    <row r="236" spans="1:69" s="30" customFormat="1" ht="23.1" customHeight="1" x14ac:dyDescent="0.15">
      <c r="A236" s="30">
        <v>12503</v>
      </c>
      <c r="B236" s="30">
        <v>12503</v>
      </c>
      <c r="C236" s="30" t="s">
        <v>133</v>
      </c>
      <c r="D236" s="30" t="s">
        <v>685</v>
      </c>
      <c r="E236" s="30">
        <v>3</v>
      </c>
      <c r="F236" s="30">
        <v>3</v>
      </c>
      <c r="H236" s="30">
        <v>1</v>
      </c>
      <c r="I236" s="30">
        <v>1</v>
      </c>
      <c r="J236" s="30">
        <v>1</v>
      </c>
      <c r="K236" s="30" t="s">
        <v>135</v>
      </c>
      <c r="L236" s="30">
        <v>125</v>
      </c>
      <c r="M236" s="30">
        <v>1</v>
      </c>
      <c r="N236" s="30">
        <v>0</v>
      </c>
      <c r="O236" s="30" t="s">
        <v>136</v>
      </c>
      <c r="P236" s="30">
        <v>1</v>
      </c>
      <c r="Q236" s="30">
        <v>0</v>
      </c>
      <c r="T236" s="30">
        <f t="shared" si="7"/>
        <v>1</v>
      </c>
      <c r="U236" s="30">
        <v>1</v>
      </c>
      <c r="V236" s="30" t="s">
        <v>216</v>
      </c>
      <c r="W236" s="30" t="s">
        <v>217</v>
      </c>
      <c r="X236" s="30">
        <v>1250301</v>
      </c>
      <c r="Y236" s="30">
        <v>0</v>
      </c>
      <c r="Z236" s="30">
        <v>0</v>
      </c>
      <c r="AA236" s="30">
        <v>20</v>
      </c>
      <c r="AB236" s="30">
        <v>95920000</v>
      </c>
      <c r="AC236" s="30">
        <v>1</v>
      </c>
      <c r="AD236" s="30">
        <v>1</v>
      </c>
      <c r="AE236" s="30">
        <v>1</v>
      </c>
      <c r="AF236" s="30">
        <v>180</v>
      </c>
      <c r="AG236" s="30" t="s">
        <v>140</v>
      </c>
      <c r="AH236" s="30">
        <v>0</v>
      </c>
      <c r="AI236" s="30" t="s">
        <v>141</v>
      </c>
      <c r="AJ236" s="30">
        <v>0</v>
      </c>
      <c r="AK236" s="30" t="s">
        <v>689</v>
      </c>
      <c r="AL236" s="30">
        <v>12502</v>
      </c>
      <c r="AM236" s="30">
        <v>12504</v>
      </c>
      <c r="AN236" s="30">
        <v>1</v>
      </c>
      <c r="AO236" s="30">
        <v>6</v>
      </c>
      <c r="AQ236" s="30">
        <v>10000</v>
      </c>
      <c r="AR236" s="30">
        <v>10000</v>
      </c>
      <c r="AS236" s="30">
        <v>10000</v>
      </c>
      <c r="AT236" s="30">
        <v>100000</v>
      </c>
      <c r="AW236" s="30">
        <v>0</v>
      </c>
      <c r="AX236" s="30">
        <v>0</v>
      </c>
      <c r="AY236" s="30">
        <v>0</v>
      </c>
      <c r="AZ236" s="30">
        <v>0</v>
      </c>
      <c r="BA236" s="30">
        <v>10000</v>
      </c>
      <c r="BB236" s="30">
        <v>100204</v>
      </c>
      <c r="BC236" s="30">
        <v>10000</v>
      </c>
      <c r="BD236" s="30">
        <v>100315</v>
      </c>
      <c r="BG236" s="30">
        <v>10000</v>
      </c>
      <c r="BH236" s="30">
        <v>101305</v>
      </c>
      <c r="BI236" s="30">
        <v>10000</v>
      </c>
      <c r="BJ236" s="30">
        <v>240252</v>
      </c>
      <c r="BK236" s="30" t="s">
        <v>143</v>
      </c>
      <c r="BL236" s="30">
        <v>243</v>
      </c>
      <c r="BM236" s="30" t="str">
        <f t="shared" si="8"/>
        <v>0|100204|100315|0|101305|240252</v>
      </c>
      <c r="BN236" s="30">
        <v>1012503</v>
      </c>
      <c r="BO236" s="30" t="s">
        <v>144</v>
      </c>
      <c r="BP236" s="30">
        <v>0</v>
      </c>
      <c r="BQ236" s="30">
        <v>1</v>
      </c>
    </row>
    <row r="237" spans="1:69" s="33" customFormat="1" ht="23.1" customHeight="1" x14ac:dyDescent="0.15">
      <c r="A237" s="33">
        <v>12504</v>
      </c>
      <c r="B237" s="33">
        <v>12504</v>
      </c>
      <c r="C237" s="33" t="s">
        <v>133</v>
      </c>
      <c r="D237" s="33" t="s">
        <v>685</v>
      </c>
      <c r="E237" s="33">
        <v>4</v>
      </c>
      <c r="F237" s="33">
        <v>4</v>
      </c>
      <c r="H237" s="33">
        <v>1</v>
      </c>
      <c r="I237" s="33">
        <v>1</v>
      </c>
      <c r="J237" s="33">
        <v>0</v>
      </c>
      <c r="K237" s="33" t="s">
        <v>201</v>
      </c>
      <c r="L237" s="33">
        <v>125</v>
      </c>
      <c r="M237" s="33">
        <v>3</v>
      </c>
      <c r="N237" s="33">
        <v>0</v>
      </c>
      <c r="O237" s="33" t="s">
        <v>202</v>
      </c>
      <c r="P237" s="33">
        <v>1</v>
      </c>
      <c r="Q237" s="33">
        <v>42030</v>
      </c>
      <c r="T237" s="33">
        <f t="shared" si="7"/>
        <v>1</v>
      </c>
      <c r="W237" s="33" t="s">
        <v>210</v>
      </c>
      <c r="X237" s="33" t="s">
        <v>690</v>
      </c>
      <c r="Y237" s="33">
        <v>0</v>
      </c>
      <c r="Z237" s="33">
        <v>0</v>
      </c>
      <c r="AA237" s="33">
        <v>99</v>
      </c>
      <c r="AB237" s="33">
        <v>87200000</v>
      </c>
      <c r="AC237" s="33">
        <v>1</v>
      </c>
      <c r="AD237" s="33">
        <v>1</v>
      </c>
      <c r="AE237" s="33">
        <v>1</v>
      </c>
      <c r="AF237" s="33">
        <v>180</v>
      </c>
      <c r="AG237" s="33" t="s">
        <v>140</v>
      </c>
      <c r="AH237" s="33">
        <v>0</v>
      </c>
      <c r="AI237" s="33" t="s">
        <v>176</v>
      </c>
      <c r="AJ237" s="33">
        <v>0</v>
      </c>
      <c r="AK237" s="33" t="s">
        <v>691</v>
      </c>
      <c r="AL237" s="33">
        <v>12503</v>
      </c>
      <c r="AM237" s="33">
        <v>12505</v>
      </c>
      <c r="AN237" s="33">
        <v>1</v>
      </c>
      <c r="AO237" s="33">
        <v>6</v>
      </c>
      <c r="AQ237" s="33">
        <v>10000</v>
      </c>
      <c r="AR237" s="33">
        <v>10000</v>
      </c>
      <c r="AS237" s="33">
        <v>10000</v>
      </c>
      <c r="AT237" s="33">
        <v>100000</v>
      </c>
      <c r="AW237" s="33">
        <v>0</v>
      </c>
      <c r="AX237" s="33">
        <v>0</v>
      </c>
      <c r="AY237" s="33">
        <v>0</v>
      </c>
      <c r="AZ237" s="33">
        <v>0</v>
      </c>
      <c r="BA237" s="33">
        <v>10000</v>
      </c>
      <c r="BB237" s="33">
        <v>100204</v>
      </c>
      <c r="BC237" s="33">
        <v>10000</v>
      </c>
      <c r="BG237" s="33">
        <v>10000</v>
      </c>
      <c r="BH237" s="33">
        <v>101305</v>
      </c>
      <c r="BI237" s="33">
        <v>10000</v>
      </c>
      <c r="BJ237" s="33">
        <v>240252</v>
      </c>
      <c r="BK237" s="33" t="s">
        <v>143</v>
      </c>
      <c r="BL237" s="33">
        <v>244</v>
      </c>
      <c r="BM237" s="33" t="str">
        <f t="shared" si="8"/>
        <v>0|100204|0|0|101305|240252</v>
      </c>
      <c r="BN237" s="33">
        <v>1012504</v>
      </c>
      <c r="BO237" s="33" t="s">
        <v>206</v>
      </c>
      <c r="BP237" s="33">
        <v>0</v>
      </c>
      <c r="BQ237" s="33">
        <v>1</v>
      </c>
    </row>
    <row r="238" spans="1:69" s="33" customFormat="1" ht="23.1" customHeight="1" x14ac:dyDescent="0.15">
      <c r="A238" s="33">
        <v>12505</v>
      </c>
      <c r="B238" s="33">
        <v>12505</v>
      </c>
      <c r="C238" s="33" t="s">
        <v>133</v>
      </c>
      <c r="D238" s="33" t="s">
        <v>685</v>
      </c>
      <c r="E238" s="33">
        <v>5</v>
      </c>
      <c r="F238" s="33">
        <v>5</v>
      </c>
      <c r="H238" s="33">
        <v>1</v>
      </c>
      <c r="I238" s="33">
        <v>1</v>
      </c>
      <c r="J238" s="33">
        <v>0</v>
      </c>
      <c r="K238" s="33" t="s">
        <v>201</v>
      </c>
      <c r="L238" s="33">
        <v>125</v>
      </c>
      <c r="M238" s="33">
        <v>1</v>
      </c>
      <c r="N238" s="33">
        <v>0</v>
      </c>
      <c r="O238" s="33" t="s">
        <v>202</v>
      </c>
      <c r="P238" s="33">
        <v>1</v>
      </c>
      <c r="Q238" s="33">
        <v>0</v>
      </c>
      <c r="T238" s="33">
        <f t="shared" si="7"/>
        <v>1</v>
      </c>
      <c r="W238" s="33" t="s">
        <v>278</v>
      </c>
      <c r="X238" s="33" t="s">
        <v>692</v>
      </c>
      <c r="Y238" s="33">
        <v>0</v>
      </c>
      <c r="Z238" s="33">
        <v>0</v>
      </c>
      <c r="AA238" s="33">
        <v>99</v>
      </c>
      <c r="AB238" s="33">
        <v>87200000</v>
      </c>
      <c r="AC238" s="33">
        <v>1</v>
      </c>
      <c r="AD238" s="33">
        <v>1</v>
      </c>
      <c r="AE238" s="33">
        <v>1</v>
      </c>
      <c r="AF238" s="33">
        <v>180</v>
      </c>
      <c r="AG238" s="33" t="s">
        <v>140</v>
      </c>
      <c r="AH238" s="33">
        <v>0</v>
      </c>
      <c r="AI238" s="33" t="s">
        <v>141</v>
      </c>
      <c r="AJ238" s="33">
        <v>0</v>
      </c>
      <c r="AK238" s="33" t="s">
        <v>693</v>
      </c>
      <c r="AL238" s="33">
        <v>12504</v>
      </c>
      <c r="AM238" s="33">
        <v>12506</v>
      </c>
      <c r="AN238" s="33">
        <v>1</v>
      </c>
      <c r="AO238" s="33">
        <v>6</v>
      </c>
      <c r="AQ238" s="33">
        <v>10000</v>
      </c>
      <c r="AR238" s="33">
        <v>10000</v>
      </c>
      <c r="AS238" s="33">
        <v>10000</v>
      </c>
      <c r="AT238" s="33">
        <v>100000</v>
      </c>
      <c r="AW238" s="33">
        <v>0</v>
      </c>
      <c r="AX238" s="33">
        <v>0</v>
      </c>
      <c r="AY238" s="33">
        <v>0</v>
      </c>
      <c r="AZ238" s="33">
        <v>0</v>
      </c>
      <c r="BA238" s="33">
        <v>10000</v>
      </c>
      <c r="BB238" s="33">
        <v>100204</v>
      </c>
      <c r="BC238" s="33">
        <v>10000</v>
      </c>
      <c r="BG238" s="33">
        <v>10000</v>
      </c>
      <c r="BH238" s="33">
        <v>101305</v>
      </c>
      <c r="BI238" s="33">
        <v>10000</v>
      </c>
      <c r="BJ238" s="33">
        <v>240252</v>
      </c>
      <c r="BK238" s="33" t="s">
        <v>143</v>
      </c>
      <c r="BL238" s="33">
        <v>245</v>
      </c>
      <c r="BM238" s="33" t="str">
        <f t="shared" si="8"/>
        <v>0|100204|0|0|101305|240252</v>
      </c>
      <c r="BN238" s="33">
        <v>1012505</v>
      </c>
      <c r="BO238" s="33" t="s">
        <v>206</v>
      </c>
      <c r="BP238" s="33">
        <v>0</v>
      </c>
      <c r="BQ238" s="33">
        <v>1</v>
      </c>
    </row>
    <row r="239" spans="1:69" s="33" customFormat="1" ht="23.1" customHeight="1" x14ac:dyDescent="0.15">
      <c r="A239" s="33">
        <v>12506</v>
      </c>
      <c r="B239" s="33">
        <v>12506</v>
      </c>
      <c r="C239" s="33" t="s">
        <v>133</v>
      </c>
      <c r="D239" s="33" t="s">
        <v>685</v>
      </c>
      <c r="E239" s="33">
        <v>6</v>
      </c>
      <c r="F239" s="33">
        <v>6</v>
      </c>
      <c r="H239" s="33">
        <v>1</v>
      </c>
      <c r="I239" s="33">
        <v>1</v>
      </c>
      <c r="J239" s="33">
        <v>1</v>
      </c>
      <c r="K239" s="33" t="s">
        <v>201</v>
      </c>
      <c r="L239" s="33">
        <v>125</v>
      </c>
      <c r="M239" s="33">
        <v>1</v>
      </c>
      <c r="N239" s="33">
        <v>0</v>
      </c>
      <c r="O239" s="33" t="s">
        <v>202</v>
      </c>
      <c r="P239" s="33">
        <v>1</v>
      </c>
      <c r="Q239" s="33">
        <v>61011</v>
      </c>
      <c r="T239" s="33">
        <f t="shared" si="7"/>
        <v>1</v>
      </c>
      <c r="W239" s="33" t="s">
        <v>410</v>
      </c>
      <c r="X239" s="33">
        <v>1250601</v>
      </c>
      <c r="Y239" s="33">
        <v>0</v>
      </c>
      <c r="Z239" s="33">
        <v>0</v>
      </c>
      <c r="AA239" s="33">
        <v>20</v>
      </c>
      <c r="AB239" s="33">
        <v>101590000</v>
      </c>
      <c r="AC239" s="33">
        <v>1</v>
      </c>
      <c r="AD239" s="33">
        <v>1</v>
      </c>
      <c r="AE239" s="33">
        <v>1</v>
      </c>
      <c r="AF239" s="33">
        <v>180</v>
      </c>
      <c r="AG239" s="33" t="s">
        <v>140</v>
      </c>
      <c r="AH239" s="33">
        <v>0</v>
      </c>
      <c r="AI239" s="33" t="s">
        <v>141</v>
      </c>
      <c r="AJ239" s="33">
        <v>0</v>
      </c>
      <c r="AK239" s="33" t="s">
        <v>694</v>
      </c>
      <c r="AL239" s="33">
        <v>12505</v>
      </c>
      <c r="AM239" s="33">
        <v>12507</v>
      </c>
      <c r="AN239" s="33">
        <v>1</v>
      </c>
      <c r="AO239" s="33">
        <v>6</v>
      </c>
      <c r="AQ239" s="33">
        <v>10000</v>
      </c>
      <c r="AR239" s="33">
        <v>10000</v>
      </c>
      <c r="AS239" s="33">
        <v>10000</v>
      </c>
      <c r="AT239" s="33">
        <v>100000</v>
      </c>
      <c r="AW239" s="33">
        <v>0</v>
      </c>
      <c r="AX239" s="33">
        <v>0</v>
      </c>
      <c r="AY239" s="33">
        <v>0</v>
      </c>
      <c r="AZ239" s="33">
        <v>0</v>
      </c>
      <c r="BA239" s="33">
        <v>10000</v>
      </c>
      <c r="BB239" s="33">
        <v>100204</v>
      </c>
      <c r="BC239" s="33">
        <v>10000</v>
      </c>
      <c r="BD239" s="33">
        <v>100316</v>
      </c>
      <c r="BG239" s="33">
        <v>10000</v>
      </c>
      <c r="BH239" s="33">
        <v>101305</v>
      </c>
      <c r="BI239" s="33">
        <v>10000</v>
      </c>
      <c r="BJ239" s="33">
        <v>240252</v>
      </c>
      <c r="BK239" s="33" t="s">
        <v>143</v>
      </c>
      <c r="BL239" s="33">
        <v>246</v>
      </c>
      <c r="BM239" s="33" t="str">
        <f t="shared" si="8"/>
        <v>0|100204|100316|0|101305|240252</v>
      </c>
      <c r="BN239" s="33">
        <v>1012506</v>
      </c>
      <c r="BO239" s="33" t="s">
        <v>206</v>
      </c>
      <c r="BP239" s="33">
        <v>0</v>
      </c>
      <c r="BQ239" s="33">
        <v>1</v>
      </c>
    </row>
    <row r="240" spans="1:69" s="36" customFormat="1" ht="23.1" customHeight="1" x14ac:dyDescent="0.15">
      <c r="A240" s="36">
        <v>12507</v>
      </c>
      <c r="B240" s="36">
        <v>12507</v>
      </c>
      <c r="C240" s="36" t="s">
        <v>133</v>
      </c>
      <c r="D240" s="36" t="s">
        <v>685</v>
      </c>
      <c r="E240" s="36">
        <v>7</v>
      </c>
      <c r="F240" s="36">
        <v>7</v>
      </c>
      <c r="H240" s="36">
        <v>1</v>
      </c>
      <c r="I240" s="36">
        <v>1</v>
      </c>
      <c r="J240" s="36">
        <v>0</v>
      </c>
      <c r="K240" s="36" t="s">
        <v>151</v>
      </c>
      <c r="L240" s="36">
        <v>125</v>
      </c>
      <c r="M240" s="36">
        <v>1</v>
      </c>
      <c r="N240" s="36">
        <v>0</v>
      </c>
      <c r="O240" s="36" t="s">
        <v>152</v>
      </c>
      <c r="P240" s="36">
        <v>1</v>
      </c>
      <c r="Q240" s="36">
        <v>0</v>
      </c>
      <c r="T240" s="36">
        <f t="shared" si="7"/>
        <v>1</v>
      </c>
      <c r="U240" s="36">
        <v>0</v>
      </c>
      <c r="V240" s="36">
        <v>0</v>
      </c>
      <c r="W240" s="36" t="s">
        <v>397</v>
      </c>
      <c r="X240" s="36" t="s">
        <v>695</v>
      </c>
      <c r="Y240" s="36">
        <v>0</v>
      </c>
      <c r="Z240" s="36">
        <v>0</v>
      </c>
      <c r="AA240" s="36">
        <v>99</v>
      </c>
      <c r="AB240" s="36">
        <v>92350000</v>
      </c>
      <c r="AC240" s="36">
        <v>1</v>
      </c>
      <c r="AD240" s="36">
        <v>1</v>
      </c>
      <c r="AE240" s="36">
        <v>1</v>
      </c>
      <c r="AF240" s="36">
        <v>180</v>
      </c>
      <c r="AG240" s="36" t="s">
        <v>140</v>
      </c>
      <c r="AH240" s="36">
        <v>0</v>
      </c>
      <c r="AI240" s="36" t="s">
        <v>141</v>
      </c>
      <c r="AJ240" s="36">
        <v>0</v>
      </c>
      <c r="AK240" s="36" t="s">
        <v>696</v>
      </c>
      <c r="AL240" s="36">
        <v>12506</v>
      </c>
      <c r="AM240" s="36">
        <v>12508</v>
      </c>
      <c r="AN240" s="36">
        <v>1</v>
      </c>
      <c r="AO240" s="36">
        <v>6</v>
      </c>
      <c r="AQ240" s="36">
        <v>10000</v>
      </c>
      <c r="AR240" s="36">
        <v>10000</v>
      </c>
      <c r="AS240" s="36">
        <v>10000</v>
      </c>
      <c r="AT240" s="36">
        <v>100000</v>
      </c>
      <c r="AW240" s="36">
        <v>0</v>
      </c>
      <c r="AX240" s="36">
        <v>0</v>
      </c>
      <c r="AY240" s="36">
        <v>0</v>
      </c>
      <c r="AZ240" s="36">
        <v>0</v>
      </c>
      <c r="BA240" s="36">
        <v>10000</v>
      </c>
      <c r="BB240" s="36">
        <v>100204</v>
      </c>
      <c r="BC240" s="36">
        <v>10000</v>
      </c>
      <c r="BG240" s="36">
        <v>10000</v>
      </c>
      <c r="BH240" s="36">
        <v>101305</v>
      </c>
      <c r="BI240" s="36">
        <v>10000</v>
      </c>
      <c r="BJ240" s="36">
        <v>240252</v>
      </c>
      <c r="BK240" s="36" t="s">
        <v>143</v>
      </c>
      <c r="BL240" s="36">
        <v>247</v>
      </c>
      <c r="BM240" s="36" t="str">
        <f t="shared" si="8"/>
        <v>0|100204|0|0|101305|240252</v>
      </c>
      <c r="BN240" s="36">
        <v>1012507</v>
      </c>
      <c r="BO240" s="36" t="s">
        <v>156</v>
      </c>
      <c r="BP240" s="36">
        <v>0</v>
      </c>
      <c r="BQ240" s="36">
        <v>1</v>
      </c>
    </row>
    <row r="241" spans="1:69" s="36" customFormat="1" ht="23.1" customHeight="1" x14ac:dyDescent="0.15">
      <c r="A241" s="36">
        <v>12508</v>
      </c>
      <c r="B241" s="36">
        <v>12508</v>
      </c>
      <c r="C241" s="36" t="s">
        <v>133</v>
      </c>
      <c r="D241" s="36" t="s">
        <v>685</v>
      </c>
      <c r="E241" s="36">
        <v>8</v>
      </c>
      <c r="F241" s="36">
        <v>8</v>
      </c>
      <c r="H241" s="36">
        <v>1</v>
      </c>
      <c r="I241" s="36">
        <v>1</v>
      </c>
      <c r="J241" s="36">
        <v>0</v>
      </c>
      <c r="K241" s="36" t="s">
        <v>151</v>
      </c>
      <c r="L241" s="36">
        <v>125</v>
      </c>
      <c r="M241" s="36">
        <v>1</v>
      </c>
      <c r="N241" s="36">
        <v>0</v>
      </c>
      <c r="O241" s="36" t="s">
        <v>152</v>
      </c>
      <c r="P241" s="36">
        <v>1</v>
      </c>
      <c r="Q241" s="36">
        <v>0</v>
      </c>
      <c r="T241" s="36">
        <f t="shared" si="7"/>
        <v>1</v>
      </c>
      <c r="U241" s="36">
        <v>0</v>
      </c>
      <c r="V241" s="36">
        <v>0</v>
      </c>
      <c r="W241" s="36" t="s">
        <v>287</v>
      </c>
      <c r="X241" s="36" t="s">
        <v>697</v>
      </c>
      <c r="Y241" s="36">
        <v>0</v>
      </c>
      <c r="Z241" s="36">
        <v>0</v>
      </c>
      <c r="AA241" s="36">
        <v>99</v>
      </c>
      <c r="AB241" s="36">
        <v>92350000</v>
      </c>
      <c r="AC241" s="36">
        <v>1</v>
      </c>
      <c r="AD241" s="36">
        <v>1</v>
      </c>
      <c r="AE241" s="36">
        <v>1</v>
      </c>
      <c r="AF241" s="36">
        <v>180</v>
      </c>
      <c r="AG241" s="36" t="s">
        <v>140</v>
      </c>
      <c r="AH241" s="36">
        <v>0</v>
      </c>
      <c r="AI241" s="36" t="s">
        <v>141</v>
      </c>
      <c r="AJ241" s="36">
        <v>0</v>
      </c>
      <c r="AK241" s="36" t="s">
        <v>698</v>
      </c>
      <c r="AL241" s="36">
        <v>12507</v>
      </c>
      <c r="AM241" s="36">
        <v>12509</v>
      </c>
      <c r="AN241" s="36">
        <v>1</v>
      </c>
      <c r="AO241" s="36">
        <v>6</v>
      </c>
      <c r="AQ241" s="36">
        <v>10000</v>
      </c>
      <c r="AR241" s="36">
        <v>10000</v>
      </c>
      <c r="AS241" s="36">
        <v>10000</v>
      </c>
      <c r="AT241" s="36">
        <v>100000</v>
      </c>
      <c r="AW241" s="36">
        <v>0</v>
      </c>
      <c r="AX241" s="36">
        <v>0</v>
      </c>
      <c r="AY241" s="36">
        <v>0</v>
      </c>
      <c r="AZ241" s="36">
        <v>0</v>
      </c>
      <c r="BA241" s="36">
        <v>10000</v>
      </c>
      <c r="BB241" s="36">
        <v>100204</v>
      </c>
      <c r="BC241" s="36">
        <v>10000</v>
      </c>
      <c r="BG241" s="36">
        <v>10000</v>
      </c>
      <c r="BH241" s="36">
        <v>101305</v>
      </c>
      <c r="BI241" s="36">
        <v>10000</v>
      </c>
      <c r="BJ241" s="36">
        <v>240252</v>
      </c>
      <c r="BK241" s="36" t="s">
        <v>143</v>
      </c>
      <c r="BL241" s="36">
        <v>248</v>
      </c>
      <c r="BM241" s="36" t="str">
        <f t="shared" si="8"/>
        <v>0|100204|0|0|101305|240252</v>
      </c>
      <c r="BN241" s="36">
        <v>1012508</v>
      </c>
      <c r="BO241" s="36" t="s">
        <v>156</v>
      </c>
      <c r="BP241" s="36">
        <v>0</v>
      </c>
      <c r="BQ241" s="36">
        <v>1</v>
      </c>
    </row>
    <row r="242" spans="1:69" s="36" customFormat="1" ht="23.1" customHeight="1" x14ac:dyDescent="0.15">
      <c r="A242" s="36">
        <v>12509</v>
      </c>
      <c r="B242" s="36">
        <v>12509</v>
      </c>
      <c r="C242" s="36" t="s">
        <v>133</v>
      </c>
      <c r="D242" s="36" t="s">
        <v>685</v>
      </c>
      <c r="E242" s="36">
        <v>9</v>
      </c>
      <c r="F242" s="36">
        <v>9</v>
      </c>
      <c r="H242" s="36">
        <v>1</v>
      </c>
      <c r="I242" s="36">
        <v>1</v>
      </c>
      <c r="J242" s="36">
        <v>1</v>
      </c>
      <c r="K242" s="36" t="s">
        <v>151</v>
      </c>
      <c r="L242" s="36">
        <v>125</v>
      </c>
      <c r="M242" s="36">
        <v>1</v>
      </c>
      <c r="N242" s="36">
        <v>0</v>
      </c>
      <c r="O242" s="36" t="s">
        <v>152</v>
      </c>
      <c r="P242" s="36">
        <v>1</v>
      </c>
      <c r="Q242" s="36">
        <v>0</v>
      </c>
      <c r="T242" s="36">
        <f t="shared" si="7"/>
        <v>1</v>
      </c>
      <c r="U242" s="36">
        <v>1</v>
      </c>
      <c r="V242" s="36" t="s">
        <v>290</v>
      </c>
      <c r="W242" s="36" t="s">
        <v>291</v>
      </c>
      <c r="X242" s="36">
        <v>1250901</v>
      </c>
      <c r="Y242" s="36">
        <v>0</v>
      </c>
      <c r="Z242" s="36">
        <v>0</v>
      </c>
      <c r="AA242" s="36">
        <v>20</v>
      </c>
      <c r="AB242" s="36">
        <v>103700000</v>
      </c>
      <c r="AC242" s="36">
        <v>1</v>
      </c>
      <c r="AD242" s="36">
        <v>1</v>
      </c>
      <c r="AE242" s="36">
        <v>1</v>
      </c>
      <c r="AF242" s="36">
        <v>180</v>
      </c>
      <c r="AG242" s="36" t="s">
        <v>140</v>
      </c>
      <c r="AH242" s="36">
        <v>0</v>
      </c>
      <c r="AI242" s="36" t="s">
        <v>141</v>
      </c>
      <c r="AJ242" s="36">
        <v>0</v>
      </c>
      <c r="AK242" s="36" t="s">
        <v>699</v>
      </c>
      <c r="AL242" s="36">
        <v>12508</v>
      </c>
      <c r="AM242" s="36">
        <v>12510</v>
      </c>
      <c r="AN242" s="36">
        <v>1</v>
      </c>
      <c r="AO242" s="36">
        <v>6</v>
      </c>
      <c r="AQ242" s="36">
        <v>10000</v>
      </c>
      <c r="AR242" s="36">
        <v>10000</v>
      </c>
      <c r="AS242" s="36">
        <v>10000</v>
      </c>
      <c r="AT242" s="36">
        <v>100000</v>
      </c>
      <c r="AW242" s="36">
        <v>0</v>
      </c>
      <c r="AX242" s="36">
        <v>0</v>
      </c>
      <c r="AY242" s="36">
        <v>10000</v>
      </c>
      <c r="AZ242" s="36">
        <v>100107</v>
      </c>
      <c r="BA242" s="36">
        <v>10000</v>
      </c>
      <c r="BB242" s="36">
        <v>100204</v>
      </c>
      <c r="BE242" s="36">
        <v>10000</v>
      </c>
      <c r="BF242" s="36">
        <v>200160</v>
      </c>
      <c r="BG242" s="36">
        <v>10000</v>
      </c>
      <c r="BH242" s="36">
        <v>101305</v>
      </c>
      <c r="BI242" s="36">
        <v>10000</v>
      </c>
      <c r="BJ242" s="36">
        <v>240252</v>
      </c>
      <c r="BK242" s="36" t="s">
        <v>143</v>
      </c>
      <c r="BL242" s="36">
        <v>249</v>
      </c>
      <c r="BM242" s="36" t="str">
        <f t="shared" si="8"/>
        <v>100107|100204|0|200160|101305|240252</v>
      </c>
      <c r="BN242" s="36">
        <v>1012509</v>
      </c>
      <c r="BO242" s="36" t="s">
        <v>156</v>
      </c>
      <c r="BP242" s="36">
        <v>0</v>
      </c>
      <c r="BQ242" s="36">
        <v>1</v>
      </c>
    </row>
    <row r="243" spans="1:69" s="15" customFormat="1" ht="23.1" customHeight="1" x14ac:dyDescent="0.15">
      <c r="A243" s="15">
        <v>12510</v>
      </c>
      <c r="B243" s="15">
        <v>12510</v>
      </c>
      <c r="C243" s="15" t="s">
        <v>133</v>
      </c>
      <c r="D243" s="15" t="s">
        <v>685</v>
      </c>
      <c r="E243" s="15">
        <v>10</v>
      </c>
      <c r="F243" s="15">
        <v>10</v>
      </c>
      <c r="H243" s="15">
        <v>1</v>
      </c>
      <c r="I243" s="15">
        <v>1</v>
      </c>
      <c r="J243" s="15">
        <v>2</v>
      </c>
      <c r="K243" s="15" t="s">
        <v>151</v>
      </c>
      <c r="L243" s="15">
        <v>125</v>
      </c>
      <c r="M243" s="15">
        <v>1</v>
      </c>
      <c r="N243" s="15">
        <v>0</v>
      </c>
      <c r="O243" s="15" t="s">
        <v>152</v>
      </c>
      <c r="P243" s="15">
        <v>1</v>
      </c>
      <c r="Q243" s="15">
        <v>0</v>
      </c>
      <c r="T243" s="15">
        <f t="shared" si="7"/>
        <v>1</v>
      </c>
      <c r="U243" s="15">
        <v>1</v>
      </c>
      <c r="V243" s="15" t="s">
        <v>153</v>
      </c>
      <c r="W243" s="15" t="s">
        <v>154</v>
      </c>
      <c r="X243" s="15">
        <v>1251001</v>
      </c>
      <c r="Y243" s="15">
        <v>0</v>
      </c>
      <c r="Z243" s="15">
        <v>0</v>
      </c>
      <c r="AA243" s="15">
        <v>20</v>
      </c>
      <c r="AB243" s="15">
        <v>115440000</v>
      </c>
      <c r="AC243" s="15">
        <v>1</v>
      </c>
      <c r="AD243" s="15">
        <v>1</v>
      </c>
      <c r="AE243" s="15">
        <v>1</v>
      </c>
      <c r="AF243" s="15">
        <v>180</v>
      </c>
      <c r="AG243" s="15" t="s">
        <v>140</v>
      </c>
      <c r="AH243" s="15">
        <v>0</v>
      </c>
      <c r="AI243" s="15" t="s">
        <v>141</v>
      </c>
      <c r="AJ243" s="15">
        <v>0</v>
      </c>
      <c r="AK243" s="15" t="s">
        <v>700</v>
      </c>
      <c r="AL243" s="15">
        <v>12509</v>
      </c>
      <c r="AM243" s="15">
        <v>12601</v>
      </c>
      <c r="AN243" s="15">
        <v>1</v>
      </c>
      <c r="AO243" s="15">
        <v>6</v>
      </c>
      <c r="AQ243" s="15">
        <v>10000</v>
      </c>
      <c r="AR243" s="15">
        <v>10000</v>
      </c>
      <c r="AS243" s="15">
        <v>10000</v>
      </c>
      <c r="AT243" s="15">
        <v>100000</v>
      </c>
      <c r="AW243" s="15">
        <v>0</v>
      </c>
      <c r="AX243" s="15">
        <v>0</v>
      </c>
      <c r="AY243" s="15">
        <v>10000</v>
      </c>
      <c r="AZ243" s="15">
        <v>100107</v>
      </c>
      <c r="BA243" s="15">
        <v>10000</v>
      </c>
      <c r="BB243" s="15">
        <v>100204</v>
      </c>
      <c r="BE243" s="15">
        <v>10000</v>
      </c>
      <c r="BF243" s="15">
        <v>200152</v>
      </c>
      <c r="BG243" s="15">
        <v>10000</v>
      </c>
      <c r="BH243" s="15">
        <v>101305</v>
      </c>
      <c r="BI243" s="15">
        <v>10000</v>
      </c>
      <c r="BJ243" s="15">
        <v>240252</v>
      </c>
      <c r="BK243" s="15" t="s">
        <v>143</v>
      </c>
      <c r="BL243" s="15">
        <v>250</v>
      </c>
      <c r="BM243" s="15" t="str">
        <f t="shared" si="8"/>
        <v>100107|100204|0|200152|101305|240252</v>
      </c>
      <c r="BN243" s="15">
        <v>1012510</v>
      </c>
      <c r="BO243" s="15" t="s">
        <v>156</v>
      </c>
      <c r="BP243" s="15">
        <v>1</v>
      </c>
      <c r="BQ243" s="15">
        <v>1</v>
      </c>
    </row>
    <row r="244" spans="1:69" s="30" customFormat="1" ht="23.1" customHeight="1" x14ac:dyDescent="0.15">
      <c r="A244" s="30">
        <v>12601</v>
      </c>
      <c r="B244" s="30">
        <v>12601</v>
      </c>
      <c r="C244" s="30" t="s">
        <v>133</v>
      </c>
      <c r="D244" s="30" t="s">
        <v>701</v>
      </c>
      <c r="E244" s="30">
        <v>1</v>
      </c>
      <c r="F244" s="30">
        <v>1</v>
      </c>
      <c r="H244" s="30">
        <v>1</v>
      </c>
      <c r="I244" s="30">
        <v>1</v>
      </c>
      <c r="J244" s="30">
        <v>0</v>
      </c>
      <c r="K244" s="30" t="s">
        <v>135</v>
      </c>
      <c r="L244" s="30">
        <v>126</v>
      </c>
      <c r="M244" s="30">
        <v>1</v>
      </c>
      <c r="N244" s="30">
        <v>0</v>
      </c>
      <c r="O244" s="30" t="s">
        <v>136</v>
      </c>
      <c r="P244" s="30">
        <v>1</v>
      </c>
      <c r="Q244" s="30">
        <v>0</v>
      </c>
      <c r="T244" s="30">
        <f t="shared" si="7"/>
        <v>1</v>
      </c>
      <c r="U244" s="30">
        <v>1</v>
      </c>
      <c r="V244" s="30" t="s">
        <v>137</v>
      </c>
      <c r="W244" s="30" t="s">
        <v>138</v>
      </c>
      <c r="X244" s="30" t="s">
        <v>702</v>
      </c>
      <c r="Y244" s="30">
        <v>0</v>
      </c>
      <c r="Z244" s="30">
        <v>0</v>
      </c>
      <c r="AA244" s="30">
        <v>99</v>
      </c>
      <c r="AB244" s="30">
        <v>97920000</v>
      </c>
      <c r="AC244" s="30">
        <v>1</v>
      </c>
      <c r="AD244" s="30">
        <v>1</v>
      </c>
      <c r="AE244" s="30">
        <v>1</v>
      </c>
      <c r="AF244" s="30">
        <v>180</v>
      </c>
      <c r="AG244" s="30" t="s">
        <v>140</v>
      </c>
      <c r="AH244" s="30">
        <v>0</v>
      </c>
      <c r="AI244" s="30" t="s">
        <v>141</v>
      </c>
      <c r="AJ244" s="30">
        <v>0</v>
      </c>
      <c r="AK244" s="30" t="s">
        <v>703</v>
      </c>
      <c r="AL244" s="30">
        <v>12510</v>
      </c>
      <c r="AM244" s="30">
        <v>12602</v>
      </c>
      <c r="AN244" s="30">
        <v>1</v>
      </c>
      <c r="AO244" s="30">
        <v>6</v>
      </c>
      <c r="AP244" s="30">
        <v>10026010</v>
      </c>
      <c r="AQ244" s="30">
        <v>10000</v>
      </c>
      <c r="AR244" s="30">
        <v>10000</v>
      </c>
      <c r="AS244" s="30">
        <v>10000</v>
      </c>
      <c r="AT244" s="30">
        <v>100000</v>
      </c>
      <c r="AW244" s="30">
        <v>0</v>
      </c>
      <c r="AX244" s="30">
        <v>0</v>
      </c>
      <c r="AY244" s="30">
        <v>0</v>
      </c>
      <c r="AZ244" s="30">
        <v>0</v>
      </c>
      <c r="BA244" s="30">
        <v>10000</v>
      </c>
      <c r="BB244" s="30">
        <v>100204</v>
      </c>
      <c r="BC244" s="30">
        <v>10000</v>
      </c>
      <c r="BG244" s="30">
        <v>10000</v>
      </c>
      <c r="BH244" s="30">
        <v>101306</v>
      </c>
      <c r="BI244" s="30">
        <v>10000</v>
      </c>
      <c r="BJ244" s="30">
        <v>240252</v>
      </c>
      <c r="BK244" s="30" t="s">
        <v>143</v>
      </c>
      <c r="BL244" s="30">
        <v>251</v>
      </c>
      <c r="BM244" s="30" t="str">
        <f t="shared" si="8"/>
        <v>0|100204|0|0|101306|240252</v>
      </c>
      <c r="BN244" s="30">
        <v>1012601</v>
      </c>
      <c r="BO244" s="30" t="s">
        <v>144</v>
      </c>
      <c r="BP244" s="30">
        <v>0</v>
      </c>
      <c r="BQ244" s="30">
        <v>1</v>
      </c>
    </row>
    <row r="245" spans="1:69" s="30" customFormat="1" ht="23.1" customHeight="1" x14ac:dyDescent="0.15">
      <c r="A245" s="30">
        <v>12602</v>
      </c>
      <c r="B245" s="30">
        <v>12602</v>
      </c>
      <c r="C245" s="30" t="s">
        <v>133</v>
      </c>
      <c r="D245" s="30" t="s">
        <v>701</v>
      </c>
      <c r="E245" s="30">
        <v>2</v>
      </c>
      <c r="F245" s="30">
        <v>2</v>
      </c>
      <c r="H245" s="30">
        <v>1</v>
      </c>
      <c r="I245" s="30">
        <v>1</v>
      </c>
      <c r="J245" s="30">
        <v>0</v>
      </c>
      <c r="K245" s="30" t="s">
        <v>135</v>
      </c>
      <c r="L245" s="30">
        <v>126</v>
      </c>
      <c r="M245" s="30">
        <v>1</v>
      </c>
      <c r="N245" s="30">
        <v>0</v>
      </c>
      <c r="O245" s="30" t="s">
        <v>136</v>
      </c>
      <c r="P245" s="30">
        <v>1</v>
      </c>
      <c r="Q245" s="30">
        <v>0</v>
      </c>
      <c r="T245" s="30">
        <f t="shared" si="7"/>
        <v>1</v>
      </c>
      <c r="U245" s="30">
        <v>1</v>
      </c>
      <c r="V245" s="30" t="s">
        <v>270</v>
      </c>
      <c r="W245" s="30" t="s">
        <v>271</v>
      </c>
      <c r="X245" s="30" t="s">
        <v>704</v>
      </c>
      <c r="Y245" s="30">
        <v>0</v>
      </c>
      <c r="Z245" s="30">
        <v>0</v>
      </c>
      <c r="AA245" s="30">
        <v>99</v>
      </c>
      <c r="AB245" s="30">
        <v>97920000</v>
      </c>
      <c r="AC245" s="30">
        <v>1</v>
      </c>
      <c r="AD245" s="30">
        <v>1</v>
      </c>
      <c r="AE245" s="30">
        <v>1</v>
      </c>
      <c r="AF245" s="30">
        <v>180</v>
      </c>
      <c r="AG245" s="30" t="s">
        <v>140</v>
      </c>
      <c r="AH245" s="30">
        <v>0</v>
      </c>
      <c r="AI245" s="30" t="s">
        <v>141</v>
      </c>
      <c r="AJ245" s="30">
        <v>0</v>
      </c>
      <c r="AK245" s="30" t="s">
        <v>705</v>
      </c>
      <c r="AL245" s="30">
        <v>12601</v>
      </c>
      <c r="AM245" s="30">
        <v>12603</v>
      </c>
      <c r="AN245" s="30">
        <v>1</v>
      </c>
      <c r="AO245" s="30">
        <v>6</v>
      </c>
      <c r="AQ245" s="30">
        <v>10000</v>
      </c>
      <c r="AR245" s="30">
        <v>10000</v>
      </c>
      <c r="AS245" s="30">
        <v>10000</v>
      </c>
      <c r="AT245" s="30">
        <v>100000</v>
      </c>
      <c r="AW245" s="30">
        <v>0</v>
      </c>
      <c r="AX245" s="30">
        <v>0</v>
      </c>
      <c r="AY245" s="30">
        <v>0</v>
      </c>
      <c r="AZ245" s="30">
        <v>0</v>
      </c>
      <c r="BA245" s="30">
        <v>10000</v>
      </c>
      <c r="BB245" s="30">
        <v>100204</v>
      </c>
      <c r="BC245" s="30">
        <v>10000</v>
      </c>
      <c r="BG245" s="30">
        <v>10000</v>
      </c>
      <c r="BH245" s="30">
        <v>101306</v>
      </c>
      <c r="BI245" s="30">
        <v>10000</v>
      </c>
      <c r="BJ245" s="30">
        <v>240252</v>
      </c>
      <c r="BK245" s="30" t="s">
        <v>143</v>
      </c>
      <c r="BL245" s="30">
        <v>252</v>
      </c>
      <c r="BM245" s="30" t="str">
        <f t="shared" si="8"/>
        <v>0|100204|0|0|101306|240252</v>
      </c>
      <c r="BN245" s="30">
        <v>1012602</v>
      </c>
      <c r="BO245" s="30" t="s">
        <v>144</v>
      </c>
      <c r="BP245" s="30">
        <v>0</v>
      </c>
      <c r="BQ245" s="30">
        <v>1</v>
      </c>
    </row>
    <row r="246" spans="1:69" s="30" customFormat="1" ht="23.1" customHeight="1" x14ac:dyDescent="0.15">
      <c r="A246" s="30">
        <v>12603</v>
      </c>
      <c r="B246" s="30">
        <v>12603</v>
      </c>
      <c r="C246" s="30" t="s">
        <v>133</v>
      </c>
      <c r="D246" s="30" t="s">
        <v>701</v>
      </c>
      <c r="E246" s="30">
        <v>3</v>
      </c>
      <c r="F246" s="30">
        <v>3</v>
      </c>
      <c r="H246" s="30">
        <v>1</v>
      </c>
      <c r="I246" s="30">
        <v>1</v>
      </c>
      <c r="J246" s="30">
        <v>1</v>
      </c>
      <c r="K246" s="30" t="s">
        <v>135</v>
      </c>
      <c r="L246" s="30">
        <v>126</v>
      </c>
      <c r="M246" s="30">
        <v>1</v>
      </c>
      <c r="N246" s="30">
        <v>0</v>
      </c>
      <c r="O246" s="30" t="s">
        <v>136</v>
      </c>
      <c r="P246" s="30">
        <v>1</v>
      </c>
      <c r="Q246" s="30">
        <v>0</v>
      </c>
      <c r="T246" s="30">
        <f t="shared" si="7"/>
        <v>1</v>
      </c>
      <c r="U246" s="30">
        <v>1</v>
      </c>
      <c r="V246" s="30" t="s">
        <v>153</v>
      </c>
      <c r="W246" s="30" t="s">
        <v>219</v>
      </c>
      <c r="X246" s="30">
        <v>1260301</v>
      </c>
      <c r="Y246" s="30">
        <v>0</v>
      </c>
      <c r="Z246" s="30">
        <v>0</v>
      </c>
      <c r="AA246" s="30">
        <v>20</v>
      </c>
      <c r="AB246" s="30">
        <v>111510000</v>
      </c>
      <c r="AC246" s="30">
        <v>1</v>
      </c>
      <c r="AD246" s="30">
        <v>1</v>
      </c>
      <c r="AE246" s="30">
        <v>1</v>
      </c>
      <c r="AF246" s="30">
        <v>180</v>
      </c>
      <c r="AG246" s="30" t="s">
        <v>140</v>
      </c>
      <c r="AH246" s="30">
        <v>0</v>
      </c>
      <c r="AI246" s="30" t="s">
        <v>141</v>
      </c>
      <c r="AJ246" s="30">
        <v>0</v>
      </c>
      <c r="AK246" s="30" t="s">
        <v>706</v>
      </c>
      <c r="AL246" s="30">
        <v>12602</v>
      </c>
      <c r="AM246" s="30">
        <v>12604</v>
      </c>
      <c r="AN246" s="30">
        <v>1</v>
      </c>
      <c r="AO246" s="30">
        <v>6</v>
      </c>
      <c r="AQ246" s="30">
        <v>10000</v>
      </c>
      <c r="AR246" s="30">
        <v>10000</v>
      </c>
      <c r="AS246" s="30">
        <v>10000</v>
      </c>
      <c r="AT246" s="30">
        <v>100000</v>
      </c>
      <c r="AW246" s="30">
        <v>0</v>
      </c>
      <c r="AX246" s="30">
        <v>0</v>
      </c>
      <c r="AY246" s="30">
        <v>0</v>
      </c>
      <c r="AZ246" s="30">
        <v>0</v>
      </c>
      <c r="BA246" s="30">
        <v>10000</v>
      </c>
      <c r="BB246" s="30">
        <v>100204</v>
      </c>
      <c r="BC246" s="30">
        <v>10000</v>
      </c>
      <c r="BD246" s="30">
        <v>100315</v>
      </c>
      <c r="BG246" s="30">
        <v>10000</v>
      </c>
      <c r="BH246" s="30">
        <v>101306</v>
      </c>
      <c r="BI246" s="30">
        <v>10000</v>
      </c>
      <c r="BJ246" s="30">
        <v>240252</v>
      </c>
      <c r="BK246" s="30" t="s">
        <v>143</v>
      </c>
      <c r="BL246" s="30">
        <v>253</v>
      </c>
      <c r="BM246" s="30" t="str">
        <f t="shared" si="8"/>
        <v>0|100204|100315|0|101306|240252</v>
      </c>
      <c r="BN246" s="30">
        <v>1012603</v>
      </c>
      <c r="BO246" s="30" t="s">
        <v>144</v>
      </c>
      <c r="BP246" s="30">
        <v>0</v>
      </c>
      <c r="BQ246" s="30">
        <v>1</v>
      </c>
    </row>
    <row r="247" spans="1:69" s="33" customFormat="1" ht="23.1" customHeight="1" x14ac:dyDescent="0.15">
      <c r="A247" s="33">
        <v>12604</v>
      </c>
      <c r="B247" s="33">
        <v>12604</v>
      </c>
      <c r="C247" s="33" t="s">
        <v>133</v>
      </c>
      <c r="D247" s="33" t="s">
        <v>701</v>
      </c>
      <c r="E247" s="33">
        <v>4</v>
      </c>
      <c r="F247" s="33">
        <v>4</v>
      </c>
      <c r="H247" s="33">
        <v>1</v>
      </c>
      <c r="I247" s="33">
        <v>1</v>
      </c>
      <c r="J247" s="33">
        <v>0</v>
      </c>
      <c r="K247" s="33" t="s">
        <v>201</v>
      </c>
      <c r="L247" s="33">
        <v>126</v>
      </c>
      <c r="M247" s="33">
        <v>1</v>
      </c>
      <c r="N247" s="33">
        <v>0</v>
      </c>
      <c r="O247" s="33" t="s">
        <v>202</v>
      </c>
      <c r="P247" s="33">
        <v>1</v>
      </c>
      <c r="Q247" s="33">
        <v>0</v>
      </c>
      <c r="T247" s="33">
        <f t="shared" si="7"/>
        <v>1</v>
      </c>
      <c r="W247" s="33" t="s">
        <v>315</v>
      </c>
      <c r="X247" s="33" t="s">
        <v>316</v>
      </c>
      <c r="Y247" s="33">
        <v>0</v>
      </c>
      <c r="Z247" s="33">
        <v>0</v>
      </c>
      <c r="AA247" s="33">
        <v>99</v>
      </c>
      <c r="AB247" s="33">
        <v>101370000</v>
      </c>
      <c r="AC247" s="33">
        <v>1</v>
      </c>
      <c r="AD247" s="33">
        <v>1</v>
      </c>
      <c r="AE247" s="33">
        <v>1</v>
      </c>
      <c r="AF247" s="33">
        <v>180</v>
      </c>
      <c r="AG247" s="33" t="s">
        <v>140</v>
      </c>
      <c r="AH247" s="33">
        <v>0</v>
      </c>
      <c r="AI247" s="33" t="s">
        <v>141</v>
      </c>
      <c r="AJ247" s="33">
        <v>0</v>
      </c>
      <c r="AK247" s="33" t="s">
        <v>707</v>
      </c>
      <c r="AL247" s="33">
        <v>12603</v>
      </c>
      <c r="AM247" s="33">
        <v>12605</v>
      </c>
      <c r="AN247" s="33">
        <v>1</v>
      </c>
      <c r="AO247" s="33">
        <v>6</v>
      </c>
      <c r="AQ247" s="33">
        <v>10000</v>
      </c>
      <c r="AR247" s="33">
        <v>10000</v>
      </c>
      <c r="AS247" s="33">
        <v>10000</v>
      </c>
      <c r="AT247" s="33">
        <v>100000</v>
      </c>
      <c r="AW247" s="33">
        <v>0</v>
      </c>
      <c r="AX247" s="33">
        <v>0</v>
      </c>
      <c r="AY247" s="33">
        <v>0</v>
      </c>
      <c r="AZ247" s="33">
        <v>0</v>
      </c>
      <c r="BA247" s="33">
        <v>10000</v>
      </c>
      <c r="BB247" s="33">
        <v>100204</v>
      </c>
      <c r="BC247" s="33">
        <v>10000</v>
      </c>
      <c r="BG247" s="33">
        <v>10000</v>
      </c>
      <c r="BH247" s="33">
        <v>101306</v>
      </c>
      <c r="BI247" s="33">
        <v>10000</v>
      </c>
      <c r="BJ247" s="33">
        <v>240252</v>
      </c>
      <c r="BK247" s="33" t="s">
        <v>143</v>
      </c>
      <c r="BL247" s="33">
        <v>254</v>
      </c>
      <c r="BM247" s="33" t="str">
        <f t="shared" si="8"/>
        <v>0|100204|0|0|101306|240252</v>
      </c>
      <c r="BN247" s="33">
        <v>1012604</v>
      </c>
      <c r="BO247" s="33" t="s">
        <v>206</v>
      </c>
      <c r="BP247" s="33">
        <v>0</v>
      </c>
      <c r="BQ247" s="33">
        <v>1</v>
      </c>
    </row>
    <row r="248" spans="1:69" s="33" customFormat="1" ht="23.1" customHeight="1" x14ac:dyDescent="0.15">
      <c r="A248" s="33">
        <v>12605</v>
      </c>
      <c r="B248" s="33">
        <v>12605</v>
      </c>
      <c r="C248" s="33" t="s">
        <v>133</v>
      </c>
      <c r="D248" s="33" t="s">
        <v>701</v>
      </c>
      <c r="E248" s="33">
        <v>5</v>
      </c>
      <c r="F248" s="33">
        <v>5</v>
      </c>
      <c r="H248" s="33">
        <v>1</v>
      </c>
      <c r="I248" s="33">
        <v>1</v>
      </c>
      <c r="J248" s="33">
        <v>0</v>
      </c>
      <c r="K248" s="33" t="s">
        <v>201</v>
      </c>
      <c r="L248" s="33">
        <v>126</v>
      </c>
      <c r="M248" s="33">
        <v>1</v>
      </c>
      <c r="N248" s="33">
        <v>0</v>
      </c>
      <c r="O248" s="33" t="s">
        <v>202</v>
      </c>
      <c r="P248" s="33">
        <v>1</v>
      </c>
      <c r="Q248" s="33">
        <v>0</v>
      </c>
      <c r="T248" s="33">
        <f t="shared" si="7"/>
        <v>1</v>
      </c>
      <c r="W248" s="33" t="s">
        <v>275</v>
      </c>
      <c r="X248" s="33" t="s">
        <v>276</v>
      </c>
      <c r="Y248" s="33">
        <v>0</v>
      </c>
      <c r="Z248" s="33">
        <v>0</v>
      </c>
      <c r="AA248" s="33">
        <v>99</v>
      </c>
      <c r="AB248" s="33">
        <v>101370000</v>
      </c>
      <c r="AC248" s="33">
        <v>1</v>
      </c>
      <c r="AD248" s="33">
        <v>1</v>
      </c>
      <c r="AE248" s="33">
        <v>1</v>
      </c>
      <c r="AF248" s="33">
        <v>180</v>
      </c>
      <c r="AG248" s="33" t="s">
        <v>140</v>
      </c>
      <c r="AH248" s="33">
        <v>0</v>
      </c>
      <c r="AI248" s="33" t="s">
        <v>141</v>
      </c>
      <c r="AJ248" s="33">
        <v>0</v>
      </c>
      <c r="AK248" s="33" t="s">
        <v>708</v>
      </c>
      <c r="AL248" s="33">
        <v>12604</v>
      </c>
      <c r="AM248" s="33">
        <v>12606</v>
      </c>
      <c r="AN248" s="33">
        <v>1</v>
      </c>
      <c r="AO248" s="33">
        <v>6</v>
      </c>
      <c r="AQ248" s="33">
        <v>10000</v>
      </c>
      <c r="AR248" s="33">
        <v>10000</v>
      </c>
      <c r="AS248" s="33">
        <v>10000</v>
      </c>
      <c r="AT248" s="33">
        <v>100000</v>
      </c>
      <c r="AW248" s="33">
        <v>0</v>
      </c>
      <c r="AX248" s="33">
        <v>0</v>
      </c>
      <c r="AY248" s="33">
        <v>0</v>
      </c>
      <c r="AZ248" s="33">
        <v>0</v>
      </c>
      <c r="BA248" s="33">
        <v>10000</v>
      </c>
      <c r="BB248" s="33">
        <v>100204</v>
      </c>
      <c r="BC248" s="33">
        <v>10000</v>
      </c>
      <c r="BG248" s="33">
        <v>10000</v>
      </c>
      <c r="BH248" s="33">
        <v>101306</v>
      </c>
      <c r="BI248" s="33">
        <v>10000</v>
      </c>
      <c r="BJ248" s="33">
        <v>240252</v>
      </c>
      <c r="BK248" s="33" t="s">
        <v>143</v>
      </c>
      <c r="BL248" s="33">
        <v>255</v>
      </c>
      <c r="BM248" s="33" t="str">
        <f t="shared" si="8"/>
        <v>0|100204|0|0|101306|240252</v>
      </c>
      <c r="BN248" s="33">
        <v>1012605</v>
      </c>
      <c r="BO248" s="33" t="s">
        <v>206</v>
      </c>
      <c r="BP248" s="33">
        <v>0</v>
      </c>
      <c r="BQ248" s="33">
        <v>1</v>
      </c>
    </row>
    <row r="249" spans="1:69" s="33" customFormat="1" ht="23.1" customHeight="1" x14ac:dyDescent="0.15">
      <c r="A249" s="33">
        <v>12606</v>
      </c>
      <c r="B249" s="33">
        <v>12606</v>
      </c>
      <c r="C249" s="33" t="s">
        <v>133</v>
      </c>
      <c r="D249" s="33" t="s">
        <v>701</v>
      </c>
      <c r="E249" s="33">
        <v>6</v>
      </c>
      <c r="F249" s="33">
        <v>6</v>
      </c>
      <c r="H249" s="33">
        <v>1</v>
      </c>
      <c r="I249" s="33">
        <v>1</v>
      </c>
      <c r="J249" s="33">
        <v>1</v>
      </c>
      <c r="K249" s="33" t="s">
        <v>201</v>
      </c>
      <c r="L249" s="33">
        <v>126</v>
      </c>
      <c r="M249" s="33">
        <v>1</v>
      </c>
      <c r="N249" s="33">
        <v>0</v>
      </c>
      <c r="O249" s="33" t="s">
        <v>202</v>
      </c>
      <c r="P249" s="33">
        <v>1</v>
      </c>
      <c r="Q249" s="33">
        <v>0</v>
      </c>
      <c r="T249" s="33">
        <f t="shared" si="7"/>
        <v>1</v>
      </c>
      <c r="W249" s="33" t="s">
        <v>253</v>
      </c>
      <c r="X249" s="33">
        <v>1260601</v>
      </c>
      <c r="Y249" s="33">
        <v>0</v>
      </c>
      <c r="Z249" s="33">
        <v>0</v>
      </c>
      <c r="AA249" s="33">
        <v>20</v>
      </c>
      <c r="AB249" s="33">
        <v>115720000</v>
      </c>
      <c r="AC249" s="33">
        <v>1</v>
      </c>
      <c r="AD249" s="33">
        <v>1</v>
      </c>
      <c r="AE249" s="33">
        <v>1</v>
      </c>
      <c r="AF249" s="33">
        <v>180</v>
      </c>
      <c r="AG249" s="33" t="s">
        <v>140</v>
      </c>
      <c r="AH249" s="33">
        <v>0</v>
      </c>
      <c r="AI249" s="33" t="s">
        <v>141</v>
      </c>
      <c r="AJ249" s="33">
        <v>0</v>
      </c>
      <c r="AK249" s="33" t="s">
        <v>709</v>
      </c>
      <c r="AL249" s="33">
        <v>12605</v>
      </c>
      <c r="AM249" s="33">
        <v>12607</v>
      </c>
      <c r="AN249" s="33">
        <v>1</v>
      </c>
      <c r="AO249" s="33">
        <v>6</v>
      </c>
      <c r="AQ249" s="33">
        <v>10000</v>
      </c>
      <c r="AR249" s="33">
        <v>10000</v>
      </c>
      <c r="AS249" s="33">
        <v>10000</v>
      </c>
      <c r="AT249" s="33">
        <v>100000</v>
      </c>
      <c r="AW249" s="33">
        <v>0</v>
      </c>
      <c r="AX249" s="33">
        <v>0</v>
      </c>
      <c r="AY249" s="33">
        <v>0</v>
      </c>
      <c r="AZ249" s="33">
        <v>0</v>
      </c>
      <c r="BA249" s="33">
        <v>10000</v>
      </c>
      <c r="BB249" s="33">
        <v>100204</v>
      </c>
      <c r="BC249" s="33">
        <v>10000</v>
      </c>
      <c r="BD249" s="33">
        <v>100316</v>
      </c>
      <c r="BG249" s="33">
        <v>10000</v>
      </c>
      <c r="BH249" s="33">
        <v>101306</v>
      </c>
      <c r="BI249" s="33">
        <v>10000</v>
      </c>
      <c r="BJ249" s="33">
        <v>240252</v>
      </c>
      <c r="BK249" s="33" t="s">
        <v>143</v>
      </c>
      <c r="BL249" s="33">
        <v>256</v>
      </c>
      <c r="BM249" s="33" t="str">
        <f t="shared" si="8"/>
        <v>0|100204|100316|0|101306|240252</v>
      </c>
      <c r="BN249" s="33">
        <v>1012606</v>
      </c>
      <c r="BO249" s="33" t="s">
        <v>206</v>
      </c>
      <c r="BP249" s="33">
        <v>0</v>
      </c>
      <c r="BQ249" s="33">
        <v>1</v>
      </c>
    </row>
    <row r="250" spans="1:69" s="36" customFormat="1" ht="23.1" customHeight="1" x14ac:dyDescent="0.15">
      <c r="A250" s="36">
        <v>12607</v>
      </c>
      <c r="B250" s="36">
        <v>12607</v>
      </c>
      <c r="C250" s="36" t="s">
        <v>133</v>
      </c>
      <c r="D250" s="36" t="s">
        <v>701</v>
      </c>
      <c r="E250" s="36">
        <v>7</v>
      </c>
      <c r="F250" s="36">
        <v>7</v>
      </c>
      <c r="H250" s="36">
        <v>1</v>
      </c>
      <c r="I250" s="36">
        <v>1</v>
      </c>
      <c r="J250" s="36">
        <v>0</v>
      </c>
      <c r="K250" s="36" t="s">
        <v>151</v>
      </c>
      <c r="L250" s="36">
        <v>126</v>
      </c>
      <c r="M250" s="36">
        <v>5</v>
      </c>
      <c r="N250" s="36">
        <v>0</v>
      </c>
      <c r="O250" s="36" t="s">
        <v>152</v>
      </c>
      <c r="P250" s="36">
        <v>1</v>
      </c>
      <c r="Q250" s="36">
        <v>62015</v>
      </c>
      <c r="T250" s="36">
        <f t="shared" si="7"/>
        <v>1</v>
      </c>
      <c r="W250" s="36" t="s">
        <v>464</v>
      </c>
      <c r="Y250" s="36">
        <v>0</v>
      </c>
      <c r="Z250" s="36">
        <v>0</v>
      </c>
      <c r="AA250" s="36">
        <v>99</v>
      </c>
      <c r="AB250" s="36">
        <v>105200000</v>
      </c>
      <c r="AC250" s="36">
        <v>1</v>
      </c>
      <c r="AD250" s="36">
        <v>1</v>
      </c>
      <c r="AE250" s="36">
        <v>1</v>
      </c>
      <c r="AF250" s="36">
        <v>180</v>
      </c>
      <c r="AG250" s="36" t="s">
        <v>161</v>
      </c>
      <c r="AH250" s="36">
        <v>0</v>
      </c>
      <c r="AI250" s="36" t="s">
        <v>162</v>
      </c>
      <c r="AJ250" s="36">
        <v>0</v>
      </c>
      <c r="AK250" s="36" t="s">
        <v>710</v>
      </c>
      <c r="AL250" s="36">
        <v>12606</v>
      </c>
      <c r="AM250" s="36">
        <v>12608</v>
      </c>
      <c r="AN250" s="36">
        <v>1</v>
      </c>
      <c r="AO250" s="36">
        <v>6</v>
      </c>
      <c r="AQ250" s="36">
        <v>10000</v>
      </c>
      <c r="AR250" s="36">
        <v>10000</v>
      </c>
      <c r="AS250" s="36">
        <v>10000</v>
      </c>
      <c r="AT250" s="36">
        <v>100000</v>
      </c>
      <c r="AW250" s="36">
        <v>0</v>
      </c>
      <c r="AX250" s="36">
        <v>0</v>
      </c>
      <c r="AY250" s="36">
        <v>0</v>
      </c>
      <c r="AZ250" s="36">
        <v>0</v>
      </c>
      <c r="BA250" s="36">
        <v>10000</v>
      </c>
      <c r="BB250" s="36">
        <v>100204</v>
      </c>
      <c r="BC250" s="36">
        <v>10000</v>
      </c>
      <c r="BG250" s="36">
        <v>10000</v>
      </c>
      <c r="BH250" s="36">
        <v>101306</v>
      </c>
      <c r="BI250" s="36">
        <v>10000</v>
      </c>
      <c r="BJ250" s="36">
        <v>240252</v>
      </c>
      <c r="BK250" s="36" t="s">
        <v>143</v>
      </c>
      <c r="BL250" s="36">
        <v>257</v>
      </c>
      <c r="BM250" s="36" t="str">
        <f t="shared" si="8"/>
        <v>0|100204|0|0|101306|240252</v>
      </c>
      <c r="BN250" s="36">
        <v>1012607</v>
      </c>
      <c r="BO250" s="36" t="s">
        <v>156</v>
      </c>
      <c r="BP250" s="36">
        <v>0</v>
      </c>
      <c r="BQ250" s="36">
        <v>1</v>
      </c>
    </row>
    <row r="251" spans="1:69" s="36" customFormat="1" ht="23.1" customHeight="1" x14ac:dyDescent="0.15">
      <c r="A251" s="36">
        <v>12608</v>
      </c>
      <c r="B251" s="36">
        <v>12608</v>
      </c>
      <c r="C251" s="36" t="s">
        <v>133</v>
      </c>
      <c r="D251" s="36" t="s">
        <v>701</v>
      </c>
      <c r="E251" s="36">
        <v>8</v>
      </c>
      <c r="F251" s="36">
        <v>8</v>
      </c>
      <c r="H251" s="36">
        <v>1</v>
      </c>
      <c r="I251" s="36">
        <v>1</v>
      </c>
      <c r="J251" s="36">
        <v>0</v>
      </c>
      <c r="K251" s="36" t="s">
        <v>151</v>
      </c>
      <c r="L251" s="36">
        <v>126</v>
      </c>
      <c r="M251" s="36">
        <v>9</v>
      </c>
      <c r="N251" s="36">
        <v>0</v>
      </c>
      <c r="O251" s="36" t="s">
        <v>152</v>
      </c>
      <c r="P251" s="36">
        <v>1</v>
      </c>
      <c r="Q251" s="36">
        <v>0</v>
      </c>
      <c r="T251" s="36">
        <f t="shared" si="7"/>
        <v>1</v>
      </c>
      <c r="W251" s="36" t="s">
        <v>536</v>
      </c>
      <c r="X251" s="36">
        <v>1260801</v>
      </c>
      <c r="Y251" s="36">
        <v>0</v>
      </c>
      <c r="Z251" s="36">
        <v>0</v>
      </c>
      <c r="AA251" s="36">
        <v>99</v>
      </c>
      <c r="AB251" s="36">
        <v>105200000</v>
      </c>
      <c r="AC251" s="36">
        <v>1</v>
      </c>
      <c r="AD251" s="36">
        <v>1</v>
      </c>
      <c r="AE251" s="36">
        <v>1</v>
      </c>
      <c r="AF251" s="36">
        <v>60</v>
      </c>
      <c r="AG251" s="36" t="s">
        <v>190</v>
      </c>
      <c r="AH251" s="36">
        <v>0</v>
      </c>
      <c r="AI251" s="36" t="s">
        <v>141</v>
      </c>
      <c r="AJ251" s="36">
        <v>0</v>
      </c>
      <c r="AK251" s="36" t="s">
        <v>711</v>
      </c>
      <c r="AL251" s="36">
        <v>12607</v>
      </c>
      <c r="AM251" s="36">
        <v>12609</v>
      </c>
      <c r="AN251" s="36">
        <v>1</v>
      </c>
      <c r="AO251" s="36">
        <v>6</v>
      </c>
      <c r="AQ251" s="36">
        <v>10000</v>
      </c>
      <c r="AR251" s="36">
        <v>10000</v>
      </c>
      <c r="AS251" s="36">
        <v>10000</v>
      </c>
      <c r="AT251" s="36">
        <v>100000</v>
      </c>
      <c r="AW251" s="36">
        <v>0</v>
      </c>
      <c r="AX251" s="36">
        <v>0</v>
      </c>
      <c r="AY251" s="36">
        <v>0</v>
      </c>
      <c r="AZ251" s="36">
        <v>0</v>
      </c>
      <c r="BA251" s="36">
        <v>10000</v>
      </c>
      <c r="BB251" s="36">
        <v>100204</v>
      </c>
      <c r="BC251" s="36">
        <v>10000</v>
      </c>
      <c r="BG251" s="36">
        <v>10000</v>
      </c>
      <c r="BH251" s="36">
        <v>101306</v>
      </c>
      <c r="BI251" s="36">
        <v>10000</v>
      </c>
      <c r="BJ251" s="36">
        <v>240252</v>
      </c>
      <c r="BK251" s="36" t="s">
        <v>143</v>
      </c>
      <c r="BL251" s="36">
        <v>258</v>
      </c>
      <c r="BM251" s="36" t="str">
        <f t="shared" si="8"/>
        <v>0|100204|0|0|101306|240252</v>
      </c>
      <c r="BN251" s="36">
        <v>1012608</v>
      </c>
      <c r="BO251" s="36" t="s">
        <v>156</v>
      </c>
      <c r="BP251" s="36">
        <v>0</v>
      </c>
      <c r="BQ251" s="36">
        <v>1</v>
      </c>
    </row>
    <row r="252" spans="1:69" s="36" customFormat="1" ht="23.1" customHeight="1" x14ac:dyDescent="0.15">
      <c r="A252" s="36">
        <v>12609</v>
      </c>
      <c r="B252" s="36">
        <v>12609</v>
      </c>
      <c r="C252" s="36" t="s">
        <v>133</v>
      </c>
      <c r="D252" s="36" t="s">
        <v>701</v>
      </c>
      <c r="E252" s="36">
        <v>9</v>
      </c>
      <c r="F252" s="36">
        <v>9</v>
      </c>
      <c r="H252" s="36">
        <v>1</v>
      </c>
      <c r="I252" s="36">
        <v>1</v>
      </c>
      <c r="J252" s="36">
        <v>1</v>
      </c>
      <c r="K252" s="36" t="s">
        <v>151</v>
      </c>
      <c r="L252" s="36">
        <v>126</v>
      </c>
      <c r="M252" s="36">
        <v>1</v>
      </c>
      <c r="N252" s="36">
        <v>0</v>
      </c>
      <c r="O252" s="36" t="s">
        <v>152</v>
      </c>
      <c r="P252" s="36">
        <v>1</v>
      </c>
      <c r="Q252" s="36">
        <v>0</v>
      </c>
      <c r="T252" s="36">
        <f t="shared" si="7"/>
        <v>1</v>
      </c>
      <c r="W252" s="36" t="s">
        <v>395</v>
      </c>
      <c r="X252" s="36">
        <v>1260901</v>
      </c>
      <c r="Y252" s="36">
        <v>0</v>
      </c>
      <c r="Z252" s="36">
        <v>0</v>
      </c>
      <c r="AA252" s="36">
        <v>20</v>
      </c>
      <c r="AB252" s="36">
        <v>117940000</v>
      </c>
      <c r="AC252" s="36">
        <v>1</v>
      </c>
      <c r="AD252" s="36">
        <v>1</v>
      </c>
      <c r="AE252" s="36">
        <v>1</v>
      </c>
      <c r="AF252" s="36">
        <v>180</v>
      </c>
      <c r="AG252" s="36" t="s">
        <v>140</v>
      </c>
      <c r="AH252" s="36">
        <v>0</v>
      </c>
      <c r="AI252" s="36" t="s">
        <v>141</v>
      </c>
      <c r="AJ252" s="36">
        <v>0</v>
      </c>
      <c r="AK252" s="36" t="s">
        <v>712</v>
      </c>
      <c r="AL252" s="36">
        <v>12608</v>
      </c>
      <c r="AM252" s="36">
        <v>12610</v>
      </c>
      <c r="AN252" s="36">
        <v>1</v>
      </c>
      <c r="AO252" s="36">
        <v>6</v>
      </c>
      <c r="AQ252" s="36">
        <v>10000</v>
      </c>
      <c r="AR252" s="36">
        <v>10000</v>
      </c>
      <c r="AS252" s="36">
        <v>10000</v>
      </c>
      <c r="AT252" s="36">
        <v>100000</v>
      </c>
      <c r="AW252" s="36">
        <v>0</v>
      </c>
      <c r="AX252" s="36">
        <v>0</v>
      </c>
      <c r="AY252" s="36">
        <v>10000</v>
      </c>
      <c r="AZ252" s="36">
        <v>100107</v>
      </c>
      <c r="BA252" s="36">
        <v>10000</v>
      </c>
      <c r="BB252" s="36">
        <v>100204</v>
      </c>
      <c r="BE252" s="36">
        <v>10000</v>
      </c>
      <c r="BF252" s="36">
        <v>200155</v>
      </c>
      <c r="BG252" s="36">
        <v>10000</v>
      </c>
      <c r="BH252" s="36">
        <v>101306</v>
      </c>
      <c r="BI252" s="36">
        <v>10000</v>
      </c>
      <c r="BJ252" s="36">
        <v>240252</v>
      </c>
      <c r="BK252" s="36" t="s">
        <v>143</v>
      </c>
      <c r="BL252" s="36">
        <v>259</v>
      </c>
      <c r="BM252" s="36" t="str">
        <f t="shared" si="8"/>
        <v>100107|100204|0|200155|101306|240252</v>
      </c>
      <c r="BN252" s="36">
        <v>1012609</v>
      </c>
      <c r="BO252" s="36" t="s">
        <v>156</v>
      </c>
      <c r="BP252" s="36">
        <v>0</v>
      </c>
      <c r="BQ252" s="36">
        <v>1</v>
      </c>
    </row>
    <row r="253" spans="1:69" s="15" customFormat="1" ht="23.1" customHeight="1" x14ac:dyDescent="0.15">
      <c r="A253" s="15">
        <v>12610</v>
      </c>
      <c r="B253" s="15">
        <v>12610</v>
      </c>
      <c r="C253" s="15" t="s">
        <v>133</v>
      </c>
      <c r="D253" s="15" t="s">
        <v>701</v>
      </c>
      <c r="E253" s="15">
        <v>10</v>
      </c>
      <c r="F253" s="15">
        <v>10</v>
      </c>
      <c r="H253" s="15">
        <v>1</v>
      </c>
      <c r="I253" s="15">
        <v>1</v>
      </c>
      <c r="J253" s="15">
        <v>2</v>
      </c>
      <c r="K253" s="15" t="s">
        <v>151</v>
      </c>
      <c r="L253" s="15">
        <v>126</v>
      </c>
      <c r="M253" s="15">
        <v>1</v>
      </c>
      <c r="N253" s="15">
        <v>0</v>
      </c>
      <c r="O253" s="15" t="s">
        <v>152</v>
      </c>
      <c r="P253" s="15">
        <v>1</v>
      </c>
      <c r="Q253" s="15">
        <v>0</v>
      </c>
      <c r="T253" s="15">
        <f t="shared" si="7"/>
        <v>1</v>
      </c>
      <c r="U253" s="15">
        <v>1</v>
      </c>
      <c r="V253" s="15" t="s">
        <v>153</v>
      </c>
      <c r="W253" s="15" t="s">
        <v>154</v>
      </c>
      <c r="X253" s="15">
        <v>1261001</v>
      </c>
      <c r="Y253" s="15">
        <v>0</v>
      </c>
      <c r="Z253" s="15">
        <v>0</v>
      </c>
      <c r="AA253" s="15">
        <v>20</v>
      </c>
      <c r="AB253" s="15">
        <v>131090000</v>
      </c>
      <c r="AC253" s="15">
        <v>1</v>
      </c>
      <c r="AD253" s="15">
        <v>1</v>
      </c>
      <c r="AE253" s="15">
        <v>1</v>
      </c>
      <c r="AF253" s="15">
        <v>180</v>
      </c>
      <c r="AG253" s="15" t="s">
        <v>140</v>
      </c>
      <c r="AH253" s="15">
        <v>0</v>
      </c>
      <c r="AI253" s="15" t="s">
        <v>141</v>
      </c>
      <c r="AJ253" s="15">
        <v>0</v>
      </c>
      <c r="AK253" s="15" t="s">
        <v>713</v>
      </c>
      <c r="AL253" s="15">
        <v>12609</v>
      </c>
      <c r="AM253" s="15">
        <v>12701</v>
      </c>
      <c r="AN253" s="15">
        <v>1</v>
      </c>
      <c r="AO253" s="15">
        <v>6</v>
      </c>
      <c r="AQ253" s="15">
        <v>10000</v>
      </c>
      <c r="AR253" s="15">
        <v>10000</v>
      </c>
      <c r="AS253" s="15">
        <v>10000</v>
      </c>
      <c r="AT253" s="15">
        <v>100000</v>
      </c>
      <c r="AW253" s="15">
        <v>0</v>
      </c>
      <c r="AX253" s="15">
        <v>0</v>
      </c>
      <c r="AY253" s="15">
        <v>10000</v>
      </c>
      <c r="AZ253" s="15">
        <v>100107</v>
      </c>
      <c r="BA253" s="15">
        <v>10000</v>
      </c>
      <c r="BB253" s="15">
        <v>100204</v>
      </c>
      <c r="BE253" s="15">
        <v>10000</v>
      </c>
      <c r="BF253" s="15">
        <v>200174</v>
      </c>
      <c r="BG253" s="15">
        <v>10000</v>
      </c>
      <c r="BH253" s="15">
        <v>101306</v>
      </c>
      <c r="BI253" s="15">
        <v>10000</v>
      </c>
      <c r="BJ253" s="15">
        <v>240252</v>
      </c>
      <c r="BK253" s="15" t="s">
        <v>143</v>
      </c>
      <c r="BL253" s="15">
        <v>260</v>
      </c>
      <c r="BM253" s="15" t="str">
        <f t="shared" si="8"/>
        <v>100107|100204|0|200174|101306|240252</v>
      </c>
      <c r="BN253" s="15">
        <v>1012610</v>
      </c>
      <c r="BO253" s="15" t="s">
        <v>156</v>
      </c>
      <c r="BP253" s="15">
        <v>1</v>
      </c>
      <c r="BQ253" s="15">
        <v>1</v>
      </c>
    </row>
    <row r="254" spans="1:69" s="29" customFormat="1" ht="23.1" customHeight="1" x14ac:dyDescent="0.15">
      <c r="A254" s="29">
        <v>12701</v>
      </c>
      <c r="B254" s="29">
        <v>12701</v>
      </c>
      <c r="C254" s="29" t="s">
        <v>133</v>
      </c>
      <c r="D254" s="29" t="s">
        <v>714</v>
      </c>
      <c r="E254" s="29">
        <v>1</v>
      </c>
      <c r="F254" s="29">
        <v>1</v>
      </c>
      <c r="H254" s="29">
        <v>1</v>
      </c>
      <c r="I254" s="29">
        <v>1</v>
      </c>
      <c r="J254" s="29">
        <v>0</v>
      </c>
      <c r="K254" s="29" t="s">
        <v>135</v>
      </c>
      <c r="L254" s="29">
        <v>127</v>
      </c>
      <c r="M254" s="29">
        <v>9</v>
      </c>
      <c r="N254" s="29">
        <v>0</v>
      </c>
      <c r="O254" s="29" t="s">
        <v>136</v>
      </c>
      <c r="P254" s="29">
        <v>1</v>
      </c>
      <c r="Q254" s="29">
        <v>0</v>
      </c>
      <c r="T254" s="29">
        <f t="shared" si="7"/>
        <v>1</v>
      </c>
      <c r="U254" s="29">
        <v>1</v>
      </c>
      <c r="V254" s="29" t="s">
        <v>188</v>
      </c>
      <c r="W254" s="29" t="s">
        <v>189</v>
      </c>
      <c r="X254" s="29">
        <v>1270101</v>
      </c>
      <c r="Y254" s="29">
        <v>0</v>
      </c>
      <c r="Z254" s="29">
        <v>0</v>
      </c>
      <c r="AA254" s="29">
        <v>99</v>
      </c>
      <c r="AB254" s="29">
        <v>112360000</v>
      </c>
      <c r="AC254" s="29">
        <v>1</v>
      </c>
      <c r="AD254" s="29">
        <v>1</v>
      </c>
      <c r="AE254" s="29">
        <v>1</v>
      </c>
      <c r="AF254" s="29">
        <v>60</v>
      </c>
      <c r="AG254" s="29" t="s">
        <v>190</v>
      </c>
      <c r="AH254" s="29">
        <v>0</v>
      </c>
      <c r="AI254" s="29" t="s">
        <v>141</v>
      </c>
      <c r="AJ254" s="29">
        <v>0</v>
      </c>
      <c r="AK254" s="29" t="s">
        <v>715</v>
      </c>
      <c r="AL254" s="29">
        <v>12610</v>
      </c>
      <c r="AM254" s="29">
        <v>12702</v>
      </c>
      <c r="AN254" s="29">
        <v>1</v>
      </c>
      <c r="AO254" s="29">
        <v>6</v>
      </c>
      <c r="AP254" s="29">
        <v>10027010</v>
      </c>
      <c r="AQ254" s="29">
        <v>10000</v>
      </c>
      <c r="AR254" s="29">
        <v>10000</v>
      </c>
      <c r="AS254" s="29">
        <v>10000</v>
      </c>
      <c r="AT254" s="29">
        <v>100000</v>
      </c>
      <c r="AW254" s="29">
        <v>0</v>
      </c>
      <c r="AX254" s="29">
        <v>0</v>
      </c>
      <c r="AY254" s="29">
        <v>0</v>
      </c>
      <c r="AZ254" s="29">
        <v>0</v>
      </c>
      <c r="BA254" s="29">
        <v>10000</v>
      </c>
      <c r="BB254" s="29">
        <v>100204</v>
      </c>
      <c r="BC254" s="29">
        <v>10000</v>
      </c>
      <c r="BG254" s="29">
        <v>10000</v>
      </c>
      <c r="BH254" s="29">
        <v>101306</v>
      </c>
      <c r="BI254" s="29">
        <v>10000</v>
      </c>
      <c r="BJ254" s="29">
        <v>240252</v>
      </c>
      <c r="BK254" s="29" t="s">
        <v>143</v>
      </c>
      <c r="BL254" s="29">
        <v>261</v>
      </c>
      <c r="BM254" s="29" t="str">
        <f t="shared" si="8"/>
        <v>0|100204|0|0|101306|240252</v>
      </c>
      <c r="BN254" s="29">
        <v>1012701</v>
      </c>
      <c r="BO254" s="29" t="s">
        <v>144</v>
      </c>
      <c r="BP254" s="29">
        <v>0</v>
      </c>
      <c r="BQ254" s="29">
        <v>1</v>
      </c>
    </row>
    <row r="255" spans="1:69" s="30" customFormat="1" ht="23.1" customHeight="1" x14ac:dyDescent="0.15">
      <c r="A255" s="30">
        <v>12702</v>
      </c>
      <c r="B255" s="30">
        <v>12702</v>
      </c>
      <c r="C255" s="30" t="s">
        <v>133</v>
      </c>
      <c r="D255" s="30" t="s">
        <v>714</v>
      </c>
      <c r="E255" s="30">
        <v>2</v>
      </c>
      <c r="F255" s="30">
        <v>2</v>
      </c>
      <c r="H255" s="30">
        <v>1</v>
      </c>
      <c r="I255" s="30">
        <v>1</v>
      </c>
      <c r="J255" s="30">
        <v>0</v>
      </c>
      <c r="K255" s="30" t="s">
        <v>135</v>
      </c>
      <c r="L255" s="30">
        <v>127</v>
      </c>
      <c r="M255" s="30">
        <v>1</v>
      </c>
      <c r="N255" s="30">
        <v>0</v>
      </c>
      <c r="O255" s="30" t="s">
        <v>136</v>
      </c>
      <c r="P255" s="30">
        <v>1</v>
      </c>
      <c r="Q255" s="30">
        <v>0</v>
      </c>
      <c r="T255" s="30">
        <f t="shared" si="7"/>
        <v>1</v>
      </c>
      <c r="U255" s="30">
        <v>1</v>
      </c>
      <c r="V255" s="30" t="s">
        <v>184</v>
      </c>
      <c r="W255" s="30" t="s">
        <v>185</v>
      </c>
      <c r="X255" s="30" t="s">
        <v>716</v>
      </c>
      <c r="Y255" s="30">
        <v>0</v>
      </c>
      <c r="Z255" s="30">
        <v>0</v>
      </c>
      <c r="AA255" s="30">
        <v>99</v>
      </c>
      <c r="AB255" s="30">
        <v>112360000</v>
      </c>
      <c r="AC255" s="30">
        <v>1</v>
      </c>
      <c r="AD255" s="30">
        <v>1</v>
      </c>
      <c r="AE255" s="30">
        <v>1</v>
      </c>
      <c r="AF255" s="30">
        <v>180</v>
      </c>
      <c r="AG255" s="30" t="s">
        <v>140</v>
      </c>
      <c r="AH255" s="30">
        <v>0</v>
      </c>
      <c r="AI255" s="30" t="s">
        <v>141</v>
      </c>
      <c r="AJ255" s="30">
        <v>0</v>
      </c>
      <c r="AK255" s="30" t="s">
        <v>717</v>
      </c>
      <c r="AL255" s="30">
        <v>12701</v>
      </c>
      <c r="AM255" s="30">
        <v>12703</v>
      </c>
      <c r="AN255" s="30">
        <v>1</v>
      </c>
      <c r="AO255" s="30">
        <v>6</v>
      </c>
      <c r="AQ255" s="30">
        <v>10000</v>
      </c>
      <c r="AR255" s="30">
        <v>10000</v>
      </c>
      <c r="AS255" s="30">
        <v>10000</v>
      </c>
      <c r="AT255" s="30">
        <v>100000</v>
      </c>
      <c r="AW255" s="30">
        <v>0</v>
      </c>
      <c r="AX255" s="30">
        <v>0</v>
      </c>
      <c r="AY255" s="30">
        <v>0</v>
      </c>
      <c r="AZ255" s="30">
        <v>0</v>
      </c>
      <c r="BA255" s="30">
        <v>10000</v>
      </c>
      <c r="BB255" s="30">
        <v>100204</v>
      </c>
      <c r="BC255" s="30">
        <v>10000</v>
      </c>
      <c r="BG255" s="30">
        <v>10000</v>
      </c>
      <c r="BH255" s="30">
        <v>101306</v>
      </c>
      <c r="BI255" s="30">
        <v>10000</v>
      </c>
      <c r="BJ255" s="30">
        <v>240252</v>
      </c>
      <c r="BK255" s="30" t="s">
        <v>143</v>
      </c>
      <c r="BL255" s="30">
        <v>262</v>
      </c>
      <c r="BM255" s="30" t="str">
        <f t="shared" si="8"/>
        <v>0|100204|0|0|101306|240252</v>
      </c>
      <c r="BN255" s="30">
        <v>1012702</v>
      </c>
      <c r="BO255" s="30" t="s">
        <v>144</v>
      </c>
      <c r="BP255" s="30">
        <v>0</v>
      </c>
      <c r="BQ255" s="30">
        <v>1</v>
      </c>
    </row>
    <row r="256" spans="1:69" s="34" customFormat="1" ht="23.1" customHeight="1" x14ac:dyDescent="0.15">
      <c r="A256" s="34">
        <v>12703</v>
      </c>
      <c r="B256" s="34">
        <v>12703</v>
      </c>
      <c r="C256" s="34" t="s">
        <v>133</v>
      </c>
      <c r="D256" s="34" t="s">
        <v>718</v>
      </c>
      <c r="E256" s="34">
        <v>1</v>
      </c>
      <c r="F256" s="34">
        <v>3</v>
      </c>
      <c r="H256" s="34">
        <v>1</v>
      </c>
      <c r="I256" s="34">
        <v>1</v>
      </c>
      <c r="J256" s="34">
        <v>1</v>
      </c>
      <c r="K256" s="34" t="s">
        <v>158</v>
      </c>
      <c r="L256" s="34">
        <v>127</v>
      </c>
      <c r="M256" s="34">
        <v>1</v>
      </c>
      <c r="N256" s="34">
        <v>0</v>
      </c>
      <c r="O256" s="34" t="s">
        <v>159</v>
      </c>
      <c r="P256" s="34">
        <v>1</v>
      </c>
      <c r="Q256" s="34">
        <v>0</v>
      </c>
      <c r="T256" s="34">
        <f t="shared" si="7"/>
        <v>1</v>
      </c>
      <c r="W256" s="34" t="s">
        <v>593</v>
      </c>
      <c r="X256" s="34">
        <v>1270301</v>
      </c>
      <c r="Y256" s="34">
        <v>0</v>
      </c>
      <c r="Z256" s="34">
        <v>0</v>
      </c>
      <c r="AA256" s="34">
        <v>20</v>
      </c>
      <c r="AB256" s="34">
        <v>124520000</v>
      </c>
      <c r="AC256" s="34">
        <v>1</v>
      </c>
      <c r="AD256" s="34">
        <v>1</v>
      </c>
      <c r="AE256" s="34">
        <v>1</v>
      </c>
      <c r="AF256" s="34">
        <v>180</v>
      </c>
      <c r="AG256" s="34" t="s">
        <v>140</v>
      </c>
      <c r="AH256" s="34">
        <v>0</v>
      </c>
      <c r="AI256" s="34" t="s">
        <v>141</v>
      </c>
      <c r="AJ256" s="34">
        <v>0</v>
      </c>
      <c r="AK256" s="34" t="s">
        <v>719</v>
      </c>
      <c r="AL256" s="34">
        <v>12702</v>
      </c>
      <c r="AM256" s="34">
        <v>12704</v>
      </c>
      <c r="AN256" s="34">
        <v>1</v>
      </c>
      <c r="AO256" s="34">
        <v>6</v>
      </c>
      <c r="AQ256" s="34">
        <v>10000</v>
      </c>
      <c r="AR256" s="34">
        <v>10000</v>
      </c>
      <c r="AS256" s="34">
        <v>10000</v>
      </c>
      <c r="AT256" s="34">
        <v>100000</v>
      </c>
      <c r="AW256" s="34">
        <v>0</v>
      </c>
      <c r="AX256" s="34">
        <v>0</v>
      </c>
      <c r="AY256" s="34">
        <v>0</v>
      </c>
      <c r="AZ256" s="34">
        <v>0</v>
      </c>
      <c r="BA256" s="34">
        <v>10000</v>
      </c>
      <c r="BB256" s="34">
        <v>100204</v>
      </c>
      <c r="BC256" s="34">
        <v>10000</v>
      </c>
      <c r="BD256" s="34">
        <v>100315</v>
      </c>
      <c r="BG256" s="34">
        <v>10000</v>
      </c>
      <c r="BH256" s="34">
        <v>101306</v>
      </c>
      <c r="BI256" s="34">
        <v>10000</v>
      </c>
      <c r="BJ256" s="34">
        <v>240252</v>
      </c>
      <c r="BK256" s="34" t="s">
        <v>143</v>
      </c>
      <c r="BL256" s="34">
        <v>263</v>
      </c>
      <c r="BM256" s="34" t="str">
        <f t="shared" si="8"/>
        <v>0|100204|100315|0|101306|240252</v>
      </c>
      <c r="BN256" s="34">
        <v>1012703</v>
      </c>
      <c r="BO256" s="34" t="s">
        <v>165</v>
      </c>
      <c r="BP256" s="34">
        <v>0</v>
      </c>
      <c r="BQ256" s="34">
        <v>1</v>
      </c>
    </row>
    <row r="257" spans="1:69" s="34" customFormat="1" ht="23.1" customHeight="1" x14ac:dyDescent="0.15">
      <c r="A257" s="34">
        <v>12704</v>
      </c>
      <c r="B257" s="34">
        <v>12704</v>
      </c>
      <c r="C257" s="34" t="s">
        <v>133</v>
      </c>
      <c r="D257" s="34" t="s">
        <v>718</v>
      </c>
      <c r="E257" s="34">
        <v>2</v>
      </c>
      <c r="F257" s="34">
        <v>4</v>
      </c>
      <c r="H257" s="34">
        <v>1</v>
      </c>
      <c r="I257" s="34">
        <v>1</v>
      </c>
      <c r="J257" s="34">
        <v>0</v>
      </c>
      <c r="K257" s="34" t="s">
        <v>158</v>
      </c>
      <c r="L257" s="34">
        <v>127</v>
      </c>
      <c r="M257" s="34">
        <v>3</v>
      </c>
      <c r="N257" s="34">
        <v>0</v>
      </c>
      <c r="O257" s="34" t="s">
        <v>159</v>
      </c>
      <c r="P257" s="34">
        <v>1</v>
      </c>
      <c r="Q257" s="34">
        <v>42011</v>
      </c>
      <c r="T257" s="34">
        <f t="shared" si="7"/>
        <v>1</v>
      </c>
      <c r="U257" s="34">
        <v>1</v>
      </c>
      <c r="V257" s="34" t="s">
        <v>153</v>
      </c>
      <c r="W257" s="34" t="s">
        <v>428</v>
      </c>
      <c r="X257" s="34" t="s">
        <v>720</v>
      </c>
      <c r="Y257" s="34">
        <v>0</v>
      </c>
      <c r="Z257" s="34">
        <v>0</v>
      </c>
      <c r="AA257" s="34">
        <v>99</v>
      </c>
      <c r="AB257" s="34">
        <v>114860000</v>
      </c>
      <c r="AC257" s="34">
        <v>1</v>
      </c>
      <c r="AD257" s="34">
        <v>1</v>
      </c>
      <c r="AE257" s="34">
        <v>1</v>
      </c>
      <c r="AF257" s="34">
        <v>180</v>
      </c>
      <c r="AG257" s="34" t="s">
        <v>140</v>
      </c>
      <c r="AH257" s="34">
        <v>0</v>
      </c>
      <c r="AI257" s="34" t="s">
        <v>176</v>
      </c>
      <c r="AJ257" s="34">
        <v>0</v>
      </c>
      <c r="AK257" s="34" t="s">
        <v>721</v>
      </c>
      <c r="AL257" s="34">
        <v>12703</v>
      </c>
      <c r="AM257" s="34">
        <v>12705</v>
      </c>
      <c r="AN257" s="34">
        <v>1</v>
      </c>
      <c r="AO257" s="34">
        <v>6</v>
      </c>
      <c r="AQ257" s="34">
        <v>10000</v>
      </c>
      <c r="AR257" s="34">
        <v>10000</v>
      </c>
      <c r="AS257" s="34">
        <v>10000</v>
      </c>
      <c r="AT257" s="34">
        <v>100000</v>
      </c>
      <c r="AW257" s="34">
        <v>0</v>
      </c>
      <c r="AX257" s="34">
        <v>0</v>
      </c>
      <c r="AY257" s="34">
        <v>0</v>
      </c>
      <c r="AZ257" s="34">
        <v>0</v>
      </c>
      <c r="BA257" s="34">
        <v>10000</v>
      </c>
      <c r="BB257" s="34">
        <v>100204</v>
      </c>
      <c r="BC257" s="34">
        <v>10000</v>
      </c>
      <c r="BG257" s="34">
        <v>10000</v>
      </c>
      <c r="BH257" s="34">
        <v>101306</v>
      </c>
      <c r="BI257" s="34">
        <v>10000</v>
      </c>
      <c r="BJ257" s="34">
        <v>240252</v>
      </c>
      <c r="BK257" s="34" t="s">
        <v>143</v>
      </c>
      <c r="BL257" s="34">
        <v>264</v>
      </c>
      <c r="BM257" s="34" t="str">
        <f t="shared" si="8"/>
        <v>0|100204|0|0|101306|240252</v>
      </c>
      <c r="BN257" s="34">
        <v>1012704</v>
      </c>
      <c r="BO257" s="34" t="s">
        <v>165</v>
      </c>
      <c r="BP257" s="34">
        <v>0</v>
      </c>
      <c r="BQ257" s="34">
        <v>1</v>
      </c>
    </row>
    <row r="258" spans="1:69" s="33" customFormat="1" ht="23.1" customHeight="1" x14ac:dyDescent="0.15">
      <c r="A258" s="33">
        <v>12705</v>
      </c>
      <c r="B258" s="33">
        <v>12705</v>
      </c>
      <c r="C258" s="33" t="s">
        <v>133</v>
      </c>
      <c r="D258" s="33" t="s">
        <v>722</v>
      </c>
      <c r="E258" s="33">
        <v>1</v>
      </c>
      <c r="F258" s="33">
        <v>5</v>
      </c>
      <c r="H258" s="33">
        <v>1</v>
      </c>
      <c r="I258" s="33">
        <v>1</v>
      </c>
      <c r="J258" s="33">
        <v>0</v>
      </c>
      <c r="K258" s="33" t="s">
        <v>201</v>
      </c>
      <c r="L258" s="33">
        <v>127</v>
      </c>
      <c r="M258" s="33">
        <v>1</v>
      </c>
      <c r="N258" s="33">
        <v>0</v>
      </c>
      <c r="O258" s="33" t="s">
        <v>202</v>
      </c>
      <c r="P258" s="33">
        <v>1</v>
      </c>
      <c r="Q258" s="33">
        <v>0</v>
      </c>
      <c r="T258" s="33">
        <f t="shared" si="7"/>
        <v>1</v>
      </c>
      <c r="W258" s="33" t="s">
        <v>278</v>
      </c>
      <c r="X258" s="33" t="s">
        <v>723</v>
      </c>
      <c r="Y258" s="33">
        <v>0</v>
      </c>
      <c r="Z258" s="33">
        <v>0</v>
      </c>
      <c r="AA258" s="33">
        <v>99</v>
      </c>
      <c r="AB258" s="33">
        <v>114860000</v>
      </c>
      <c r="AC258" s="33">
        <v>1</v>
      </c>
      <c r="AD258" s="33">
        <v>1</v>
      </c>
      <c r="AE258" s="33">
        <v>1</v>
      </c>
      <c r="AF258" s="33">
        <v>180</v>
      </c>
      <c r="AG258" s="33" t="s">
        <v>140</v>
      </c>
      <c r="AH258" s="33">
        <v>0</v>
      </c>
      <c r="AI258" s="33" t="s">
        <v>141</v>
      </c>
      <c r="AJ258" s="33">
        <v>0</v>
      </c>
      <c r="AK258" s="33" t="s">
        <v>724</v>
      </c>
      <c r="AL258" s="33">
        <v>12704</v>
      </c>
      <c r="AM258" s="33">
        <v>12706</v>
      </c>
      <c r="AN258" s="33">
        <v>1</v>
      </c>
      <c r="AO258" s="33">
        <v>6</v>
      </c>
      <c r="AQ258" s="33">
        <v>10000</v>
      </c>
      <c r="AR258" s="33">
        <v>10000</v>
      </c>
      <c r="AS258" s="33">
        <v>10000</v>
      </c>
      <c r="AT258" s="33">
        <v>100000</v>
      </c>
      <c r="AW258" s="33">
        <v>0</v>
      </c>
      <c r="AX258" s="33">
        <v>0</v>
      </c>
      <c r="AY258" s="33">
        <v>0</v>
      </c>
      <c r="AZ258" s="33">
        <v>0</v>
      </c>
      <c r="BA258" s="33">
        <v>10000</v>
      </c>
      <c r="BB258" s="33">
        <v>100204</v>
      </c>
      <c r="BC258" s="33">
        <v>10000</v>
      </c>
      <c r="BG258" s="33">
        <v>10000</v>
      </c>
      <c r="BH258" s="33">
        <v>101306</v>
      </c>
      <c r="BI258" s="33">
        <v>10000</v>
      </c>
      <c r="BJ258" s="33">
        <v>240252</v>
      </c>
      <c r="BK258" s="33" t="s">
        <v>143</v>
      </c>
      <c r="BL258" s="33">
        <v>265</v>
      </c>
      <c r="BM258" s="33" t="str">
        <f t="shared" si="8"/>
        <v>0|100204|0|0|101306|240252</v>
      </c>
      <c r="BN258" s="33">
        <v>1012705</v>
      </c>
      <c r="BO258" s="33" t="s">
        <v>206</v>
      </c>
      <c r="BP258" s="33">
        <v>0</v>
      </c>
      <c r="BQ258" s="33">
        <v>1</v>
      </c>
    </row>
    <row r="259" spans="1:69" s="33" customFormat="1" ht="23.1" customHeight="1" x14ac:dyDescent="0.15">
      <c r="A259" s="33">
        <v>12706</v>
      </c>
      <c r="B259" s="33">
        <v>12706</v>
      </c>
      <c r="C259" s="33" t="s">
        <v>133</v>
      </c>
      <c r="D259" s="33" t="s">
        <v>722</v>
      </c>
      <c r="E259" s="33">
        <v>2</v>
      </c>
      <c r="F259" s="33">
        <v>6</v>
      </c>
      <c r="H259" s="33">
        <v>1</v>
      </c>
      <c r="I259" s="33">
        <v>1</v>
      </c>
      <c r="J259" s="33">
        <v>1</v>
      </c>
      <c r="K259" s="33" t="s">
        <v>201</v>
      </c>
      <c r="L259" s="33">
        <v>127</v>
      </c>
      <c r="M259" s="33">
        <v>1</v>
      </c>
      <c r="N259" s="33">
        <v>0</v>
      </c>
      <c r="O259" s="33" t="s">
        <v>202</v>
      </c>
      <c r="P259" s="33">
        <v>1</v>
      </c>
      <c r="Q259" s="33">
        <v>0</v>
      </c>
      <c r="T259" s="33">
        <f t="shared" si="7"/>
        <v>1</v>
      </c>
      <c r="W259" s="33" t="s">
        <v>253</v>
      </c>
      <c r="X259" s="33">
        <v>1270601</v>
      </c>
      <c r="Y259" s="33">
        <v>0</v>
      </c>
      <c r="Z259" s="33">
        <v>0</v>
      </c>
      <c r="AA259" s="33">
        <v>20</v>
      </c>
      <c r="AB259" s="33">
        <v>129490000</v>
      </c>
      <c r="AC259" s="33">
        <v>1</v>
      </c>
      <c r="AD259" s="33">
        <v>1</v>
      </c>
      <c r="AE259" s="33">
        <v>1</v>
      </c>
      <c r="AF259" s="33">
        <v>180</v>
      </c>
      <c r="AG259" s="33" t="s">
        <v>140</v>
      </c>
      <c r="AH259" s="33">
        <v>0</v>
      </c>
      <c r="AI259" s="33" t="s">
        <v>141</v>
      </c>
      <c r="AJ259" s="33">
        <v>0</v>
      </c>
      <c r="AK259" s="33" t="s">
        <v>725</v>
      </c>
      <c r="AL259" s="33">
        <v>12705</v>
      </c>
      <c r="AM259" s="33">
        <v>12707</v>
      </c>
      <c r="AN259" s="33">
        <v>1</v>
      </c>
      <c r="AO259" s="33">
        <v>6</v>
      </c>
      <c r="AQ259" s="33">
        <v>10000</v>
      </c>
      <c r="AR259" s="33">
        <v>10000</v>
      </c>
      <c r="AS259" s="33">
        <v>10000</v>
      </c>
      <c r="AT259" s="33">
        <v>100000</v>
      </c>
      <c r="AW259" s="33">
        <v>0</v>
      </c>
      <c r="AX259" s="33">
        <v>0</v>
      </c>
      <c r="AY259" s="33">
        <v>0</v>
      </c>
      <c r="AZ259" s="33">
        <v>0</v>
      </c>
      <c r="BA259" s="33">
        <v>10000</v>
      </c>
      <c r="BB259" s="33">
        <v>100204</v>
      </c>
      <c r="BC259" s="33">
        <v>10000</v>
      </c>
      <c r="BD259" s="33">
        <v>100316</v>
      </c>
      <c r="BG259" s="33">
        <v>10000</v>
      </c>
      <c r="BH259" s="33">
        <v>101306</v>
      </c>
      <c r="BI259" s="33">
        <v>10000</v>
      </c>
      <c r="BJ259" s="33">
        <v>240252</v>
      </c>
      <c r="BK259" s="33" t="s">
        <v>143</v>
      </c>
      <c r="BL259" s="33">
        <v>266</v>
      </c>
      <c r="BM259" s="33" t="str">
        <f t="shared" si="8"/>
        <v>0|100204|100316|0|101306|240252</v>
      </c>
      <c r="BN259" s="33">
        <v>1012706</v>
      </c>
      <c r="BO259" s="33" t="s">
        <v>206</v>
      </c>
      <c r="BP259" s="33">
        <v>0</v>
      </c>
      <c r="BQ259" s="33">
        <v>1</v>
      </c>
    </row>
    <row r="260" spans="1:69" s="34" customFormat="1" ht="23.1" customHeight="1" x14ac:dyDescent="0.15">
      <c r="A260" s="34">
        <v>12707</v>
      </c>
      <c r="B260" s="34">
        <v>12707</v>
      </c>
      <c r="C260" s="34" t="s">
        <v>133</v>
      </c>
      <c r="D260" s="34" t="s">
        <v>726</v>
      </c>
      <c r="E260" s="34">
        <v>1</v>
      </c>
      <c r="F260" s="34">
        <v>7</v>
      </c>
      <c r="H260" s="34">
        <v>1</v>
      </c>
      <c r="I260" s="34">
        <v>1</v>
      </c>
      <c r="J260" s="34">
        <v>0</v>
      </c>
      <c r="K260" s="34" t="s">
        <v>158</v>
      </c>
      <c r="L260" s="34">
        <v>127</v>
      </c>
      <c r="M260" s="34">
        <v>1</v>
      </c>
      <c r="N260" s="34">
        <v>0</v>
      </c>
      <c r="O260" s="34" t="s">
        <v>159</v>
      </c>
      <c r="P260" s="34">
        <v>1</v>
      </c>
      <c r="Q260" s="34">
        <v>0</v>
      </c>
      <c r="T260" s="34">
        <f t="shared" si="7"/>
        <v>1</v>
      </c>
      <c r="U260" s="34">
        <v>1</v>
      </c>
      <c r="V260" s="34" t="s">
        <v>230</v>
      </c>
      <c r="W260" s="34" t="s">
        <v>231</v>
      </c>
      <c r="X260" s="34" t="s">
        <v>727</v>
      </c>
      <c r="Y260" s="34">
        <v>0</v>
      </c>
      <c r="Z260" s="34">
        <v>0</v>
      </c>
      <c r="AA260" s="34">
        <v>99</v>
      </c>
      <c r="AB260" s="34">
        <v>117710000</v>
      </c>
      <c r="AC260" s="34">
        <v>1</v>
      </c>
      <c r="AD260" s="34">
        <v>1</v>
      </c>
      <c r="AE260" s="34">
        <v>1</v>
      </c>
      <c r="AF260" s="34">
        <v>180</v>
      </c>
      <c r="AG260" s="34" t="s">
        <v>140</v>
      </c>
      <c r="AH260" s="34">
        <v>0</v>
      </c>
      <c r="AI260" s="34" t="s">
        <v>141</v>
      </c>
      <c r="AJ260" s="34">
        <v>0</v>
      </c>
      <c r="AK260" s="34" t="s">
        <v>728</v>
      </c>
      <c r="AL260" s="34">
        <v>12706</v>
      </c>
      <c r="AM260" s="34">
        <v>12708</v>
      </c>
      <c r="AN260" s="34">
        <v>1</v>
      </c>
      <c r="AO260" s="34">
        <v>6</v>
      </c>
      <c r="AQ260" s="34">
        <v>10000</v>
      </c>
      <c r="AR260" s="34">
        <v>10000</v>
      </c>
      <c r="AS260" s="34">
        <v>10000</v>
      </c>
      <c r="AT260" s="34">
        <v>100000</v>
      </c>
      <c r="AW260" s="34">
        <v>0</v>
      </c>
      <c r="AX260" s="34">
        <v>0</v>
      </c>
      <c r="AY260" s="34">
        <v>0</v>
      </c>
      <c r="AZ260" s="34">
        <v>0</v>
      </c>
      <c r="BA260" s="34">
        <v>10000</v>
      </c>
      <c r="BB260" s="34">
        <v>100204</v>
      </c>
      <c r="BC260" s="34">
        <v>10000</v>
      </c>
      <c r="BG260" s="34">
        <v>10000</v>
      </c>
      <c r="BH260" s="34">
        <v>101306</v>
      </c>
      <c r="BI260" s="34">
        <v>10000</v>
      </c>
      <c r="BJ260" s="34">
        <v>240252</v>
      </c>
      <c r="BK260" s="34" t="s">
        <v>143</v>
      </c>
      <c r="BL260" s="34">
        <v>267</v>
      </c>
      <c r="BM260" s="34" t="str">
        <f t="shared" si="8"/>
        <v>0|100204|0|0|101306|240252</v>
      </c>
      <c r="BN260" s="34">
        <v>1012707</v>
      </c>
      <c r="BO260" s="34" t="s">
        <v>165</v>
      </c>
      <c r="BP260" s="34">
        <v>0</v>
      </c>
      <c r="BQ260" s="34">
        <v>1</v>
      </c>
    </row>
    <row r="261" spans="1:69" s="34" customFormat="1" ht="23.1" customHeight="1" x14ac:dyDescent="0.15">
      <c r="A261" s="34">
        <v>12708</v>
      </c>
      <c r="B261" s="34">
        <v>12708</v>
      </c>
      <c r="C261" s="34" t="s">
        <v>133</v>
      </c>
      <c r="D261" s="34" t="s">
        <v>726</v>
      </c>
      <c r="E261" s="34">
        <v>2</v>
      </c>
      <c r="F261" s="34">
        <v>8</v>
      </c>
      <c r="H261" s="34">
        <v>1</v>
      </c>
      <c r="I261" s="34">
        <v>1</v>
      </c>
      <c r="J261" s="34">
        <v>0</v>
      </c>
      <c r="K261" s="34" t="s">
        <v>158</v>
      </c>
      <c r="L261" s="34">
        <v>127</v>
      </c>
      <c r="M261" s="34">
        <v>1</v>
      </c>
      <c r="N261" s="34">
        <v>0</v>
      </c>
      <c r="O261" s="34" t="s">
        <v>159</v>
      </c>
      <c r="P261" s="34">
        <v>1</v>
      </c>
      <c r="Q261" s="34">
        <v>0</v>
      </c>
      <c r="T261" s="34">
        <f t="shared" si="7"/>
        <v>1</v>
      </c>
      <c r="U261" s="34">
        <v>1</v>
      </c>
      <c r="V261" s="34" t="s">
        <v>301</v>
      </c>
      <c r="W261" s="34" t="s">
        <v>302</v>
      </c>
      <c r="X261" s="34" t="s">
        <v>729</v>
      </c>
      <c r="Y261" s="34">
        <v>0</v>
      </c>
      <c r="Z261" s="34">
        <v>0</v>
      </c>
      <c r="AA261" s="34">
        <v>99</v>
      </c>
      <c r="AB261" s="34">
        <v>117710000</v>
      </c>
      <c r="AC261" s="34">
        <v>1</v>
      </c>
      <c r="AD261" s="34">
        <v>1</v>
      </c>
      <c r="AE261" s="34">
        <v>1</v>
      </c>
      <c r="AF261" s="34">
        <v>180</v>
      </c>
      <c r="AG261" s="34" t="s">
        <v>140</v>
      </c>
      <c r="AH261" s="34">
        <v>0</v>
      </c>
      <c r="AI261" s="34" t="s">
        <v>141</v>
      </c>
      <c r="AJ261" s="34">
        <v>0</v>
      </c>
      <c r="AK261" s="34" t="s">
        <v>730</v>
      </c>
      <c r="AL261" s="34">
        <v>12707</v>
      </c>
      <c r="AM261" s="34">
        <v>12709</v>
      </c>
      <c r="AN261" s="34">
        <v>1</v>
      </c>
      <c r="AO261" s="34">
        <v>6</v>
      </c>
      <c r="AQ261" s="34">
        <v>10000</v>
      </c>
      <c r="AR261" s="34">
        <v>10000</v>
      </c>
      <c r="AS261" s="34">
        <v>10000</v>
      </c>
      <c r="AT261" s="34">
        <v>100000</v>
      </c>
      <c r="AW261" s="34">
        <v>0</v>
      </c>
      <c r="AX261" s="34">
        <v>0</v>
      </c>
      <c r="AY261" s="34">
        <v>0</v>
      </c>
      <c r="AZ261" s="34">
        <v>0</v>
      </c>
      <c r="BA261" s="34">
        <v>10000</v>
      </c>
      <c r="BB261" s="34">
        <v>100204</v>
      </c>
      <c r="BC261" s="34">
        <v>10000</v>
      </c>
      <c r="BG261" s="34">
        <v>10000</v>
      </c>
      <c r="BH261" s="34">
        <v>101306</v>
      </c>
      <c r="BI261" s="34">
        <v>10000</v>
      </c>
      <c r="BJ261" s="34">
        <v>240252</v>
      </c>
      <c r="BK261" s="34" t="s">
        <v>143</v>
      </c>
      <c r="BL261" s="34">
        <v>268</v>
      </c>
      <c r="BM261" s="34" t="str">
        <f t="shared" si="8"/>
        <v>0|100204|0|0|101306|240252</v>
      </c>
      <c r="BN261" s="34">
        <v>1012708</v>
      </c>
      <c r="BO261" s="34" t="s">
        <v>165</v>
      </c>
      <c r="BP261" s="34">
        <v>0</v>
      </c>
      <c r="BQ261" s="34">
        <v>1</v>
      </c>
    </row>
    <row r="262" spans="1:69" s="31" customFormat="1" ht="23.1" customHeight="1" x14ac:dyDescent="0.15">
      <c r="A262" s="31">
        <v>12709</v>
      </c>
      <c r="B262" s="31">
        <v>12709</v>
      </c>
      <c r="C262" s="31" t="s">
        <v>133</v>
      </c>
      <c r="D262" s="31" t="s">
        <v>731</v>
      </c>
      <c r="E262" s="31">
        <v>1</v>
      </c>
      <c r="F262" s="31">
        <v>9</v>
      </c>
      <c r="H262" s="31">
        <v>1</v>
      </c>
      <c r="I262" s="31">
        <v>1</v>
      </c>
      <c r="J262" s="31">
        <v>1</v>
      </c>
      <c r="K262" s="31" t="s">
        <v>240</v>
      </c>
      <c r="L262" s="31">
        <v>127</v>
      </c>
      <c r="M262" s="31">
        <v>1</v>
      </c>
      <c r="N262" s="31">
        <v>0</v>
      </c>
      <c r="O262" s="31" t="s">
        <v>241</v>
      </c>
      <c r="P262" s="31">
        <v>1</v>
      </c>
      <c r="Q262" s="31">
        <v>0</v>
      </c>
      <c r="T262" s="31">
        <f t="shared" ref="T262:T325" si="9">IF(ISBLANK(S262),1,0)</f>
        <v>1</v>
      </c>
      <c r="W262" s="31" t="s">
        <v>519</v>
      </c>
      <c r="X262" s="31" t="s">
        <v>732</v>
      </c>
      <c r="Y262" s="31">
        <v>0</v>
      </c>
      <c r="Z262" s="31">
        <v>0</v>
      </c>
      <c r="AA262" s="31">
        <v>20</v>
      </c>
      <c r="AB262" s="31">
        <v>130900000</v>
      </c>
      <c r="AC262" s="31">
        <v>1</v>
      </c>
      <c r="AD262" s="31">
        <v>1</v>
      </c>
      <c r="AE262" s="31">
        <v>1</v>
      </c>
      <c r="AF262" s="31">
        <v>180</v>
      </c>
      <c r="AG262" s="31" t="s">
        <v>140</v>
      </c>
      <c r="AH262" s="31">
        <v>0</v>
      </c>
      <c r="AI262" s="31" t="s">
        <v>141</v>
      </c>
      <c r="AJ262" s="31">
        <v>0</v>
      </c>
      <c r="AK262" s="31" t="s">
        <v>733</v>
      </c>
      <c r="AL262" s="31">
        <v>12708</v>
      </c>
      <c r="AM262" s="31">
        <v>12710</v>
      </c>
      <c r="AN262" s="31">
        <v>1</v>
      </c>
      <c r="AO262" s="31">
        <v>6</v>
      </c>
      <c r="AQ262" s="31">
        <v>10000</v>
      </c>
      <c r="AR262" s="31">
        <v>10000</v>
      </c>
      <c r="AS262" s="31">
        <v>10000</v>
      </c>
      <c r="AT262" s="31">
        <v>100000</v>
      </c>
      <c r="AW262" s="31">
        <v>0</v>
      </c>
      <c r="AX262" s="31">
        <v>0</v>
      </c>
      <c r="AY262" s="31">
        <v>10000</v>
      </c>
      <c r="AZ262" s="31">
        <v>100107</v>
      </c>
      <c r="BA262" s="31">
        <v>10000</v>
      </c>
      <c r="BB262" s="31">
        <v>100204</v>
      </c>
      <c r="BE262" s="31">
        <v>10000</v>
      </c>
      <c r="BF262" s="31">
        <v>200162</v>
      </c>
      <c r="BG262" s="31">
        <v>10000</v>
      </c>
      <c r="BH262" s="31">
        <v>101306</v>
      </c>
      <c r="BI262" s="31">
        <v>10000</v>
      </c>
      <c r="BJ262" s="31">
        <v>240252</v>
      </c>
      <c r="BK262" s="31" t="s">
        <v>143</v>
      </c>
      <c r="BL262" s="31">
        <v>269</v>
      </c>
      <c r="BM262" s="31" t="str">
        <f t="shared" ref="BM262:BM325" si="10">IF(AZ262=0,0,AZ262)&amp;"|"&amp;IF(BB262=0,0,BB262)&amp;"|"&amp;IF(BD262=0,0,BD262)&amp;"|"&amp;IF(BF262=0,0,BF262)&amp;"|"&amp;IF(BH262=0,0,BH262)&amp;"|"&amp;IF(BJ262=0,0,BJ262)</f>
        <v>100107|100204|0|200162|101306|240252</v>
      </c>
      <c r="BN262" s="31">
        <v>1012709</v>
      </c>
      <c r="BO262" s="31" t="s">
        <v>245</v>
      </c>
      <c r="BP262" s="31">
        <v>0</v>
      </c>
      <c r="BQ262" s="31">
        <v>1</v>
      </c>
    </row>
    <row r="263" spans="1:69" s="28" customFormat="1" ht="23.1" customHeight="1" x14ac:dyDescent="0.15">
      <c r="A263" s="28">
        <v>12710</v>
      </c>
      <c r="B263" s="28">
        <v>12710</v>
      </c>
      <c r="C263" s="28" t="s">
        <v>133</v>
      </c>
      <c r="D263" s="28" t="s">
        <v>731</v>
      </c>
      <c r="E263" s="28">
        <v>2</v>
      </c>
      <c r="F263" s="28">
        <v>10</v>
      </c>
      <c r="H263" s="28">
        <v>1</v>
      </c>
      <c r="I263" s="28">
        <v>1</v>
      </c>
      <c r="J263" s="28">
        <v>2</v>
      </c>
      <c r="K263" s="28" t="s">
        <v>240</v>
      </c>
      <c r="L263" s="28">
        <v>127</v>
      </c>
      <c r="M263" s="28">
        <v>1</v>
      </c>
      <c r="N263" s="28">
        <v>0</v>
      </c>
      <c r="O263" s="28" t="s">
        <v>241</v>
      </c>
      <c r="P263" s="28">
        <v>1</v>
      </c>
      <c r="Q263" s="28">
        <v>0</v>
      </c>
      <c r="T263" s="28">
        <f t="shared" si="9"/>
        <v>1</v>
      </c>
      <c r="W263" s="28" t="s">
        <v>492</v>
      </c>
      <c r="X263" s="28" t="s">
        <v>734</v>
      </c>
      <c r="Y263" s="28">
        <v>0</v>
      </c>
      <c r="Z263" s="28">
        <v>0</v>
      </c>
      <c r="AA263" s="28">
        <v>20</v>
      </c>
      <c r="AB263" s="28">
        <v>144350000</v>
      </c>
      <c r="AC263" s="28">
        <v>1</v>
      </c>
      <c r="AD263" s="28">
        <v>1</v>
      </c>
      <c r="AE263" s="28">
        <v>1</v>
      </c>
      <c r="AF263" s="28">
        <v>180</v>
      </c>
      <c r="AG263" s="28" t="s">
        <v>140</v>
      </c>
      <c r="AH263" s="28">
        <v>0</v>
      </c>
      <c r="AI263" s="28" t="s">
        <v>141</v>
      </c>
      <c r="AJ263" s="28">
        <v>0</v>
      </c>
      <c r="AK263" s="28" t="s">
        <v>735</v>
      </c>
      <c r="AL263" s="28">
        <v>12709</v>
      </c>
      <c r="AM263" s="28">
        <v>12801</v>
      </c>
      <c r="AN263" s="28">
        <v>1</v>
      </c>
      <c r="AO263" s="28">
        <v>6</v>
      </c>
      <c r="AQ263" s="28">
        <v>10000</v>
      </c>
      <c r="AR263" s="28">
        <v>10000</v>
      </c>
      <c r="AS263" s="28">
        <v>10000</v>
      </c>
      <c r="AT263" s="28">
        <v>100000</v>
      </c>
      <c r="AW263" s="28">
        <v>0</v>
      </c>
      <c r="AX263" s="28">
        <v>0</v>
      </c>
      <c r="AY263" s="28">
        <v>10000</v>
      </c>
      <c r="AZ263" s="28">
        <v>100107</v>
      </c>
      <c r="BA263" s="28">
        <v>10000</v>
      </c>
      <c r="BB263" s="28">
        <v>100204</v>
      </c>
      <c r="BE263" s="28">
        <v>10000</v>
      </c>
      <c r="BF263" s="28">
        <v>200164</v>
      </c>
      <c r="BG263" s="28">
        <v>10000</v>
      </c>
      <c r="BH263" s="28">
        <v>101306</v>
      </c>
      <c r="BI263" s="28">
        <v>10000</v>
      </c>
      <c r="BJ263" s="28">
        <v>240252</v>
      </c>
      <c r="BK263" s="28" t="s">
        <v>143</v>
      </c>
      <c r="BL263" s="28">
        <v>270</v>
      </c>
      <c r="BM263" s="28" t="str">
        <f t="shared" si="10"/>
        <v>100107|100204|0|200164|101306|240252</v>
      </c>
      <c r="BN263" s="28">
        <v>1012710</v>
      </c>
      <c r="BO263" s="28" t="s">
        <v>245</v>
      </c>
      <c r="BP263" s="28">
        <v>1</v>
      </c>
      <c r="BQ263" s="28">
        <v>1</v>
      </c>
    </row>
    <row r="264" spans="1:69" s="29" customFormat="1" ht="23.1" customHeight="1" x14ac:dyDescent="0.15">
      <c r="A264" s="29">
        <v>12801</v>
      </c>
      <c r="B264" s="29">
        <v>12801</v>
      </c>
      <c r="C264" s="29" t="s">
        <v>133</v>
      </c>
      <c r="D264" s="29" t="s">
        <v>620</v>
      </c>
      <c r="E264" s="29">
        <v>1</v>
      </c>
      <c r="F264" s="29">
        <v>1</v>
      </c>
      <c r="H264" s="29">
        <v>1</v>
      </c>
      <c r="I264" s="29">
        <v>1</v>
      </c>
      <c r="J264" s="29">
        <v>0</v>
      </c>
      <c r="K264" s="29" t="s">
        <v>135</v>
      </c>
      <c r="L264" s="29">
        <v>128</v>
      </c>
      <c r="M264" s="29">
        <v>1</v>
      </c>
      <c r="N264" s="29">
        <v>0</v>
      </c>
      <c r="O264" s="29" t="s">
        <v>136</v>
      </c>
      <c r="P264" s="29">
        <v>1</v>
      </c>
      <c r="Q264" s="29">
        <v>0</v>
      </c>
      <c r="T264" s="29">
        <f t="shared" si="9"/>
        <v>1</v>
      </c>
      <c r="U264" s="29">
        <v>1</v>
      </c>
      <c r="V264" s="29" t="s">
        <v>293</v>
      </c>
      <c r="W264" s="29" t="s">
        <v>294</v>
      </c>
      <c r="X264" s="29" t="s">
        <v>736</v>
      </c>
      <c r="Y264" s="29">
        <v>0</v>
      </c>
      <c r="Z264" s="29">
        <v>0</v>
      </c>
      <c r="AA264" s="29">
        <v>99</v>
      </c>
      <c r="AB264" s="29">
        <v>122360000</v>
      </c>
      <c r="AC264" s="29">
        <v>1</v>
      </c>
      <c r="AD264" s="29">
        <v>1</v>
      </c>
      <c r="AE264" s="29">
        <v>1</v>
      </c>
      <c r="AF264" s="29">
        <v>180</v>
      </c>
      <c r="AG264" s="29" t="s">
        <v>140</v>
      </c>
      <c r="AH264" s="29">
        <v>0</v>
      </c>
      <c r="AI264" s="29" t="s">
        <v>141</v>
      </c>
      <c r="AJ264" s="29">
        <v>0</v>
      </c>
      <c r="AK264" s="29" t="s">
        <v>737</v>
      </c>
      <c r="AL264" s="29">
        <v>12710</v>
      </c>
      <c r="AM264" s="29">
        <v>12802</v>
      </c>
      <c r="AN264" s="29">
        <v>1</v>
      </c>
      <c r="AO264" s="29">
        <v>6</v>
      </c>
      <c r="AP264" s="29">
        <v>10028010</v>
      </c>
      <c r="AQ264" s="29">
        <v>10000</v>
      </c>
      <c r="AR264" s="29">
        <v>10000</v>
      </c>
      <c r="AS264" s="29">
        <v>10000</v>
      </c>
      <c r="AT264" s="29">
        <v>100000</v>
      </c>
      <c r="AW264" s="29">
        <v>0</v>
      </c>
      <c r="AX264" s="29">
        <v>0</v>
      </c>
      <c r="AY264" s="29">
        <v>0</v>
      </c>
      <c r="AZ264" s="29">
        <v>0</v>
      </c>
      <c r="BA264" s="29">
        <v>10000</v>
      </c>
      <c r="BB264" s="29">
        <v>100204</v>
      </c>
      <c r="BC264" s="29">
        <v>10000</v>
      </c>
      <c r="BG264" s="29">
        <v>10000</v>
      </c>
      <c r="BH264" s="29">
        <v>101306</v>
      </c>
      <c r="BI264" s="29">
        <v>10000</v>
      </c>
      <c r="BJ264" s="29">
        <v>240252</v>
      </c>
      <c r="BK264" s="29" t="s">
        <v>143</v>
      </c>
      <c r="BL264" s="29">
        <v>271</v>
      </c>
      <c r="BM264" s="29" t="str">
        <f t="shared" si="10"/>
        <v>0|100204|0|0|101306|240252</v>
      </c>
      <c r="BN264" s="29">
        <v>1012801</v>
      </c>
      <c r="BO264" s="29" t="s">
        <v>144</v>
      </c>
      <c r="BP264" s="29">
        <v>0</v>
      </c>
      <c r="BQ264" s="29">
        <v>1</v>
      </c>
    </row>
    <row r="265" spans="1:69" s="30" customFormat="1" ht="23.1" customHeight="1" x14ac:dyDescent="0.15">
      <c r="A265" s="30">
        <v>12802</v>
      </c>
      <c r="B265" s="30">
        <v>12802</v>
      </c>
      <c r="C265" s="30" t="s">
        <v>133</v>
      </c>
      <c r="D265" s="30" t="s">
        <v>620</v>
      </c>
      <c r="E265" s="30">
        <v>2</v>
      </c>
      <c r="F265" s="30">
        <v>2</v>
      </c>
      <c r="H265" s="30">
        <v>1</v>
      </c>
      <c r="I265" s="30">
        <v>1</v>
      </c>
      <c r="J265" s="30">
        <v>0</v>
      </c>
      <c r="K265" s="30" t="s">
        <v>135</v>
      </c>
      <c r="L265" s="30">
        <v>128</v>
      </c>
      <c r="M265" s="30">
        <v>1</v>
      </c>
      <c r="N265" s="30">
        <v>0</v>
      </c>
      <c r="O265" s="30" t="s">
        <v>136</v>
      </c>
      <c r="P265" s="30">
        <v>1</v>
      </c>
      <c r="Q265" s="30">
        <v>0</v>
      </c>
      <c r="T265" s="30">
        <f t="shared" si="9"/>
        <v>1</v>
      </c>
      <c r="U265" s="30">
        <v>1</v>
      </c>
      <c r="V265" s="30" t="s">
        <v>270</v>
      </c>
      <c r="W265" s="30" t="s">
        <v>271</v>
      </c>
      <c r="X265" s="30" t="s">
        <v>738</v>
      </c>
      <c r="Y265" s="30">
        <v>0</v>
      </c>
      <c r="Z265" s="30">
        <v>0</v>
      </c>
      <c r="AA265" s="30">
        <v>99</v>
      </c>
      <c r="AB265" s="30">
        <v>122360000</v>
      </c>
      <c r="AC265" s="30">
        <v>1</v>
      </c>
      <c r="AD265" s="30">
        <v>1</v>
      </c>
      <c r="AE265" s="30">
        <v>1</v>
      </c>
      <c r="AF265" s="30">
        <v>180</v>
      </c>
      <c r="AG265" s="30" t="s">
        <v>140</v>
      </c>
      <c r="AH265" s="30">
        <v>0</v>
      </c>
      <c r="AI265" s="30" t="s">
        <v>141</v>
      </c>
      <c r="AJ265" s="30">
        <v>0</v>
      </c>
      <c r="AK265" s="30" t="s">
        <v>739</v>
      </c>
      <c r="AL265" s="30">
        <v>12801</v>
      </c>
      <c r="AM265" s="30">
        <v>12803</v>
      </c>
      <c r="AN265" s="30">
        <v>1</v>
      </c>
      <c r="AO265" s="30">
        <v>6</v>
      </c>
      <c r="AQ265" s="30">
        <v>10000</v>
      </c>
      <c r="AR265" s="30">
        <v>10000</v>
      </c>
      <c r="AS265" s="30">
        <v>10000</v>
      </c>
      <c r="AT265" s="30">
        <v>100000</v>
      </c>
      <c r="AW265" s="30">
        <v>0</v>
      </c>
      <c r="AX265" s="30">
        <v>0</v>
      </c>
      <c r="AY265" s="30">
        <v>0</v>
      </c>
      <c r="AZ265" s="30">
        <v>0</v>
      </c>
      <c r="BA265" s="30">
        <v>10000</v>
      </c>
      <c r="BB265" s="30">
        <v>100204</v>
      </c>
      <c r="BC265" s="30">
        <v>10000</v>
      </c>
      <c r="BG265" s="30">
        <v>10000</v>
      </c>
      <c r="BH265" s="30">
        <v>101306</v>
      </c>
      <c r="BI265" s="30">
        <v>10000</v>
      </c>
      <c r="BJ265" s="30">
        <v>240252</v>
      </c>
      <c r="BK265" s="30" t="s">
        <v>143</v>
      </c>
      <c r="BL265" s="30">
        <v>272</v>
      </c>
      <c r="BM265" s="30" t="str">
        <f t="shared" si="10"/>
        <v>0|100204|0|0|101306|240252</v>
      </c>
      <c r="BN265" s="30">
        <v>1012802</v>
      </c>
      <c r="BO265" s="30" t="s">
        <v>144</v>
      </c>
      <c r="BP265" s="30">
        <v>0</v>
      </c>
      <c r="BQ265" s="30">
        <v>1</v>
      </c>
    </row>
    <row r="266" spans="1:69" s="33" customFormat="1" ht="23.1" customHeight="1" x14ac:dyDescent="0.15">
      <c r="A266" s="33">
        <v>12803</v>
      </c>
      <c r="B266" s="33">
        <v>12803</v>
      </c>
      <c r="C266" s="33" t="s">
        <v>133</v>
      </c>
      <c r="D266" s="33" t="s">
        <v>740</v>
      </c>
      <c r="E266" s="33">
        <v>1</v>
      </c>
      <c r="F266" s="33">
        <v>3</v>
      </c>
      <c r="H266" s="33">
        <v>1</v>
      </c>
      <c r="I266" s="33">
        <v>1</v>
      </c>
      <c r="J266" s="33">
        <v>1</v>
      </c>
      <c r="K266" s="33" t="s">
        <v>201</v>
      </c>
      <c r="L266" s="33">
        <v>128</v>
      </c>
      <c r="M266" s="33">
        <v>1</v>
      </c>
      <c r="N266" s="33">
        <v>0</v>
      </c>
      <c r="O266" s="33" t="s">
        <v>202</v>
      </c>
      <c r="P266" s="33">
        <v>1</v>
      </c>
      <c r="Q266" s="33">
        <v>0</v>
      </c>
      <c r="T266" s="33">
        <f t="shared" si="9"/>
        <v>1</v>
      </c>
      <c r="W266" s="33" t="s">
        <v>389</v>
      </c>
      <c r="X266" s="33">
        <v>1280301</v>
      </c>
      <c r="Y266" s="33">
        <v>0</v>
      </c>
      <c r="Z266" s="33">
        <v>0</v>
      </c>
      <c r="AA266" s="33">
        <v>20</v>
      </c>
      <c r="AB266" s="33">
        <v>135560000</v>
      </c>
      <c r="AC266" s="33">
        <v>1</v>
      </c>
      <c r="AD266" s="33">
        <v>1</v>
      </c>
      <c r="AE266" s="33">
        <v>1</v>
      </c>
      <c r="AF266" s="33">
        <v>180</v>
      </c>
      <c r="AG266" s="33" t="s">
        <v>140</v>
      </c>
      <c r="AH266" s="33">
        <v>0</v>
      </c>
      <c r="AI266" s="33" t="s">
        <v>141</v>
      </c>
      <c r="AJ266" s="33">
        <v>0</v>
      </c>
      <c r="AK266" s="33" t="s">
        <v>741</v>
      </c>
      <c r="AL266" s="33">
        <v>12802</v>
      </c>
      <c r="AM266" s="33">
        <v>12804</v>
      </c>
      <c r="AN266" s="33">
        <v>1</v>
      </c>
      <c r="AO266" s="33">
        <v>6</v>
      </c>
      <c r="AQ266" s="33">
        <v>10000</v>
      </c>
      <c r="AR266" s="33">
        <v>10000</v>
      </c>
      <c r="AS266" s="33">
        <v>10000</v>
      </c>
      <c r="AT266" s="33">
        <v>100000</v>
      </c>
      <c r="AW266" s="33">
        <v>0</v>
      </c>
      <c r="AX266" s="33">
        <v>0</v>
      </c>
      <c r="AY266" s="33">
        <v>0</v>
      </c>
      <c r="AZ266" s="33">
        <v>0</v>
      </c>
      <c r="BA266" s="33">
        <v>10000</v>
      </c>
      <c r="BB266" s="33">
        <v>100204</v>
      </c>
      <c r="BC266" s="33">
        <v>10000</v>
      </c>
      <c r="BD266" s="33">
        <v>100315</v>
      </c>
      <c r="BG266" s="33">
        <v>10000</v>
      </c>
      <c r="BH266" s="33">
        <v>101306</v>
      </c>
      <c r="BI266" s="33">
        <v>10000</v>
      </c>
      <c r="BJ266" s="33">
        <v>240252</v>
      </c>
      <c r="BK266" s="33" t="s">
        <v>143</v>
      </c>
      <c r="BL266" s="33">
        <v>273</v>
      </c>
      <c r="BM266" s="33" t="str">
        <f t="shared" si="10"/>
        <v>0|100204|100315|0|101306|240252</v>
      </c>
      <c r="BN266" s="33">
        <v>1012803</v>
      </c>
      <c r="BO266" s="33" t="s">
        <v>206</v>
      </c>
      <c r="BP266" s="33">
        <v>0</v>
      </c>
      <c r="BQ266" s="33">
        <v>1</v>
      </c>
    </row>
    <row r="267" spans="1:69" s="33" customFormat="1" ht="23.1" customHeight="1" x14ac:dyDescent="0.15">
      <c r="A267" s="33">
        <v>12804</v>
      </c>
      <c r="B267" s="33">
        <v>12804</v>
      </c>
      <c r="C267" s="33" t="s">
        <v>133</v>
      </c>
      <c r="D267" s="33" t="s">
        <v>740</v>
      </c>
      <c r="E267" s="33">
        <v>2</v>
      </c>
      <c r="F267" s="33">
        <v>4</v>
      </c>
      <c r="H267" s="33">
        <v>1</v>
      </c>
      <c r="I267" s="33">
        <v>1</v>
      </c>
      <c r="J267" s="33">
        <v>0</v>
      </c>
      <c r="K267" s="33" t="s">
        <v>201</v>
      </c>
      <c r="L267" s="33">
        <v>128</v>
      </c>
      <c r="M267" s="33">
        <v>4</v>
      </c>
      <c r="N267" s="33">
        <v>0</v>
      </c>
      <c r="O267" s="33" t="s">
        <v>202</v>
      </c>
      <c r="P267" s="33">
        <v>1</v>
      </c>
      <c r="Q267" s="33">
        <v>42007</v>
      </c>
      <c r="T267" s="33">
        <f t="shared" si="9"/>
        <v>1</v>
      </c>
      <c r="W267" s="33" t="s">
        <v>742</v>
      </c>
      <c r="X267" s="33" t="s">
        <v>743</v>
      </c>
      <c r="Y267" s="33">
        <v>0</v>
      </c>
      <c r="Z267" s="33">
        <v>0</v>
      </c>
      <c r="AA267" s="33">
        <v>99</v>
      </c>
      <c r="AB267" s="33">
        <v>123240000</v>
      </c>
      <c r="AC267" s="33">
        <v>1</v>
      </c>
      <c r="AD267" s="33">
        <v>1</v>
      </c>
      <c r="AE267" s="33">
        <v>1</v>
      </c>
      <c r="AF267" s="33">
        <v>180</v>
      </c>
      <c r="AG267" s="33" t="s">
        <v>175</v>
      </c>
      <c r="AH267" s="33">
        <v>0</v>
      </c>
      <c r="AI267" s="33" t="s">
        <v>176</v>
      </c>
      <c r="AJ267" s="33">
        <v>0</v>
      </c>
      <c r="AK267" s="33" t="s">
        <v>744</v>
      </c>
      <c r="AL267" s="33">
        <v>12803</v>
      </c>
      <c r="AM267" s="33">
        <v>12805</v>
      </c>
      <c r="AN267" s="33">
        <v>1</v>
      </c>
      <c r="AO267" s="33">
        <v>6</v>
      </c>
      <c r="AQ267" s="33">
        <v>10000</v>
      </c>
      <c r="AR267" s="33">
        <v>10000</v>
      </c>
      <c r="AS267" s="33">
        <v>10000</v>
      </c>
      <c r="AT267" s="33">
        <v>100000</v>
      </c>
      <c r="AW267" s="33">
        <v>0</v>
      </c>
      <c r="AX267" s="33">
        <v>0</v>
      </c>
      <c r="AY267" s="33">
        <v>0</v>
      </c>
      <c r="AZ267" s="33">
        <v>0</v>
      </c>
      <c r="BA267" s="33">
        <v>10000</v>
      </c>
      <c r="BB267" s="33">
        <v>100204</v>
      </c>
      <c r="BC267" s="33">
        <v>10000</v>
      </c>
      <c r="BG267" s="33">
        <v>10000</v>
      </c>
      <c r="BH267" s="33">
        <v>101306</v>
      </c>
      <c r="BI267" s="33">
        <v>10000</v>
      </c>
      <c r="BJ267" s="33">
        <v>240252</v>
      </c>
      <c r="BK267" s="33" t="s">
        <v>143</v>
      </c>
      <c r="BL267" s="33">
        <v>274</v>
      </c>
      <c r="BM267" s="33" t="str">
        <f t="shared" si="10"/>
        <v>0|100204|0|0|101306|240252</v>
      </c>
      <c r="BN267" s="33">
        <v>1012804</v>
      </c>
      <c r="BO267" s="33" t="s">
        <v>206</v>
      </c>
      <c r="BP267" s="33">
        <v>0</v>
      </c>
      <c r="BQ267" s="33">
        <v>1</v>
      </c>
    </row>
    <row r="268" spans="1:69" s="37" customFormat="1" ht="23.1" customHeight="1" x14ac:dyDescent="0.15">
      <c r="A268" s="37">
        <v>12805</v>
      </c>
      <c r="B268" s="37">
        <v>12805</v>
      </c>
      <c r="C268" s="37" t="s">
        <v>133</v>
      </c>
      <c r="D268" s="37" t="s">
        <v>745</v>
      </c>
      <c r="E268" s="37">
        <v>1</v>
      </c>
      <c r="F268" s="37">
        <v>5</v>
      </c>
      <c r="H268" s="37">
        <v>1</v>
      </c>
      <c r="I268" s="37">
        <v>1</v>
      </c>
      <c r="J268" s="37">
        <v>0</v>
      </c>
      <c r="K268" s="37" t="s">
        <v>158</v>
      </c>
      <c r="L268" s="37">
        <v>128</v>
      </c>
      <c r="M268" s="37">
        <v>1</v>
      </c>
      <c r="N268" s="37">
        <v>0</v>
      </c>
      <c r="O268" s="37" t="s">
        <v>159</v>
      </c>
      <c r="P268" s="37">
        <v>1</v>
      </c>
      <c r="Q268" s="37">
        <v>0</v>
      </c>
      <c r="T268" s="37">
        <f t="shared" si="9"/>
        <v>1</v>
      </c>
      <c r="U268" s="37">
        <v>1</v>
      </c>
      <c r="V268" s="37" t="s">
        <v>230</v>
      </c>
      <c r="W268" s="37" t="s">
        <v>234</v>
      </c>
      <c r="X268" s="37" t="s">
        <v>746</v>
      </c>
      <c r="Y268" s="37">
        <v>0</v>
      </c>
      <c r="Z268" s="37">
        <v>0</v>
      </c>
      <c r="AA268" s="37">
        <v>99</v>
      </c>
      <c r="AB268" s="37">
        <v>125020000</v>
      </c>
      <c r="AC268" s="37">
        <v>1</v>
      </c>
      <c r="AD268" s="37">
        <v>1</v>
      </c>
      <c r="AE268" s="37">
        <v>1</v>
      </c>
      <c r="AF268" s="37">
        <v>180</v>
      </c>
      <c r="AG268" s="37" t="s">
        <v>140</v>
      </c>
      <c r="AH268" s="37">
        <v>0</v>
      </c>
      <c r="AI268" s="37" t="s">
        <v>141</v>
      </c>
      <c r="AJ268" s="37">
        <v>0</v>
      </c>
      <c r="AK268" s="37" t="s">
        <v>747</v>
      </c>
      <c r="AL268" s="37">
        <v>12804</v>
      </c>
      <c r="AM268" s="37">
        <v>12806</v>
      </c>
      <c r="AN268" s="37">
        <v>1</v>
      </c>
      <c r="AO268" s="37">
        <v>6</v>
      </c>
      <c r="AQ268" s="37">
        <v>10000</v>
      </c>
      <c r="AR268" s="37">
        <v>10000</v>
      </c>
      <c r="AS268" s="37">
        <v>10000</v>
      </c>
      <c r="AT268" s="37">
        <v>100000</v>
      </c>
      <c r="AW268" s="37">
        <v>0</v>
      </c>
      <c r="AX268" s="37">
        <v>0</v>
      </c>
      <c r="AY268" s="37">
        <v>0</v>
      </c>
      <c r="AZ268" s="37">
        <v>0</v>
      </c>
      <c r="BA268" s="37">
        <v>10000</v>
      </c>
      <c r="BB268" s="37">
        <v>100204</v>
      </c>
      <c r="BC268" s="37">
        <v>10000</v>
      </c>
      <c r="BG268" s="37">
        <v>10000</v>
      </c>
      <c r="BH268" s="37">
        <v>101306</v>
      </c>
      <c r="BI268" s="37">
        <v>10000</v>
      </c>
      <c r="BJ268" s="37">
        <v>240252</v>
      </c>
      <c r="BK268" s="37" t="s">
        <v>143</v>
      </c>
      <c r="BL268" s="37">
        <v>275</v>
      </c>
      <c r="BM268" s="37" t="str">
        <f t="shared" si="10"/>
        <v>0|100204|0|0|101306|240252</v>
      </c>
      <c r="BN268" s="37">
        <v>1012805</v>
      </c>
      <c r="BO268" s="37" t="s">
        <v>165</v>
      </c>
      <c r="BP268" s="37">
        <v>0</v>
      </c>
      <c r="BQ268" s="37">
        <v>1</v>
      </c>
    </row>
    <row r="269" spans="1:69" s="37" customFormat="1" ht="23.1" customHeight="1" x14ac:dyDescent="0.15">
      <c r="A269" s="37">
        <v>12806</v>
      </c>
      <c r="B269" s="37">
        <v>12806</v>
      </c>
      <c r="C269" s="37" t="s">
        <v>133</v>
      </c>
      <c r="D269" s="37" t="s">
        <v>745</v>
      </c>
      <c r="E269" s="37">
        <v>2</v>
      </c>
      <c r="F269" s="37">
        <v>6</v>
      </c>
      <c r="H269" s="37">
        <v>1</v>
      </c>
      <c r="I269" s="37">
        <v>1</v>
      </c>
      <c r="J269" s="37">
        <v>1</v>
      </c>
      <c r="K269" s="37" t="s">
        <v>158</v>
      </c>
      <c r="L269" s="37">
        <v>128</v>
      </c>
      <c r="M269" s="37">
        <v>1</v>
      </c>
      <c r="N269" s="37">
        <v>0</v>
      </c>
      <c r="O269" s="37" t="s">
        <v>159</v>
      </c>
      <c r="P269" s="37">
        <v>1</v>
      </c>
      <c r="Q269" s="37">
        <v>0</v>
      </c>
      <c r="T269" s="37">
        <f t="shared" si="9"/>
        <v>1</v>
      </c>
      <c r="W269" s="37" t="s">
        <v>593</v>
      </c>
      <c r="X269" s="37">
        <v>1280601</v>
      </c>
      <c r="Y269" s="37">
        <v>0</v>
      </c>
      <c r="Z269" s="37">
        <v>0</v>
      </c>
      <c r="AA269" s="37">
        <v>20</v>
      </c>
      <c r="AB269" s="37">
        <v>143560000</v>
      </c>
      <c r="AC269" s="37">
        <v>1</v>
      </c>
      <c r="AD269" s="37">
        <v>1</v>
      </c>
      <c r="AE269" s="37">
        <v>1</v>
      </c>
      <c r="AF269" s="37">
        <v>180</v>
      </c>
      <c r="AG269" s="37" t="s">
        <v>140</v>
      </c>
      <c r="AH269" s="37">
        <v>0</v>
      </c>
      <c r="AI269" s="37" t="s">
        <v>141</v>
      </c>
      <c r="AJ269" s="37">
        <v>0</v>
      </c>
      <c r="AK269" s="37" t="s">
        <v>748</v>
      </c>
      <c r="AL269" s="37">
        <v>12805</v>
      </c>
      <c r="AM269" s="37">
        <v>12807</v>
      </c>
      <c r="AN269" s="37">
        <v>1</v>
      </c>
      <c r="AO269" s="37">
        <v>6</v>
      </c>
      <c r="AQ269" s="37">
        <v>10000</v>
      </c>
      <c r="AR269" s="37">
        <v>10000</v>
      </c>
      <c r="AS269" s="37">
        <v>10000</v>
      </c>
      <c r="AT269" s="37">
        <v>100000</v>
      </c>
      <c r="AW269" s="37">
        <v>0</v>
      </c>
      <c r="AX269" s="37">
        <v>0</v>
      </c>
      <c r="AY269" s="37">
        <v>0</v>
      </c>
      <c r="AZ269" s="37">
        <v>0</v>
      </c>
      <c r="BA269" s="37">
        <v>10000</v>
      </c>
      <c r="BB269" s="37">
        <v>100204</v>
      </c>
      <c r="BC269" s="37">
        <v>10000</v>
      </c>
      <c r="BD269" s="37">
        <v>100316</v>
      </c>
      <c r="BG269" s="37">
        <v>10000</v>
      </c>
      <c r="BH269" s="37">
        <v>101306</v>
      </c>
      <c r="BI269" s="37">
        <v>10000</v>
      </c>
      <c r="BJ269" s="37">
        <v>240252</v>
      </c>
      <c r="BK269" s="37" t="s">
        <v>143</v>
      </c>
      <c r="BL269" s="37">
        <v>276</v>
      </c>
      <c r="BM269" s="37" t="str">
        <f t="shared" si="10"/>
        <v>0|100204|100316|0|101306|240252</v>
      </c>
      <c r="BN269" s="37">
        <v>1012806</v>
      </c>
      <c r="BO269" s="37" t="s">
        <v>165</v>
      </c>
      <c r="BP269" s="37">
        <v>0</v>
      </c>
      <c r="BQ269" s="37">
        <v>1</v>
      </c>
    </row>
    <row r="270" spans="1:69" s="31" customFormat="1" ht="23.1" customHeight="1" x14ac:dyDescent="0.15">
      <c r="A270" s="31">
        <v>12807</v>
      </c>
      <c r="B270" s="31">
        <v>12807</v>
      </c>
      <c r="C270" s="31" t="s">
        <v>133</v>
      </c>
      <c r="D270" s="31" t="s">
        <v>749</v>
      </c>
      <c r="E270" s="31">
        <v>1</v>
      </c>
      <c r="F270" s="31">
        <v>7</v>
      </c>
      <c r="H270" s="31">
        <v>1</v>
      </c>
      <c r="I270" s="31">
        <v>1</v>
      </c>
      <c r="J270" s="31">
        <v>0</v>
      </c>
      <c r="K270" s="31" t="s">
        <v>240</v>
      </c>
      <c r="L270" s="31">
        <v>128</v>
      </c>
      <c r="M270" s="31">
        <v>9</v>
      </c>
      <c r="N270" s="31">
        <v>0</v>
      </c>
      <c r="O270" s="31" t="s">
        <v>241</v>
      </c>
      <c r="P270" s="31">
        <v>1</v>
      </c>
      <c r="Q270" s="31">
        <v>0</v>
      </c>
      <c r="T270" s="31">
        <f t="shared" si="9"/>
        <v>1</v>
      </c>
      <c r="U270" s="31">
        <v>1</v>
      </c>
      <c r="V270" s="31" t="s">
        <v>301</v>
      </c>
      <c r="W270" s="31" t="s">
        <v>750</v>
      </c>
      <c r="X270" s="31" t="s">
        <v>751</v>
      </c>
      <c r="Y270" s="31">
        <v>0</v>
      </c>
      <c r="Z270" s="31">
        <v>0</v>
      </c>
      <c r="AA270" s="31">
        <v>99</v>
      </c>
      <c r="AB270" s="31">
        <v>130510000</v>
      </c>
      <c r="AC270" s="31">
        <v>1</v>
      </c>
      <c r="AD270" s="31">
        <v>1</v>
      </c>
      <c r="AE270" s="31">
        <v>1</v>
      </c>
      <c r="AF270" s="31">
        <v>60</v>
      </c>
      <c r="AG270" s="31" t="s">
        <v>190</v>
      </c>
      <c r="AH270" s="31">
        <v>0</v>
      </c>
      <c r="AI270" s="31" t="s">
        <v>141</v>
      </c>
      <c r="AJ270" s="31">
        <v>0</v>
      </c>
      <c r="AK270" s="31" t="s">
        <v>752</v>
      </c>
      <c r="AL270" s="31">
        <v>12806</v>
      </c>
      <c r="AM270" s="31">
        <v>12808</v>
      </c>
      <c r="AN270" s="31">
        <v>1</v>
      </c>
      <c r="AO270" s="31">
        <v>6</v>
      </c>
      <c r="AQ270" s="31">
        <v>10000</v>
      </c>
      <c r="AR270" s="31">
        <v>10000</v>
      </c>
      <c r="AS270" s="31">
        <v>10000</v>
      </c>
      <c r="AT270" s="31">
        <v>100000</v>
      </c>
      <c r="AW270" s="31">
        <v>0</v>
      </c>
      <c r="AX270" s="31">
        <v>0</v>
      </c>
      <c r="AY270" s="31">
        <v>0</v>
      </c>
      <c r="AZ270" s="31">
        <v>0</v>
      </c>
      <c r="BA270" s="31">
        <v>10000</v>
      </c>
      <c r="BB270" s="31">
        <v>100204</v>
      </c>
      <c r="BC270" s="31">
        <v>10000</v>
      </c>
      <c r="BG270" s="31">
        <v>10000</v>
      </c>
      <c r="BH270" s="31">
        <v>101306</v>
      </c>
      <c r="BI270" s="31">
        <v>10000</v>
      </c>
      <c r="BJ270" s="31">
        <v>240252</v>
      </c>
      <c r="BK270" s="31" t="s">
        <v>143</v>
      </c>
      <c r="BL270" s="31">
        <v>277</v>
      </c>
      <c r="BM270" s="31" t="str">
        <f t="shared" si="10"/>
        <v>0|100204|0|0|101306|240252</v>
      </c>
      <c r="BN270" s="31">
        <v>1012807</v>
      </c>
      <c r="BO270" s="31" t="s">
        <v>245</v>
      </c>
      <c r="BP270" s="31">
        <v>0</v>
      </c>
      <c r="BQ270" s="31">
        <v>1</v>
      </c>
    </row>
    <row r="271" spans="1:69" s="31" customFormat="1" ht="23.1" customHeight="1" x14ac:dyDescent="0.15">
      <c r="A271" s="31">
        <v>12808</v>
      </c>
      <c r="B271" s="31">
        <v>12808</v>
      </c>
      <c r="C271" s="31" t="s">
        <v>133</v>
      </c>
      <c r="D271" s="31" t="s">
        <v>749</v>
      </c>
      <c r="E271" s="31">
        <v>2</v>
      </c>
      <c r="F271" s="31">
        <v>8</v>
      </c>
      <c r="H271" s="31">
        <v>1</v>
      </c>
      <c r="I271" s="31">
        <v>1</v>
      </c>
      <c r="J271" s="31">
        <v>0</v>
      </c>
      <c r="K271" s="31" t="s">
        <v>240</v>
      </c>
      <c r="L271" s="31">
        <v>128</v>
      </c>
      <c r="M271" s="31">
        <v>1</v>
      </c>
      <c r="N271" s="31">
        <v>0</v>
      </c>
      <c r="O271" s="31" t="s">
        <v>241</v>
      </c>
      <c r="P271" s="31">
        <v>1</v>
      </c>
      <c r="Q271" s="31">
        <v>0</v>
      </c>
      <c r="T271" s="31">
        <f t="shared" si="9"/>
        <v>1</v>
      </c>
      <c r="W271" s="31" t="s">
        <v>260</v>
      </c>
      <c r="X271" s="31" t="s">
        <v>753</v>
      </c>
      <c r="Y271" s="31">
        <v>0</v>
      </c>
      <c r="Z271" s="31">
        <v>0</v>
      </c>
      <c r="AA271" s="31">
        <v>99</v>
      </c>
      <c r="AB271" s="31">
        <v>130510000</v>
      </c>
      <c r="AC271" s="31">
        <v>1</v>
      </c>
      <c r="AD271" s="31">
        <v>1</v>
      </c>
      <c r="AE271" s="31">
        <v>1</v>
      </c>
      <c r="AF271" s="31">
        <v>180</v>
      </c>
      <c r="AG271" s="31" t="s">
        <v>140</v>
      </c>
      <c r="AH271" s="31">
        <v>0</v>
      </c>
      <c r="AI271" s="31" t="s">
        <v>141</v>
      </c>
      <c r="AJ271" s="31">
        <v>0</v>
      </c>
      <c r="AK271" s="31" t="s">
        <v>754</v>
      </c>
      <c r="AL271" s="31">
        <v>12807</v>
      </c>
      <c r="AM271" s="31">
        <v>12809</v>
      </c>
      <c r="AN271" s="31">
        <v>1</v>
      </c>
      <c r="AO271" s="31">
        <v>6</v>
      </c>
      <c r="AQ271" s="31">
        <v>10000</v>
      </c>
      <c r="AR271" s="31">
        <v>10000</v>
      </c>
      <c r="AS271" s="31">
        <v>10000</v>
      </c>
      <c r="AT271" s="31">
        <v>100000</v>
      </c>
      <c r="AW271" s="31">
        <v>0</v>
      </c>
      <c r="AX271" s="31">
        <v>0</v>
      </c>
      <c r="AY271" s="31">
        <v>0</v>
      </c>
      <c r="AZ271" s="31">
        <v>0</v>
      </c>
      <c r="BA271" s="31">
        <v>10000</v>
      </c>
      <c r="BB271" s="31">
        <v>100204</v>
      </c>
      <c r="BC271" s="31">
        <v>10000</v>
      </c>
      <c r="BG271" s="31">
        <v>10000</v>
      </c>
      <c r="BH271" s="31">
        <v>101306</v>
      </c>
      <c r="BI271" s="31">
        <v>10000</v>
      </c>
      <c r="BJ271" s="31">
        <v>240252</v>
      </c>
      <c r="BK271" s="31" t="s">
        <v>143</v>
      </c>
      <c r="BL271" s="31">
        <v>278</v>
      </c>
      <c r="BM271" s="31" t="str">
        <f t="shared" si="10"/>
        <v>0|100204|0|0|101306|240252</v>
      </c>
      <c r="BN271" s="31">
        <v>1012808</v>
      </c>
      <c r="BO271" s="31" t="s">
        <v>245</v>
      </c>
      <c r="BP271" s="31">
        <v>0</v>
      </c>
      <c r="BQ271" s="31">
        <v>1</v>
      </c>
    </row>
    <row r="272" spans="1:69" s="31" customFormat="1" ht="23.1" customHeight="1" x14ac:dyDescent="0.15">
      <c r="A272" s="31">
        <v>12809</v>
      </c>
      <c r="B272" s="31">
        <v>12809</v>
      </c>
      <c r="C272" s="31" t="s">
        <v>133</v>
      </c>
      <c r="D272" s="31" t="s">
        <v>749</v>
      </c>
      <c r="E272" s="31">
        <v>3</v>
      </c>
      <c r="F272" s="31">
        <v>9</v>
      </c>
      <c r="H272" s="31">
        <v>1</v>
      </c>
      <c r="I272" s="31">
        <v>1</v>
      </c>
      <c r="J272" s="31">
        <v>1</v>
      </c>
      <c r="K272" s="31" t="s">
        <v>240</v>
      </c>
      <c r="L272" s="31">
        <v>128</v>
      </c>
      <c r="M272" s="31">
        <v>1</v>
      </c>
      <c r="N272" s="31">
        <v>0</v>
      </c>
      <c r="O272" s="31" t="s">
        <v>241</v>
      </c>
      <c r="P272" s="31">
        <v>1</v>
      </c>
      <c r="Q272" s="31">
        <v>0</v>
      </c>
      <c r="T272" s="31">
        <f t="shared" si="9"/>
        <v>1</v>
      </c>
      <c r="U272" s="31">
        <v>1</v>
      </c>
      <c r="V272" s="31" t="s">
        <v>301</v>
      </c>
      <c r="W272" s="31" t="s">
        <v>373</v>
      </c>
      <c r="X272" s="31" t="s">
        <v>755</v>
      </c>
      <c r="Y272" s="31">
        <v>0</v>
      </c>
      <c r="Z272" s="31">
        <v>0</v>
      </c>
      <c r="AA272" s="31">
        <v>20</v>
      </c>
      <c r="AB272" s="31">
        <v>145080000</v>
      </c>
      <c r="AC272" s="31">
        <v>1</v>
      </c>
      <c r="AD272" s="31">
        <v>1</v>
      </c>
      <c r="AE272" s="31">
        <v>1</v>
      </c>
      <c r="AF272" s="31">
        <v>180</v>
      </c>
      <c r="AG272" s="31" t="s">
        <v>140</v>
      </c>
      <c r="AH272" s="31">
        <v>0</v>
      </c>
      <c r="AI272" s="31" t="s">
        <v>141</v>
      </c>
      <c r="AJ272" s="31">
        <v>0</v>
      </c>
      <c r="AK272" s="31" t="s">
        <v>756</v>
      </c>
      <c r="AL272" s="31">
        <v>12808</v>
      </c>
      <c r="AM272" s="31">
        <v>12810</v>
      </c>
      <c r="AN272" s="31">
        <v>1</v>
      </c>
      <c r="AO272" s="31">
        <v>6</v>
      </c>
      <c r="AQ272" s="31">
        <v>10000</v>
      </c>
      <c r="AR272" s="31">
        <v>10000</v>
      </c>
      <c r="AS272" s="31">
        <v>10000</v>
      </c>
      <c r="AT272" s="31">
        <v>100000</v>
      </c>
      <c r="AW272" s="31">
        <v>0</v>
      </c>
      <c r="AX272" s="31">
        <v>0</v>
      </c>
      <c r="AY272" s="31">
        <v>10000</v>
      </c>
      <c r="AZ272" s="31">
        <v>100107</v>
      </c>
      <c r="BA272" s="31">
        <v>10000</v>
      </c>
      <c r="BB272" s="31">
        <v>100204</v>
      </c>
      <c r="BE272" s="31">
        <v>10000</v>
      </c>
      <c r="BF272" s="31">
        <v>200160</v>
      </c>
      <c r="BG272" s="31">
        <v>10000</v>
      </c>
      <c r="BH272" s="31">
        <v>101306</v>
      </c>
      <c r="BI272" s="31">
        <v>10000</v>
      </c>
      <c r="BJ272" s="31">
        <v>240252</v>
      </c>
      <c r="BK272" s="31" t="s">
        <v>143</v>
      </c>
      <c r="BL272" s="31">
        <v>279</v>
      </c>
      <c r="BM272" s="31" t="str">
        <f t="shared" si="10"/>
        <v>100107|100204|0|200160|101306|240252</v>
      </c>
      <c r="BN272" s="31">
        <v>1012809</v>
      </c>
      <c r="BO272" s="31" t="s">
        <v>245</v>
      </c>
      <c r="BP272" s="31">
        <v>0</v>
      </c>
      <c r="BQ272" s="31">
        <v>1</v>
      </c>
    </row>
    <row r="273" spans="1:69" s="28" customFormat="1" ht="23.1" customHeight="1" x14ac:dyDescent="0.15">
      <c r="A273" s="28">
        <v>12810</v>
      </c>
      <c r="B273" s="28">
        <v>12810</v>
      </c>
      <c r="C273" s="28" t="s">
        <v>133</v>
      </c>
      <c r="D273" s="28" t="s">
        <v>749</v>
      </c>
      <c r="E273" s="28">
        <v>4</v>
      </c>
      <c r="F273" s="28">
        <v>10</v>
      </c>
      <c r="H273" s="28">
        <v>1</v>
      </c>
      <c r="I273" s="28">
        <v>1</v>
      </c>
      <c r="J273" s="28">
        <v>2</v>
      </c>
      <c r="K273" s="28" t="s">
        <v>240</v>
      </c>
      <c r="L273" s="28">
        <v>128</v>
      </c>
      <c r="M273" s="28">
        <v>1</v>
      </c>
      <c r="N273" s="28">
        <v>0</v>
      </c>
      <c r="O273" s="28" t="s">
        <v>241</v>
      </c>
      <c r="P273" s="28">
        <v>1</v>
      </c>
      <c r="Q273" s="28">
        <v>0</v>
      </c>
      <c r="T273" s="28">
        <f t="shared" si="9"/>
        <v>1</v>
      </c>
      <c r="W273" s="28" t="s">
        <v>607</v>
      </c>
      <c r="X273" s="28" t="s">
        <v>757</v>
      </c>
      <c r="Y273" s="28">
        <v>0</v>
      </c>
      <c r="Z273" s="28">
        <v>0</v>
      </c>
      <c r="AA273" s="28">
        <v>20</v>
      </c>
      <c r="AB273" s="28">
        <v>159920000</v>
      </c>
      <c r="AC273" s="28">
        <v>1</v>
      </c>
      <c r="AD273" s="28">
        <v>1</v>
      </c>
      <c r="AE273" s="28">
        <v>1</v>
      </c>
      <c r="AF273" s="28">
        <v>180</v>
      </c>
      <c r="AG273" s="28" t="s">
        <v>140</v>
      </c>
      <c r="AH273" s="28">
        <v>0</v>
      </c>
      <c r="AI273" s="28" t="s">
        <v>141</v>
      </c>
      <c r="AJ273" s="28">
        <v>0</v>
      </c>
      <c r="AK273" s="28" t="s">
        <v>758</v>
      </c>
      <c r="AL273" s="28">
        <v>12809</v>
      </c>
      <c r="AM273" s="28">
        <v>12901</v>
      </c>
      <c r="AN273" s="28">
        <v>1</v>
      </c>
      <c r="AO273" s="28">
        <v>6</v>
      </c>
      <c r="AQ273" s="28">
        <v>10000</v>
      </c>
      <c r="AR273" s="28">
        <v>10000</v>
      </c>
      <c r="AS273" s="28">
        <v>10000</v>
      </c>
      <c r="AT273" s="28">
        <v>100000</v>
      </c>
      <c r="AW273" s="28">
        <v>0</v>
      </c>
      <c r="AX273" s="28">
        <v>0</v>
      </c>
      <c r="AY273" s="28">
        <v>10000</v>
      </c>
      <c r="AZ273" s="28">
        <v>100107</v>
      </c>
      <c r="BA273" s="28">
        <v>10000</v>
      </c>
      <c r="BB273" s="28">
        <v>100204</v>
      </c>
      <c r="BE273" s="28">
        <v>10000</v>
      </c>
      <c r="BF273" s="28">
        <v>200152</v>
      </c>
      <c r="BG273" s="28">
        <v>10000</v>
      </c>
      <c r="BH273" s="28">
        <v>101306</v>
      </c>
      <c r="BI273" s="28">
        <v>10000</v>
      </c>
      <c r="BJ273" s="28">
        <v>240252</v>
      </c>
      <c r="BK273" s="28" t="s">
        <v>143</v>
      </c>
      <c r="BL273" s="28">
        <v>280</v>
      </c>
      <c r="BM273" s="28" t="str">
        <f t="shared" si="10"/>
        <v>100107|100204|0|200152|101306|240252</v>
      </c>
      <c r="BN273" s="28">
        <v>1012810</v>
      </c>
      <c r="BO273" s="28" t="s">
        <v>245</v>
      </c>
      <c r="BP273" s="28">
        <v>1</v>
      </c>
      <c r="BQ273" s="28">
        <v>1</v>
      </c>
    </row>
    <row r="274" spans="1:69" s="37" customFormat="1" ht="23.1" customHeight="1" x14ac:dyDescent="0.15">
      <c r="A274" s="37">
        <v>12901</v>
      </c>
      <c r="B274" s="37">
        <v>12901</v>
      </c>
      <c r="C274" s="37" t="s">
        <v>133</v>
      </c>
      <c r="D274" s="37" t="s">
        <v>759</v>
      </c>
      <c r="E274" s="37">
        <v>1</v>
      </c>
      <c r="F274" s="37">
        <v>1</v>
      </c>
      <c r="H274" s="37">
        <v>1</v>
      </c>
      <c r="I274" s="37">
        <v>1</v>
      </c>
      <c r="J274" s="37">
        <v>0</v>
      </c>
      <c r="K274" s="37" t="s">
        <v>158</v>
      </c>
      <c r="L274" s="37">
        <v>129</v>
      </c>
      <c r="M274" s="37">
        <v>9</v>
      </c>
      <c r="N274" s="37">
        <v>0</v>
      </c>
      <c r="O274" s="37" t="s">
        <v>159</v>
      </c>
      <c r="P274" s="37">
        <v>1</v>
      </c>
      <c r="Q274" s="37">
        <v>0</v>
      </c>
      <c r="T274" s="37">
        <f t="shared" si="9"/>
        <v>1</v>
      </c>
      <c r="U274" s="37">
        <v>1</v>
      </c>
      <c r="V274" s="37" t="s">
        <v>169</v>
      </c>
      <c r="W274" s="37" t="s">
        <v>256</v>
      </c>
      <c r="X274" s="37" t="s">
        <v>760</v>
      </c>
      <c r="Y274" s="37">
        <v>0</v>
      </c>
      <c r="Z274" s="37">
        <v>0</v>
      </c>
      <c r="AA274" s="37">
        <v>99</v>
      </c>
      <c r="AB274" s="37">
        <v>135500000</v>
      </c>
      <c r="AC274" s="37">
        <v>1</v>
      </c>
      <c r="AD274" s="37">
        <v>1</v>
      </c>
      <c r="AE274" s="37">
        <v>1</v>
      </c>
      <c r="AF274" s="37">
        <v>60</v>
      </c>
      <c r="AG274" s="37" t="s">
        <v>190</v>
      </c>
      <c r="AH274" s="37">
        <v>0</v>
      </c>
      <c r="AI274" s="37" t="s">
        <v>141</v>
      </c>
      <c r="AJ274" s="37">
        <v>0</v>
      </c>
      <c r="AK274" s="37" t="s">
        <v>761</v>
      </c>
      <c r="AL274" s="37">
        <v>12810</v>
      </c>
      <c r="AM274" s="37">
        <v>12902</v>
      </c>
      <c r="AN274" s="37">
        <v>1</v>
      </c>
      <c r="AO274" s="37">
        <v>6</v>
      </c>
      <c r="AP274" s="37">
        <v>10029010</v>
      </c>
      <c r="AQ274" s="37">
        <v>10000</v>
      </c>
      <c r="AR274" s="37">
        <v>10000</v>
      </c>
      <c r="AS274" s="37">
        <v>10000</v>
      </c>
      <c r="AT274" s="37">
        <v>100000</v>
      </c>
      <c r="AW274" s="37">
        <v>0</v>
      </c>
      <c r="AX274" s="37">
        <v>0</v>
      </c>
      <c r="AY274" s="37">
        <v>0</v>
      </c>
      <c r="AZ274" s="37">
        <v>0</v>
      </c>
      <c r="BA274" s="37">
        <v>10000</v>
      </c>
      <c r="BB274" s="37">
        <v>100204</v>
      </c>
      <c r="BC274" s="37">
        <v>10000</v>
      </c>
      <c r="BG274" s="37">
        <v>10000</v>
      </c>
      <c r="BH274" s="37">
        <v>101306</v>
      </c>
      <c r="BI274" s="37">
        <v>10000</v>
      </c>
      <c r="BJ274" s="37">
        <v>240252</v>
      </c>
      <c r="BK274" s="37" t="s">
        <v>143</v>
      </c>
      <c r="BL274" s="37">
        <v>281</v>
      </c>
      <c r="BM274" s="37" t="str">
        <f t="shared" si="10"/>
        <v>0|100204|0|0|101306|240252</v>
      </c>
      <c r="BN274" s="37">
        <v>1012901</v>
      </c>
      <c r="BO274" s="37" t="s">
        <v>165</v>
      </c>
      <c r="BP274" s="37">
        <v>0</v>
      </c>
      <c r="BQ274" s="37">
        <v>1</v>
      </c>
    </row>
    <row r="275" spans="1:69" s="34" customFormat="1" ht="23.1" customHeight="1" x14ac:dyDescent="0.15">
      <c r="A275" s="34">
        <v>12902</v>
      </c>
      <c r="B275" s="34">
        <v>12902</v>
      </c>
      <c r="C275" s="34" t="s">
        <v>133</v>
      </c>
      <c r="D275" s="34" t="s">
        <v>759</v>
      </c>
      <c r="E275" s="34">
        <v>2</v>
      </c>
      <c r="F275" s="34">
        <v>2</v>
      </c>
      <c r="H275" s="34">
        <v>1</v>
      </c>
      <c r="I275" s="34">
        <v>1</v>
      </c>
      <c r="J275" s="34">
        <v>0</v>
      </c>
      <c r="K275" s="34" t="s">
        <v>158</v>
      </c>
      <c r="L275" s="34">
        <v>129</v>
      </c>
      <c r="M275" s="34">
        <v>1</v>
      </c>
      <c r="N275" s="34">
        <v>0</v>
      </c>
      <c r="O275" s="34" t="s">
        <v>159</v>
      </c>
      <c r="P275" s="34">
        <v>1</v>
      </c>
      <c r="Q275" s="34">
        <v>0</v>
      </c>
      <c r="T275" s="34">
        <f t="shared" si="9"/>
        <v>1</v>
      </c>
      <c r="U275" s="34">
        <v>1</v>
      </c>
      <c r="V275" s="34" t="s">
        <v>169</v>
      </c>
      <c r="W275" s="34" t="s">
        <v>170</v>
      </c>
      <c r="X275" s="34" t="s">
        <v>762</v>
      </c>
      <c r="Y275" s="34">
        <v>0</v>
      </c>
      <c r="Z275" s="34">
        <v>0</v>
      </c>
      <c r="AA275" s="34">
        <v>99</v>
      </c>
      <c r="AB275" s="34">
        <v>135500000</v>
      </c>
      <c r="AC275" s="34">
        <v>1</v>
      </c>
      <c r="AD275" s="34">
        <v>1</v>
      </c>
      <c r="AE275" s="34">
        <v>1</v>
      </c>
      <c r="AF275" s="34">
        <v>180</v>
      </c>
      <c r="AG275" s="34" t="s">
        <v>140</v>
      </c>
      <c r="AH275" s="34">
        <v>0</v>
      </c>
      <c r="AI275" s="34" t="s">
        <v>141</v>
      </c>
      <c r="AJ275" s="34">
        <v>0</v>
      </c>
      <c r="AK275" s="34" t="s">
        <v>763</v>
      </c>
      <c r="AL275" s="34">
        <v>12901</v>
      </c>
      <c r="AM275" s="34">
        <v>12903</v>
      </c>
      <c r="AN275" s="34">
        <v>1</v>
      </c>
      <c r="AO275" s="34">
        <v>6</v>
      </c>
      <c r="AQ275" s="34">
        <v>10000</v>
      </c>
      <c r="AR275" s="34">
        <v>10000</v>
      </c>
      <c r="AS275" s="34">
        <v>10000</v>
      </c>
      <c r="AT275" s="34">
        <v>100000</v>
      </c>
      <c r="AW275" s="34">
        <v>0</v>
      </c>
      <c r="AX275" s="34">
        <v>0</v>
      </c>
      <c r="AY275" s="34">
        <v>0</v>
      </c>
      <c r="AZ275" s="34">
        <v>0</v>
      </c>
      <c r="BA275" s="34">
        <v>10000</v>
      </c>
      <c r="BB275" s="34">
        <v>100204</v>
      </c>
      <c r="BC275" s="34">
        <v>10000</v>
      </c>
      <c r="BG275" s="34">
        <v>10000</v>
      </c>
      <c r="BH275" s="34">
        <v>101306</v>
      </c>
      <c r="BI275" s="34">
        <v>10000</v>
      </c>
      <c r="BJ275" s="34">
        <v>240252</v>
      </c>
      <c r="BK275" s="34" t="s">
        <v>143</v>
      </c>
      <c r="BL275" s="34">
        <v>282</v>
      </c>
      <c r="BM275" s="34" t="str">
        <f t="shared" si="10"/>
        <v>0|100204|0|0|101306|240252</v>
      </c>
      <c r="BN275" s="34">
        <v>1012902</v>
      </c>
      <c r="BO275" s="34" t="s">
        <v>165</v>
      </c>
      <c r="BP275" s="34">
        <v>0</v>
      </c>
      <c r="BQ275" s="34">
        <v>1</v>
      </c>
    </row>
    <row r="276" spans="1:69" s="31" customFormat="1" ht="23.1" customHeight="1" x14ac:dyDescent="0.15">
      <c r="A276" s="31">
        <v>12903</v>
      </c>
      <c r="B276" s="31">
        <v>12903</v>
      </c>
      <c r="C276" s="31" t="s">
        <v>133</v>
      </c>
      <c r="D276" s="31" t="s">
        <v>764</v>
      </c>
      <c r="E276" s="31">
        <v>1</v>
      </c>
      <c r="F276" s="31">
        <v>3</v>
      </c>
      <c r="H276" s="31">
        <v>1</v>
      </c>
      <c r="I276" s="31">
        <v>1</v>
      </c>
      <c r="J276" s="31">
        <v>1</v>
      </c>
      <c r="K276" s="31" t="s">
        <v>240</v>
      </c>
      <c r="L276" s="31">
        <v>129</v>
      </c>
      <c r="M276" s="31">
        <v>1</v>
      </c>
      <c r="N276" s="31">
        <v>0</v>
      </c>
      <c r="O276" s="31" t="s">
        <v>241</v>
      </c>
      <c r="P276" s="31">
        <v>1</v>
      </c>
      <c r="Q276" s="31">
        <v>0</v>
      </c>
      <c r="T276" s="31">
        <f t="shared" si="9"/>
        <v>1</v>
      </c>
      <c r="W276" s="31" t="s">
        <v>607</v>
      </c>
      <c r="X276" s="31" t="s">
        <v>765</v>
      </c>
      <c r="Y276" s="31">
        <v>0</v>
      </c>
      <c r="Z276" s="31">
        <v>0</v>
      </c>
      <c r="AA276" s="31">
        <v>20</v>
      </c>
      <c r="AB276" s="31">
        <v>150080000</v>
      </c>
      <c r="AC276" s="31">
        <v>1</v>
      </c>
      <c r="AD276" s="31">
        <v>1</v>
      </c>
      <c r="AE276" s="31">
        <v>1</v>
      </c>
      <c r="AF276" s="31">
        <v>180</v>
      </c>
      <c r="AG276" s="31" t="s">
        <v>140</v>
      </c>
      <c r="AH276" s="31">
        <v>0</v>
      </c>
      <c r="AI276" s="31" t="s">
        <v>141</v>
      </c>
      <c r="AJ276" s="31">
        <v>0</v>
      </c>
      <c r="AK276" s="31" t="s">
        <v>766</v>
      </c>
      <c r="AL276" s="31">
        <v>12902</v>
      </c>
      <c r="AM276" s="31">
        <v>12904</v>
      </c>
      <c r="AN276" s="31">
        <v>1</v>
      </c>
      <c r="AO276" s="31">
        <v>6</v>
      </c>
      <c r="AQ276" s="31">
        <v>10000</v>
      </c>
      <c r="AR276" s="31">
        <v>10000</v>
      </c>
      <c r="AS276" s="31">
        <v>10000</v>
      </c>
      <c r="AT276" s="31">
        <v>100000</v>
      </c>
      <c r="AW276" s="31">
        <v>0</v>
      </c>
      <c r="AX276" s="31">
        <v>0</v>
      </c>
      <c r="AY276" s="31">
        <v>0</v>
      </c>
      <c r="AZ276" s="31">
        <v>0</v>
      </c>
      <c r="BA276" s="31">
        <v>10000</v>
      </c>
      <c r="BB276" s="31">
        <v>100204</v>
      </c>
      <c r="BC276" s="31">
        <v>10000</v>
      </c>
      <c r="BD276" s="31">
        <v>100317</v>
      </c>
      <c r="BG276" s="31">
        <v>10000</v>
      </c>
      <c r="BH276" s="31">
        <v>101306</v>
      </c>
      <c r="BI276" s="31">
        <v>10000</v>
      </c>
      <c r="BJ276" s="31">
        <v>240252</v>
      </c>
      <c r="BK276" s="31" t="s">
        <v>143</v>
      </c>
      <c r="BL276" s="31">
        <v>283</v>
      </c>
      <c r="BM276" s="31" t="str">
        <f t="shared" si="10"/>
        <v>0|100204|100317|0|101306|240252</v>
      </c>
      <c r="BN276" s="31">
        <v>1012903</v>
      </c>
      <c r="BO276" s="31" t="s">
        <v>245</v>
      </c>
      <c r="BP276" s="31">
        <v>0</v>
      </c>
      <c r="BQ276" s="31">
        <v>1</v>
      </c>
    </row>
    <row r="277" spans="1:69" s="31" customFormat="1" ht="23.1" customHeight="1" x14ac:dyDescent="0.15">
      <c r="A277" s="31">
        <v>12904</v>
      </c>
      <c r="B277" s="31">
        <v>12904</v>
      </c>
      <c r="C277" s="31" t="s">
        <v>133</v>
      </c>
      <c r="D277" s="31" t="s">
        <v>764</v>
      </c>
      <c r="E277" s="31">
        <v>2</v>
      </c>
      <c r="F277" s="31">
        <v>4</v>
      </c>
      <c r="H277" s="31">
        <v>1</v>
      </c>
      <c r="I277" s="31">
        <v>1</v>
      </c>
      <c r="J277" s="31">
        <v>0</v>
      </c>
      <c r="K277" s="31" t="s">
        <v>240</v>
      </c>
      <c r="L277" s="31">
        <v>129</v>
      </c>
      <c r="M277" s="31">
        <v>1</v>
      </c>
      <c r="N277" s="31">
        <v>0</v>
      </c>
      <c r="O277" s="31" t="s">
        <v>241</v>
      </c>
      <c r="P277" s="31">
        <v>1</v>
      </c>
      <c r="Q277" s="31">
        <v>0</v>
      </c>
      <c r="T277" s="31">
        <f t="shared" si="9"/>
        <v>1</v>
      </c>
      <c r="W277" s="31" t="s">
        <v>260</v>
      </c>
      <c r="X277" s="31" t="s">
        <v>767</v>
      </c>
      <c r="Y277" s="31">
        <v>0</v>
      </c>
      <c r="Z277" s="31">
        <v>0</v>
      </c>
      <c r="AA277" s="31">
        <v>99</v>
      </c>
      <c r="AB277" s="31">
        <v>136440000</v>
      </c>
      <c r="AC277" s="31">
        <v>1</v>
      </c>
      <c r="AD277" s="31">
        <v>1</v>
      </c>
      <c r="AE277" s="31">
        <v>1</v>
      </c>
      <c r="AF277" s="31">
        <v>180</v>
      </c>
      <c r="AG277" s="31" t="s">
        <v>140</v>
      </c>
      <c r="AH277" s="31">
        <v>0</v>
      </c>
      <c r="AI277" s="31" t="s">
        <v>141</v>
      </c>
      <c r="AJ277" s="31">
        <v>0</v>
      </c>
      <c r="AK277" s="31" t="s">
        <v>768</v>
      </c>
      <c r="AL277" s="31">
        <v>12903</v>
      </c>
      <c r="AM277" s="31">
        <v>12905</v>
      </c>
      <c r="AN277" s="31">
        <v>1</v>
      </c>
      <c r="AO277" s="31">
        <v>6</v>
      </c>
      <c r="AQ277" s="31">
        <v>10000</v>
      </c>
      <c r="AR277" s="31">
        <v>10000</v>
      </c>
      <c r="AS277" s="31">
        <v>10000</v>
      </c>
      <c r="AT277" s="31">
        <v>100000</v>
      </c>
      <c r="AW277" s="31">
        <v>0</v>
      </c>
      <c r="AX277" s="31">
        <v>0</v>
      </c>
      <c r="AY277" s="31">
        <v>0</v>
      </c>
      <c r="AZ277" s="31">
        <v>0</v>
      </c>
      <c r="BA277" s="31">
        <v>10000</v>
      </c>
      <c r="BB277" s="31">
        <v>100204</v>
      </c>
      <c r="BC277" s="31">
        <v>10000</v>
      </c>
      <c r="BG277" s="31">
        <v>10000</v>
      </c>
      <c r="BH277" s="31">
        <v>101306</v>
      </c>
      <c r="BI277" s="31">
        <v>10000</v>
      </c>
      <c r="BJ277" s="31">
        <v>240252</v>
      </c>
      <c r="BK277" s="31" t="s">
        <v>143</v>
      </c>
      <c r="BL277" s="31">
        <v>284</v>
      </c>
      <c r="BM277" s="31" t="str">
        <f t="shared" si="10"/>
        <v>0|100204|0|0|101306|240252</v>
      </c>
      <c r="BN277" s="31">
        <v>1012904</v>
      </c>
      <c r="BO277" s="31" t="s">
        <v>245</v>
      </c>
      <c r="BP277" s="31">
        <v>0</v>
      </c>
      <c r="BQ277" s="31">
        <v>1</v>
      </c>
    </row>
    <row r="278" spans="1:69" s="34" customFormat="1" ht="23.1" customHeight="1" x14ac:dyDescent="0.15">
      <c r="A278" s="34">
        <v>12905</v>
      </c>
      <c r="B278" s="34">
        <v>12905</v>
      </c>
      <c r="C278" s="34" t="s">
        <v>133</v>
      </c>
      <c r="D278" s="34" t="s">
        <v>769</v>
      </c>
      <c r="E278" s="34">
        <v>1</v>
      </c>
      <c r="F278" s="34">
        <v>5</v>
      </c>
      <c r="H278" s="34">
        <v>1</v>
      </c>
      <c r="I278" s="34">
        <v>1</v>
      </c>
      <c r="J278" s="34">
        <v>0</v>
      </c>
      <c r="K278" s="34" t="s">
        <v>158</v>
      </c>
      <c r="L278" s="34">
        <v>129</v>
      </c>
      <c r="M278" s="34">
        <v>1</v>
      </c>
      <c r="N278" s="34">
        <v>0</v>
      </c>
      <c r="O278" s="34" t="s">
        <v>159</v>
      </c>
      <c r="P278" s="34">
        <v>1</v>
      </c>
      <c r="Q278" s="34">
        <v>0</v>
      </c>
      <c r="T278" s="34">
        <f t="shared" si="9"/>
        <v>1</v>
      </c>
      <c r="U278" s="34">
        <v>1</v>
      </c>
      <c r="V278" s="34" t="s">
        <v>230</v>
      </c>
      <c r="W278" s="34" t="s">
        <v>234</v>
      </c>
      <c r="X278" s="34" t="s">
        <v>770</v>
      </c>
      <c r="Y278" s="34">
        <v>0</v>
      </c>
      <c r="Z278" s="34">
        <v>0</v>
      </c>
      <c r="AA278" s="34">
        <v>99</v>
      </c>
      <c r="AB278" s="34">
        <v>136440000</v>
      </c>
      <c r="AC278" s="34">
        <v>1</v>
      </c>
      <c r="AD278" s="34">
        <v>1</v>
      </c>
      <c r="AE278" s="34">
        <v>1</v>
      </c>
      <c r="AF278" s="34">
        <v>180</v>
      </c>
      <c r="AG278" s="34" t="s">
        <v>140</v>
      </c>
      <c r="AH278" s="34">
        <v>0</v>
      </c>
      <c r="AI278" s="34" t="s">
        <v>141</v>
      </c>
      <c r="AJ278" s="34">
        <v>0</v>
      </c>
      <c r="AK278" s="34" t="s">
        <v>771</v>
      </c>
      <c r="AL278" s="34">
        <v>12904</v>
      </c>
      <c r="AM278" s="34">
        <v>12906</v>
      </c>
      <c r="AN278" s="34">
        <v>1</v>
      </c>
      <c r="AO278" s="34">
        <v>6</v>
      </c>
      <c r="AQ278" s="34">
        <v>10000</v>
      </c>
      <c r="AR278" s="34">
        <v>10000</v>
      </c>
      <c r="AS278" s="34">
        <v>10000</v>
      </c>
      <c r="AT278" s="34">
        <v>100000</v>
      </c>
      <c r="AW278" s="34">
        <v>0</v>
      </c>
      <c r="AX278" s="34">
        <v>0</v>
      </c>
      <c r="AY278" s="34">
        <v>0</v>
      </c>
      <c r="AZ278" s="34">
        <v>0</v>
      </c>
      <c r="BA278" s="34">
        <v>10000</v>
      </c>
      <c r="BB278" s="34">
        <v>100204</v>
      </c>
      <c r="BC278" s="34">
        <v>10000</v>
      </c>
      <c r="BG278" s="34">
        <v>10000</v>
      </c>
      <c r="BH278" s="34">
        <v>101306</v>
      </c>
      <c r="BI278" s="34">
        <v>10000</v>
      </c>
      <c r="BJ278" s="34">
        <v>240252</v>
      </c>
      <c r="BK278" s="34" t="s">
        <v>143</v>
      </c>
      <c r="BL278" s="34">
        <v>285</v>
      </c>
      <c r="BM278" s="34" t="str">
        <f t="shared" si="10"/>
        <v>0|100204|0|0|101306|240252</v>
      </c>
      <c r="BN278" s="34">
        <v>1012905</v>
      </c>
      <c r="BO278" s="34" t="s">
        <v>165</v>
      </c>
      <c r="BP278" s="34">
        <v>0</v>
      </c>
      <c r="BQ278" s="34">
        <v>1</v>
      </c>
    </row>
    <row r="279" spans="1:69" s="37" customFormat="1" ht="23.1" customHeight="1" x14ac:dyDescent="0.15">
      <c r="A279" s="37">
        <v>12906</v>
      </c>
      <c r="B279" s="37">
        <v>12906</v>
      </c>
      <c r="C279" s="37" t="s">
        <v>133</v>
      </c>
      <c r="D279" s="37" t="s">
        <v>769</v>
      </c>
      <c r="E279" s="37">
        <v>2</v>
      </c>
      <c r="F279" s="37">
        <v>6</v>
      </c>
      <c r="H279" s="37">
        <v>1</v>
      </c>
      <c r="I279" s="37">
        <v>1</v>
      </c>
      <c r="J279" s="37">
        <v>1</v>
      </c>
      <c r="K279" s="37" t="s">
        <v>158</v>
      </c>
      <c r="L279" s="37">
        <v>129</v>
      </c>
      <c r="M279" s="37">
        <v>1</v>
      </c>
      <c r="N279" s="37">
        <v>0</v>
      </c>
      <c r="O279" s="37" t="s">
        <v>159</v>
      </c>
      <c r="P279" s="37">
        <v>1</v>
      </c>
      <c r="Q279" s="37">
        <v>0</v>
      </c>
      <c r="T279" s="37">
        <f t="shared" si="9"/>
        <v>1</v>
      </c>
      <c r="W279" s="37" t="s">
        <v>772</v>
      </c>
      <c r="X279" s="37">
        <v>1290601</v>
      </c>
      <c r="Y279" s="37">
        <v>0</v>
      </c>
      <c r="Z279" s="37">
        <v>0</v>
      </c>
      <c r="AA279" s="37">
        <v>20</v>
      </c>
      <c r="AB279" s="37">
        <v>167590000</v>
      </c>
      <c r="AC279" s="37">
        <v>1</v>
      </c>
      <c r="AD279" s="37">
        <v>1</v>
      </c>
      <c r="AE279" s="37">
        <v>1</v>
      </c>
      <c r="AF279" s="37">
        <v>180</v>
      </c>
      <c r="AG279" s="37" t="s">
        <v>140</v>
      </c>
      <c r="AH279" s="37">
        <v>0</v>
      </c>
      <c r="AI279" s="37" t="s">
        <v>141</v>
      </c>
      <c r="AJ279" s="37">
        <v>0</v>
      </c>
      <c r="AK279" s="37" t="s">
        <v>773</v>
      </c>
      <c r="AL279" s="37">
        <v>12905</v>
      </c>
      <c r="AM279" s="37">
        <v>12907</v>
      </c>
      <c r="AN279" s="37">
        <v>1</v>
      </c>
      <c r="AO279" s="37">
        <v>6</v>
      </c>
      <c r="AQ279" s="37">
        <v>10000</v>
      </c>
      <c r="AR279" s="37">
        <v>10000</v>
      </c>
      <c r="AS279" s="37">
        <v>10000</v>
      </c>
      <c r="AT279" s="37">
        <v>100000</v>
      </c>
      <c r="AW279" s="37">
        <v>0</v>
      </c>
      <c r="AX279" s="37">
        <v>0</v>
      </c>
      <c r="AY279" s="37">
        <v>0</v>
      </c>
      <c r="AZ279" s="37">
        <v>0</v>
      </c>
      <c r="BA279" s="37">
        <v>10000</v>
      </c>
      <c r="BB279" s="37">
        <v>100204</v>
      </c>
      <c r="BC279" s="37">
        <v>10000</v>
      </c>
      <c r="BD279" s="37">
        <v>100318</v>
      </c>
      <c r="BG279" s="37">
        <v>10000</v>
      </c>
      <c r="BH279" s="37">
        <v>101306</v>
      </c>
      <c r="BI279" s="37">
        <v>10000</v>
      </c>
      <c r="BJ279" s="37">
        <v>240252</v>
      </c>
      <c r="BK279" s="37" t="s">
        <v>143</v>
      </c>
      <c r="BL279" s="37">
        <v>286</v>
      </c>
      <c r="BM279" s="37" t="str">
        <f t="shared" si="10"/>
        <v>0|100204|100318|0|101306|240252</v>
      </c>
      <c r="BN279" s="37">
        <v>1012906</v>
      </c>
      <c r="BO279" s="37" t="s">
        <v>165</v>
      </c>
      <c r="BP279" s="37">
        <v>0</v>
      </c>
      <c r="BQ279" s="37">
        <v>1</v>
      </c>
    </row>
    <row r="280" spans="1:69" s="30" customFormat="1" ht="23.1" customHeight="1" x14ac:dyDescent="0.15">
      <c r="A280" s="30">
        <v>12907</v>
      </c>
      <c r="B280" s="30">
        <v>12907</v>
      </c>
      <c r="C280" s="30" t="s">
        <v>133</v>
      </c>
      <c r="D280" s="30" t="s">
        <v>774</v>
      </c>
      <c r="E280" s="30">
        <v>1</v>
      </c>
      <c r="F280" s="30">
        <v>7</v>
      </c>
      <c r="H280" s="30">
        <v>1</v>
      </c>
      <c r="I280" s="30">
        <v>1</v>
      </c>
      <c r="J280" s="30">
        <v>0</v>
      </c>
      <c r="K280" s="30" t="s">
        <v>135</v>
      </c>
      <c r="L280" s="30">
        <v>129</v>
      </c>
      <c r="M280" s="30">
        <v>1</v>
      </c>
      <c r="N280" s="30">
        <v>0</v>
      </c>
      <c r="O280" s="30" t="s">
        <v>136</v>
      </c>
      <c r="P280" s="30">
        <v>1</v>
      </c>
      <c r="Q280" s="30">
        <v>0</v>
      </c>
      <c r="T280" s="30">
        <f t="shared" si="9"/>
        <v>1</v>
      </c>
      <c r="U280" s="30">
        <v>1</v>
      </c>
      <c r="V280" s="30" t="s">
        <v>223</v>
      </c>
      <c r="W280" s="30" t="s">
        <v>224</v>
      </c>
      <c r="X280" s="30" t="s">
        <v>775</v>
      </c>
      <c r="Y280" s="30">
        <v>0</v>
      </c>
      <c r="Z280" s="30">
        <v>0</v>
      </c>
      <c r="AA280" s="30">
        <v>99</v>
      </c>
      <c r="AB280" s="30">
        <v>152360000</v>
      </c>
      <c r="AC280" s="30">
        <v>1</v>
      </c>
      <c r="AD280" s="30">
        <v>1</v>
      </c>
      <c r="AE280" s="30">
        <v>1</v>
      </c>
      <c r="AF280" s="30">
        <v>180</v>
      </c>
      <c r="AG280" s="30" t="s">
        <v>140</v>
      </c>
      <c r="AH280" s="30">
        <v>0</v>
      </c>
      <c r="AI280" s="30" t="s">
        <v>141</v>
      </c>
      <c r="AJ280" s="30">
        <v>0</v>
      </c>
      <c r="AK280" s="30" t="s">
        <v>776</v>
      </c>
      <c r="AL280" s="30">
        <v>12906</v>
      </c>
      <c r="AM280" s="30">
        <v>12908</v>
      </c>
      <c r="AN280" s="30">
        <v>1</v>
      </c>
      <c r="AO280" s="30">
        <v>6</v>
      </c>
      <c r="AQ280" s="30">
        <v>10000</v>
      </c>
      <c r="AR280" s="30">
        <v>10000</v>
      </c>
      <c r="AS280" s="30">
        <v>10000</v>
      </c>
      <c r="AT280" s="30">
        <v>100000</v>
      </c>
      <c r="AW280" s="30">
        <v>0</v>
      </c>
      <c r="AX280" s="30">
        <v>0</v>
      </c>
      <c r="AY280" s="30">
        <v>0</v>
      </c>
      <c r="AZ280" s="30">
        <v>0</v>
      </c>
      <c r="BA280" s="30">
        <v>10000</v>
      </c>
      <c r="BB280" s="30">
        <v>100204</v>
      </c>
      <c r="BC280" s="30">
        <v>10000</v>
      </c>
      <c r="BG280" s="30">
        <v>10000</v>
      </c>
      <c r="BH280" s="30">
        <v>101306</v>
      </c>
      <c r="BI280" s="30">
        <v>10000</v>
      </c>
      <c r="BJ280" s="30">
        <v>240252</v>
      </c>
      <c r="BK280" s="30" t="s">
        <v>143</v>
      </c>
      <c r="BL280" s="30">
        <v>287</v>
      </c>
      <c r="BM280" s="30" t="str">
        <f t="shared" si="10"/>
        <v>0|100204|0|0|101306|240252</v>
      </c>
      <c r="BN280" s="30">
        <v>1012907</v>
      </c>
      <c r="BO280" s="30" t="s">
        <v>144</v>
      </c>
      <c r="BP280" s="30">
        <v>0</v>
      </c>
      <c r="BQ280" s="30">
        <v>1</v>
      </c>
    </row>
    <row r="281" spans="1:69" s="30" customFormat="1" ht="23.1" customHeight="1" x14ac:dyDescent="0.15">
      <c r="A281" s="30">
        <v>12908</v>
      </c>
      <c r="B281" s="30">
        <v>12908</v>
      </c>
      <c r="C281" s="30" t="s">
        <v>133</v>
      </c>
      <c r="D281" s="30" t="s">
        <v>774</v>
      </c>
      <c r="E281" s="30">
        <v>2</v>
      </c>
      <c r="F281" s="30">
        <v>8</v>
      </c>
      <c r="H281" s="30">
        <v>1</v>
      </c>
      <c r="I281" s="30">
        <v>1</v>
      </c>
      <c r="J281" s="30">
        <v>0</v>
      </c>
      <c r="K281" s="30" t="s">
        <v>135</v>
      </c>
      <c r="L281" s="30">
        <v>129</v>
      </c>
      <c r="M281" s="30">
        <v>3</v>
      </c>
      <c r="N281" s="30">
        <v>0</v>
      </c>
      <c r="O281" s="30" t="s">
        <v>136</v>
      </c>
      <c r="P281" s="30">
        <v>1</v>
      </c>
      <c r="Q281" s="30">
        <v>42001</v>
      </c>
      <c r="T281" s="30">
        <f t="shared" si="9"/>
        <v>1</v>
      </c>
      <c r="U281" s="30">
        <v>1</v>
      </c>
      <c r="V281" s="30" t="s">
        <v>216</v>
      </c>
      <c r="W281" s="30" t="s">
        <v>777</v>
      </c>
      <c r="X281" s="30" t="s">
        <v>778</v>
      </c>
      <c r="Y281" s="30">
        <v>0</v>
      </c>
      <c r="Z281" s="30">
        <v>0</v>
      </c>
      <c r="AA281" s="30">
        <v>99</v>
      </c>
      <c r="AB281" s="30">
        <v>152360000</v>
      </c>
      <c r="AC281" s="30">
        <v>1</v>
      </c>
      <c r="AD281" s="30">
        <v>1</v>
      </c>
      <c r="AE281" s="30">
        <v>1</v>
      </c>
      <c r="AF281" s="30">
        <v>180</v>
      </c>
      <c r="AG281" s="30" t="s">
        <v>140</v>
      </c>
      <c r="AH281" s="30">
        <v>0</v>
      </c>
      <c r="AI281" s="30" t="s">
        <v>176</v>
      </c>
      <c r="AJ281" s="30">
        <v>0</v>
      </c>
      <c r="AK281" s="30" t="s">
        <v>779</v>
      </c>
      <c r="AL281" s="30">
        <v>12907</v>
      </c>
      <c r="AM281" s="30">
        <v>12909</v>
      </c>
      <c r="AN281" s="30">
        <v>1</v>
      </c>
      <c r="AO281" s="30">
        <v>6</v>
      </c>
      <c r="AQ281" s="30">
        <v>10000</v>
      </c>
      <c r="AR281" s="30">
        <v>10000</v>
      </c>
      <c r="AS281" s="30">
        <v>10000</v>
      </c>
      <c r="AT281" s="30">
        <v>100000</v>
      </c>
      <c r="AW281" s="30">
        <v>0</v>
      </c>
      <c r="AX281" s="30">
        <v>0</v>
      </c>
      <c r="AY281" s="30">
        <v>0</v>
      </c>
      <c r="AZ281" s="30">
        <v>0</v>
      </c>
      <c r="BA281" s="30">
        <v>10000</v>
      </c>
      <c r="BB281" s="30">
        <v>100204</v>
      </c>
      <c r="BC281" s="30">
        <v>10000</v>
      </c>
      <c r="BG281" s="30">
        <v>10000</v>
      </c>
      <c r="BH281" s="30">
        <v>101306</v>
      </c>
      <c r="BI281" s="30">
        <v>10000</v>
      </c>
      <c r="BJ281" s="30">
        <v>240252</v>
      </c>
      <c r="BK281" s="30" t="s">
        <v>143</v>
      </c>
      <c r="BL281" s="30">
        <v>288</v>
      </c>
      <c r="BM281" s="30" t="str">
        <f t="shared" si="10"/>
        <v>0|100204|0|0|101306|240252</v>
      </c>
      <c r="BN281" s="30">
        <v>1012908</v>
      </c>
      <c r="BO281" s="30" t="s">
        <v>144</v>
      </c>
      <c r="BP281" s="30">
        <v>0</v>
      </c>
      <c r="BQ281" s="30">
        <v>1</v>
      </c>
    </row>
    <row r="282" spans="1:69" s="33" customFormat="1" ht="23.1" customHeight="1" x14ac:dyDescent="0.15">
      <c r="A282" s="33">
        <v>12909</v>
      </c>
      <c r="B282" s="33">
        <v>12909</v>
      </c>
      <c r="C282" s="33" t="s">
        <v>133</v>
      </c>
      <c r="D282" s="33" t="s">
        <v>780</v>
      </c>
      <c r="E282" s="33">
        <v>1</v>
      </c>
      <c r="F282" s="33">
        <v>9</v>
      </c>
      <c r="H282" s="33">
        <v>1</v>
      </c>
      <c r="I282" s="33">
        <v>1</v>
      </c>
      <c r="J282" s="33">
        <v>1</v>
      </c>
      <c r="K282" s="33" t="s">
        <v>201</v>
      </c>
      <c r="L282" s="33">
        <v>129</v>
      </c>
      <c r="M282" s="33">
        <v>1</v>
      </c>
      <c r="N282" s="33">
        <v>0</v>
      </c>
      <c r="O282" s="33" t="s">
        <v>202</v>
      </c>
      <c r="P282" s="33">
        <v>1</v>
      </c>
      <c r="Q282" s="33">
        <v>0</v>
      </c>
      <c r="T282" s="33">
        <f t="shared" si="9"/>
        <v>1</v>
      </c>
      <c r="W282" s="33" t="s">
        <v>410</v>
      </c>
      <c r="X282" s="33">
        <v>1290901</v>
      </c>
      <c r="Y282" s="33">
        <v>0</v>
      </c>
      <c r="Z282" s="33">
        <v>0</v>
      </c>
      <c r="AA282" s="33">
        <v>20</v>
      </c>
      <c r="AB282" s="33">
        <v>170430000</v>
      </c>
      <c r="AC282" s="33">
        <v>1</v>
      </c>
      <c r="AD282" s="33">
        <v>1</v>
      </c>
      <c r="AE282" s="33">
        <v>1</v>
      </c>
      <c r="AF282" s="33">
        <v>180</v>
      </c>
      <c r="AG282" s="33" t="s">
        <v>140</v>
      </c>
      <c r="AH282" s="33">
        <v>0</v>
      </c>
      <c r="AI282" s="33" t="s">
        <v>141</v>
      </c>
      <c r="AJ282" s="33">
        <v>0</v>
      </c>
      <c r="AK282" s="33" t="s">
        <v>781</v>
      </c>
      <c r="AL282" s="33">
        <v>12908</v>
      </c>
      <c r="AM282" s="33">
        <v>12910</v>
      </c>
      <c r="AN282" s="33">
        <v>1</v>
      </c>
      <c r="AO282" s="33">
        <v>6</v>
      </c>
      <c r="AQ282" s="33">
        <v>10000</v>
      </c>
      <c r="AR282" s="33">
        <v>10000</v>
      </c>
      <c r="AS282" s="33">
        <v>10000</v>
      </c>
      <c r="AT282" s="33">
        <v>100000</v>
      </c>
      <c r="AW282" s="33">
        <v>0</v>
      </c>
      <c r="AX282" s="33">
        <v>0</v>
      </c>
      <c r="AY282" s="33">
        <v>10000</v>
      </c>
      <c r="AZ282" s="33">
        <v>100107</v>
      </c>
      <c r="BA282" s="33">
        <v>10000</v>
      </c>
      <c r="BB282" s="33">
        <v>100204</v>
      </c>
      <c r="BE282" s="33">
        <v>10000</v>
      </c>
      <c r="BF282" s="33">
        <v>200155</v>
      </c>
      <c r="BG282" s="33">
        <v>10000</v>
      </c>
      <c r="BH282" s="33">
        <v>101306</v>
      </c>
      <c r="BI282" s="33">
        <v>10000</v>
      </c>
      <c r="BJ282" s="33">
        <v>240252</v>
      </c>
      <c r="BK282" s="33" t="s">
        <v>143</v>
      </c>
      <c r="BL282" s="33">
        <v>289</v>
      </c>
      <c r="BM282" s="33" t="str">
        <f t="shared" si="10"/>
        <v>100107|100204|0|200155|101306|240252</v>
      </c>
      <c r="BN282" s="33">
        <v>1012909</v>
      </c>
      <c r="BO282" s="33" t="s">
        <v>206</v>
      </c>
      <c r="BP282" s="33">
        <v>0</v>
      </c>
      <c r="BQ282" s="33">
        <v>1</v>
      </c>
    </row>
    <row r="283" spans="1:69" s="26" customFormat="1" ht="23.1" customHeight="1" x14ac:dyDescent="0.15">
      <c r="A283" s="26">
        <v>12910</v>
      </c>
      <c r="B283" s="26">
        <v>12910</v>
      </c>
      <c r="C283" s="26" t="s">
        <v>133</v>
      </c>
      <c r="D283" s="26" t="s">
        <v>780</v>
      </c>
      <c r="E283" s="26">
        <v>2</v>
      </c>
      <c r="F283" s="26">
        <v>10</v>
      </c>
      <c r="H283" s="26">
        <v>1</v>
      </c>
      <c r="I283" s="26">
        <v>1</v>
      </c>
      <c r="J283" s="26">
        <v>2</v>
      </c>
      <c r="K283" s="26" t="s">
        <v>201</v>
      </c>
      <c r="L283" s="26">
        <v>129</v>
      </c>
      <c r="M283" s="26">
        <v>1</v>
      </c>
      <c r="N283" s="26">
        <v>0</v>
      </c>
      <c r="O283" s="26" t="s">
        <v>202</v>
      </c>
      <c r="P283" s="26">
        <v>1</v>
      </c>
      <c r="Q283" s="26">
        <v>0</v>
      </c>
      <c r="T283" s="26">
        <f t="shared" si="9"/>
        <v>1</v>
      </c>
      <c r="U283" s="26">
        <v>1</v>
      </c>
      <c r="V283" s="26" t="s">
        <v>137</v>
      </c>
      <c r="W283" s="26" t="s">
        <v>253</v>
      </c>
      <c r="X283" s="26">
        <v>1291001</v>
      </c>
      <c r="Y283" s="26">
        <v>0</v>
      </c>
      <c r="Z283" s="26">
        <v>0</v>
      </c>
      <c r="AA283" s="26">
        <v>20</v>
      </c>
      <c r="AB283" s="26">
        <v>192130000</v>
      </c>
      <c r="AC283" s="26">
        <v>1</v>
      </c>
      <c r="AD283" s="26">
        <v>1</v>
      </c>
      <c r="AE283" s="26">
        <v>1</v>
      </c>
      <c r="AF283" s="26">
        <v>180</v>
      </c>
      <c r="AG283" s="26" t="s">
        <v>140</v>
      </c>
      <c r="AH283" s="26">
        <v>0</v>
      </c>
      <c r="AI283" s="26" t="s">
        <v>141</v>
      </c>
      <c r="AJ283" s="26">
        <v>0</v>
      </c>
      <c r="AK283" s="26" t="s">
        <v>782</v>
      </c>
      <c r="AL283" s="26">
        <v>12909</v>
      </c>
      <c r="AM283" s="26">
        <v>13001</v>
      </c>
      <c r="AN283" s="26">
        <v>1</v>
      </c>
      <c r="AO283" s="26">
        <v>6</v>
      </c>
      <c r="AQ283" s="26">
        <v>10000</v>
      </c>
      <c r="AR283" s="26">
        <v>10000</v>
      </c>
      <c r="AS283" s="26">
        <v>10000</v>
      </c>
      <c r="AT283" s="26">
        <v>100000</v>
      </c>
      <c r="AW283" s="26">
        <v>0</v>
      </c>
      <c r="AX283" s="26">
        <v>0</v>
      </c>
      <c r="AY283" s="26">
        <v>10000</v>
      </c>
      <c r="AZ283" s="26">
        <v>100107</v>
      </c>
      <c r="BA283" s="26">
        <v>10000</v>
      </c>
      <c r="BB283" s="26">
        <v>100204</v>
      </c>
      <c r="BE283" s="26">
        <v>10000</v>
      </c>
      <c r="BF283" s="26">
        <v>200174</v>
      </c>
      <c r="BG283" s="26">
        <v>10000</v>
      </c>
      <c r="BH283" s="26">
        <v>101306</v>
      </c>
      <c r="BI283" s="26">
        <v>10000</v>
      </c>
      <c r="BJ283" s="26">
        <v>240252</v>
      </c>
      <c r="BK283" s="26" t="s">
        <v>143</v>
      </c>
      <c r="BL283" s="26">
        <v>290</v>
      </c>
      <c r="BM283" s="26" t="str">
        <f t="shared" si="10"/>
        <v>100107|100204|0|200174|101306|240252</v>
      </c>
      <c r="BN283" s="26">
        <v>1012910</v>
      </c>
      <c r="BO283" s="26" t="s">
        <v>206</v>
      </c>
      <c r="BP283" s="26">
        <v>1</v>
      </c>
      <c r="BQ283" s="26">
        <v>1</v>
      </c>
    </row>
    <row r="284" spans="1:69" s="30" customFormat="1" ht="23.1" customHeight="1" x14ac:dyDescent="0.15">
      <c r="A284" s="30">
        <v>13001</v>
      </c>
      <c r="B284" s="30">
        <v>13001</v>
      </c>
      <c r="C284" s="30" t="s">
        <v>133</v>
      </c>
      <c r="D284" s="30" t="s">
        <v>783</v>
      </c>
      <c r="E284" s="30">
        <v>1</v>
      </c>
      <c r="F284" s="30">
        <v>1</v>
      </c>
      <c r="H284" s="30">
        <v>1</v>
      </c>
      <c r="I284" s="30">
        <v>1</v>
      </c>
      <c r="J284" s="30">
        <v>0</v>
      </c>
      <c r="K284" s="30" t="s">
        <v>135</v>
      </c>
      <c r="L284" s="30">
        <v>130</v>
      </c>
      <c r="M284" s="30">
        <v>1</v>
      </c>
      <c r="N284" s="30">
        <v>0</v>
      </c>
      <c r="O284" s="30" t="s">
        <v>136</v>
      </c>
      <c r="P284" s="30">
        <v>1</v>
      </c>
      <c r="Q284" s="30">
        <v>0</v>
      </c>
      <c r="T284" s="30">
        <f t="shared" si="9"/>
        <v>1</v>
      </c>
      <c r="U284" s="30">
        <v>1</v>
      </c>
      <c r="V284" s="30" t="s">
        <v>270</v>
      </c>
      <c r="W284" s="30" t="s">
        <v>271</v>
      </c>
      <c r="X284" s="30" t="s">
        <v>784</v>
      </c>
      <c r="Y284" s="30">
        <v>0</v>
      </c>
      <c r="Z284" s="30">
        <v>0</v>
      </c>
      <c r="AA284" s="30">
        <v>99</v>
      </c>
      <c r="AB284" s="30">
        <v>162660000</v>
      </c>
      <c r="AC284" s="30">
        <v>1</v>
      </c>
      <c r="AD284" s="30">
        <v>1</v>
      </c>
      <c r="AE284" s="30">
        <v>1</v>
      </c>
      <c r="AF284" s="30">
        <v>180</v>
      </c>
      <c r="AG284" s="30" t="s">
        <v>140</v>
      </c>
      <c r="AH284" s="30">
        <v>0</v>
      </c>
      <c r="AI284" s="30" t="s">
        <v>141</v>
      </c>
      <c r="AJ284" s="30">
        <v>0</v>
      </c>
      <c r="AK284" s="30" t="s">
        <v>785</v>
      </c>
      <c r="AL284" s="30">
        <v>12910</v>
      </c>
      <c r="AM284" s="30">
        <v>13002</v>
      </c>
      <c r="AN284" s="30">
        <v>1</v>
      </c>
      <c r="AO284" s="30">
        <v>6</v>
      </c>
      <c r="AP284" s="30">
        <v>10030010</v>
      </c>
      <c r="AQ284" s="30">
        <v>10000</v>
      </c>
      <c r="AR284" s="30">
        <v>10000</v>
      </c>
      <c r="AS284" s="30">
        <v>10000</v>
      </c>
      <c r="AT284" s="30">
        <v>100000</v>
      </c>
      <c r="AW284" s="30">
        <v>0</v>
      </c>
      <c r="AX284" s="30">
        <v>0</v>
      </c>
      <c r="AY284" s="30">
        <v>0</v>
      </c>
      <c r="AZ284" s="30">
        <v>0</v>
      </c>
      <c r="BA284" s="30">
        <v>10000</v>
      </c>
      <c r="BB284" s="30">
        <v>100204</v>
      </c>
      <c r="BC284" s="30">
        <v>10000</v>
      </c>
      <c r="BG284" s="30">
        <v>10000</v>
      </c>
      <c r="BH284" s="30">
        <v>101306</v>
      </c>
      <c r="BI284" s="30">
        <v>10000</v>
      </c>
      <c r="BJ284" s="30">
        <v>240252</v>
      </c>
      <c r="BK284" s="30" t="s">
        <v>143</v>
      </c>
      <c r="BL284" s="30">
        <v>291</v>
      </c>
      <c r="BM284" s="30" t="str">
        <f t="shared" si="10"/>
        <v>0|100204|0|0|101306|240252</v>
      </c>
      <c r="BN284" s="30">
        <v>1013001</v>
      </c>
      <c r="BO284" s="30" t="s">
        <v>144</v>
      </c>
      <c r="BP284" s="30">
        <v>0</v>
      </c>
      <c r="BQ284" s="30">
        <v>1</v>
      </c>
    </row>
    <row r="285" spans="1:69" s="30" customFormat="1" ht="23.1" customHeight="1" x14ac:dyDescent="0.15">
      <c r="A285" s="30">
        <v>13002</v>
      </c>
      <c r="B285" s="30">
        <v>13002</v>
      </c>
      <c r="C285" s="30" t="s">
        <v>133</v>
      </c>
      <c r="D285" s="30" t="s">
        <v>783</v>
      </c>
      <c r="E285" s="30">
        <v>2</v>
      </c>
      <c r="F285" s="30">
        <v>2</v>
      </c>
      <c r="H285" s="30">
        <v>1</v>
      </c>
      <c r="I285" s="30">
        <v>1</v>
      </c>
      <c r="J285" s="30">
        <v>0</v>
      </c>
      <c r="K285" s="30" t="s">
        <v>135</v>
      </c>
      <c r="L285" s="30">
        <v>130</v>
      </c>
      <c r="M285" s="30">
        <v>1</v>
      </c>
      <c r="N285" s="30">
        <v>0</v>
      </c>
      <c r="O285" s="30" t="s">
        <v>136</v>
      </c>
      <c r="P285" s="30">
        <v>1</v>
      </c>
      <c r="Q285" s="30">
        <v>0</v>
      </c>
      <c r="T285" s="30">
        <f t="shared" si="9"/>
        <v>1</v>
      </c>
      <c r="U285" s="30">
        <v>1</v>
      </c>
      <c r="V285" s="30" t="s">
        <v>223</v>
      </c>
      <c r="W285" s="30" t="s">
        <v>224</v>
      </c>
      <c r="X285" s="30" t="s">
        <v>786</v>
      </c>
      <c r="Y285" s="30">
        <v>0</v>
      </c>
      <c r="Z285" s="30">
        <v>0</v>
      </c>
      <c r="AA285" s="30">
        <v>99</v>
      </c>
      <c r="AB285" s="30">
        <v>162660000</v>
      </c>
      <c r="AC285" s="30">
        <v>1</v>
      </c>
      <c r="AD285" s="30">
        <v>1</v>
      </c>
      <c r="AE285" s="30">
        <v>1</v>
      </c>
      <c r="AF285" s="30">
        <v>180</v>
      </c>
      <c r="AG285" s="30" t="s">
        <v>140</v>
      </c>
      <c r="AH285" s="30">
        <v>0</v>
      </c>
      <c r="AI285" s="30" t="s">
        <v>141</v>
      </c>
      <c r="AJ285" s="30">
        <v>0</v>
      </c>
      <c r="AK285" s="30" t="s">
        <v>787</v>
      </c>
      <c r="AL285" s="30">
        <v>13001</v>
      </c>
      <c r="AM285" s="30">
        <v>13003</v>
      </c>
      <c r="AN285" s="30">
        <v>1</v>
      </c>
      <c r="AO285" s="30">
        <v>6</v>
      </c>
      <c r="AQ285" s="30">
        <v>10000</v>
      </c>
      <c r="AR285" s="30">
        <v>10000</v>
      </c>
      <c r="AS285" s="30">
        <v>10000</v>
      </c>
      <c r="AT285" s="30">
        <v>100000</v>
      </c>
      <c r="AW285" s="30">
        <v>0</v>
      </c>
      <c r="AX285" s="30">
        <v>0</v>
      </c>
      <c r="AY285" s="30">
        <v>0</v>
      </c>
      <c r="AZ285" s="30">
        <v>0</v>
      </c>
      <c r="BA285" s="30">
        <v>10000</v>
      </c>
      <c r="BB285" s="30">
        <v>100204</v>
      </c>
      <c r="BC285" s="30">
        <v>10000</v>
      </c>
      <c r="BG285" s="30">
        <v>10000</v>
      </c>
      <c r="BH285" s="30">
        <v>101306</v>
      </c>
      <c r="BI285" s="30">
        <v>10000</v>
      </c>
      <c r="BJ285" s="30">
        <v>240252</v>
      </c>
      <c r="BK285" s="30" t="s">
        <v>143</v>
      </c>
      <c r="BL285" s="30">
        <v>292</v>
      </c>
      <c r="BM285" s="30" t="str">
        <f t="shared" si="10"/>
        <v>0|100204|0|0|101306|240252</v>
      </c>
      <c r="BN285" s="30">
        <v>1013002</v>
      </c>
      <c r="BO285" s="30" t="s">
        <v>144</v>
      </c>
      <c r="BP285" s="30">
        <v>0</v>
      </c>
      <c r="BQ285" s="30">
        <v>1</v>
      </c>
    </row>
    <row r="286" spans="1:69" s="37" customFormat="1" ht="23.1" customHeight="1" x14ac:dyDescent="0.15">
      <c r="A286" s="37">
        <v>13003</v>
      </c>
      <c r="B286" s="37">
        <v>13003</v>
      </c>
      <c r="C286" s="37" t="s">
        <v>133</v>
      </c>
      <c r="D286" s="37" t="s">
        <v>783</v>
      </c>
      <c r="E286" s="37">
        <v>3</v>
      </c>
      <c r="F286" s="37">
        <v>3</v>
      </c>
      <c r="H286" s="37">
        <v>1</v>
      </c>
      <c r="I286" s="37">
        <v>1</v>
      </c>
      <c r="J286" s="37">
        <v>1</v>
      </c>
      <c r="K286" s="37" t="s">
        <v>158</v>
      </c>
      <c r="L286" s="37">
        <v>130</v>
      </c>
      <c r="M286" s="37">
        <v>1</v>
      </c>
      <c r="N286" s="37">
        <v>0</v>
      </c>
      <c r="O286" s="37" t="s">
        <v>159</v>
      </c>
      <c r="P286" s="37">
        <v>1</v>
      </c>
      <c r="Q286" s="37">
        <v>0</v>
      </c>
      <c r="T286" s="37">
        <f t="shared" si="9"/>
        <v>1</v>
      </c>
      <c r="W286" s="37" t="s">
        <v>772</v>
      </c>
      <c r="X286" s="37">
        <v>1300301</v>
      </c>
      <c r="Y286" s="37">
        <v>0</v>
      </c>
      <c r="Z286" s="37">
        <v>0</v>
      </c>
      <c r="AA286" s="37">
        <v>20</v>
      </c>
      <c r="AB286" s="37">
        <v>180080000</v>
      </c>
      <c r="AC286" s="37">
        <v>1</v>
      </c>
      <c r="AD286" s="37">
        <v>1</v>
      </c>
      <c r="AE286" s="37">
        <v>1</v>
      </c>
      <c r="AF286" s="37">
        <v>60</v>
      </c>
      <c r="AG286" s="37" t="s">
        <v>140</v>
      </c>
      <c r="AH286" s="37">
        <v>0</v>
      </c>
      <c r="AI286" s="37" t="s">
        <v>141</v>
      </c>
      <c r="AJ286" s="37">
        <v>0</v>
      </c>
      <c r="AK286" s="37" t="s">
        <v>788</v>
      </c>
      <c r="AL286" s="37">
        <v>13002</v>
      </c>
      <c r="AM286" s="37">
        <v>13004</v>
      </c>
      <c r="AN286" s="37">
        <v>1</v>
      </c>
      <c r="AO286" s="37">
        <v>6</v>
      </c>
      <c r="AQ286" s="37">
        <v>10000</v>
      </c>
      <c r="AR286" s="37">
        <v>10000</v>
      </c>
      <c r="AS286" s="37">
        <v>10000</v>
      </c>
      <c r="AT286" s="37">
        <v>100000</v>
      </c>
      <c r="AW286" s="37">
        <v>0</v>
      </c>
      <c r="AX286" s="37">
        <v>0</v>
      </c>
      <c r="AY286" s="37">
        <v>0</v>
      </c>
      <c r="AZ286" s="37">
        <v>0</v>
      </c>
      <c r="BA286" s="37">
        <v>10000</v>
      </c>
      <c r="BB286" s="37">
        <v>100204</v>
      </c>
      <c r="BC286" s="37">
        <v>10000</v>
      </c>
      <c r="BD286" s="37">
        <v>100317</v>
      </c>
      <c r="BG286" s="37">
        <v>10000</v>
      </c>
      <c r="BH286" s="37">
        <v>101306</v>
      </c>
      <c r="BI286" s="37">
        <v>10000</v>
      </c>
      <c r="BJ286" s="37">
        <v>240252</v>
      </c>
      <c r="BK286" s="37" t="s">
        <v>143</v>
      </c>
      <c r="BL286" s="37">
        <v>293</v>
      </c>
      <c r="BM286" s="37" t="str">
        <f t="shared" si="10"/>
        <v>0|100204|100317|0|101306|240252</v>
      </c>
      <c r="BN286" s="37">
        <v>1013003</v>
      </c>
      <c r="BO286" s="37" t="s">
        <v>165</v>
      </c>
      <c r="BP286" s="37">
        <v>0</v>
      </c>
      <c r="BQ286" s="37">
        <v>1</v>
      </c>
    </row>
    <row r="287" spans="1:69" s="34" customFormat="1" ht="23.1" customHeight="1" x14ac:dyDescent="0.15">
      <c r="A287" s="34">
        <v>13004</v>
      </c>
      <c r="B287" s="34">
        <v>13004</v>
      </c>
      <c r="C287" s="34" t="s">
        <v>133</v>
      </c>
      <c r="D287" s="34" t="s">
        <v>783</v>
      </c>
      <c r="E287" s="34">
        <v>4</v>
      </c>
      <c r="F287" s="34">
        <v>4</v>
      </c>
      <c r="H287" s="34">
        <v>1</v>
      </c>
      <c r="I287" s="34">
        <v>1</v>
      </c>
      <c r="J287" s="34">
        <v>0</v>
      </c>
      <c r="K287" s="34" t="s">
        <v>158</v>
      </c>
      <c r="L287" s="34">
        <v>130</v>
      </c>
      <c r="M287" s="34">
        <v>1</v>
      </c>
      <c r="N287" s="34">
        <v>0</v>
      </c>
      <c r="O287" s="34" t="s">
        <v>159</v>
      </c>
      <c r="P287" s="34">
        <v>1</v>
      </c>
      <c r="Q287" s="34">
        <v>0</v>
      </c>
      <c r="T287" s="34">
        <f t="shared" si="9"/>
        <v>1</v>
      </c>
      <c r="U287" s="34">
        <v>1</v>
      </c>
      <c r="V287" s="34" t="s">
        <v>230</v>
      </c>
      <c r="W287" s="34" t="s">
        <v>231</v>
      </c>
      <c r="X287" s="34" t="s">
        <v>789</v>
      </c>
      <c r="Y287" s="34">
        <v>0</v>
      </c>
      <c r="Z287" s="34">
        <v>0</v>
      </c>
      <c r="AA287" s="34">
        <v>99</v>
      </c>
      <c r="AB287" s="34">
        <v>163710000</v>
      </c>
      <c r="AC287" s="34">
        <v>1</v>
      </c>
      <c r="AD287" s="34">
        <v>1</v>
      </c>
      <c r="AE287" s="34">
        <v>1</v>
      </c>
      <c r="AF287" s="34">
        <v>180</v>
      </c>
      <c r="AG287" s="34" t="s">
        <v>140</v>
      </c>
      <c r="AH287" s="34">
        <v>0</v>
      </c>
      <c r="AI287" s="34" t="s">
        <v>141</v>
      </c>
      <c r="AJ287" s="34">
        <v>0</v>
      </c>
      <c r="AK287" s="34" t="s">
        <v>790</v>
      </c>
      <c r="AL287" s="34">
        <v>13003</v>
      </c>
      <c r="AM287" s="34">
        <v>13005</v>
      </c>
      <c r="AN287" s="34">
        <v>1</v>
      </c>
      <c r="AO287" s="34">
        <v>6</v>
      </c>
      <c r="AQ287" s="34">
        <v>10000</v>
      </c>
      <c r="AR287" s="34">
        <v>10000</v>
      </c>
      <c r="AS287" s="34">
        <v>10000</v>
      </c>
      <c r="AT287" s="34">
        <v>100000</v>
      </c>
      <c r="AW287" s="34">
        <v>0</v>
      </c>
      <c r="AX287" s="34">
        <v>0</v>
      </c>
      <c r="AY287" s="34">
        <v>0</v>
      </c>
      <c r="AZ287" s="34">
        <v>0</v>
      </c>
      <c r="BA287" s="34">
        <v>10000</v>
      </c>
      <c r="BB287" s="34">
        <v>100204</v>
      </c>
      <c r="BC287" s="34">
        <v>10000</v>
      </c>
      <c r="BG287" s="34">
        <v>10000</v>
      </c>
      <c r="BH287" s="34">
        <v>101306</v>
      </c>
      <c r="BI287" s="34">
        <v>10000</v>
      </c>
      <c r="BJ287" s="34">
        <v>240252</v>
      </c>
      <c r="BK287" s="34" t="s">
        <v>143</v>
      </c>
      <c r="BL287" s="34">
        <v>294</v>
      </c>
      <c r="BM287" s="34" t="str">
        <f t="shared" si="10"/>
        <v>0|100204|0|0|101306|240252</v>
      </c>
      <c r="BN287" s="34">
        <v>1013004</v>
      </c>
      <c r="BO287" s="34" t="s">
        <v>165</v>
      </c>
      <c r="BP287" s="34">
        <v>0</v>
      </c>
      <c r="BQ287" s="34">
        <v>1</v>
      </c>
    </row>
    <row r="288" spans="1:69" s="33" customFormat="1" ht="23.1" customHeight="1" x14ac:dyDescent="0.15">
      <c r="A288" s="33">
        <v>13005</v>
      </c>
      <c r="B288" s="33">
        <v>13005</v>
      </c>
      <c r="C288" s="33" t="s">
        <v>133</v>
      </c>
      <c r="D288" s="33" t="s">
        <v>783</v>
      </c>
      <c r="E288" s="33">
        <v>5</v>
      </c>
      <c r="F288" s="33">
        <v>5</v>
      </c>
      <c r="H288" s="33">
        <v>1</v>
      </c>
      <c r="I288" s="33">
        <v>1</v>
      </c>
      <c r="J288" s="33">
        <v>0</v>
      </c>
      <c r="K288" s="33" t="s">
        <v>201</v>
      </c>
      <c r="L288" s="33">
        <v>130</v>
      </c>
      <c r="M288" s="33">
        <v>1</v>
      </c>
      <c r="N288" s="33">
        <v>0</v>
      </c>
      <c r="O288" s="33" t="s">
        <v>202</v>
      </c>
      <c r="P288" s="33">
        <v>1</v>
      </c>
      <c r="Q288" s="33">
        <v>0</v>
      </c>
      <c r="T288" s="33">
        <f t="shared" si="9"/>
        <v>1</v>
      </c>
      <c r="W288" s="33" t="s">
        <v>275</v>
      </c>
      <c r="X288" s="33" t="s">
        <v>791</v>
      </c>
      <c r="Y288" s="33">
        <v>0</v>
      </c>
      <c r="Z288" s="33">
        <v>0</v>
      </c>
      <c r="AA288" s="33">
        <v>99</v>
      </c>
      <c r="AB288" s="33">
        <v>163710000</v>
      </c>
      <c r="AC288" s="33">
        <v>1</v>
      </c>
      <c r="AD288" s="33">
        <v>1</v>
      </c>
      <c r="AE288" s="33">
        <v>1</v>
      </c>
      <c r="AF288" s="33">
        <v>180</v>
      </c>
      <c r="AG288" s="33" t="s">
        <v>140</v>
      </c>
      <c r="AH288" s="33">
        <v>0</v>
      </c>
      <c r="AI288" s="33" t="s">
        <v>141</v>
      </c>
      <c r="AJ288" s="33">
        <v>0</v>
      </c>
      <c r="AK288" s="33" t="s">
        <v>792</v>
      </c>
      <c r="AL288" s="33">
        <v>13004</v>
      </c>
      <c r="AM288" s="33">
        <v>13006</v>
      </c>
      <c r="AN288" s="33">
        <v>1</v>
      </c>
      <c r="AO288" s="33">
        <v>6</v>
      </c>
      <c r="AQ288" s="33">
        <v>10000</v>
      </c>
      <c r="AR288" s="33">
        <v>10000</v>
      </c>
      <c r="AS288" s="33">
        <v>10000</v>
      </c>
      <c r="AT288" s="33">
        <v>100000</v>
      </c>
      <c r="AW288" s="33">
        <v>0</v>
      </c>
      <c r="AX288" s="33">
        <v>0</v>
      </c>
      <c r="AY288" s="33">
        <v>0</v>
      </c>
      <c r="AZ288" s="33">
        <v>0</v>
      </c>
      <c r="BA288" s="33">
        <v>10000</v>
      </c>
      <c r="BB288" s="33">
        <v>100204</v>
      </c>
      <c r="BC288" s="33">
        <v>10000</v>
      </c>
      <c r="BG288" s="33">
        <v>10000</v>
      </c>
      <c r="BH288" s="33">
        <v>101306</v>
      </c>
      <c r="BI288" s="33">
        <v>10000</v>
      </c>
      <c r="BJ288" s="33">
        <v>240252</v>
      </c>
      <c r="BK288" s="33" t="s">
        <v>143</v>
      </c>
      <c r="BL288" s="33">
        <v>295</v>
      </c>
      <c r="BM288" s="33" t="str">
        <f t="shared" si="10"/>
        <v>0|100204|0|0|101306|240252</v>
      </c>
      <c r="BN288" s="33">
        <v>1013005</v>
      </c>
      <c r="BO288" s="33" t="s">
        <v>206</v>
      </c>
      <c r="BP288" s="33">
        <v>0</v>
      </c>
      <c r="BQ288" s="33">
        <v>1</v>
      </c>
    </row>
    <row r="289" spans="1:69" s="33" customFormat="1" ht="23.1" customHeight="1" x14ac:dyDescent="0.15">
      <c r="A289" s="33">
        <v>13006</v>
      </c>
      <c r="B289" s="33">
        <v>13006</v>
      </c>
      <c r="C289" s="33" t="s">
        <v>133</v>
      </c>
      <c r="D289" s="33" t="s">
        <v>783</v>
      </c>
      <c r="E289" s="33">
        <v>6</v>
      </c>
      <c r="F289" s="33">
        <v>6</v>
      </c>
      <c r="H289" s="33">
        <v>1</v>
      </c>
      <c r="I289" s="33">
        <v>1</v>
      </c>
      <c r="J289" s="33">
        <v>1</v>
      </c>
      <c r="K289" s="33" t="s">
        <v>201</v>
      </c>
      <c r="L289" s="33">
        <v>130</v>
      </c>
      <c r="M289" s="33">
        <v>1</v>
      </c>
      <c r="N289" s="33">
        <v>0</v>
      </c>
      <c r="O289" s="33" t="s">
        <v>202</v>
      </c>
      <c r="P289" s="33">
        <v>1</v>
      </c>
      <c r="Q289" s="33">
        <v>0</v>
      </c>
      <c r="T289" s="33">
        <f t="shared" si="9"/>
        <v>1</v>
      </c>
      <c r="W289" s="33" t="s">
        <v>389</v>
      </c>
      <c r="X289" s="33">
        <v>1300601</v>
      </c>
      <c r="Y289" s="33">
        <v>0</v>
      </c>
      <c r="Z289" s="33">
        <v>0</v>
      </c>
      <c r="AA289" s="33">
        <v>20</v>
      </c>
      <c r="AB289" s="33">
        <v>184100000</v>
      </c>
      <c r="AC289" s="33">
        <v>1</v>
      </c>
      <c r="AD289" s="33">
        <v>1</v>
      </c>
      <c r="AE289" s="33">
        <v>1</v>
      </c>
      <c r="AF289" s="33">
        <v>180</v>
      </c>
      <c r="AG289" s="33" t="s">
        <v>140</v>
      </c>
      <c r="AH289" s="33">
        <v>0</v>
      </c>
      <c r="AI289" s="33" t="s">
        <v>141</v>
      </c>
      <c r="AJ289" s="33">
        <v>0</v>
      </c>
      <c r="AK289" s="33" t="s">
        <v>793</v>
      </c>
      <c r="AL289" s="33">
        <v>13005</v>
      </c>
      <c r="AM289" s="33">
        <v>13007</v>
      </c>
      <c r="AN289" s="33">
        <v>1</v>
      </c>
      <c r="AO289" s="33">
        <v>6</v>
      </c>
      <c r="AQ289" s="33">
        <v>10000</v>
      </c>
      <c r="AR289" s="33">
        <v>10000</v>
      </c>
      <c r="AS289" s="33">
        <v>10000</v>
      </c>
      <c r="AT289" s="33">
        <v>100000</v>
      </c>
      <c r="AW289" s="33">
        <v>0</v>
      </c>
      <c r="AX289" s="33">
        <v>0</v>
      </c>
      <c r="AY289" s="33">
        <v>0</v>
      </c>
      <c r="AZ289" s="33">
        <v>0</v>
      </c>
      <c r="BA289" s="33">
        <v>10000</v>
      </c>
      <c r="BB289" s="33">
        <v>100204</v>
      </c>
      <c r="BC289" s="33">
        <v>10000</v>
      </c>
      <c r="BD289" s="33">
        <v>100318</v>
      </c>
      <c r="BG289" s="33">
        <v>10000</v>
      </c>
      <c r="BH289" s="33">
        <v>101306</v>
      </c>
      <c r="BI289" s="33">
        <v>10000</v>
      </c>
      <c r="BJ289" s="33">
        <v>240252</v>
      </c>
      <c r="BK289" s="33" t="s">
        <v>143</v>
      </c>
      <c r="BL289" s="33">
        <v>296</v>
      </c>
      <c r="BM289" s="33" t="str">
        <f t="shared" si="10"/>
        <v>0|100204|100318|0|101306|240252</v>
      </c>
      <c r="BN289" s="33">
        <v>1013006</v>
      </c>
      <c r="BO289" s="33" t="s">
        <v>206</v>
      </c>
      <c r="BP289" s="33">
        <v>0</v>
      </c>
      <c r="BQ289" s="33">
        <v>1</v>
      </c>
    </row>
    <row r="290" spans="1:69" s="37" customFormat="1" ht="23.1" customHeight="1" x14ac:dyDescent="0.15">
      <c r="A290" s="37">
        <v>13007</v>
      </c>
      <c r="B290" s="37">
        <v>13007</v>
      </c>
      <c r="C290" s="37" t="s">
        <v>133</v>
      </c>
      <c r="D290" s="37" t="s">
        <v>783</v>
      </c>
      <c r="E290" s="37">
        <v>7</v>
      </c>
      <c r="F290" s="37">
        <v>7</v>
      </c>
      <c r="H290" s="37">
        <v>1</v>
      </c>
      <c r="I290" s="37">
        <v>1</v>
      </c>
      <c r="J290" s="37">
        <v>0</v>
      </c>
      <c r="K290" s="37" t="s">
        <v>158</v>
      </c>
      <c r="L290" s="37">
        <v>130</v>
      </c>
      <c r="M290" s="37">
        <v>5</v>
      </c>
      <c r="N290" s="37">
        <v>0</v>
      </c>
      <c r="O290" s="37" t="s">
        <v>159</v>
      </c>
      <c r="P290" s="37">
        <v>1</v>
      </c>
      <c r="Q290" s="37">
        <v>62019</v>
      </c>
      <c r="T290" s="37">
        <f t="shared" si="9"/>
        <v>1</v>
      </c>
      <c r="W290" s="37" t="s">
        <v>160</v>
      </c>
      <c r="Y290" s="37">
        <v>0</v>
      </c>
      <c r="Z290" s="37">
        <v>0</v>
      </c>
      <c r="AA290" s="37">
        <v>99</v>
      </c>
      <c r="AB290" s="37">
        <v>169730000</v>
      </c>
      <c r="AC290" s="37">
        <v>1</v>
      </c>
      <c r="AD290" s="37">
        <v>1</v>
      </c>
      <c r="AE290" s="37">
        <v>1</v>
      </c>
      <c r="AF290" s="37">
        <v>180</v>
      </c>
      <c r="AG290" s="37" t="s">
        <v>161</v>
      </c>
      <c r="AH290" s="37">
        <v>0</v>
      </c>
      <c r="AI290" s="37" t="s">
        <v>162</v>
      </c>
      <c r="AJ290" s="37">
        <v>0</v>
      </c>
      <c r="AK290" s="37" t="s">
        <v>794</v>
      </c>
      <c r="AL290" s="37">
        <v>13006</v>
      </c>
      <c r="AM290" s="37">
        <v>13008</v>
      </c>
      <c r="AN290" s="37">
        <v>1</v>
      </c>
      <c r="AO290" s="37">
        <v>6</v>
      </c>
      <c r="AQ290" s="37">
        <v>10000</v>
      </c>
      <c r="AR290" s="37">
        <v>10000</v>
      </c>
      <c r="AS290" s="37">
        <v>10000</v>
      </c>
      <c r="AT290" s="37">
        <v>100000</v>
      </c>
      <c r="AU290" s="37" t="s">
        <v>164</v>
      </c>
      <c r="AW290" s="37">
        <v>0</v>
      </c>
      <c r="AX290" s="37">
        <v>0</v>
      </c>
      <c r="AY290" s="37">
        <v>0</v>
      </c>
      <c r="AZ290" s="37">
        <v>0</v>
      </c>
      <c r="BA290" s="37">
        <v>10000</v>
      </c>
      <c r="BB290" s="37">
        <v>100204</v>
      </c>
      <c r="BC290" s="37">
        <v>10000</v>
      </c>
      <c r="BG290" s="37">
        <v>10000</v>
      </c>
      <c r="BH290" s="37">
        <v>101306</v>
      </c>
      <c r="BI290" s="37">
        <v>10000</v>
      </c>
      <c r="BJ290" s="37">
        <v>240252</v>
      </c>
      <c r="BK290" s="37" t="s">
        <v>143</v>
      </c>
      <c r="BL290" s="37">
        <v>297</v>
      </c>
      <c r="BM290" s="37" t="str">
        <f t="shared" si="10"/>
        <v>0|100204|0|0|101306|240252</v>
      </c>
      <c r="BN290" s="37">
        <v>1013007</v>
      </c>
      <c r="BO290" s="37" t="s">
        <v>165</v>
      </c>
      <c r="BP290" s="37">
        <v>0</v>
      </c>
      <c r="BQ290" s="37">
        <v>1</v>
      </c>
    </row>
    <row r="291" spans="1:69" s="34" customFormat="1" ht="23.1" customHeight="1" x14ac:dyDescent="0.15">
      <c r="A291" s="34">
        <v>13008</v>
      </c>
      <c r="B291" s="34">
        <v>13008</v>
      </c>
      <c r="C291" s="34" t="s">
        <v>133</v>
      </c>
      <c r="D291" s="34" t="s">
        <v>783</v>
      </c>
      <c r="E291" s="34">
        <v>8</v>
      </c>
      <c r="F291" s="34">
        <v>8</v>
      </c>
      <c r="H291" s="34">
        <v>1</v>
      </c>
      <c r="I291" s="34">
        <v>1</v>
      </c>
      <c r="J291" s="34">
        <v>0</v>
      </c>
      <c r="K291" s="34" t="s">
        <v>158</v>
      </c>
      <c r="L291" s="34">
        <v>130</v>
      </c>
      <c r="M291" s="34">
        <v>9</v>
      </c>
      <c r="N291" s="34">
        <v>0</v>
      </c>
      <c r="O291" s="34" t="s">
        <v>159</v>
      </c>
      <c r="P291" s="34">
        <v>1</v>
      </c>
      <c r="Q291" s="34">
        <v>0</v>
      </c>
      <c r="T291" s="34">
        <f t="shared" si="9"/>
        <v>1</v>
      </c>
      <c r="U291" s="34">
        <v>1</v>
      </c>
      <c r="V291" s="34" t="s">
        <v>290</v>
      </c>
      <c r="W291" s="34" t="s">
        <v>442</v>
      </c>
      <c r="X291" s="34" t="s">
        <v>795</v>
      </c>
      <c r="Y291" s="34">
        <v>0</v>
      </c>
      <c r="Z291" s="34">
        <v>0</v>
      </c>
      <c r="AA291" s="34">
        <v>99</v>
      </c>
      <c r="AB291" s="34">
        <v>169730000</v>
      </c>
      <c r="AC291" s="34">
        <v>1</v>
      </c>
      <c r="AD291" s="34">
        <v>1</v>
      </c>
      <c r="AE291" s="34">
        <v>1</v>
      </c>
      <c r="AF291" s="34">
        <v>60</v>
      </c>
      <c r="AG291" s="34" t="s">
        <v>190</v>
      </c>
      <c r="AH291" s="34">
        <v>0</v>
      </c>
      <c r="AI291" s="34" t="s">
        <v>141</v>
      </c>
      <c r="AJ291" s="34">
        <v>0</v>
      </c>
      <c r="AK291" s="34" t="s">
        <v>796</v>
      </c>
      <c r="AL291" s="34">
        <v>13007</v>
      </c>
      <c r="AM291" s="34">
        <v>13009</v>
      </c>
      <c r="AN291" s="34">
        <v>1</v>
      </c>
      <c r="AO291" s="34">
        <v>6</v>
      </c>
      <c r="AQ291" s="34">
        <v>10000</v>
      </c>
      <c r="AR291" s="34">
        <v>10000</v>
      </c>
      <c r="AS291" s="34">
        <v>10000</v>
      </c>
      <c r="AT291" s="34">
        <v>100000</v>
      </c>
      <c r="AW291" s="34">
        <v>0</v>
      </c>
      <c r="AX291" s="34">
        <v>0</v>
      </c>
      <c r="AY291" s="34">
        <v>0</v>
      </c>
      <c r="AZ291" s="34">
        <v>0</v>
      </c>
      <c r="BA291" s="34">
        <v>10000</v>
      </c>
      <c r="BB291" s="34">
        <v>100204</v>
      </c>
      <c r="BC291" s="34">
        <v>10000</v>
      </c>
      <c r="BG291" s="34">
        <v>10000</v>
      </c>
      <c r="BH291" s="34">
        <v>101306</v>
      </c>
      <c r="BI291" s="34">
        <v>10000</v>
      </c>
      <c r="BJ291" s="34">
        <v>240252</v>
      </c>
      <c r="BK291" s="34" t="s">
        <v>143</v>
      </c>
      <c r="BL291" s="34">
        <v>298</v>
      </c>
      <c r="BM291" s="34" t="str">
        <f t="shared" si="10"/>
        <v>0|100204|0|0|101306|240252</v>
      </c>
      <c r="BN291" s="34">
        <v>1013008</v>
      </c>
      <c r="BO291" s="34" t="s">
        <v>165</v>
      </c>
      <c r="BP291" s="34">
        <v>0</v>
      </c>
      <c r="BQ291" s="34">
        <v>1</v>
      </c>
    </row>
    <row r="292" spans="1:69" s="30" customFormat="1" ht="23.1" customHeight="1" x14ac:dyDescent="0.15">
      <c r="A292" s="30">
        <v>13009</v>
      </c>
      <c r="B292" s="30">
        <v>13009</v>
      </c>
      <c r="C292" s="30" t="s">
        <v>133</v>
      </c>
      <c r="D292" s="30" t="s">
        <v>783</v>
      </c>
      <c r="E292" s="30">
        <v>9</v>
      </c>
      <c r="F292" s="30">
        <v>9</v>
      </c>
      <c r="H292" s="30">
        <v>1</v>
      </c>
      <c r="I292" s="30">
        <v>1</v>
      </c>
      <c r="J292" s="30">
        <v>1</v>
      </c>
      <c r="K292" s="30" t="s">
        <v>135</v>
      </c>
      <c r="L292" s="30">
        <v>130</v>
      </c>
      <c r="M292" s="30">
        <v>1</v>
      </c>
      <c r="N292" s="30">
        <v>0</v>
      </c>
      <c r="O292" s="30" t="s">
        <v>136</v>
      </c>
      <c r="P292" s="30">
        <v>1</v>
      </c>
      <c r="Q292" s="30">
        <v>0</v>
      </c>
      <c r="T292" s="30">
        <f t="shared" si="9"/>
        <v>1</v>
      </c>
      <c r="W292" s="30" t="s">
        <v>417</v>
      </c>
      <c r="X292" s="30">
        <v>1300901</v>
      </c>
      <c r="Y292" s="30">
        <v>0</v>
      </c>
      <c r="Z292" s="30">
        <v>0</v>
      </c>
      <c r="AA292" s="30">
        <v>20</v>
      </c>
      <c r="AB292" s="30">
        <v>188480000</v>
      </c>
      <c r="AC292" s="30">
        <v>1</v>
      </c>
      <c r="AD292" s="30">
        <v>1</v>
      </c>
      <c r="AE292" s="30">
        <v>1</v>
      </c>
      <c r="AF292" s="30">
        <v>180</v>
      </c>
      <c r="AG292" s="30" t="s">
        <v>140</v>
      </c>
      <c r="AH292" s="30">
        <v>0</v>
      </c>
      <c r="AI292" s="30" t="s">
        <v>141</v>
      </c>
      <c r="AJ292" s="30">
        <v>0</v>
      </c>
      <c r="AK292" s="30" t="s">
        <v>797</v>
      </c>
      <c r="AL292" s="30">
        <v>13008</v>
      </c>
      <c r="AM292" s="30">
        <v>13010</v>
      </c>
      <c r="AN292" s="30">
        <v>1</v>
      </c>
      <c r="AO292" s="30">
        <v>6</v>
      </c>
      <c r="AQ292" s="30">
        <v>10000</v>
      </c>
      <c r="AR292" s="30">
        <v>10000</v>
      </c>
      <c r="AS292" s="30">
        <v>10000</v>
      </c>
      <c r="AT292" s="30">
        <v>100000</v>
      </c>
      <c r="AW292" s="30">
        <v>0</v>
      </c>
      <c r="AX292" s="30">
        <v>0</v>
      </c>
      <c r="AY292" s="30">
        <v>10000</v>
      </c>
      <c r="AZ292" s="30">
        <v>100108</v>
      </c>
      <c r="BA292" s="30">
        <v>10000</v>
      </c>
      <c r="BB292" s="30">
        <v>100204</v>
      </c>
      <c r="BE292" s="30">
        <v>10000</v>
      </c>
      <c r="BF292" s="30">
        <v>200162</v>
      </c>
      <c r="BG292" s="30">
        <v>10000</v>
      </c>
      <c r="BH292" s="30">
        <v>101306</v>
      </c>
      <c r="BI292" s="30">
        <v>10000</v>
      </c>
      <c r="BJ292" s="30">
        <v>240252</v>
      </c>
      <c r="BK292" s="30" t="s">
        <v>143</v>
      </c>
      <c r="BL292" s="30">
        <v>299</v>
      </c>
      <c r="BM292" s="30" t="str">
        <f t="shared" si="10"/>
        <v>100108|100204|0|200162|101306|240252</v>
      </c>
      <c r="BN292" s="30">
        <v>1013009</v>
      </c>
      <c r="BO292" s="30" t="s">
        <v>144</v>
      </c>
      <c r="BP292" s="30">
        <v>0</v>
      </c>
      <c r="BQ292" s="30">
        <v>1</v>
      </c>
    </row>
    <row r="293" spans="1:69" s="23" customFormat="1" ht="23.1" customHeight="1" x14ac:dyDescent="0.15">
      <c r="A293" s="23">
        <v>13010</v>
      </c>
      <c r="B293" s="23">
        <v>13010</v>
      </c>
      <c r="C293" s="23" t="s">
        <v>133</v>
      </c>
      <c r="D293" s="23" t="s">
        <v>783</v>
      </c>
      <c r="E293" s="23">
        <v>10</v>
      </c>
      <c r="F293" s="23">
        <v>10</v>
      </c>
      <c r="H293" s="23">
        <v>1</v>
      </c>
      <c r="I293" s="23">
        <v>1</v>
      </c>
      <c r="J293" s="23">
        <v>2</v>
      </c>
      <c r="K293" s="23" t="s">
        <v>135</v>
      </c>
      <c r="L293" s="23">
        <v>130</v>
      </c>
      <c r="M293" s="23">
        <v>1</v>
      </c>
      <c r="N293" s="23">
        <v>0</v>
      </c>
      <c r="O293" s="23" t="s">
        <v>136</v>
      </c>
      <c r="P293" s="23">
        <v>1</v>
      </c>
      <c r="Q293" s="23">
        <v>0</v>
      </c>
      <c r="T293" s="23">
        <f t="shared" si="9"/>
        <v>1</v>
      </c>
      <c r="U293" s="23">
        <v>1</v>
      </c>
      <c r="V293" s="23" t="s">
        <v>216</v>
      </c>
      <c r="W293" s="23" t="s">
        <v>217</v>
      </c>
      <c r="X293" s="23">
        <v>1301001</v>
      </c>
      <c r="Y293" s="23">
        <v>0</v>
      </c>
      <c r="Z293" s="23">
        <v>0</v>
      </c>
      <c r="AA293" s="23">
        <v>20</v>
      </c>
      <c r="AB293" s="23">
        <v>207560000</v>
      </c>
      <c r="AC293" s="23">
        <v>1</v>
      </c>
      <c r="AD293" s="23">
        <v>1</v>
      </c>
      <c r="AE293" s="23">
        <v>1</v>
      </c>
      <c r="AF293" s="23">
        <v>180</v>
      </c>
      <c r="AG293" s="23" t="s">
        <v>140</v>
      </c>
      <c r="AH293" s="23">
        <v>0</v>
      </c>
      <c r="AI293" s="23" t="s">
        <v>141</v>
      </c>
      <c r="AJ293" s="23">
        <v>0</v>
      </c>
      <c r="AK293" s="23" t="s">
        <v>798</v>
      </c>
      <c r="AL293" s="23">
        <v>13009</v>
      </c>
      <c r="AM293" s="23">
        <v>13101</v>
      </c>
      <c r="AN293" s="23">
        <v>1</v>
      </c>
      <c r="AO293" s="23">
        <v>6</v>
      </c>
      <c r="AQ293" s="23">
        <v>10000</v>
      </c>
      <c r="AR293" s="23">
        <v>10000</v>
      </c>
      <c r="AS293" s="23">
        <v>10000</v>
      </c>
      <c r="AT293" s="23">
        <v>100000</v>
      </c>
      <c r="AW293" s="23">
        <v>0</v>
      </c>
      <c r="AX293" s="23">
        <v>0</v>
      </c>
      <c r="AY293" s="23">
        <v>10000</v>
      </c>
      <c r="AZ293" s="23">
        <v>100108</v>
      </c>
      <c r="BA293" s="23">
        <v>10000</v>
      </c>
      <c r="BB293" s="23">
        <v>100204</v>
      </c>
      <c r="BE293" s="23">
        <v>10000</v>
      </c>
      <c r="BF293" s="23">
        <v>200164</v>
      </c>
      <c r="BG293" s="23">
        <v>10000</v>
      </c>
      <c r="BH293" s="23">
        <v>101306</v>
      </c>
      <c r="BI293" s="23">
        <v>10000</v>
      </c>
      <c r="BJ293" s="23">
        <v>240252</v>
      </c>
      <c r="BK293" s="23" t="s">
        <v>143</v>
      </c>
      <c r="BL293" s="23">
        <v>300</v>
      </c>
      <c r="BM293" s="23" t="str">
        <f t="shared" si="10"/>
        <v>100108|100204|0|200164|101306|240252</v>
      </c>
      <c r="BN293" s="23">
        <v>1013010</v>
      </c>
      <c r="BO293" s="23" t="s">
        <v>144</v>
      </c>
      <c r="BP293" s="23">
        <v>1</v>
      </c>
      <c r="BQ293" s="23">
        <v>1</v>
      </c>
    </row>
    <row r="294" spans="1:69" s="37" customFormat="1" ht="23.1" customHeight="1" x14ac:dyDescent="0.15">
      <c r="A294" s="37">
        <v>13101</v>
      </c>
      <c r="B294" s="37">
        <v>13101</v>
      </c>
      <c r="C294" s="37" t="s">
        <v>133</v>
      </c>
      <c r="D294" s="37" t="s">
        <v>237</v>
      </c>
      <c r="E294" s="37">
        <v>1</v>
      </c>
      <c r="F294" s="37">
        <v>1</v>
      </c>
      <c r="H294" s="37">
        <v>1</v>
      </c>
      <c r="I294" s="37">
        <v>1</v>
      </c>
      <c r="J294" s="37">
        <v>0</v>
      </c>
      <c r="K294" s="37" t="s">
        <v>158</v>
      </c>
      <c r="L294" s="37">
        <v>131</v>
      </c>
      <c r="M294" s="37">
        <v>9</v>
      </c>
      <c r="N294" s="37">
        <v>0</v>
      </c>
      <c r="O294" s="37" t="s">
        <v>159</v>
      </c>
      <c r="P294" s="37">
        <v>1</v>
      </c>
      <c r="Q294" s="37">
        <v>0</v>
      </c>
      <c r="T294" s="37">
        <f t="shared" si="9"/>
        <v>1</v>
      </c>
      <c r="U294" s="37">
        <v>1</v>
      </c>
      <c r="V294" s="37" t="s">
        <v>169</v>
      </c>
      <c r="W294" s="37" t="s">
        <v>256</v>
      </c>
      <c r="X294" s="37" t="s">
        <v>799</v>
      </c>
      <c r="Y294" s="37">
        <v>0</v>
      </c>
      <c r="Z294" s="37">
        <v>0</v>
      </c>
      <c r="AA294" s="37">
        <v>99</v>
      </c>
      <c r="AB294" s="37">
        <v>175690000</v>
      </c>
      <c r="AC294" s="37">
        <v>1</v>
      </c>
      <c r="AD294" s="37">
        <v>1</v>
      </c>
      <c r="AE294" s="37">
        <v>1</v>
      </c>
      <c r="AF294" s="37">
        <v>60</v>
      </c>
      <c r="AG294" s="37" t="s">
        <v>190</v>
      </c>
      <c r="AH294" s="37">
        <v>0</v>
      </c>
      <c r="AI294" s="37" t="s">
        <v>141</v>
      </c>
      <c r="AJ294" s="37">
        <v>0</v>
      </c>
      <c r="AK294" s="37" t="s">
        <v>800</v>
      </c>
      <c r="AL294" s="37">
        <v>13010</v>
      </c>
      <c r="AM294" s="37">
        <v>13102</v>
      </c>
      <c r="AN294" s="37">
        <v>1</v>
      </c>
      <c r="AO294" s="37">
        <v>6</v>
      </c>
      <c r="AP294" s="37">
        <v>10031010</v>
      </c>
      <c r="AQ294" s="37">
        <v>10000</v>
      </c>
      <c r="AR294" s="37">
        <v>10000</v>
      </c>
      <c r="AS294" s="37">
        <v>10000</v>
      </c>
      <c r="AT294" s="37">
        <v>100000</v>
      </c>
      <c r="AW294" s="37">
        <v>0</v>
      </c>
      <c r="AX294" s="37">
        <v>0</v>
      </c>
      <c r="AY294" s="37">
        <v>0</v>
      </c>
      <c r="AZ294" s="37">
        <v>0</v>
      </c>
      <c r="BA294" s="37">
        <v>10000</v>
      </c>
      <c r="BB294" s="37">
        <v>100204</v>
      </c>
      <c r="BC294" s="37">
        <v>10000</v>
      </c>
      <c r="BG294" s="37">
        <v>10000</v>
      </c>
      <c r="BH294" s="37">
        <v>101307</v>
      </c>
      <c r="BI294" s="37">
        <v>10000</v>
      </c>
      <c r="BJ294" s="37">
        <v>240252</v>
      </c>
      <c r="BK294" s="37" t="s">
        <v>143</v>
      </c>
      <c r="BL294" s="37">
        <v>301</v>
      </c>
      <c r="BM294" s="37" t="str">
        <f t="shared" si="10"/>
        <v>0|100204|0|0|101307|240252</v>
      </c>
      <c r="BN294" s="37">
        <v>1013101</v>
      </c>
      <c r="BO294" s="37" t="s">
        <v>165</v>
      </c>
      <c r="BP294" s="37">
        <v>0</v>
      </c>
      <c r="BQ294" s="37">
        <v>1</v>
      </c>
    </row>
    <row r="295" spans="1:69" s="34" customFormat="1" ht="23.1" customHeight="1" x14ac:dyDescent="0.15">
      <c r="A295" s="34">
        <v>13102</v>
      </c>
      <c r="B295" s="34">
        <v>13102</v>
      </c>
      <c r="C295" s="34" t="s">
        <v>133</v>
      </c>
      <c r="D295" s="34" t="s">
        <v>237</v>
      </c>
      <c r="E295" s="34">
        <v>2</v>
      </c>
      <c r="F295" s="34">
        <v>2</v>
      </c>
      <c r="H295" s="34">
        <v>1</v>
      </c>
      <c r="I295" s="34">
        <v>1</v>
      </c>
      <c r="J295" s="34">
        <v>0</v>
      </c>
      <c r="K295" s="34" t="s">
        <v>158</v>
      </c>
      <c r="L295" s="34">
        <v>131</v>
      </c>
      <c r="M295" s="34">
        <v>1</v>
      </c>
      <c r="N295" s="34">
        <v>0</v>
      </c>
      <c r="O295" s="34" t="s">
        <v>159</v>
      </c>
      <c r="P295" s="34">
        <v>1</v>
      </c>
      <c r="Q295" s="34">
        <v>0</v>
      </c>
      <c r="T295" s="34">
        <f t="shared" si="9"/>
        <v>1</v>
      </c>
      <c r="U295" s="34">
        <v>1</v>
      </c>
      <c r="V295" s="34" t="s">
        <v>169</v>
      </c>
      <c r="W295" s="34" t="s">
        <v>326</v>
      </c>
      <c r="X295" s="34" t="s">
        <v>801</v>
      </c>
      <c r="Y295" s="34">
        <v>0</v>
      </c>
      <c r="Z295" s="34">
        <v>0</v>
      </c>
      <c r="AA295" s="34">
        <v>99</v>
      </c>
      <c r="AB295" s="34">
        <v>175690000</v>
      </c>
      <c r="AC295" s="34">
        <v>1</v>
      </c>
      <c r="AD295" s="34">
        <v>1</v>
      </c>
      <c r="AE295" s="34">
        <v>1</v>
      </c>
      <c r="AF295" s="34">
        <v>180</v>
      </c>
      <c r="AG295" s="34" t="s">
        <v>140</v>
      </c>
      <c r="AH295" s="34">
        <v>0</v>
      </c>
      <c r="AI295" s="34" t="s">
        <v>141</v>
      </c>
      <c r="AJ295" s="34">
        <v>0</v>
      </c>
      <c r="AK295" s="34" t="s">
        <v>802</v>
      </c>
      <c r="AL295" s="34">
        <v>13101</v>
      </c>
      <c r="AM295" s="34">
        <v>13103</v>
      </c>
      <c r="AN295" s="34">
        <v>1</v>
      </c>
      <c r="AO295" s="34">
        <v>6</v>
      </c>
      <c r="AQ295" s="34">
        <v>10000</v>
      </c>
      <c r="AR295" s="34">
        <v>10000</v>
      </c>
      <c r="AS295" s="34">
        <v>10000</v>
      </c>
      <c r="AT295" s="34">
        <v>100000</v>
      </c>
      <c r="AW295" s="34">
        <v>0</v>
      </c>
      <c r="AX295" s="34">
        <v>0</v>
      </c>
      <c r="AY295" s="34">
        <v>0</v>
      </c>
      <c r="AZ295" s="34">
        <v>0</v>
      </c>
      <c r="BA295" s="34">
        <v>10000</v>
      </c>
      <c r="BB295" s="34">
        <v>100204</v>
      </c>
      <c r="BC295" s="34">
        <v>10000</v>
      </c>
      <c r="BG295" s="34">
        <v>10000</v>
      </c>
      <c r="BH295" s="34">
        <v>101307</v>
      </c>
      <c r="BI295" s="34">
        <v>10000</v>
      </c>
      <c r="BJ295" s="34">
        <v>240252</v>
      </c>
      <c r="BK295" s="34" t="s">
        <v>143</v>
      </c>
      <c r="BL295" s="34">
        <v>302</v>
      </c>
      <c r="BM295" s="34" t="str">
        <f t="shared" si="10"/>
        <v>0|100204|0|0|101307|240252</v>
      </c>
      <c r="BN295" s="34">
        <v>1013102</v>
      </c>
      <c r="BO295" s="34" t="s">
        <v>165</v>
      </c>
      <c r="BP295" s="34">
        <v>0</v>
      </c>
      <c r="BQ295" s="34">
        <v>1</v>
      </c>
    </row>
    <row r="296" spans="1:69" s="17" customFormat="1" ht="23.1" customHeight="1" x14ac:dyDescent="0.15">
      <c r="A296" s="17">
        <v>13103</v>
      </c>
      <c r="B296" s="17">
        <v>13103</v>
      </c>
      <c r="C296" s="17" t="s">
        <v>133</v>
      </c>
      <c r="D296" s="17" t="s">
        <v>237</v>
      </c>
      <c r="E296" s="17">
        <v>3</v>
      </c>
      <c r="F296" s="17">
        <v>3</v>
      </c>
      <c r="H296" s="17">
        <v>1</v>
      </c>
      <c r="I296" s="17">
        <v>1</v>
      </c>
      <c r="J296" s="17">
        <v>1</v>
      </c>
      <c r="K296" s="17" t="s">
        <v>158</v>
      </c>
      <c r="L296" s="17">
        <v>131</v>
      </c>
      <c r="M296" s="17">
        <v>1</v>
      </c>
      <c r="N296" s="17">
        <v>0</v>
      </c>
      <c r="O296" s="17" t="s">
        <v>159</v>
      </c>
      <c r="P296" s="17">
        <v>1</v>
      </c>
      <c r="Q296" s="17">
        <v>0</v>
      </c>
      <c r="T296" s="17">
        <f t="shared" si="9"/>
        <v>1</v>
      </c>
      <c r="W296" s="17" t="s">
        <v>593</v>
      </c>
      <c r="X296" s="17">
        <v>1310301</v>
      </c>
      <c r="Y296" s="17">
        <v>0</v>
      </c>
      <c r="Z296" s="17">
        <v>0</v>
      </c>
      <c r="AA296" s="17">
        <v>20</v>
      </c>
      <c r="AB296" s="17">
        <v>194460000</v>
      </c>
      <c r="AC296" s="17">
        <v>1</v>
      </c>
      <c r="AD296" s="17">
        <v>1</v>
      </c>
      <c r="AE296" s="17">
        <v>1</v>
      </c>
      <c r="AF296" s="17">
        <v>180</v>
      </c>
      <c r="AG296" s="17" t="s">
        <v>140</v>
      </c>
      <c r="AH296" s="17">
        <v>0</v>
      </c>
      <c r="AI296" s="17" t="s">
        <v>141</v>
      </c>
      <c r="AJ296" s="17">
        <v>0</v>
      </c>
      <c r="AK296" s="17" t="s">
        <v>803</v>
      </c>
      <c r="AL296" s="17">
        <v>13102</v>
      </c>
      <c r="AM296" s="17">
        <v>13104</v>
      </c>
      <c r="AN296" s="17">
        <v>1</v>
      </c>
      <c r="AO296" s="17">
        <v>6</v>
      </c>
      <c r="AQ296" s="17">
        <v>10000</v>
      </c>
      <c r="AR296" s="17">
        <v>10000</v>
      </c>
      <c r="AS296" s="17">
        <v>10000</v>
      </c>
      <c r="AT296" s="17">
        <v>100000</v>
      </c>
      <c r="AW296" s="17">
        <v>0</v>
      </c>
      <c r="AX296" s="17">
        <v>0</v>
      </c>
      <c r="AY296" s="17">
        <v>0</v>
      </c>
      <c r="AZ296" s="17">
        <v>0</v>
      </c>
      <c r="BA296" s="17">
        <v>10000</v>
      </c>
      <c r="BB296" s="17">
        <v>100204</v>
      </c>
      <c r="BC296" s="17">
        <v>10000</v>
      </c>
      <c r="BD296" s="17">
        <v>100317</v>
      </c>
      <c r="BG296" s="17">
        <v>10000</v>
      </c>
      <c r="BH296" s="17">
        <v>101307</v>
      </c>
      <c r="BI296" s="17">
        <v>10000</v>
      </c>
      <c r="BJ296" s="17">
        <v>240252</v>
      </c>
      <c r="BK296" s="17" t="s">
        <v>143</v>
      </c>
      <c r="BL296" s="17">
        <v>303</v>
      </c>
      <c r="BM296" s="17" t="str">
        <f t="shared" si="10"/>
        <v>0|100204|100317|0|101307|240252</v>
      </c>
      <c r="BN296" s="17">
        <v>1013103</v>
      </c>
      <c r="BO296" s="17" t="s">
        <v>165</v>
      </c>
      <c r="BP296" s="17">
        <v>0</v>
      </c>
      <c r="BQ296" s="17">
        <v>1</v>
      </c>
    </row>
    <row r="297" spans="1:69" s="34" customFormat="1" ht="23.1" customHeight="1" x14ac:dyDescent="0.15">
      <c r="A297" s="34">
        <v>13104</v>
      </c>
      <c r="B297" s="34">
        <v>13104</v>
      </c>
      <c r="C297" s="34" t="s">
        <v>133</v>
      </c>
      <c r="D297" s="34" t="s">
        <v>237</v>
      </c>
      <c r="E297" s="34">
        <v>4</v>
      </c>
      <c r="F297" s="34">
        <v>4</v>
      </c>
      <c r="H297" s="34">
        <v>1</v>
      </c>
      <c r="I297" s="34">
        <v>1</v>
      </c>
      <c r="J297" s="34">
        <v>0</v>
      </c>
      <c r="K297" s="34" t="s">
        <v>158</v>
      </c>
      <c r="L297" s="34">
        <v>131</v>
      </c>
      <c r="M297" s="34">
        <v>1</v>
      </c>
      <c r="N297" s="34">
        <v>0</v>
      </c>
      <c r="O297" s="34" t="s">
        <v>159</v>
      </c>
      <c r="P297" s="34">
        <v>1</v>
      </c>
      <c r="Q297" s="34">
        <v>0</v>
      </c>
      <c r="T297" s="34">
        <f t="shared" si="9"/>
        <v>1</v>
      </c>
      <c r="U297" s="34">
        <v>1</v>
      </c>
      <c r="V297" s="34" t="s">
        <v>230</v>
      </c>
      <c r="W297" s="34" t="s">
        <v>234</v>
      </c>
      <c r="X297" s="34" t="s">
        <v>804</v>
      </c>
      <c r="Y297" s="34">
        <v>0</v>
      </c>
      <c r="Z297" s="34">
        <v>0</v>
      </c>
      <c r="AA297" s="34">
        <v>99</v>
      </c>
      <c r="AB297" s="34">
        <v>176780000</v>
      </c>
      <c r="AC297" s="34">
        <v>1</v>
      </c>
      <c r="AD297" s="34">
        <v>1</v>
      </c>
      <c r="AE297" s="34">
        <v>1</v>
      </c>
      <c r="AF297" s="34">
        <v>180</v>
      </c>
      <c r="AG297" s="34" t="s">
        <v>140</v>
      </c>
      <c r="AH297" s="34">
        <v>0</v>
      </c>
      <c r="AI297" s="34" t="s">
        <v>141</v>
      </c>
      <c r="AJ297" s="34">
        <v>0</v>
      </c>
      <c r="AK297" s="34" t="s">
        <v>805</v>
      </c>
      <c r="AL297" s="34">
        <v>13103</v>
      </c>
      <c r="AM297" s="34">
        <v>13105</v>
      </c>
      <c r="AN297" s="34">
        <v>1</v>
      </c>
      <c r="AO297" s="34">
        <v>6</v>
      </c>
      <c r="AQ297" s="34">
        <v>10000</v>
      </c>
      <c r="AR297" s="34">
        <v>10000</v>
      </c>
      <c r="AS297" s="34">
        <v>10000</v>
      </c>
      <c r="AT297" s="34">
        <v>100000</v>
      </c>
      <c r="AW297" s="34">
        <v>0</v>
      </c>
      <c r="AX297" s="34">
        <v>0</v>
      </c>
      <c r="AY297" s="34">
        <v>0</v>
      </c>
      <c r="AZ297" s="34">
        <v>0</v>
      </c>
      <c r="BA297" s="34">
        <v>10000</v>
      </c>
      <c r="BB297" s="34">
        <v>100204</v>
      </c>
      <c r="BC297" s="34">
        <v>10000</v>
      </c>
      <c r="BG297" s="34">
        <v>10000</v>
      </c>
      <c r="BH297" s="34">
        <v>101307</v>
      </c>
      <c r="BI297" s="34">
        <v>10000</v>
      </c>
      <c r="BJ297" s="34">
        <v>240252</v>
      </c>
      <c r="BK297" s="34" t="s">
        <v>143</v>
      </c>
      <c r="BL297" s="34">
        <v>304</v>
      </c>
      <c r="BM297" s="34" t="str">
        <f t="shared" si="10"/>
        <v>0|100204|0|0|101307|240252</v>
      </c>
      <c r="BN297" s="34">
        <v>1013104</v>
      </c>
      <c r="BO297" s="34" t="s">
        <v>165</v>
      </c>
      <c r="BP297" s="34">
        <v>0</v>
      </c>
      <c r="BQ297" s="34">
        <v>1</v>
      </c>
    </row>
    <row r="298" spans="1:69" s="30" customFormat="1" ht="23.1" customHeight="1" x14ac:dyDescent="0.15">
      <c r="A298" s="30">
        <v>13105</v>
      </c>
      <c r="B298" s="30">
        <v>13105</v>
      </c>
      <c r="C298" s="30" t="s">
        <v>133</v>
      </c>
      <c r="D298" s="30" t="s">
        <v>237</v>
      </c>
      <c r="E298" s="30">
        <v>5</v>
      </c>
      <c r="F298" s="30">
        <v>5</v>
      </c>
      <c r="H298" s="30">
        <v>1</v>
      </c>
      <c r="I298" s="30">
        <v>1</v>
      </c>
      <c r="J298" s="30">
        <v>0</v>
      </c>
      <c r="K298" s="30" t="s">
        <v>135</v>
      </c>
      <c r="L298" s="30">
        <v>131</v>
      </c>
      <c r="M298" s="30">
        <v>5</v>
      </c>
      <c r="N298" s="30">
        <v>0</v>
      </c>
      <c r="O298" s="30" t="s">
        <v>136</v>
      </c>
      <c r="P298" s="30">
        <v>1</v>
      </c>
      <c r="Q298" s="30">
        <v>62029</v>
      </c>
      <c r="T298" s="30">
        <f t="shared" si="9"/>
        <v>1</v>
      </c>
      <c r="W298" s="30" t="s">
        <v>419</v>
      </c>
      <c r="Y298" s="30">
        <v>0</v>
      </c>
      <c r="Z298" s="30">
        <v>0</v>
      </c>
      <c r="AA298" s="30">
        <v>99</v>
      </c>
      <c r="AB298" s="30">
        <v>176780000</v>
      </c>
      <c r="AC298" s="30">
        <v>1</v>
      </c>
      <c r="AD298" s="30">
        <v>1</v>
      </c>
      <c r="AE298" s="30">
        <v>1</v>
      </c>
      <c r="AF298" s="30">
        <v>180</v>
      </c>
      <c r="AG298" s="30" t="s">
        <v>161</v>
      </c>
      <c r="AH298" s="30">
        <v>0</v>
      </c>
      <c r="AI298" s="30" t="s">
        <v>162</v>
      </c>
      <c r="AJ298" s="30">
        <v>0</v>
      </c>
      <c r="AK298" s="30" t="s">
        <v>806</v>
      </c>
      <c r="AL298" s="30">
        <v>13104</v>
      </c>
      <c r="AM298" s="30">
        <v>13106</v>
      </c>
      <c r="AN298" s="30">
        <v>1</v>
      </c>
      <c r="AO298" s="30">
        <v>6</v>
      </c>
      <c r="AQ298" s="30">
        <v>10000</v>
      </c>
      <c r="AR298" s="30">
        <v>10000</v>
      </c>
      <c r="AS298" s="30">
        <v>10000</v>
      </c>
      <c r="AT298" s="30">
        <v>100000</v>
      </c>
      <c r="AW298" s="30">
        <v>0</v>
      </c>
      <c r="AX298" s="30">
        <v>0</v>
      </c>
      <c r="AY298" s="30">
        <v>0</v>
      </c>
      <c r="AZ298" s="30">
        <v>0</v>
      </c>
      <c r="BA298" s="30">
        <v>10000</v>
      </c>
      <c r="BB298" s="30">
        <v>100204</v>
      </c>
      <c r="BC298" s="30">
        <v>10000</v>
      </c>
      <c r="BG298" s="30">
        <v>10000</v>
      </c>
      <c r="BH298" s="30">
        <v>101307</v>
      </c>
      <c r="BI298" s="30">
        <v>10000</v>
      </c>
      <c r="BJ298" s="30">
        <v>240252</v>
      </c>
      <c r="BK298" s="30" t="s">
        <v>143</v>
      </c>
      <c r="BL298" s="30">
        <v>305</v>
      </c>
      <c r="BM298" s="30" t="str">
        <f t="shared" si="10"/>
        <v>0|100204|0|0|101307|240252</v>
      </c>
      <c r="BN298" s="30">
        <v>1013105</v>
      </c>
      <c r="BO298" s="30" t="s">
        <v>144</v>
      </c>
      <c r="BP298" s="30">
        <v>0</v>
      </c>
      <c r="BQ298" s="30">
        <v>1</v>
      </c>
    </row>
    <row r="299" spans="1:69" s="29" customFormat="1" ht="23.1" customHeight="1" x14ac:dyDescent="0.15">
      <c r="A299" s="29">
        <v>13106</v>
      </c>
      <c r="B299" s="29">
        <v>13106</v>
      </c>
      <c r="C299" s="29" t="s">
        <v>133</v>
      </c>
      <c r="D299" s="29" t="s">
        <v>237</v>
      </c>
      <c r="E299" s="29">
        <v>6</v>
      </c>
      <c r="F299" s="29">
        <v>6</v>
      </c>
      <c r="H299" s="29">
        <v>1</v>
      </c>
      <c r="I299" s="29">
        <v>1</v>
      </c>
      <c r="J299" s="29">
        <v>1</v>
      </c>
      <c r="K299" s="29" t="s">
        <v>135</v>
      </c>
      <c r="L299" s="29">
        <v>131</v>
      </c>
      <c r="M299" s="29">
        <v>1</v>
      </c>
      <c r="N299" s="29">
        <v>0</v>
      </c>
      <c r="O299" s="29" t="s">
        <v>136</v>
      </c>
      <c r="P299" s="29">
        <v>1</v>
      </c>
      <c r="Q299" s="29">
        <v>0</v>
      </c>
      <c r="T299" s="29">
        <f t="shared" si="9"/>
        <v>1</v>
      </c>
      <c r="W299" s="29" t="s">
        <v>586</v>
      </c>
      <c r="X299" s="29">
        <v>1310601</v>
      </c>
      <c r="Y299" s="29">
        <v>0</v>
      </c>
      <c r="Z299" s="29">
        <v>0</v>
      </c>
      <c r="AA299" s="29">
        <v>20</v>
      </c>
      <c r="AB299" s="29">
        <v>198720000</v>
      </c>
      <c r="AC299" s="29">
        <v>1</v>
      </c>
      <c r="AD299" s="29">
        <v>1</v>
      </c>
      <c r="AE299" s="29">
        <v>1</v>
      </c>
      <c r="AF299" s="29">
        <v>180</v>
      </c>
      <c r="AG299" s="29" t="s">
        <v>140</v>
      </c>
      <c r="AH299" s="29">
        <v>0</v>
      </c>
      <c r="AI299" s="29" t="s">
        <v>141</v>
      </c>
      <c r="AJ299" s="29">
        <v>0</v>
      </c>
      <c r="AK299" s="29" t="s">
        <v>807</v>
      </c>
      <c r="AL299" s="29">
        <v>13105</v>
      </c>
      <c r="AM299" s="29">
        <v>13107</v>
      </c>
      <c r="AN299" s="29">
        <v>1</v>
      </c>
      <c r="AO299" s="29">
        <v>6</v>
      </c>
      <c r="AQ299" s="29">
        <v>10000</v>
      </c>
      <c r="AR299" s="29">
        <v>10000</v>
      </c>
      <c r="AS299" s="29">
        <v>10000</v>
      </c>
      <c r="AT299" s="29">
        <v>100000</v>
      </c>
      <c r="AW299" s="29">
        <v>0</v>
      </c>
      <c r="AX299" s="29">
        <v>0</v>
      </c>
      <c r="AY299" s="29">
        <v>0</v>
      </c>
      <c r="AZ299" s="29">
        <v>0</v>
      </c>
      <c r="BA299" s="29">
        <v>10000</v>
      </c>
      <c r="BB299" s="29">
        <v>100204</v>
      </c>
      <c r="BC299" s="29">
        <v>10000</v>
      </c>
      <c r="BD299" s="29">
        <v>100318</v>
      </c>
      <c r="BG299" s="29">
        <v>10000</v>
      </c>
      <c r="BH299" s="29">
        <v>101307</v>
      </c>
      <c r="BI299" s="29">
        <v>10000</v>
      </c>
      <c r="BJ299" s="29">
        <v>240252</v>
      </c>
      <c r="BK299" s="29" t="s">
        <v>143</v>
      </c>
      <c r="BL299" s="29">
        <v>306</v>
      </c>
      <c r="BM299" s="29" t="str">
        <f t="shared" si="10"/>
        <v>0|100204|100318|0|101307|240252</v>
      </c>
      <c r="BN299" s="29">
        <v>1013106</v>
      </c>
      <c r="BO299" s="29" t="s">
        <v>144</v>
      </c>
      <c r="BP299" s="29">
        <v>0</v>
      </c>
      <c r="BQ299" s="29">
        <v>1</v>
      </c>
    </row>
    <row r="300" spans="1:69" s="29" customFormat="1" ht="23.1" customHeight="1" x14ac:dyDescent="0.15">
      <c r="A300" s="29">
        <v>13107</v>
      </c>
      <c r="B300" s="29">
        <v>13107</v>
      </c>
      <c r="C300" s="29" t="s">
        <v>133</v>
      </c>
      <c r="D300" s="29" t="s">
        <v>237</v>
      </c>
      <c r="E300" s="29">
        <v>7</v>
      </c>
      <c r="F300" s="29">
        <v>7</v>
      </c>
      <c r="H300" s="29">
        <v>1</v>
      </c>
      <c r="I300" s="29">
        <v>1</v>
      </c>
      <c r="J300" s="29">
        <v>0</v>
      </c>
      <c r="K300" s="29" t="s">
        <v>135</v>
      </c>
      <c r="L300" s="29">
        <v>131</v>
      </c>
      <c r="M300" s="29">
        <v>1</v>
      </c>
      <c r="N300" s="29">
        <v>0</v>
      </c>
      <c r="O300" s="29" t="s">
        <v>136</v>
      </c>
      <c r="P300" s="29">
        <v>1</v>
      </c>
      <c r="Q300" s="29">
        <v>0</v>
      </c>
      <c r="T300" s="29">
        <f t="shared" si="9"/>
        <v>1</v>
      </c>
      <c r="U300" s="29">
        <v>1</v>
      </c>
      <c r="V300" s="29" t="s">
        <v>270</v>
      </c>
      <c r="W300" s="29" t="s">
        <v>271</v>
      </c>
      <c r="X300" s="29" t="s">
        <v>808</v>
      </c>
      <c r="Y300" s="29">
        <v>0</v>
      </c>
      <c r="Z300" s="29">
        <v>0</v>
      </c>
      <c r="AA300" s="29">
        <v>99</v>
      </c>
      <c r="AB300" s="29">
        <v>180650000</v>
      </c>
      <c r="AC300" s="29">
        <v>1</v>
      </c>
      <c r="AD300" s="29">
        <v>1</v>
      </c>
      <c r="AE300" s="29">
        <v>1</v>
      </c>
      <c r="AF300" s="29">
        <v>180</v>
      </c>
      <c r="AG300" s="29" t="s">
        <v>140</v>
      </c>
      <c r="AH300" s="29">
        <v>0</v>
      </c>
      <c r="AI300" s="29" t="s">
        <v>141</v>
      </c>
      <c r="AJ300" s="29">
        <v>0</v>
      </c>
      <c r="AK300" s="29" t="s">
        <v>809</v>
      </c>
      <c r="AL300" s="29">
        <v>13106</v>
      </c>
      <c r="AM300" s="29">
        <v>13108</v>
      </c>
      <c r="AN300" s="29">
        <v>1</v>
      </c>
      <c r="AO300" s="29">
        <v>6</v>
      </c>
      <c r="AQ300" s="29">
        <v>10000</v>
      </c>
      <c r="AR300" s="29">
        <v>10000</v>
      </c>
      <c r="AS300" s="29">
        <v>10000</v>
      </c>
      <c r="AT300" s="29">
        <v>100000</v>
      </c>
      <c r="AW300" s="29">
        <v>0</v>
      </c>
      <c r="AX300" s="29">
        <v>0</v>
      </c>
      <c r="AY300" s="29">
        <v>0</v>
      </c>
      <c r="AZ300" s="29">
        <v>0</v>
      </c>
      <c r="BA300" s="29">
        <v>10000</v>
      </c>
      <c r="BB300" s="29">
        <v>100204</v>
      </c>
      <c r="BC300" s="29">
        <v>10000</v>
      </c>
      <c r="BG300" s="29">
        <v>10000</v>
      </c>
      <c r="BH300" s="29">
        <v>101307</v>
      </c>
      <c r="BI300" s="29">
        <v>10000</v>
      </c>
      <c r="BJ300" s="29">
        <v>240252</v>
      </c>
      <c r="BK300" s="29" t="s">
        <v>143</v>
      </c>
      <c r="BL300" s="29">
        <v>307</v>
      </c>
      <c r="BM300" s="29" t="str">
        <f t="shared" si="10"/>
        <v>0|100204|0|0|101307|240252</v>
      </c>
      <c r="BN300" s="29">
        <v>1013107</v>
      </c>
      <c r="BO300" s="29" t="s">
        <v>144</v>
      </c>
      <c r="BP300" s="29">
        <v>0</v>
      </c>
      <c r="BQ300" s="29">
        <v>1</v>
      </c>
    </row>
    <row r="301" spans="1:69" s="36" customFormat="1" ht="23.1" customHeight="1" x14ac:dyDescent="0.15">
      <c r="A301" s="36">
        <v>13108</v>
      </c>
      <c r="B301" s="36">
        <v>13108</v>
      </c>
      <c r="C301" s="36" t="s">
        <v>133</v>
      </c>
      <c r="D301" s="36" t="s">
        <v>810</v>
      </c>
      <c r="E301" s="36">
        <v>1</v>
      </c>
      <c r="F301" s="36">
        <v>8</v>
      </c>
      <c r="H301" s="36">
        <v>1</v>
      </c>
      <c r="I301" s="36">
        <v>1</v>
      </c>
      <c r="J301" s="36">
        <v>0</v>
      </c>
      <c r="K301" s="36" t="s">
        <v>151</v>
      </c>
      <c r="L301" s="36">
        <v>131</v>
      </c>
      <c r="M301" s="36">
        <v>1</v>
      </c>
      <c r="N301" s="36">
        <v>0</v>
      </c>
      <c r="O301" s="36" t="s">
        <v>152</v>
      </c>
      <c r="P301" s="36">
        <v>1</v>
      </c>
      <c r="Q301" s="36">
        <v>0</v>
      </c>
      <c r="T301" s="36">
        <f t="shared" si="9"/>
        <v>1</v>
      </c>
      <c r="W301" s="36" t="s">
        <v>287</v>
      </c>
      <c r="X301" s="36" t="s">
        <v>811</v>
      </c>
      <c r="Y301" s="36">
        <v>0</v>
      </c>
      <c r="Z301" s="36">
        <v>0</v>
      </c>
      <c r="AA301" s="36">
        <v>99</v>
      </c>
      <c r="AB301" s="36">
        <v>183160000</v>
      </c>
      <c r="AC301" s="36">
        <v>1</v>
      </c>
      <c r="AD301" s="36">
        <v>1</v>
      </c>
      <c r="AE301" s="36">
        <v>1</v>
      </c>
      <c r="AF301" s="36">
        <v>180</v>
      </c>
      <c r="AG301" s="36" t="s">
        <v>140</v>
      </c>
      <c r="AH301" s="36">
        <v>0</v>
      </c>
      <c r="AI301" s="36" t="s">
        <v>141</v>
      </c>
      <c r="AJ301" s="36">
        <v>0</v>
      </c>
      <c r="AK301" s="36" t="s">
        <v>812</v>
      </c>
      <c r="AL301" s="36">
        <v>13107</v>
      </c>
      <c r="AM301" s="36">
        <v>13109</v>
      </c>
      <c r="AN301" s="36">
        <v>1</v>
      </c>
      <c r="AO301" s="36">
        <v>6</v>
      </c>
      <c r="AQ301" s="36">
        <v>10000</v>
      </c>
      <c r="AR301" s="36">
        <v>10000</v>
      </c>
      <c r="AS301" s="36">
        <v>10000</v>
      </c>
      <c r="AT301" s="36">
        <v>100000</v>
      </c>
      <c r="AW301" s="36">
        <v>0</v>
      </c>
      <c r="AX301" s="36">
        <v>0</v>
      </c>
      <c r="AY301" s="36">
        <v>0</v>
      </c>
      <c r="AZ301" s="36">
        <v>0</v>
      </c>
      <c r="BA301" s="36">
        <v>10000</v>
      </c>
      <c r="BB301" s="36">
        <v>100204</v>
      </c>
      <c r="BC301" s="36">
        <v>10000</v>
      </c>
      <c r="BG301" s="36">
        <v>10000</v>
      </c>
      <c r="BH301" s="36">
        <v>101307</v>
      </c>
      <c r="BI301" s="36">
        <v>10000</v>
      </c>
      <c r="BJ301" s="36">
        <v>240252</v>
      </c>
      <c r="BK301" s="36" t="s">
        <v>143</v>
      </c>
      <c r="BL301" s="36">
        <v>308</v>
      </c>
      <c r="BM301" s="36" t="str">
        <f t="shared" si="10"/>
        <v>0|100204|0|0|101307|240252</v>
      </c>
      <c r="BN301" s="36">
        <v>1013108</v>
      </c>
      <c r="BO301" s="36" t="s">
        <v>156</v>
      </c>
      <c r="BP301" s="36">
        <v>0</v>
      </c>
      <c r="BQ301" s="36">
        <v>1</v>
      </c>
    </row>
    <row r="302" spans="1:69" s="36" customFormat="1" ht="23.1" customHeight="1" x14ac:dyDescent="0.15">
      <c r="A302" s="36">
        <v>13109</v>
      </c>
      <c r="B302" s="36">
        <v>13109</v>
      </c>
      <c r="C302" s="36" t="s">
        <v>133</v>
      </c>
      <c r="D302" s="36" t="s">
        <v>810</v>
      </c>
      <c r="E302" s="36">
        <v>2</v>
      </c>
      <c r="F302" s="36">
        <v>9</v>
      </c>
      <c r="H302" s="36">
        <v>1</v>
      </c>
      <c r="I302" s="36">
        <v>1</v>
      </c>
      <c r="J302" s="36">
        <v>1</v>
      </c>
      <c r="K302" s="36" t="s">
        <v>151</v>
      </c>
      <c r="L302" s="36">
        <v>131</v>
      </c>
      <c r="M302" s="36">
        <v>1</v>
      </c>
      <c r="N302" s="36">
        <v>0</v>
      </c>
      <c r="O302" s="36" t="s">
        <v>152</v>
      </c>
      <c r="P302" s="36">
        <v>1</v>
      </c>
      <c r="Q302" s="36">
        <v>0</v>
      </c>
      <c r="T302" s="36">
        <f t="shared" si="9"/>
        <v>1</v>
      </c>
      <c r="W302" s="36" t="s">
        <v>424</v>
      </c>
      <c r="X302" s="36">
        <v>1310901</v>
      </c>
      <c r="Y302" s="36">
        <v>0</v>
      </c>
      <c r="Z302" s="36">
        <v>0</v>
      </c>
      <c r="AA302" s="36">
        <v>20</v>
      </c>
      <c r="AB302" s="36">
        <v>203350000</v>
      </c>
      <c r="AC302" s="36">
        <v>1</v>
      </c>
      <c r="AD302" s="36">
        <v>1</v>
      </c>
      <c r="AE302" s="36">
        <v>1</v>
      </c>
      <c r="AF302" s="36">
        <v>180</v>
      </c>
      <c r="AG302" s="36" t="s">
        <v>140</v>
      </c>
      <c r="AH302" s="36">
        <v>0</v>
      </c>
      <c r="AI302" s="36" t="s">
        <v>141</v>
      </c>
      <c r="AJ302" s="36">
        <v>0</v>
      </c>
      <c r="AK302" s="36" t="s">
        <v>813</v>
      </c>
      <c r="AL302" s="36">
        <v>13108</v>
      </c>
      <c r="AM302" s="36">
        <v>13110</v>
      </c>
      <c r="AN302" s="36">
        <v>1</v>
      </c>
      <c r="AO302" s="36">
        <v>6</v>
      </c>
      <c r="AQ302" s="36">
        <v>10000</v>
      </c>
      <c r="AR302" s="36">
        <v>10000</v>
      </c>
      <c r="AS302" s="36">
        <v>10000</v>
      </c>
      <c r="AT302" s="36">
        <v>100000</v>
      </c>
      <c r="AW302" s="36">
        <v>0</v>
      </c>
      <c r="AX302" s="36">
        <v>0</v>
      </c>
      <c r="AY302" s="36">
        <v>10000</v>
      </c>
      <c r="AZ302" s="36">
        <v>100108</v>
      </c>
      <c r="BA302" s="36">
        <v>10000</v>
      </c>
      <c r="BB302" s="36">
        <v>100204</v>
      </c>
      <c r="BE302" s="36">
        <v>10000</v>
      </c>
      <c r="BF302" s="36">
        <v>200160</v>
      </c>
      <c r="BG302" s="36">
        <v>10000</v>
      </c>
      <c r="BH302" s="36">
        <v>101307</v>
      </c>
      <c r="BI302" s="36">
        <v>10000</v>
      </c>
      <c r="BJ302" s="36">
        <v>240252</v>
      </c>
      <c r="BK302" s="36" t="s">
        <v>143</v>
      </c>
      <c r="BL302" s="36">
        <v>309</v>
      </c>
      <c r="BM302" s="36" t="str">
        <f t="shared" si="10"/>
        <v>100108|100204|0|200160|101307|240252</v>
      </c>
      <c r="BN302" s="36">
        <v>1013109</v>
      </c>
      <c r="BO302" s="36" t="s">
        <v>156</v>
      </c>
      <c r="BP302" s="36">
        <v>0</v>
      </c>
      <c r="BQ302" s="36">
        <v>1</v>
      </c>
    </row>
    <row r="303" spans="1:69" s="15" customFormat="1" ht="23.1" customHeight="1" x14ac:dyDescent="0.15">
      <c r="A303" s="15">
        <v>13110</v>
      </c>
      <c r="B303" s="15">
        <v>13110</v>
      </c>
      <c r="C303" s="15" t="s">
        <v>133</v>
      </c>
      <c r="D303" s="15" t="s">
        <v>810</v>
      </c>
      <c r="E303" s="15">
        <v>3</v>
      </c>
      <c r="F303" s="15">
        <v>10</v>
      </c>
      <c r="H303" s="15">
        <v>1</v>
      </c>
      <c r="I303" s="15">
        <v>1</v>
      </c>
      <c r="J303" s="15">
        <v>2</v>
      </c>
      <c r="K303" s="15" t="s">
        <v>151</v>
      </c>
      <c r="L303" s="15">
        <v>131</v>
      </c>
      <c r="M303" s="15">
        <v>1</v>
      </c>
      <c r="N303" s="15">
        <v>0</v>
      </c>
      <c r="O303" s="15" t="s">
        <v>152</v>
      </c>
      <c r="P303" s="15">
        <v>1</v>
      </c>
      <c r="Q303" s="15">
        <v>0</v>
      </c>
      <c r="T303" s="15">
        <f t="shared" si="9"/>
        <v>1</v>
      </c>
      <c r="U303" s="15">
        <v>1</v>
      </c>
      <c r="V303" s="15" t="s">
        <v>153</v>
      </c>
      <c r="W303" s="15" t="s">
        <v>154</v>
      </c>
      <c r="X303" s="15">
        <v>1311001</v>
      </c>
      <c r="Y303" s="15">
        <v>0</v>
      </c>
      <c r="Z303" s="15">
        <v>0</v>
      </c>
      <c r="AA303" s="15">
        <v>20</v>
      </c>
      <c r="AB303" s="15">
        <v>223870000</v>
      </c>
      <c r="AC303" s="15">
        <v>1</v>
      </c>
      <c r="AD303" s="15">
        <v>1</v>
      </c>
      <c r="AE303" s="15">
        <v>1</v>
      </c>
      <c r="AF303" s="15">
        <v>180</v>
      </c>
      <c r="AG303" s="15" t="s">
        <v>140</v>
      </c>
      <c r="AH303" s="15">
        <v>0</v>
      </c>
      <c r="AI303" s="15" t="s">
        <v>141</v>
      </c>
      <c r="AJ303" s="15">
        <v>0</v>
      </c>
      <c r="AK303" s="15" t="s">
        <v>814</v>
      </c>
      <c r="AL303" s="15">
        <v>13109</v>
      </c>
      <c r="AM303" s="15">
        <v>13201</v>
      </c>
      <c r="AN303" s="15">
        <v>1</v>
      </c>
      <c r="AO303" s="15">
        <v>6</v>
      </c>
      <c r="AQ303" s="15">
        <v>10000</v>
      </c>
      <c r="AR303" s="15">
        <v>10000</v>
      </c>
      <c r="AS303" s="15">
        <v>10000</v>
      </c>
      <c r="AT303" s="15">
        <v>100000</v>
      </c>
      <c r="AW303" s="15">
        <v>0</v>
      </c>
      <c r="AX303" s="15">
        <v>0</v>
      </c>
      <c r="AY303" s="15">
        <v>10000</v>
      </c>
      <c r="AZ303" s="15">
        <v>100108</v>
      </c>
      <c r="BA303" s="15">
        <v>10000</v>
      </c>
      <c r="BB303" s="15">
        <v>100204</v>
      </c>
      <c r="BE303" s="15">
        <v>10000</v>
      </c>
      <c r="BF303" s="15">
        <v>200152</v>
      </c>
      <c r="BG303" s="15">
        <v>10000</v>
      </c>
      <c r="BH303" s="15">
        <v>101307</v>
      </c>
      <c r="BI303" s="15">
        <v>10000</v>
      </c>
      <c r="BJ303" s="15">
        <v>240252</v>
      </c>
      <c r="BK303" s="15" t="s">
        <v>143</v>
      </c>
      <c r="BL303" s="15">
        <v>310</v>
      </c>
      <c r="BM303" s="15" t="str">
        <f t="shared" si="10"/>
        <v>100108|100204|0|200152|101307|240252</v>
      </c>
      <c r="BN303" s="15">
        <v>1013110</v>
      </c>
      <c r="BO303" s="15" t="s">
        <v>156</v>
      </c>
      <c r="BP303" s="15">
        <v>1</v>
      </c>
      <c r="BQ303" s="15">
        <v>1</v>
      </c>
    </row>
    <row r="304" spans="1:69" s="33" customFormat="1" ht="23.1" customHeight="1" x14ac:dyDescent="0.15">
      <c r="A304" s="33">
        <v>13201</v>
      </c>
      <c r="B304" s="33">
        <v>13201</v>
      </c>
      <c r="C304" s="33" t="s">
        <v>133</v>
      </c>
      <c r="D304" s="33" t="s">
        <v>815</v>
      </c>
      <c r="E304" s="33" t="s">
        <v>150</v>
      </c>
      <c r="F304" s="33">
        <v>1</v>
      </c>
      <c r="H304" s="33">
        <v>1</v>
      </c>
      <c r="I304" s="33">
        <v>1</v>
      </c>
      <c r="J304" s="33">
        <v>0</v>
      </c>
      <c r="K304" s="33" t="s">
        <v>201</v>
      </c>
      <c r="L304" s="33">
        <v>132</v>
      </c>
      <c r="M304" s="33">
        <v>1</v>
      </c>
      <c r="N304" s="33">
        <v>0</v>
      </c>
      <c r="O304" s="33" t="s">
        <v>202</v>
      </c>
      <c r="P304" s="33">
        <v>1</v>
      </c>
      <c r="Q304" s="33">
        <v>0</v>
      </c>
      <c r="T304" s="33">
        <f t="shared" si="9"/>
        <v>1</v>
      </c>
      <c r="W304" s="33" t="s">
        <v>203</v>
      </c>
      <c r="X304" s="33" t="s">
        <v>816</v>
      </c>
      <c r="Y304" s="33">
        <v>0</v>
      </c>
      <c r="Z304" s="33">
        <v>0</v>
      </c>
      <c r="AA304" s="33">
        <v>99</v>
      </c>
      <c r="AB304" s="33">
        <v>191490000</v>
      </c>
      <c r="AC304" s="33">
        <v>1</v>
      </c>
      <c r="AD304" s="33">
        <v>1</v>
      </c>
      <c r="AE304" s="33">
        <v>1</v>
      </c>
      <c r="AF304" s="33">
        <v>180</v>
      </c>
      <c r="AG304" s="33" t="s">
        <v>140</v>
      </c>
      <c r="AH304" s="33">
        <v>0</v>
      </c>
      <c r="AI304" s="33" t="s">
        <v>141</v>
      </c>
      <c r="AJ304" s="33">
        <v>0</v>
      </c>
      <c r="AK304" s="33" t="s">
        <v>817</v>
      </c>
      <c r="AL304" s="33">
        <v>13110</v>
      </c>
      <c r="AM304" s="33">
        <v>13202</v>
      </c>
      <c r="AN304" s="33">
        <v>1</v>
      </c>
      <c r="AO304" s="33">
        <v>6</v>
      </c>
      <c r="AP304" s="33">
        <v>10032010</v>
      </c>
      <c r="AQ304" s="33">
        <v>10000</v>
      </c>
      <c r="AR304" s="33">
        <v>10000</v>
      </c>
      <c r="AS304" s="33">
        <v>10000</v>
      </c>
      <c r="AT304" s="33">
        <v>100000</v>
      </c>
      <c r="AW304" s="33">
        <v>0</v>
      </c>
      <c r="AX304" s="33">
        <v>0</v>
      </c>
      <c r="AY304" s="33">
        <v>0</v>
      </c>
      <c r="AZ304" s="33">
        <v>0</v>
      </c>
      <c r="BA304" s="33">
        <v>10000</v>
      </c>
      <c r="BB304" s="33">
        <v>100204</v>
      </c>
      <c r="BC304" s="33">
        <v>10000</v>
      </c>
      <c r="BG304" s="33">
        <v>10000</v>
      </c>
      <c r="BH304" s="33">
        <v>101307</v>
      </c>
      <c r="BI304" s="33">
        <v>10000</v>
      </c>
      <c r="BJ304" s="33">
        <v>240253</v>
      </c>
      <c r="BK304" s="33" t="s">
        <v>143</v>
      </c>
      <c r="BL304" s="33">
        <v>311</v>
      </c>
      <c r="BM304" s="33" t="str">
        <f t="shared" si="10"/>
        <v>0|100204|0|0|101307|240253</v>
      </c>
      <c r="BN304" s="33">
        <v>1013201</v>
      </c>
      <c r="BO304" s="33" t="s">
        <v>206</v>
      </c>
      <c r="BP304" s="33">
        <v>0</v>
      </c>
      <c r="BQ304" s="33">
        <v>1</v>
      </c>
    </row>
    <row r="305" spans="1:69" s="36" customFormat="1" ht="23.1" customHeight="1" x14ac:dyDescent="0.15">
      <c r="A305" s="36">
        <v>13202</v>
      </c>
      <c r="B305" s="36">
        <v>13202</v>
      </c>
      <c r="C305" s="36" t="s">
        <v>133</v>
      </c>
      <c r="D305" s="36" t="s">
        <v>818</v>
      </c>
      <c r="E305" s="36">
        <v>1</v>
      </c>
      <c r="F305" s="36">
        <v>2</v>
      </c>
      <c r="H305" s="36">
        <v>1</v>
      </c>
      <c r="I305" s="36">
        <v>1</v>
      </c>
      <c r="J305" s="36">
        <v>0</v>
      </c>
      <c r="K305" s="36" t="s">
        <v>151</v>
      </c>
      <c r="L305" s="36">
        <v>132</v>
      </c>
      <c r="M305" s="36">
        <v>1</v>
      </c>
      <c r="N305" s="36">
        <v>0</v>
      </c>
      <c r="O305" s="36" t="s">
        <v>152</v>
      </c>
      <c r="P305" s="36">
        <v>1</v>
      </c>
      <c r="Q305" s="36">
        <v>0</v>
      </c>
      <c r="T305" s="36">
        <f t="shared" si="9"/>
        <v>1</v>
      </c>
      <c r="W305" s="36" t="s">
        <v>466</v>
      </c>
      <c r="X305" s="36" t="s">
        <v>819</v>
      </c>
      <c r="Y305" s="36">
        <v>0</v>
      </c>
      <c r="Z305" s="36">
        <v>0</v>
      </c>
      <c r="AA305" s="36">
        <v>99</v>
      </c>
      <c r="AB305" s="36">
        <v>191490000</v>
      </c>
      <c r="AC305" s="36">
        <v>1</v>
      </c>
      <c r="AD305" s="36">
        <v>1</v>
      </c>
      <c r="AE305" s="36">
        <v>1</v>
      </c>
      <c r="AF305" s="36">
        <v>180</v>
      </c>
      <c r="AG305" s="36" t="s">
        <v>140</v>
      </c>
      <c r="AH305" s="36">
        <v>0</v>
      </c>
      <c r="AI305" s="36" t="s">
        <v>141</v>
      </c>
      <c r="AJ305" s="36">
        <v>0</v>
      </c>
      <c r="AK305" s="36" t="s">
        <v>820</v>
      </c>
      <c r="AL305" s="36">
        <v>13201</v>
      </c>
      <c r="AM305" s="36">
        <v>13203</v>
      </c>
      <c r="AN305" s="36">
        <v>1</v>
      </c>
      <c r="AO305" s="36">
        <v>6</v>
      </c>
      <c r="AQ305" s="36">
        <v>10000</v>
      </c>
      <c r="AR305" s="36">
        <v>10000</v>
      </c>
      <c r="AS305" s="36">
        <v>10000</v>
      </c>
      <c r="AT305" s="36">
        <v>100000</v>
      </c>
      <c r="AW305" s="36">
        <v>0</v>
      </c>
      <c r="AX305" s="36">
        <v>0</v>
      </c>
      <c r="AY305" s="36">
        <v>0</v>
      </c>
      <c r="AZ305" s="36">
        <v>0</v>
      </c>
      <c r="BA305" s="36">
        <v>10000</v>
      </c>
      <c r="BB305" s="36">
        <v>100204</v>
      </c>
      <c r="BC305" s="36">
        <v>10000</v>
      </c>
      <c r="BG305" s="36">
        <v>10000</v>
      </c>
      <c r="BH305" s="36">
        <v>101307</v>
      </c>
      <c r="BI305" s="36">
        <v>10000</v>
      </c>
      <c r="BJ305" s="36">
        <v>240253</v>
      </c>
      <c r="BK305" s="36" t="s">
        <v>143</v>
      </c>
      <c r="BL305" s="36">
        <v>312</v>
      </c>
      <c r="BM305" s="36" t="str">
        <f t="shared" si="10"/>
        <v>0|100204|0|0|101307|240253</v>
      </c>
      <c r="BN305" s="36">
        <v>1013202</v>
      </c>
      <c r="BO305" s="36" t="s">
        <v>156</v>
      </c>
      <c r="BP305" s="36">
        <v>0</v>
      </c>
      <c r="BQ305" s="36">
        <v>1</v>
      </c>
    </row>
    <row r="306" spans="1:69" s="36" customFormat="1" ht="23.1" customHeight="1" x14ac:dyDescent="0.15">
      <c r="A306" s="36">
        <v>13203</v>
      </c>
      <c r="B306" s="36">
        <v>13203</v>
      </c>
      <c r="C306" s="36" t="s">
        <v>133</v>
      </c>
      <c r="D306" s="36" t="s">
        <v>818</v>
      </c>
      <c r="E306" s="36">
        <v>2</v>
      </c>
      <c r="F306" s="36">
        <v>3</v>
      </c>
      <c r="H306" s="36">
        <v>1</v>
      </c>
      <c r="I306" s="36">
        <v>1</v>
      </c>
      <c r="J306" s="36">
        <v>1</v>
      </c>
      <c r="K306" s="36" t="s">
        <v>151</v>
      </c>
      <c r="L306" s="36">
        <v>132</v>
      </c>
      <c r="M306" s="36">
        <v>1</v>
      </c>
      <c r="N306" s="36">
        <v>0</v>
      </c>
      <c r="O306" s="36" t="s">
        <v>152</v>
      </c>
      <c r="P306" s="36">
        <v>1</v>
      </c>
      <c r="Q306" s="36">
        <v>0</v>
      </c>
      <c r="T306" s="36">
        <f t="shared" si="9"/>
        <v>1</v>
      </c>
      <c r="U306" s="36">
        <v>1</v>
      </c>
      <c r="V306" s="36" t="s">
        <v>290</v>
      </c>
      <c r="W306" s="36" t="s">
        <v>291</v>
      </c>
      <c r="X306" s="36">
        <v>1320301</v>
      </c>
      <c r="Y306" s="36">
        <v>0</v>
      </c>
      <c r="Z306" s="36">
        <v>0</v>
      </c>
      <c r="AA306" s="36">
        <v>20</v>
      </c>
      <c r="AB306" s="36">
        <v>211920000</v>
      </c>
      <c r="AC306" s="36">
        <v>1</v>
      </c>
      <c r="AD306" s="36">
        <v>1</v>
      </c>
      <c r="AE306" s="36">
        <v>1</v>
      </c>
      <c r="AF306" s="36">
        <v>180</v>
      </c>
      <c r="AG306" s="36" t="s">
        <v>140</v>
      </c>
      <c r="AH306" s="36">
        <v>0</v>
      </c>
      <c r="AI306" s="36" t="s">
        <v>141</v>
      </c>
      <c r="AJ306" s="36">
        <v>0</v>
      </c>
      <c r="AK306" s="36" t="s">
        <v>821</v>
      </c>
      <c r="AL306" s="36">
        <v>13202</v>
      </c>
      <c r="AM306" s="36">
        <v>13204</v>
      </c>
      <c r="AN306" s="36">
        <v>1</v>
      </c>
      <c r="AO306" s="36">
        <v>6</v>
      </c>
      <c r="AQ306" s="36">
        <v>10000</v>
      </c>
      <c r="AR306" s="36">
        <v>10000</v>
      </c>
      <c r="AS306" s="36">
        <v>10000</v>
      </c>
      <c r="AT306" s="36">
        <v>100000</v>
      </c>
      <c r="AW306" s="36">
        <v>0</v>
      </c>
      <c r="AX306" s="36">
        <v>0</v>
      </c>
      <c r="AY306" s="36">
        <v>0</v>
      </c>
      <c r="AZ306" s="36">
        <v>0</v>
      </c>
      <c r="BA306" s="36">
        <v>10000</v>
      </c>
      <c r="BB306" s="36">
        <v>100204</v>
      </c>
      <c r="BC306" s="36">
        <v>10000</v>
      </c>
      <c r="BD306" s="36">
        <v>100317</v>
      </c>
      <c r="BG306" s="36">
        <v>10000</v>
      </c>
      <c r="BH306" s="36">
        <v>101307</v>
      </c>
      <c r="BI306" s="36">
        <v>10000</v>
      </c>
      <c r="BJ306" s="36">
        <v>240253</v>
      </c>
      <c r="BK306" s="36" t="s">
        <v>143</v>
      </c>
      <c r="BL306" s="36">
        <v>313</v>
      </c>
      <c r="BM306" s="36" t="str">
        <f t="shared" si="10"/>
        <v>0|100204|100317|0|101307|240253</v>
      </c>
      <c r="BN306" s="36">
        <v>1013203</v>
      </c>
      <c r="BO306" s="36" t="s">
        <v>156</v>
      </c>
      <c r="BP306" s="36">
        <v>0</v>
      </c>
      <c r="BQ306" s="36">
        <v>1</v>
      </c>
    </row>
    <row r="307" spans="1:69" s="30" customFormat="1" ht="23.1" customHeight="1" x14ac:dyDescent="0.15">
      <c r="A307" s="30">
        <v>13204</v>
      </c>
      <c r="B307" s="30">
        <v>13204</v>
      </c>
      <c r="C307" s="30" t="s">
        <v>133</v>
      </c>
      <c r="D307" s="30" t="s">
        <v>822</v>
      </c>
      <c r="E307" s="30">
        <v>1</v>
      </c>
      <c r="F307" s="30">
        <v>4</v>
      </c>
      <c r="H307" s="30">
        <v>1</v>
      </c>
      <c r="I307" s="30">
        <v>1</v>
      </c>
      <c r="J307" s="30">
        <v>0</v>
      </c>
      <c r="K307" s="30" t="s">
        <v>135</v>
      </c>
      <c r="L307" s="30">
        <v>132</v>
      </c>
      <c r="M307" s="30">
        <v>1</v>
      </c>
      <c r="N307" s="30">
        <v>0</v>
      </c>
      <c r="O307" s="30" t="s">
        <v>136</v>
      </c>
      <c r="P307" s="30">
        <v>1</v>
      </c>
      <c r="Q307" s="30">
        <v>0</v>
      </c>
      <c r="T307" s="30">
        <f t="shared" si="9"/>
        <v>1</v>
      </c>
      <c r="U307" s="30">
        <v>1</v>
      </c>
      <c r="V307" s="30" t="s">
        <v>184</v>
      </c>
      <c r="W307" s="30" t="s">
        <v>185</v>
      </c>
      <c r="X307" s="30" t="s">
        <v>823</v>
      </c>
      <c r="Y307" s="30">
        <v>0</v>
      </c>
      <c r="Z307" s="30">
        <v>0</v>
      </c>
      <c r="AA307" s="30">
        <v>99</v>
      </c>
      <c r="AB307" s="30">
        <v>192650000</v>
      </c>
      <c r="AC307" s="30">
        <v>1</v>
      </c>
      <c r="AD307" s="30">
        <v>1</v>
      </c>
      <c r="AE307" s="30">
        <v>1</v>
      </c>
      <c r="AF307" s="30">
        <v>180</v>
      </c>
      <c r="AG307" s="30" t="s">
        <v>140</v>
      </c>
      <c r="AH307" s="30">
        <v>0</v>
      </c>
      <c r="AI307" s="30" t="s">
        <v>141</v>
      </c>
      <c r="AJ307" s="30">
        <v>0</v>
      </c>
      <c r="AK307" s="30" t="s">
        <v>824</v>
      </c>
      <c r="AL307" s="30">
        <v>13203</v>
      </c>
      <c r="AM307" s="30">
        <v>13205</v>
      </c>
      <c r="AN307" s="30">
        <v>1</v>
      </c>
      <c r="AO307" s="30">
        <v>6</v>
      </c>
      <c r="AQ307" s="30">
        <v>10000</v>
      </c>
      <c r="AR307" s="30">
        <v>10000</v>
      </c>
      <c r="AS307" s="30">
        <v>10000</v>
      </c>
      <c r="AT307" s="30">
        <v>100000</v>
      </c>
      <c r="AW307" s="30">
        <v>0</v>
      </c>
      <c r="AX307" s="30">
        <v>0</v>
      </c>
      <c r="AY307" s="30">
        <v>0</v>
      </c>
      <c r="AZ307" s="30">
        <v>0</v>
      </c>
      <c r="BA307" s="30">
        <v>10000</v>
      </c>
      <c r="BB307" s="30">
        <v>100204</v>
      </c>
      <c r="BC307" s="30">
        <v>10000</v>
      </c>
      <c r="BG307" s="30">
        <v>10000</v>
      </c>
      <c r="BH307" s="30">
        <v>101307</v>
      </c>
      <c r="BI307" s="30">
        <v>10000</v>
      </c>
      <c r="BJ307" s="30">
        <v>240253</v>
      </c>
      <c r="BK307" s="30" t="s">
        <v>143</v>
      </c>
      <c r="BL307" s="30">
        <v>314</v>
      </c>
      <c r="BM307" s="30" t="str">
        <f t="shared" si="10"/>
        <v>0|100204|0|0|101307|240253</v>
      </c>
      <c r="BN307" s="30">
        <v>1013204</v>
      </c>
      <c r="BO307" s="30" t="s">
        <v>144</v>
      </c>
      <c r="BP307" s="30">
        <v>0</v>
      </c>
      <c r="BQ307" s="30">
        <v>1</v>
      </c>
    </row>
    <row r="308" spans="1:69" s="30" customFormat="1" ht="23.1" customHeight="1" x14ac:dyDescent="0.15">
      <c r="A308" s="30">
        <v>13205</v>
      </c>
      <c r="B308" s="30">
        <v>13205</v>
      </c>
      <c r="C308" s="30" t="s">
        <v>133</v>
      </c>
      <c r="D308" s="30" t="s">
        <v>822</v>
      </c>
      <c r="E308" s="30">
        <v>2</v>
      </c>
      <c r="F308" s="30">
        <v>5</v>
      </c>
      <c r="H308" s="30">
        <v>1</v>
      </c>
      <c r="I308" s="30">
        <v>1</v>
      </c>
      <c r="J308" s="30">
        <v>0</v>
      </c>
      <c r="K308" s="30" t="s">
        <v>135</v>
      </c>
      <c r="L308" s="30">
        <v>132</v>
      </c>
      <c r="M308" s="30">
        <v>9</v>
      </c>
      <c r="N308" s="30">
        <v>0</v>
      </c>
      <c r="O308" s="30" t="s">
        <v>136</v>
      </c>
      <c r="P308" s="30">
        <v>1</v>
      </c>
      <c r="Q308" s="30">
        <v>0</v>
      </c>
      <c r="T308" s="30">
        <f t="shared" si="9"/>
        <v>1</v>
      </c>
      <c r="U308" s="30">
        <v>1</v>
      </c>
      <c r="V308" s="30" t="s">
        <v>188</v>
      </c>
      <c r="W308" s="30" t="s">
        <v>189</v>
      </c>
      <c r="X308" s="30">
        <v>1320501</v>
      </c>
      <c r="Y308" s="30">
        <v>0</v>
      </c>
      <c r="Z308" s="30">
        <v>0</v>
      </c>
      <c r="AA308" s="30">
        <v>99</v>
      </c>
      <c r="AB308" s="30">
        <v>192650000</v>
      </c>
      <c r="AC308" s="30">
        <v>1</v>
      </c>
      <c r="AD308" s="30">
        <v>1</v>
      </c>
      <c r="AE308" s="30">
        <v>1</v>
      </c>
      <c r="AF308" s="30">
        <v>60</v>
      </c>
      <c r="AG308" s="30" t="s">
        <v>190</v>
      </c>
      <c r="AH308" s="30">
        <v>0</v>
      </c>
      <c r="AI308" s="30" t="s">
        <v>141</v>
      </c>
      <c r="AJ308" s="30">
        <v>0</v>
      </c>
      <c r="AK308" s="30" t="s">
        <v>825</v>
      </c>
      <c r="AL308" s="30">
        <v>13204</v>
      </c>
      <c r="AM308" s="30">
        <v>13206</v>
      </c>
      <c r="AN308" s="30">
        <v>1</v>
      </c>
      <c r="AO308" s="30">
        <v>6</v>
      </c>
      <c r="AQ308" s="30">
        <v>10000</v>
      </c>
      <c r="AR308" s="30">
        <v>10000</v>
      </c>
      <c r="AS308" s="30">
        <v>10000</v>
      </c>
      <c r="AT308" s="30">
        <v>100000</v>
      </c>
      <c r="AW308" s="30">
        <v>0</v>
      </c>
      <c r="AX308" s="30">
        <v>0</v>
      </c>
      <c r="AY308" s="30">
        <v>0</v>
      </c>
      <c r="AZ308" s="30">
        <v>0</v>
      </c>
      <c r="BA308" s="30">
        <v>10000</v>
      </c>
      <c r="BB308" s="30">
        <v>100204</v>
      </c>
      <c r="BC308" s="30">
        <v>10000</v>
      </c>
      <c r="BG308" s="30">
        <v>10000</v>
      </c>
      <c r="BH308" s="30">
        <v>101307</v>
      </c>
      <c r="BI308" s="30">
        <v>10000</v>
      </c>
      <c r="BJ308" s="30">
        <v>240253</v>
      </c>
      <c r="BK308" s="30" t="s">
        <v>143</v>
      </c>
      <c r="BL308" s="30">
        <v>315</v>
      </c>
      <c r="BM308" s="30" t="str">
        <f t="shared" si="10"/>
        <v>0|100204|0|0|101307|240253</v>
      </c>
      <c r="BN308" s="30">
        <v>1013205</v>
      </c>
      <c r="BO308" s="30" t="s">
        <v>144</v>
      </c>
      <c r="BP308" s="30">
        <v>0</v>
      </c>
      <c r="BQ308" s="30">
        <v>1</v>
      </c>
    </row>
    <row r="309" spans="1:69" s="29" customFormat="1" ht="23.1" customHeight="1" x14ac:dyDescent="0.15">
      <c r="A309" s="29">
        <v>13206</v>
      </c>
      <c r="B309" s="29">
        <v>13206</v>
      </c>
      <c r="C309" s="29" t="s">
        <v>133</v>
      </c>
      <c r="D309" s="29" t="s">
        <v>822</v>
      </c>
      <c r="E309" s="29">
        <v>3</v>
      </c>
      <c r="F309" s="29">
        <v>6</v>
      </c>
      <c r="H309" s="29">
        <v>1</v>
      </c>
      <c r="I309" s="29">
        <v>1</v>
      </c>
      <c r="J309" s="29">
        <v>1</v>
      </c>
      <c r="K309" s="29" t="s">
        <v>135</v>
      </c>
      <c r="L309" s="29">
        <v>132</v>
      </c>
      <c r="M309" s="29">
        <v>1</v>
      </c>
      <c r="N309" s="29">
        <v>0</v>
      </c>
      <c r="O309" s="29" t="s">
        <v>136</v>
      </c>
      <c r="P309" s="29">
        <v>1</v>
      </c>
      <c r="Q309" s="29">
        <v>0</v>
      </c>
      <c r="T309" s="29">
        <f t="shared" si="9"/>
        <v>1</v>
      </c>
      <c r="U309" s="29">
        <v>1</v>
      </c>
      <c r="V309" s="29" t="s">
        <v>216</v>
      </c>
      <c r="W309" s="29" t="s">
        <v>217</v>
      </c>
      <c r="X309" s="29">
        <v>1320601</v>
      </c>
      <c r="Y309" s="29">
        <v>0</v>
      </c>
      <c r="Z309" s="29">
        <v>0</v>
      </c>
      <c r="AA309" s="29">
        <v>20</v>
      </c>
      <c r="AB309" s="29">
        <v>216450000</v>
      </c>
      <c r="AC309" s="29">
        <v>1</v>
      </c>
      <c r="AD309" s="29">
        <v>1</v>
      </c>
      <c r="AE309" s="29">
        <v>1</v>
      </c>
      <c r="AF309" s="29">
        <v>180</v>
      </c>
      <c r="AG309" s="29" t="s">
        <v>140</v>
      </c>
      <c r="AH309" s="29">
        <v>0</v>
      </c>
      <c r="AI309" s="29" t="s">
        <v>141</v>
      </c>
      <c r="AJ309" s="29">
        <v>0</v>
      </c>
      <c r="AK309" s="29" t="s">
        <v>826</v>
      </c>
      <c r="AL309" s="29">
        <v>13205</v>
      </c>
      <c r="AM309" s="29">
        <v>13207</v>
      </c>
      <c r="AN309" s="29">
        <v>1</v>
      </c>
      <c r="AO309" s="29">
        <v>6</v>
      </c>
      <c r="AQ309" s="29">
        <v>10000</v>
      </c>
      <c r="AR309" s="29">
        <v>10000</v>
      </c>
      <c r="AS309" s="29">
        <v>10000</v>
      </c>
      <c r="AT309" s="29">
        <v>100000</v>
      </c>
      <c r="AW309" s="29">
        <v>0</v>
      </c>
      <c r="AX309" s="29">
        <v>0</v>
      </c>
      <c r="AY309" s="29">
        <v>0</v>
      </c>
      <c r="AZ309" s="29">
        <v>0</v>
      </c>
      <c r="BA309" s="29">
        <v>10000</v>
      </c>
      <c r="BB309" s="29">
        <v>100204</v>
      </c>
      <c r="BC309" s="29">
        <v>10000</v>
      </c>
      <c r="BD309" s="29">
        <v>100318</v>
      </c>
      <c r="BG309" s="29">
        <v>10000</v>
      </c>
      <c r="BH309" s="29">
        <v>101307</v>
      </c>
      <c r="BI309" s="29">
        <v>10000</v>
      </c>
      <c r="BJ309" s="29">
        <v>240253</v>
      </c>
      <c r="BK309" s="29" t="s">
        <v>143</v>
      </c>
      <c r="BL309" s="29">
        <v>316</v>
      </c>
      <c r="BM309" s="29" t="str">
        <f t="shared" si="10"/>
        <v>0|100204|100318|0|101307|240253</v>
      </c>
      <c r="BN309" s="29">
        <v>1013206</v>
      </c>
      <c r="BO309" s="29" t="s">
        <v>144</v>
      </c>
      <c r="BP309" s="29">
        <v>0</v>
      </c>
      <c r="BQ309" s="29">
        <v>1</v>
      </c>
    </row>
    <row r="310" spans="1:69" s="34" customFormat="1" ht="23.1" customHeight="1" x14ac:dyDescent="0.15">
      <c r="A310" s="34">
        <v>13207</v>
      </c>
      <c r="B310" s="34">
        <v>13207</v>
      </c>
      <c r="C310" s="34" t="s">
        <v>133</v>
      </c>
      <c r="D310" s="34" t="s">
        <v>827</v>
      </c>
      <c r="E310" s="34">
        <v>1</v>
      </c>
      <c r="F310" s="34">
        <v>7</v>
      </c>
      <c r="H310" s="34">
        <v>1</v>
      </c>
      <c r="I310" s="34">
        <v>1</v>
      </c>
      <c r="J310" s="34">
        <v>0</v>
      </c>
      <c r="K310" s="34" t="s">
        <v>158</v>
      </c>
      <c r="L310" s="34">
        <v>132</v>
      </c>
      <c r="M310" s="34">
        <v>4</v>
      </c>
      <c r="N310" s="34">
        <v>0</v>
      </c>
      <c r="O310" s="34" t="s">
        <v>159</v>
      </c>
      <c r="P310" s="34">
        <v>1</v>
      </c>
      <c r="Q310" s="34">
        <v>42027</v>
      </c>
      <c r="T310" s="34">
        <f t="shared" si="9"/>
        <v>1</v>
      </c>
      <c r="W310" s="34" t="s">
        <v>626</v>
      </c>
      <c r="X310" s="34" t="s">
        <v>828</v>
      </c>
      <c r="Y310" s="34">
        <v>0</v>
      </c>
      <c r="Z310" s="34">
        <v>0</v>
      </c>
      <c r="AA310" s="34">
        <v>99</v>
      </c>
      <c r="AB310" s="34">
        <v>196770000</v>
      </c>
      <c r="AC310" s="34">
        <v>1</v>
      </c>
      <c r="AD310" s="34">
        <v>1</v>
      </c>
      <c r="AE310" s="34">
        <v>1</v>
      </c>
      <c r="AF310" s="34">
        <v>180</v>
      </c>
      <c r="AG310" s="34" t="s">
        <v>175</v>
      </c>
      <c r="AH310" s="34">
        <v>0</v>
      </c>
      <c r="AI310" s="34" t="s">
        <v>176</v>
      </c>
      <c r="AJ310" s="34">
        <v>0</v>
      </c>
      <c r="AK310" s="34" t="s">
        <v>829</v>
      </c>
      <c r="AL310" s="34">
        <v>13206</v>
      </c>
      <c r="AM310" s="34">
        <v>13208</v>
      </c>
      <c r="AN310" s="34">
        <v>1</v>
      </c>
      <c r="AO310" s="34">
        <v>6</v>
      </c>
      <c r="AQ310" s="34">
        <v>10000</v>
      </c>
      <c r="AR310" s="34">
        <v>10000</v>
      </c>
      <c r="AS310" s="34">
        <v>10000</v>
      </c>
      <c r="AT310" s="34">
        <v>100000</v>
      </c>
      <c r="AW310" s="34">
        <v>0</v>
      </c>
      <c r="AX310" s="34">
        <v>0</v>
      </c>
      <c r="AY310" s="34">
        <v>0</v>
      </c>
      <c r="AZ310" s="34">
        <v>0</v>
      </c>
      <c r="BA310" s="34">
        <v>10000</v>
      </c>
      <c r="BB310" s="34">
        <v>100204</v>
      </c>
      <c r="BC310" s="34">
        <v>10000</v>
      </c>
      <c r="BG310" s="34">
        <v>10000</v>
      </c>
      <c r="BH310" s="34">
        <v>101307</v>
      </c>
      <c r="BI310" s="34">
        <v>10000</v>
      </c>
      <c r="BJ310" s="34">
        <v>240253</v>
      </c>
      <c r="BK310" s="34" t="s">
        <v>143</v>
      </c>
      <c r="BL310" s="34">
        <v>317</v>
      </c>
      <c r="BM310" s="34" t="str">
        <f t="shared" si="10"/>
        <v>0|100204|0|0|101307|240253</v>
      </c>
      <c r="BN310" s="34">
        <v>1013207</v>
      </c>
      <c r="BO310" s="34" t="s">
        <v>165</v>
      </c>
      <c r="BP310" s="34">
        <v>0</v>
      </c>
      <c r="BQ310" s="34">
        <v>1</v>
      </c>
    </row>
    <row r="311" spans="1:69" s="34" customFormat="1" ht="23.1" customHeight="1" x14ac:dyDescent="0.15">
      <c r="A311" s="34">
        <v>13208</v>
      </c>
      <c r="B311" s="34">
        <v>13208</v>
      </c>
      <c r="C311" s="34" t="s">
        <v>133</v>
      </c>
      <c r="D311" s="34" t="s">
        <v>827</v>
      </c>
      <c r="E311" s="34">
        <v>2</v>
      </c>
      <c r="F311" s="34">
        <v>8</v>
      </c>
      <c r="H311" s="34">
        <v>1</v>
      </c>
      <c r="I311" s="34">
        <v>1</v>
      </c>
      <c r="J311" s="34">
        <v>0</v>
      </c>
      <c r="K311" s="34" t="s">
        <v>158</v>
      </c>
      <c r="L311" s="34">
        <v>132</v>
      </c>
      <c r="M311" s="34">
        <v>1</v>
      </c>
      <c r="N311" s="34">
        <v>0</v>
      </c>
      <c r="O311" s="34" t="s">
        <v>159</v>
      </c>
      <c r="P311" s="34">
        <v>1</v>
      </c>
      <c r="Q311" s="34">
        <v>0</v>
      </c>
      <c r="T311" s="34">
        <f t="shared" si="9"/>
        <v>1</v>
      </c>
      <c r="U311" s="34">
        <v>1</v>
      </c>
      <c r="V311" s="34" t="s">
        <v>301</v>
      </c>
      <c r="W311" s="34" t="s">
        <v>302</v>
      </c>
      <c r="X311" s="34" t="s">
        <v>830</v>
      </c>
      <c r="Y311" s="34">
        <v>0</v>
      </c>
      <c r="Z311" s="34">
        <v>0</v>
      </c>
      <c r="AA311" s="34">
        <v>99</v>
      </c>
      <c r="AB311" s="34">
        <v>196770000</v>
      </c>
      <c r="AC311" s="34">
        <v>1</v>
      </c>
      <c r="AD311" s="34">
        <v>1</v>
      </c>
      <c r="AE311" s="34">
        <v>1</v>
      </c>
      <c r="AF311" s="34">
        <v>180</v>
      </c>
      <c r="AG311" s="34" t="s">
        <v>140</v>
      </c>
      <c r="AH311" s="34">
        <v>0</v>
      </c>
      <c r="AI311" s="34" t="s">
        <v>141</v>
      </c>
      <c r="AJ311" s="34">
        <v>0</v>
      </c>
      <c r="AK311" s="34" t="s">
        <v>831</v>
      </c>
      <c r="AL311" s="34">
        <v>13207</v>
      </c>
      <c r="AM311" s="34">
        <v>13209</v>
      </c>
      <c r="AN311" s="34">
        <v>1</v>
      </c>
      <c r="AO311" s="34">
        <v>6</v>
      </c>
      <c r="AQ311" s="34">
        <v>10000</v>
      </c>
      <c r="AR311" s="34">
        <v>10000</v>
      </c>
      <c r="AS311" s="34">
        <v>10000</v>
      </c>
      <c r="AT311" s="34">
        <v>100000</v>
      </c>
      <c r="AW311" s="34">
        <v>0</v>
      </c>
      <c r="AX311" s="34">
        <v>0</v>
      </c>
      <c r="AY311" s="34">
        <v>0</v>
      </c>
      <c r="AZ311" s="34">
        <v>0</v>
      </c>
      <c r="BA311" s="34">
        <v>10000</v>
      </c>
      <c r="BB311" s="34">
        <v>100204</v>
      </c>
      <c r="BC311" s="34">
        <v>10000</v>
      </c>
      <c r="BG311" s="34">
        <v>10000</v>
      </c>
      <c r="BH311" s="34">
        <v>101307</v>
      </c>
      <c r="BI311" s="34">
        <v>10000</v>
      </c>
      <c r="BJ311" s="34">
        <v>240253</v>
      </c>
      <c r="BK311" s="34" t="s">
        <v>143</v>
      </c>
      <c r="BL311" s="34">
        <v>318</v>
      </c>
      <c r="BM311" s="34" t="str">
        <f t="shared" si="10"/>
        <v>0|100204|0|0|101307|240253</v>
      </c>
      <c r="BN311" s="34">
        <v>1013208</v>
      </c>
      <c r="BO311" s="34" t="s">
        <v>165</v>
      </c>
      <c r="BP311" s="34">
        <v>0</v>
      </c>
      <c r="BQ311" s="34">
        <v>1</v>
      </c>
    </row>
    <row r="312" spans="1:69" s="31" customFormat="1" ht="23.1" customHeight="1" x14ac:dyDescent="0.15">
      <c r="A312" s="31">
        <v>13209</v>
      </c>
      <c r="B312" s="31">
        <v>13209</v>
      </c>
      <c r="C312" s="31" t="s">
        <v>133</v>
      </c>
      <c r="D312" s="31" t="s">
        <v>832</v>
      </c>
      <c r="E312" s="31">
        <v>1</v>
      </c>
      <c r="F312" s="31">
        <v>9</v>
      </c>
      <c r="H312" s="31">
        <v>1</v>
      </c>
      <c r="I312" s="31">
        <v>1</v>
      </c>
      <c r="J312" s="31">
        <v>1</v>
      </c>
      <c r="K312" s="31" t="s">
        <v>240</v>
      </c>
      <c r="L312" s="31">
        <v>132</v>
      </c>
      <c r="M312" s="31">
        <v>1</v>
      </c>
      <c r="N312" s="31">
        <v>0</v>
      </c>
      <c r="O312" s="31" t="s">
        <v>241</v>
      </c>
      <c r="P312" s="31">
        <v>1</v>
      </c>
      <c r="Q312" s="31">
        <v>0</v>
      </c>
      <c r="T312" s="31">
        <f t="shared" si="9"/>
        <v>1</v>
      </c>
      <c r="W312" s="31" t="s">
        <v>607</v>
      </c>
      <c r="X312" s="31" t="s">
        <v>833</v>
      </c>
      <c r="Y312" s="31">
        <v>0</v>
      </c>
      <c r="Z312" s="31">
        <v>0</v>
      </c>
      <c r="AA312" s="31">
        <v>20</v>
      </c>
      <c r="AB312" s="31">
        <v>221390000</v>
      </c>
      <c r="AC312" s="31">
        <v>1</v>
      </c>
      <c r="AD312" s="31">
        <v>1</v>
      </c>
      <c r="AE312" s="31">
        <v>1</v>
      </c>
      <c r="AF312" s="31">
        <v>180</v>
      </c>
      <c r="AG312" s="31" t="s">
        <v>140</v>
      </c>
      <c r="AH312" s="31">
        <v>0</v>
      </c>
      <c r="AI312" s="31" t="s">
        <v>141</v>
      </c>
      <c r="AJ312" s="31">
        <v>0</v>
      </c>
      <c r="AK312" s="31" t="s">
        <v>834</v>
      </c>
      <c r="AL312" s="31">
        <v>13208</v>
      </c>
      <c r="AM312" s="31">
        <v>13210</v>
      </c>
      <c r="AN312" s="31">
        <v>1</v>
      </c>
      <c r="AO312" s="31">
        <v>6</v>
      </c>
      <c r="AQ312" s="31">
        <v>10000</v>
      </c>
      <c r="AR312" s="31">
        <v>10000</v>
      </c>
      <c r="AS312" s="31">
        <v>10000</v>
      </c>
      <c r="AT312" s="31">
        <v>100000</v>
      </c>
      <c r="AW312" s="31">
        <v>0</v>
      </c>
      <c r="AX312" s="31">
        <v>0</v>
      </c>
      <c r="AY312" s="31">
        <v>10000</v>
      </c>
      <c r="AZ312" s="31">
        <v>100108</v>
      </c>
      <c r="BA312" s="31">
        <v>10000</v>
      </c>
      <c r="BB312" s="31">
        <v>100204</v>
      </c>
      <c r="BE312" s="31">
        <v>10000</v>
      </c>
      <c r="BF312" s="31">
        <v>200155</v>
      </c>
      <c r="BG312" s="31">
        <v>10000</v>
      </c>
      <c r="BH312" s="31">
        <v>101307</v>
      </c>
      <c r="BI312" s="31">
        <v>10000</v>
      </c>
      <c r="BJ312" s="31">
        <v>240253</v>
      </c>
      <c r="BK312" s="31" t="s">
        <v>143</v>
      </c>
      <c r="BL312" s="31">
        <v>319</v>
      </c>
      <c r="BM312" s="31" t="str">
        <f t="shared" si="10"/>
        <v>100108|100204|0|200155|101307|240253</v>
      </c>
      <c r="BN312" s="31">
        <v>1013209</v>
      </c>
      <c r="BO312" s="31" t="s">
        <v>245</v>
      </c>
      <c r="BP312" s="31">
        <v>0</v>
      </c>
      <c r="BQ312" s="31">
        <v>1</v>
      </c>
    </row>
    <row r="313" spans="1:69" s="28" customFormat="1" ht="23.1" customHeight="1" x14ac:dyDescent="0.15">
      <c r="A313" s="28">
        <v>13210</v>
      </c>
      <c r="B313" s="28">
        <v>13210</v>
      </c>
      <c r="C313" s="28" t="s">
        <v>133</v>
      </c>
      <c r="D313" s="28" t="s">
        <v>832</v>
      </c>
      <c r="E313" s="28">
        <v>2</v>
      </c>
      <c r="F313" s="28">
        <v>10</v>
      </c>
      <c r="H313" s="28">
        <v>1</v>
      </c>
      <c r="I313" s="28">
        <v>1</v>
      </c>
      <c r="J313" s="28">
        <v>2</v>
      </c>
      <c r="K313" s="28" t="s">
        <v>240</v>
      </c>
      <c r="L313" s="28">
        <v>132</v>
      </c>
      <c r="M313" s="28">
        <v>1</v>
      </c>
      <c r="N313" s="28">
        <v>0</v>
      </c>
      <c r="O313" s="28" t="s">
        <v>241</v>
      </c>
      <c r="P313" s="28">
        <v>1</v>
      </c>
      <c r="Q313" s="28">
        <v>0</v>
      </c>
      <c r="T313" s="28">
        <f t="shared" si="9"/>
        <v>1</v>
      </c>
      <c r="W313" s="28" t="s">
        <v>492</v>
      </c>
      <c r="X313" s="28" t="s">
        <v>835</v>
      </c>
      <c r="Y313" s="28">
        <v>0</v>
      </c>
      <c r="Z313" s="28">
        <v>0</v>
      </c>
      <c r="AA313" s="28">
        <v>20</v>
      </c>
      <c r="AB313" s="28">
        <v>243660000</v>
      </c>
      <c r="AC313" s="28">
        <v>1</v>
      </c>
      <c r="AD313" s="28">
        <v>1</v>
      </c>
      <c r="AE313" s="28">
        <v>1</v>
      </c>
      <c r="AF313" s="28">
        <v>180</v>
      </c>
      <c r="AG313" s="28" t="s">
        <v>140</v>
      </c>
      <c r="AH313" s="28">
        <v>0</v>
      </c>
      <c r="AI313" s="28" t="s">
        <v>141</v>
      </c>
      <c r="AJ313" s="28">
        <v>0</v>
      </c>
      <c r="AK313" s="28" t="s">
        <v>836</v>
      </c>
      <c r="AL313" s="28">
        <v>13209</v>
      </c>
      <c r="AM313" s="28">
        <v>13301</v>
      </c>
      <c r="AN313" s="28">
        <v>1</v>
      </c>
      <c r="AO313" s="28">
        <v>6</v>
      </c>
      <c r="AQ313" s="28">
        <v>10000</v>
      </c>
      <c r="AR313" s="28">
        <v>10000</v>
      </c>
      <c r="AS313" s="28">
        <v>10000</v>
      </c>
      <c r="AT313" s="28">
        <v>100000</v>
      </c>
      <c r="AW313" s="28">
        <v>0</v>
      </c>
      <c r="AX313" s="28">
        <v>0</v>
      </c>
      <c r="AY313" s="28">
        <v>10000</v>
      </c>
      <c r="AZ313" s="28">
        <v>100108</v>
      </c>
      <c r="BA313" s="28">
        <v>10000</v>
      </c>
      <c r="BB313" s="28">
        <v>100204</v>
      </c>
      <c r="BE313" s="28">
        <v>10000</v>
      </c>
      <c r="BF313" s="28">
        <v>200174</v>
      </c>
      <c r="BG313" s="28">
        <v>10000</v>
      </c>
      <c r="BH313" s="28">
        <v>101307</v>
      </c>
      <c r="BI313" s="28">
        <v>10000</v>
      </c>
      <c r="BJ313" s="28">
        <v>240253</v>
      </c>
      <c r="BK313" s="28" t="s">
        <v>143</v>
      </c>
      <c r="BL313" s="28">
        <v>320</v>
      </c>
      <c r="BM313" s="28" t="str">
        <f t="shared" si="10"/>
        <v>100108|100204|0|200174|101307|240253</v>
      </c>
      <c r="BN313" s="28">
        <v>1013210</v>
      </c>
      <c r="BO313" s="28" t="s">
        <v>245</v>
      </c>
      <c r="BP313" s="28">
        <v>1</v>
      </c>
      <c r="BQ313" s="28">
        <v>1</v>
      </c>
    </row>
    <row r="314" spans="1:69" s="29" customFormat="1" ht="23.1" customHeight="1" x14ac:dyDescent="0.15">
      <c r="A314" s="29">
        <v>13301</v>
      </c>
      <c r="B314" s="29">
        <v>13301</v>
      </c>
      <c r="C314" s="29" t="s">
        <v>133</v>
      </c>
      <c r="D314" s="29" t="s">
        <v>837</v>
      </c>
      <c r="E314" s="29">
        <v>1</v>
      </c>
      <c r="F314" s="29">
        <v>1</v>
      </c>
      <c r="H314" s="29">
        <v>1</v>
      </c>
      <c r="I314" s="29">
        <v>1</v>
      </c>
      <c r="J314" s="29">
        <v>0</v>
      </c>
      <c r="K314" s="29" t="s">
        <v>135</v>
      </c>
      <c r="L314" s="29">
        <v>133</v>
      </c>
      <c r="M314" s="29">
        <v>1</v>
      </c>
      <c r="N314" s="29">
        <v>0</v>
      </c>
      <c r="O314" s="29" t="s">
        <v>136</v>
      </c>
      <c r="P314" s="29">
        <v>1</v>
      </c>
      <c r="Q314" s="29">
        <v>0</v>
      </c>
      <c r="T314" s="29">
        <f t="shared" si="9"/>
        <v>1</v>
      </c>
      <c r="U314" s="29">
        <v>1</v>
      </c>
      <c r="V314" s="29" t="s">
        <v>188</v>
      </c>
      <c r="W314" s="29" t="s">
        <v>189</v>
      </c>
      <c r="X314" s="29">
        <v>1330101</v>
      </c>
      <c r="Y314" s="29">
        <v>0</v>
      </c>
      <c r="Z314" s="29">
        <v>0</v>
      </c>
      <c r="AA314" s="29">
        <v>99</v>
      </c>
      <c r="AB314" s="29">
        <v>206130000</v>
      </c>
      <c r="AC314" s="29">
        <v>1</v>
      </c>
      <c r="AD314" s="29">
        <v>1</v>
      </c>
      <c r="AE314" s="29">
        <v>1</v>
      </c>
      <c r="AF314" s="29">
        <v>180</v>
      </c>
      <c r="AG314" s="29" t="s">
        <v>140</v>
      </c>
      <c r="AH314" s="29">
        <v>0</v>
      </c>
      <c r="AI314" s="29" t="s">
        <v>141</v>
      </c>
      <c r="AJ314" s="29">
        <v>0</v>
      </c>
      <c r="AK314" s="29" t="s">
        <v>838</v>
      </c>
      <c r="AL314" s="29">
        <v>13210</v>
      </c>
      <c r="AM314" s="29">
        <v>13302</v>
      </c>
      <c r="AN314" s="29">
        <v>1</v>
      </c>
      <c r="AO314" s="29">
        <v>6</v>
      </c>
      <c r="AP314" s="29">
        <v>10033010</v>
      </c>
      <c r="AQ314" s="29">
        <v>10000</v>
      </c>
      <c r="AR314" s="29">
        <v>10000</v>
      </c>
      <c r="AS314" s="29">
        <v>10000</v>
      </c>
      <c r="AT314" s="29">
        <v>100000</v>
      </c>
      <c r="AW314" s="29">
        <v>0</v>
      </c>
      <c r="AX314" s="29">
        <v>0</v>
      </c>
      <c r="AY314" s="29">
        <v>0</v>
      </c>
      <c r="AZ314" s="29">
        <v>0</v>
      </c>
      <c r="BA314" s="29">
        <v>10000</v>
      </c>
      <c r="BB314" s="29">
        <v>100204</v>
      </c>
      <c r="BC314" s="29">
        <v>10000</v>
      </c>
      <c r="BG314" s="29">
        <v>10000</v>
      </c>
      <c r="BH314" s="29">
        <v>101307</v>
      </c>
      <c r="BI314" s="29">
        <v>10000</v>
      </c>
      <c r="BJ314" s="29">
        <v>240253</v>
      </c>
      <c r="BK314" s="29" t="s">
        <v>143</v>
      </c>
      <c r="BL314" s="29">
        <v>321</v>
      </c>
      <c r="BM314" s="29" t="str">
        <f t="shared" si="10"/>
        <v>0|100204|0|0|101307|240253</v>
      </c>
      <c r="BN314" s="29">
        <v>1013301</v>
      </c>
      <c r="BO314" s="29" t="s">
        <v>144</v>
      </c>
      <c r="BP314" s="29">
        <v>0</v>
      </c>
      <c r="BQ314" s="29">
        <v>1</v>
      </c>
    </row>
    <row r="315" spans="1:69" s="30" customFormat="1" ht="23.1" customHeight="1" x14ac:dyDescent="0.15">
      <c r="A315" s="30">
        <v>13302</v>
      </c>
      <c r="B315" s="30">
        <v>13302</v>
      </c>
      <c r="C315" s="30" t="s">
        <v>133</v>
      </c>
      <c r="D315" s="30" t="s">
        <v>837</v>
      </c>
      <c r="E315" s="30">
        <v>2</v>
      </c>
      <c r="F315" s="30">
        <v>2</v>
      </c>
      <c r="H315" s="30">
        <v>1</v>
      </c>
      <c r="I315" s="30">
        <v>1</v>
      </c>
      <c r="J315" s="30">
        <v>0</v>
      </c>
      <c r="K315" s="30" t="s">
        <v>135</v>
      </c>
      <c r="L315" s="30">
        <v>133</v>
      </c>
      <c r="M315" s="30">
        <v>1</v>
      </c>
      <c r="N315" s="30">
        <v>0</v>
      </c>
      <c r="O315" s="30" t="s">
        <v>136</v>
      </c>
      <c r="P315" s="30">
        <v>1</v>
      </c>
      <c r="Q315" s="30">
        <v>0</v>
      </c>
      <c r="T315" s="30">
        <f t="shared" si="9"/>
        <v>1</v>
      </c>
      <c r="U315" s="30">
        <v>1</v>
      </c>
      <c r="V315" s="30" t="s">
        <v>184</v>
      </c>
      <c r="W315" s="30" t="s">
        <v>185</v>
      </c>
      <c r="X315" s="30" t="s">
        <v>839</v>
      </c>
      <c r="Y315" s="30">
        <v>0</v>
      </c>
      <c r="Z315" s="30">
        <v>0</v>
      </c>
      <c r="AA315" s="30">
        <v>99</v>
      </c>
      <c r="AB315" s="30">
        <v>206130000</v>
      </c>
      <c r="AC315" s="30">
        <v>1</v>
      </c>
      <c r="AD315" s="30">
        <v>1</v>
      </c>
      <c r="AE315" s="30">
        <v>1</v>
      </c>
      <c r="AF315" s="30">
        <v>180</v>
      </c>
      <c r="AG315" s="30" t="s">
        <v>140</v>
      </c>
      <c r="AH315" s="30">
        <v>0</v>
      </c>
      <c r="AI315" s="30" t="s">
        <v>141</v>
      </c>
      <c r="AJ315" s="30">
        <v>0</v>
      </c>
      <c r="AK315" s="30" t="s">
        <v>840</v>
      </c>
      <c r="AL315" s="30">
        <v>13301</v>
      </c>
      <c r="AM315" s="30">
        <v>13303</v>
      </c>
      <c r="AN315" s="30">
        <v>1</v>
      </c>
      <c r="AO315" s="30">
        <v>6</v>
      </c>
      <c r="AQ315" s="30">
        <v>10000</v>
      </c>
      <c r="AR315" s="30">
        <v>10000</v>
      </c>
      <c r="AS315" s="30">
        <v>10000</v>
      </c>
      <c r="AT315" s="30">
        <v>100000</v>
      </c>
      <c r="AW315" s="30">
        <v>0</v>
      </c>
      <c r="AX315" s="30">
        <v>0</v>
      </c>
      <c r="AY315" s="30">
        <v>0</v>
      </c>
      <c r="AZ315" s="30">
        <v>0</v>
      </c>
      <c r="BA315" s="30">
        <v>10000</v>
      </c>
      <c r="BB315" s="30">
        <v>100204</v>
      </c>
      <c r="BC315" s="30">
        <v>10000</v>
      </c>
      <c r="BG315" s="30">
        <v>10000</v>
      </c>
      <c r="BH315" s="30">
        <v>101307</v>
      </c>
      <c r="BI315" s="30">
        <v>10000</v>
      </c>
      <c r="BJ315" s="30">
        <v>240253</v>
      </c>
      <c r="BK315" s="30" t="s">
        <v>143</v>
      </c>
      <c r="BL315" s="30">
        <v>322</v>
      </c>
      <c r="BM315" s="30" t="str">
        <f t="shared" si="10"/>
        <v>0|100204|0|0|101307|240253</v>
      </c>
      <c r="BN315" s="30">
        <v>1013302</v>
      </c>
      <c r="BO315" s="30" t="s">
        <v>144</v>
      </c>
      <c r="BP315" s="30">
        <v>0</v>
      </c>
      <c r="BQ315" s="30">
        <v>1</v>
      </c>
    </row>
    <row r="316" spans="1:69" s="33" customFormat="1" ht="23.1" customHeight="1" x14ac:dyDescent="0.15">
      <c r="A316" s="33">
        <v>13303</v>
      </c>
      <c r="B316" s="33">
        <v>13303</v>
      </c>
      <c r="C316" s="33" t="s">
        <v>133</v>
      </c>
      <c r="D316" s="33" t="s">
        <v>841</v>
      </c>
      <c r="E316" s="33">
        <v>1</v>
      </c>
      <c r="F316" s="33">
        <v>3</v>
      </c>
      <c r="H316" s="33">
        <v>1</v>
      </c>
      <c r="I316" s="33">
        <v>1</v>
      </c>
      <c r="J316" s="33">
        <v>1</v>
      </c>
      <c r="K316" s="33" t="s">
        <v>201</v>
      </c>
      <c r="L316" s="33">
        <v>133</v>
      </c>
      <c r="M316" s="33">
        <v>1</v>
      </c>
      <c r="N316" s="33">
        <v>0</v>
      </c>
      <c r="O316" s="33" t="s">
        <v>202</v>
      </c>
      <c r="P316" s="33">
        <v>1</v>
      </c>
      <c r="Q316" s="33">
        <v>0</v>
      </c>
      <c r="T316" s="33">
        <f t="shared" si="9"/>
        <v>1</v>
      </c>
      <c r="W316" s="33" t="s">
        <v>447</v>
      </c>
      <c r="X316" s="33">
        <v>1330301</v>
      </c>
      <c r="Y316" s="33">
        <v>0</v>
      </c>
      <c r="Z316" s="33">
        <v>0</v>
      </c>
      <c r="AA316" s="33">
        <v>20</v>
      </c>
      <c r="AB316" s="33">
        <v>228080000</v>
      </c>
      <c r="AC316" s="33">
        <v>1</v>
      </c>
      <c r="AD316" s="33">
        <v>1</v>
      </c>
      <c r="AE316" s="33">
        <v>1</v>
      </c>
      <c r="AF316" s="33">
        <v>180</v>
      </c>
      <c r="AG316" s="33" t="s">
        <v>140</v>
      </c>
      <c r="AH316" s="33">
        <v>0</v>
      </c>
      <c r="AI316" s="33" t="s">
        <v>141</v>
      </c>
      <c r="AJ316" s="33">
        <v>0</v>
      </c>
      <c r="AK316" s="33" t="s">
        <v>842</v>
      </c>
      <c r="AL316" s="33">
        <v>13302</v>
      </c>
      <c r="AM316" s="33">
        <v>13304</v>
      </c>
      <c r="AN316" s="33">
        <v>1</v>
      </c>
      <c r="AO316" s="33">
        <v>6</v>
      </c>
      <c r="AQ316" s="33">
        <v>10000</v>
      </c>
      <c r="AR316" s="33">
        <v>10000</v>
      </c>
      <c r="AS316" s="33">
        <v>10000</v>
      </c>
      <c r="AT316" s="33">
        <v>100000</v>
      </c>
      <c r="AW316" s="33">
        <v>0</v>
      </c>
      <c r="AX316" s="33">
        <v>0</v>
      </c>
      <c r="AY316" s="33">
        <v>0</v>
      </c>
      <c r="AZ316" s="33">
        <v>0</v>
      </c>
      <c r="BA316" s="33">
        <v>10000</v>
      </c>
      <c r="BB316" s="33">
        <v>100204</v>
      </c>
      <c r="BC316" s="33">
        <v>10000</v>
      </c>
      <c r="BD316" s="33">
        <v>100319</v>
      </c>
      <c r="BG316" s="33">
        <v>10000</v>
      </c>
      <c r="BH316" s="33">
        <v>101307</v>
      </c>
      <c r="BI316" s="33">
        <v>10000</v>
      </c>
      <c r="BJ316" s="33">
        <v>240253</v>
      </c>
      <c r="BK316" s="33" t="s">
        <v>143</v>
      </c>
      <c r="BL316" s="33">
        <v>323</v>
      </c>
      <c r="BM316" s="33" t="str">
        <f t="shared" si="10"/>
        <v>0|100204|100319|0|101307|240253</v>
      </c>
      <c r="BN316" s="33">
        <v>1013303</v>
      </c>
      <c r="BO316" s="33" t="s">
        <v>206</v>
      </c>
      <c r="BP316" s="33">
        <v>0</v>
      </c>
      <c r="BQ316" s="33">
        <v>1</v>
      </c>
    </row>
    <row r="317" spans="1:69" s="33" customFormat="1" ht="23.1" customHeight="1" x14ac:dyDescent="0.15">
      <c r="A317" s="33">
        <v>13304</v>
      </c>
      <c r="B317" s="33">
        <v>13304</v>
      </c>
      <c r="C317" s="33" t="s">
        <v>133</v>
      </c>
      <c r="D317" s="33" t="s">
        <v>841</v>
      </c>
      <c r="E317" s="33">
        <v>2</v>
      </c>
      <c r="F317" s="33">
        <v>4</v>
      </c>
      <c r="H317" s="33">
        <v>1</v>
      </c>
      <c r="I317" s="33">
        <v>1</v>
      </c>
      <c r="J317" s="33">
        <v>0</v>
      </c>
      <c r="K317" s="33" t="s">
        <v>201</v>
      </c>
      <c r="L317" s="33">
        <v>133</v>
      </c>
      <c r="M317" s="33">
        <v>3</v>
      </c>
      <c r="N317" s="33">
        <v>0</v>
      </c>
      <c r="O317" s="33" t="s">
        <v>202</v>
      </c>
      <c r="P317" s="33">
        <v>1</v>
      </c>
      <c r="Q317" s="33">
        <v>42033</v>
      </c>
      <c r="T317" s="33">
        <f t="shared" si="9"/>
        <v>1</v>
      </c>
      <c r="W317" s="33" t="s">
        <v>210</v>
      </c>
      <c r="X317" s="33" t="s">
        <v>843</v>
      </c>
      <c r="Y317" s="33">
        <v>0</v>
      </c>
      <c r="Z317" s="33">
        <v>0</v>
      </c>
      <c r="AA317" s="33">
        <v>99</v>
      </c>
      <c r="AB317" s="33">
        <v>207340000</v>
      </c>
      <c r="AC317" s="33">
        <v>1</v>
      </c>
      <c r="AD317" s="33">
        <v>1</v>
      </c>
      <c r="AE317" s="33">
        <v>1</v>
      </c>
      <c r="AF317" s="33">
        <v>180</v>
      </c>
      <c r="AG317" s="33" t="s">
        <v>140</v>
      </c>
      <c r="AH317" s="33">
        <v>0</v>
      </c>
      <c r="AI317" s="33" t="s">
        <v>176</v>
      </c>
      <c r="AJ317" s="33">
        <v>0</v>
      </c>
      <c r="AK317" s="33" t="s">
        <v>844</v>
      </c>
      <c r="AL317" s="33">
        <v>13303</v>
      </c>
      <c r="AM317" s="33">
        <v>13305</v>
      </c>
      <c r="AN317" s="33">
        <v>1</v>
      </c>
      <c r="AO317" s="33">
        <v>6</v>
      </c>
      <c r="AQ317" s="33">
        <v>10000</v>
      </c>
      <c r="AR317" s="33">
        <v>10000</v>
      </c>
      <c r="AS317" s="33">
        <v>10000</v>
      </c>
      <c r="AT317" s="33">
        <v>100000</v>
      </c>
      <c r="AW317" s="33">
        <v>0</v>
      </c>
      <c r="AX317" s="33">
        <v>0</v>
      </c>
      <c r="AY317" s="33">
        <v>0</v>
      </c>
      <c r="AZ317" s="33">
        <v>0</v>
      </c>
      <c r="BA317" s="33">
        <v>10000</v>
      </c>
      <c r="BB317" s="33">
        <v>100204</v>
      </c>
      <c r="BC317" s="33">
        <v>10000</v>
      </c>
      <c r="BG317" s="33">
        <v>10000</v>
      </c>
      <c r="BH317" s="33">
        <v>101307</v>
      </c>
      <c r="BI317" s="33">
        <v>10000</v>
      </c>
      <c r="BJ317" s="33">
        <v>240253</v>
      </c>
      <c r="BK317" s="33" t="s">
        <v>143</v>
      </c>
      <c r="BL317" s="33">
        <v>324</v>
      </c>
      <c r="BM317" s="33" t="str">
        <f t="shared" si="10"/>
        <v>0|100204|0|0|101307|240253</v>
      </c>
      <c r="BN317" s="33">
        <v>1013304</v>
      </c>
      <c r="BO317" s="33" t="s">
        <v>206</v>
      </c>
      <c r="BP317" s="33">
        <v>0</v>
      </c>
      <c r="BQ317" s="33">
        <v>1</v>
      </c>
    </row>
    <row r="318" spans="1:69" s="34" customFormat="1" ht="23.1" customHeight="1" x14ac:dyDescent="0.15">
      <c r="A318" s="34">
        <v>13305</v>
      </c>
      <c r="B318" s="34">
        <v>13305</v>
      </c>
      <c r="C318" s="34" t="s">
        <v>133</v>
      </c>
      <c r="D318" s="34" t="s">
        <v>255</v>
      </c>
      <c r="E318" s="34">
        <v>1</v>
      </c>
      <c r="F318" s="34">
        <v>5</v>
      </c>
      <c r="H318" s="34">
        <v>1</v>
      </c>
      <c r="I318" s="34">
        <v>1</v>
      </c>
      <c r="J318" s="34">
        <v>0</v>
      </c>
      <c r="K318" s="34" t="s">
        <v>158</v>
      </c>
      <c r="L318" s="34">
        <v>133</v>
      </c>
      <c r="M318" s="34">
        <v>1</v>
      </c>
      <c r="N318" s="34">
        <v>0</v>
      </c>
      <c r="O318" s="34" t="s">
        <v>159</v>
      </c>
      <c r="P318" s="34">
        <v>1</v>
      </c>
      <c r="Q318" s="34">
        <v>0</v>
      </c>
      <c r="T318" s="34">
        <f t="shared" si="9"/>
        <v>1</v>
      </c>
      <c r="W318" s="34" t="s">
        <v>845</v>
      </c>
      <c r="X318" s="34" t="s">
        <v>846</v>
      </c>
      <c r="Y318" s="34">
        <v>0</v>
      </c>
      <c r="Z318" s="34">
        <v>0</v>
      </c>
      <c r="AA318" s="34">
        <v>99</v>
      </c>
      <c r="AB318" s="34">
        <v>207340000</v>
      </c>
      <c r="AC318" s="34">
        <v>1</v>
      </c>
      <c r="AD318" s="34">
        <v>1</v>
      </c>
      <c r="AE318" s="34">
        <v>1</v>
      </c>
      <c r="AF318" s="34">
        <v>180</v>
      </c>
      <c r="AG318" s="34" t="s">
        <v>140</v>
      </c>
      <c r="AH318" s="34">
        <v>0</v>
      </c>
      <c r="AI318" s="34" t="s">
        <v>141</v>
      </c>
      <c r="AJ318" s="34">
        <v>0</v>
      </c>
      <c r="AK318" s="34" t="s">
        <v>847</v>
      </c>
      <c r="AL318" s="34">
        <v>13304</v>
      </c>
      <c r="AM318" s="34">
        <v>13306</v>
      </c>
      <c r="AN318" s="34">
        <v>1</v>
      </c>
      <c r="AO318" s="34">
        <v>6</v>
      </c>
      <c r="AQ318" s="34">
        <v>10000</v>
      </c>
      <c r="AR318" s="34">
        <v>10000</v>
      </c>
      <c r="AS318" s="34">
        <v>10000</v>
      </c>
      <c r="AT318" s="34">
        <v>100000</v>
      </c>
      <c r="AW318" s="34">
        <v>0</v>
      </c>
      <c r="AX318" s="34">
        <v>0</v>
      </c>
      <c r="AY318" s="34">
        <v>0</v>
      </c>
      <c r="AZ318" s="34">
        <v>0</v>
      </c>
      <c r="BA318" s="34">
        <v>10000</v>
      </c>
      <c r="BB318" s="34">
        <v>100204</v>
      </c>
      <c r="BC318" s="34">
        <v>10000</v>
      </c>
      <c r="BG318" s="34">
        <v>10000</v>
      </c>
      <c r="BH318" s="34">
        <v>101307</v>
      </c>
      <c r="BI318" s="34">
        <v>10000</v>
      </c>
      <c r="BJ318" s="34">
        <v>240253</v>
      </c>
      <c r="BK318" s="34" t="s">
        <v>143</v>
      </c>
      <c r="BL318" s="34">
        <v>325</v>
      </c>
      <c r="BM318" s="34" t="str">
        <f t="shared" si="10"/>
        <v>0|100204|0|0|101307|240253</v>
      </c>
      <c r="BN318" s="34">
        <v>1013305</v>
      </c>
      <c r="BO318" s="34" t="s">
        <v>165</v>
      </c>
      <c r="BP318" s="34">
        <v>0</v>
      </c>
      <c r="BQ318" s="34">
        <v>1</v>
      </c>
    </row>
    <row r="319" spans="1:69" s="37" customFormat="1" ht="23.1" customHeight="1" x14ac:dyDescent="0.15">
      <c r="A319" s="37">
        <v>13306</v>
      </c>
      <c r="B319" s="37">
        <v>13306</v>
      </c>
      <c r="C319" s="37" t="s">
        <v>133</v>
      </c>
      <c r="D319" s="37" t="s">
        <v>255</v>
      </c>
      <c r="E319" s="37">
        <v>2</v>
      </c>
      <c r="F319" s="37">
        <v>6</v>
      </c>
      <c r="H319" s="37">
        <v>1</v>
      </c>
      <c r="I319" s="37">
        <v>1</v>
      </c>
      <c r="J319" s="37">
        <v>1</v>
      </c>
      <c r="K319" s="37" t="s">
        <v>158</v>
      </c>
      <c r="L319" s="37">
        <v>133</v>
      </c>
      <c r="M319" s="37">
        <v>1</v>
      </c>
      <c r="N319" s="37">
        <v>0</v>
      </c>
      <c r="O319" s="37" t="s">
        <v>159</v>
      </c>
      <c r="P319" s="37">
        <v>1</v>
      </c>
      <c r="Q319" s="37">
        <v>0</v>
      </c>
      <c r="T319" s="37">
        <f t="shared" si="9"/>
        <v>1</v>
      </c>
      <c r="U319" s="37">
        <v>1</v>
      </c>
      <c r="V319" s="37" t="s">
        <v>216</v>
      </c>
      <c r="W319" s="37" t="s">
        <v>264</v>
      </c>
      <c r="X319" s="37" t="s">
        <v>848</v>
      </c>
      <c r="Y319" s="37">
        <v>0</v>
      </c>
      <c r="Z319" s="37">
        <v>0</v>
      </c>
      <c r="AA319" s="37">
        <v>20</v>
      </c>
      <c r="AB319" s="37">
        <v>232860000</v>
      </c>
      <c r="AC319" s="37">
        <v>1</v>
      </c>
      <c r="AD319" s="37">
        <v>1</v>
      </c>
      <c r="AE319" s="37">
        <v>1</v>
      </c>
      <c r="AF319" s="37">
        <v>180</v>
      </c>
      <c r="AG319" s="37" t="s">
        <v>140</v>
      </c>
      <c r="AH319" s="37">
        <v>0</v>
      </c>
      <c r="AI319" s="37" t="s">
        <v>141</v>
      </c>
      <c r="AJ319" s="37">
        <v>0</v>
      </c>
      <c r="AK319" s="37" t="s">
        <v>849</v>
      </c>
      <c r="AL319" s="37">
        <v>13305</v>
      </c>
      <c r="AM319" s="37">
        <v>13307</v>
      </c>
      <c r="AN319" s="37">
        <v>1</v>
      </c>
      <c r="AO319" s="37">
        <v>6</v>
      </c>
      <c r="AQ319" s="37">
        <v>10000</v>
      </c>
      <c r="AR319" s="37">
        <v>10000</v>
      </c>
      <c r="AS319" s="37">
        <v>10000</v>
      </c>
      <c r="AT319" s="37">
        <v>100000</v>
      </c>
      <c r="AW319" s="37">
        <v>0</v>
      </c>
      <c r="AX319" s="37">
        <v>0</v>
      </c>
      <c r="AY319" s="37">
        <v>0</v>
      </c>
      <c r="AZ319" s="37">
        <v>0</v>
      </c>
      <c r="BA319" s="37">
        <v>10000</v>
      </c>
      <c r="BB319" s="37">
        <v>100204</v>
      </c>
      <c r="BC319" s="37">
        <v>10000</v>
      </c>
      <c r="BD319" s="37">
        <v>100320</v>
      </c>
      <c r="BG319" s="37">
        <v>10000</v>
      </c>
      <c r="BH319" s="37">
        <v>101307</v>
      </c>
      <c r="BI319" s="37">
        <v>10000</v>
      </c>
      <c r="BJ319" s="37">
        <v>240253</v>
      </c>
      <c r="BK319" s="37" t="s">
        <v>143</v>
      </c>
      <c r="BL319" s="37">
        <v>326</v>
      </c>
      <c r="BM319" s="37" t="str">
        <f t="shared" si="10"/>
        <v>0|100204|100320|0|101307|240253</v>
      </c>
      <c r="BN319" s="37">
        <v>1013306</v>
      </c>
      <c r="BO319" s="37" t="s">
        <v>165</v>
      </c>
      <c r="BP319" s="37">
        <v>0</v>
      </c>
      <c r="BQ319" s="37">
        <v>1</v>
      </c>
    </row>
    <row r="320" spans="1:69" s="31" customFormat="1" ht="23.1" customHeight="1" x14ac:dyDescent="0.15">
      <c r="A320" s="31">
        <v>13307</v>
      </c>
      <c r="B320" s="31">
        <v>13307</v>
      </c>
      <c r="C320" s="31" t="s">
        <v>133</v>
      </c>
      <c r="D320" s="31" t="s">
        <v>850</v>
      </c>
      <c r="E320" s="31">
        <v>1</v>
      </c>
      <c r="F320" s="31">
        <v>7</v>
      </c>
      <c r="H320" s="31">
        <v>1</v>
      </c>
      <c r="I320" s="31">
        <v>1</v>
      </c>
      <c r="J320" s="31">
        <v>0</v>
      </c>
      <c r="K320" s="31" t="s">
        <v>240</v>
      </c>
      <c r="L320" s="31">
        <v>133</v>
      </c>
      <c r="M320" s="31">
        <v>1</v>
      </c>
      <c r="N320" s="31">
        <v>0</v>
      </c>
      <c r="O320" s="31" t="s">
        <v>241</v>
      </c>
      <c r="P320" s="31">
        <v>1</v>
      </c>
      <c r="Q320" s="31">
        <v>0</v>
      </c>
      <c r="T320" s="31">
        <f t="shared" si="9"/>
        <v>1</v>
      </c>
      <c r="W320" s="31" t="s">
        <v>247</v>
      </c>
      <c r="X320" s="31" t="s">
        <v>851</v>
      </c>
      <c r="Y320" s="31">
        <v>0</v>
      </c>
      <c r="Z320" s="31">
        <v>0</v>
      </c>
      <c r="AA320" s="31">
        <v>99</v>
      </c>
      <c r="AB320" s="31">
        <v>211690000</v>
      </c>
      <c r="AC320" s="31">
        <v>1</v>
      </c>
      <c r="AD320" s="31">
        <v>1</v>
      </c>
      <c r="AE320" s="31">
        <v>1</v>
      </c>
      <c r="AF320" s="31">
        <v>180</v>
      </c>
      <c r="AG320" s="31" t="s">
        <v>140</v>
      </c>
      <c r="AH320" s="31">
        <v>0</v>
      </c>
      <c r="AI320" s="31" t="s">
        <v>141</v>
      </c>
      <c r="AJ320" s="31">
        <v>0</v>
      </c>
      <c r="AK320" s="31" t="s">
        <v>852</v>
      </c>
      <c r="AL320" s="31">
        <v>13306</v>
      </c>
      <c r="AM320" s="31">
        <v>13308</v>
      </c>
      <c r="AN320" s="31">
        <v>1</v>
      </c>
      <c r="AO320" s="31">
        <v>6</v>
      </c>
      <c r="AQ320" s="31">
        <v>10000</v>
      </c>
      <c r="AR320" s="31">
        <v>10000</v>
      </c>
      <c r="AS320" s="31">
        <v>10000</v>
      </c>
      <c r="AT320" s="31">
        <v>100000</v>
      </c>
      <c r="AW320" s="31">
        <v>0</v>
      </c>
      <c r="AX320" s="31">
        <v>0</v>
      </c>
      <c r="AY320" s="31">
        <v>0</v>
      </c>
      <c r="AZ320" s="31">
        <v>0</v>
      </c>
      <c r="BA320" s="31">
        <v>10000</v>
      </c>
      <c r="BB320" s="31">
        <v>100204</v>
      </c>
      <c r="BC320" s="31">
        <v>10000</v>
      </c>
      <c r="BG320" s="31">
        <v>10000</v>
      </c>
      <c r="BH320" s="31">
        <v>101307</v>
      </c>
      <c r="BI320" s="31">
        <v>10000</v>
      </c>
      <c r="BJ320" s="31">
        <v>240253</v>
      </c>
      <c r="BK320" s="31" t="s">
        <v>143</v>
      </c>
      <c r="BL320" s="31">
        <v>327</v>
      </c>
      <c r="BM320" s="31" t="str">
        <f t="shared" si="10"/>
        <v>0|100204|0|0|101307|240253</v>
      </c>
      <c r="BN320" s="31">
        <v>1013307</v>
      </c>
      <c r="BO320" s="31" t="s">
        <v>245</v>
      </c>
      <c r="BP320" s="31">
        <v>0</v>
      </c>
      <c r="BQ320" s="31">
        <v>1</v>
      </c>
    </row>
    <row r="321" spans="1:69" s="31" customFormat="1" ht="23.1" customHeight="1" x14ac:dyDescent="0.15">
      <c r="A321" s="31">
        <v>13308</v>
      </c>
      <c r="B321" s="31">
        <v>13308</v>
      </c>
      <c r="C321" s="31" t="s">
        <v>133</v>
      </c>
      <c r="D321" s="31" t="s">
        <v>850</v>
      </c>
      <c r="E321" s="31">
        <v>2</v>
      </c>
      <c r="F321" s="31">
        <v>8</v>
      </c>
      <c r="H321" s="31">
        <v>1</v>
      </c>
      <c r="I321" s="31">
        <v>1</v>
      </c>
      <c r="J321" s="31">
        <v>0</v>
      </c>
      <c r="K321" s="31" t="s">
        <v>240</v>
      </c>
      <c r="L321" s="31">
        <v>133</v>
      </c>
      <c r="M321" s="31">
        <v>9</v>
      </c>
      <c r="N321" s="31">
        <v>0</v>
      </c>
      <c r="O321" s="31" t="s">
        <v>241</v>
      </c>
      <c r="P321" s="31">
        <v>1</v>
      </c>
      <c r="Q321" s="31">
        <v>0</v>
      </c>
      <c r="T321" s="31">
        <f t="shared" si="9"/>
        <v>1</v>
      </c>
      <c r="U321" s="31">
        <v>1</v>
      </c>
      <c r="V321" s="31" t="s">
        <v>301</v>
      </c>
      <c r="W321" s="31" t="s">
        <v>750</v>
      </c>
      <c r="X321" s="31" t="s">
        <v>853</v>
      </c>
      <c r="Y321" s="31">
        <v>0</v>
      </c>
      <c r="Z321" s="31">
        <v>0</v>
      </c>
      <c r="AA321" s="31">
        <v>99</v>
      </c>
      <c r="AB321" s="31">
        <v>211690000</v>
      </c>
      <c r="AC321" s="31">
        <v>1</v>
      </c>
      <c r="AD321" s="31">
        <v>1</v>
      </c>
      <c r="AE321" s="31">
        <v>1</v>
      </c>
      <c r="AF321" s="31">
        <v>60</v>
      </c>
      <c r="AG321" s="31" t="s">
        <v>190</v>
      </c>
      <c r="AH321" s="31">
        <v>0</v>
      </c>
      <c r="AI321" s="31" t="s">
        <v>141</v>
      </c>
      <c r="AJ321" s="31">
        <v>0</v>
      </c>
      <c r="AK321" s="31" t="s">
        <v>854</v>
      </c>
      <c r="AL321" s="31">
        <v>13307</v>
      </c>
      <c r="AM321" s="31">
        <v>13309</v>
      </c>
      <c r="AN321" s="31">
        <v>1</v>
      </c>
      <c r="AO321" s="31">
        <v>6</v>
      </c>
      <c r="AQ321" s="31">
        <v>10000</v>
      </c>
      <c r="AR321" s="31">
        <v>10000</v>
      </c>
      <c r="AS321" s="31">
        <v>10000</v>
      </c>
      <c r="AT321" s="31">
        <v>100000</v>
      </c>
      <c r="AW321" s="31">
        <v>0</v>
      </c>
      <c r="AX321" s="31">
        <v>0</v>
      </c>
      <c r="AY321" s="31">
        <v>0</v>
      </c>
      <c r="AZ321" s="31">
        <v>0</v>
      </c>
      <c r="BA321" s="31">
        <v>10000</v>
      </c>
      <c r="BB321" s="31">
        <v>100204</v>
      </c>
      <c r="BC321" s="31">
        <v>10000</v>
      </c>
      <c r="BG321" s="31">
        <v>10000</v>
      </c>
      <c r="BH321" s="31">
        <v>101307</v>
      </c>
      <c r="BI321" s="31">
        <v>10000</v>
      </c>
      <c r="BJ321" s="31">
        <v>240253</v>
      </c>
      <c r="BK321" s="31" t="s">
        <v>143</v>
      </c>
      <c r="BL321" s="31">
        <v>328</v>
      </c>
      <c r="BM321" s="31" t="str">
        <f t="shared" si="10"/>
        <v>0|100204|0|0|101307|240253</v>
      </c>
      <c r="BN321" s="31">
        <v>1013308</v>
      </c>
      <c r="BO321" s="31" t="s">
        <v>245</v>
      </c>
      <c r="BP321" s="31">
        <v>0</v>
      </c>
      <c r="BQ321" s="31">
        <v>1</v>
      </c>
    </row>
    <row r="322" spans="1:69" s="34" customFormat="1" ht="23.1" customHeight="1" x14ac:dyDescent="0.15">
      <c r="A322" s="34">
        <v>13309</v>
      </c>
      <c r="B322" s="34">
        <v>13309</v>
      </c>
      <c r="C322" s="34" t="s">
        <v>133</v>
      </c>
      <c r="D322" s="34" t="s">
        <v>855</v>
      </c>
      <c r="E322" s="34">
        <v>1</v>
      </c>
      <c r="F322" s="34">
        <v>9</v>
      </c>
      <c r="H322" s="34">
        <v>1</v>
      </c>
      <c r="I322" s="34">
        <v>1</v>
      </c>
      <c r="J322" s="34">
        <v>1</v>
      </c>
      <c r="K322" s="34" t="s">
        <v>158</v>
      </c>
      <c r="L322" s="34">
        <v>133</v>
      </c>
      <c r="M322" s="34">
        <v>1</v>
      </c>
      <c r="N322" s="34">
        <v>0</v>
      </c>
      <c r="O322" s="34" t="s">
        <v>159</v>
      </c>
      <c r="P322" s="34">
        <v>1</v>
      </c>
      <c r="Q322" s="34">
        <v>0</v>
      </c>
      <c r="T322" s="34">
        <f t="shared" si="9"/>
        <v>1</v>
      </c>
      <c r="U322" s="34">
        <v>1</v>
      </c>
      <c r="V322" s="34" t="s">
        <v>169</v>
      </c>
      <c r="W322" s="34" t="s">
        <v>433</v>
      </c>
      <c r="X322" s="34">
        <v>1330901</v>
      </c>
      <c r="Y322" s="34">
        <v>0</v>
      </c>
      <c r="Z322" s="34">
        <v>0</v>
      </c>
      <c r="AA322" s="34">
        <v>20</v>
      </c>
      <c r="AB322" s="34">
        <v>234890000</v>
      </c>
      <c r="AC322" s="34">
        <v>1</v>
      </c>
      <c r="AD322" s="34">
        <v>1</v>
      </c>
      <c r="AE322" s="34">
        <v>1</v>
      </c>
      <c r="AF322" s="34">
        <v>180</v>
      </c>
      <c r="AG322" s="34" t="s">
        <v>140</v>
      </c>
      <c r="AH322" s="34">
        <v>0</v>
      </c>
      <c r="AI322" s="34" t="s">
        <v>141</v>
      </c>
      <c r="AJ322" s="34">
        <v>0</v>
      </c>
      <c r="AK322" s="34" t="s">
        <v>856</v>
      </c>
      <c r="AL322" s="34">
        <v>13308</v>
      </c>
      <c r="AM322" s="34">
        <v>13310</v>
      </c>
      <c r="AN322" s="34">
        <v>1</v>
      </c>
      <c r="AO322" s="34">
        <v>6</v>
      </c>
      <c r="AQ322" s="34">
        <v>10000</v>
      </c>
      <c r="AR322" s="34">
        <v>10000</v>
      </c>
      <c r="AS322" s="34">
        <v>10000</v>
      </c>
      <c r="AT322" s="34">
        <v>100000</v>
      </c>
      <c r="AW322" s="34">
        <v>0</v>
      </c>
      <c r="AX322" s="34">
        <v>0</v>
      </c>
      <c r="AY322" s="34">
        <v>10000</v>
      </c>
      <c r="AZ322" s="34">
        <v>100108</v>
      </c>
      <c r="BA322" s="34">
        <v>10000</v>
      </c>
      <c r="BB322" s="34">
        <v>100204</v>
      </c>
      <c r="BE322" s="34">
        <v>10000</v>
      </c>
      <c r="BF322" s="34">
        <v>200162</v>
      </c>
      <c r="BG322" s="34">
        <v>10000</v>
      </c>
      <c r="BH322" s="34">
        <v>101307</v>
      </c>
      <c r="BI322" s="34">
        <v>10000</v>
      </c>
      <c r="BJ322" s="34">
        <v>240253</v>
      </c>
      <c r="BK322" s="34" t="s">
        <v>143</v>
      </c>
      <c r="BL322" s="34">
        <v>329</v>
      </c>
      <c r="BM322" s="34" t="str">
        <f t="shared" si="10"/>
        <v>100108|100204|0|200162|101307|240253</v>
      </c>
      <c r="BN322" s="34">
        <v>1013309</v>
      </c>
      <c r="BO322" s="34" t="s">
        <v>165</v>
      </c>
      <c r="BP322" s="34">
        <v>0</v>
      </c>
      <c r="BQ322" s="34">
        <v>1</v>
      </c>
    </row>
    <row r="323" spans="1:69" s="39" customFormat="1" ht="23.1" customHeight="1" x14ac:dyDescent="0.15">
      <c r="A323" s="39">
        <v>13310</v>
      </c>
      <c r="B323" s="39">
        <v>13310</v>
      </c>
      <c r="C323" s="39" t="s">
        <v>133</v>
      </c>
      <c r="D323" s="39" t="s">
        <v>855</v>
      </c>
      <c r="E323" s="39">
        <v>2</v>
      </c>
      <c r="F323" s="39">
        <v>10</v>
      </c>
      <c r="H323" s="39">
        <v>1</v>
      </c>
      <c r="I323" s="39">
        <v>1</v>
      </c>
      <c r="J323" s="39">
        <v>2</v>
      </c>
      <c r="K323" s="39" t="s">
        <v>158</v>
      </c>
      <c r="L323" s="39">
        <v>133</v>
      </c>
      <c r="M323" s="39">
        <v>1</v>
      </c>
      <c r="N323" s="39">
        <v>0</v>
      </c>
      <c r="O323" s="39" t="s">
        <v>159</v>
      </c>
      <c r="P323" s="39">
        <v>1</v>
      </c>
      <c r="Q323" s="39">
        <v>0</v>
      </c>
      <c r="T323" s="39">
        <f t="shared" si="9"/>
        <v>1</v>
      </c>
      <c r="U323" s="39">
        <v>1</v>
      </c>
      <c r="V323" s="39" t="s">
        <v>301</v>
      </c>
      <c r="W323" s="39" t="s">
        <v>676</v>
      </c>
      <c r="X323" s="39">
        <v>1331001</v>
      </c>
      <c r="Y323" s="39">
        <v>0</v>
      </c>
      <c r="Z323" s="39">
        <v>0</v>
      </c>
      <c r="AA323" s="39">
        <v>20</v>
      </c>
      <c r="AB323" s="39">
        <v>261950000</v>
      </c>
      <c r="AC323" s="39">
        <v>1</v>
      </c>
      <c r="AD323" s="39">
        <v>1</v>
      </c>
      <c r="AE323" s="39">
        <v>1</v>
      </c>
      <c r="AF323" s="39">
        <v>180</v>
      </c>
      <c r="AG323" s="39" t="s">
        <v>140</v>
      </c>
      <c r="AH323" s="39">
        <v>0</v>
      </c>
      <c r="AI323" s="39" t="s">
        <v>141</v>
      </c>
      <c r="AJ323" s="39">
        <v>0</v>
      </c>
      <c r="AK323" s="39" t="s">
        <v>857</v>
      </c>
      <c r="AL323" s="39">
        <v>13309</v>
      </c>
      <c r="AM323" s="39">
        <v>13401</v>
      </c>
      <c r="AN323" s="39">
        <v>1</v>
      </c>
      <c r="AO323" s="39">
        <v>6</v>
      </c>
      <c r="AQ323" s="39">
        <v>10000</v>
      </c>
      <c r="AR323" s="39">
        <v>10000</v>
      </c>
      <c r="AS323" s="39">
        <v>10000</v>
      </c>
      <c r="AT323" s="39">
        <v>100000</v>
      </c>
      <c r="AW323" s="39">
        <v>0</v>
      </c>
      <c r="AX323" s="39">
        <v>0</v>
      </c>
      <c r="AY323" s="39">
        <v>10000</v>
      </c>
      <c r="AZ323" s="39">
        <v>100108</v>
      </c>
      <c r="BA323" s="39">
        <v>10000</v>
      </c>
      <c r="BB323" s="39">
        <v>100204</v>
      </c>
      <c r="BE323" s="39">
        <v>10000</v>
      </c>
      <c r="BF323" s="39">
        <v>200164</v>
      </c>
      <c r="BG323" s="39">
        <v>10000</v>
      </c>
      <c r="BH323" s="39">
        <v>101307</v>
      </c>
      <c r="BI323" s="39">
        <v>10000</v>
      </c>
      <c r="BJ323" s="39">
        <v>240253</v>
      </c>
      <c r="BK323" s="39" t="s">
        <v>143</v>
      </c>
      <c r="BL323" s="39">
        <v>330</v>
      </c>
      <c r="BM323" s="39" t="str">
        <f t="shared" si="10"/>
        <v>100108|100204|0|200164|101307|240253</v>
      </c>
      <c r="BN323" s="39">
        <v>1013310</v>
      </c>
      <c r="BO323" s="39" t="s">
        <v>165</v>
      </c>
      <c r="BP323" s="39">
        <v>1</v>
      </c>
      <c r="BQ323" s="39">
        <v>1</v>
      </c>
    </row>
    <row r="324" spans="1:69" s="29" customFormat="1" ht="23.1" customHeight="1" x14ac:dyDescent="0.15">
      <c r="A324" s="29">
        <v>13401</v>
      </c>
      <c r="B324" s="29">
        <v>13401</v>
      </c>
      <c r="C324" s="29" t="s">
        <v>133</v>
      </c>
      <c r="D324" s="29" t="s">
        <v>858</v>
      </c>
      <c r="E324" s="29">
        <v>1</v>
      </c>
      <c r="F324" s="29">
        <v>1</v>
      </c>
      <c r="H324" s="29">
        <v>1</v>
      </c>
      <c r="I324" s="29">
        <v>1</v>
      </c>
      <c r="J324" s="29">
        <v>0</v>
      </c>
      <c r="K324" s="29" t="s">
        <v>135</v>
      </c>
      <c r="L324" s="29">
        <v>134</v>
      </c>
      <c r="M324" s="29">
        <v>1</v>
      </c>
      <c r="N324" s="29">
        <v>0</v>
      </c>
      <c r="O324" s="29" t="s">
        <v>136</v>
      </c>
      <c r="P324" s="29">
        <v>1</v>
      </c>
      <c r="Q324" s="29">
        <v>0</v>
      </c>
      <c r="T324" s="29">
        <f t="shared" si="9"/>
        <v>1</v>
      </c>
      <c r="W324" s="29" t="s">
        <v>459</v>
      </c>
      <c r="X324" s="29" t="s">
        <v>859</v>
      </c>
      <c r="Y324" s="29">
        <v>0</v>
      </c>
      <c r="Z324" s="29">
        <v>0</v>
      </c>
      <c r="AA324" s="29">
        <v>99</v>
      </c>
      <c r="AB324" s="29">
        <v>221550000</v>
      </c>
      <c r="AC324" s="29">
        <v>1</v>
      </c>
      <c r="AD324" s="29">
        <v>1</v>
      </c>
      <c r="AE324" s="29">
        <v>1</v>
      </c>
      <c r="AF324" s="29">
        <v>180</v>
      </c>
      <c r="AG324" s="29" t="s">
        <v>140</v>
      </c>
      <c r="AH324" s="29">
        <v>0</v>
      </c>
      <c r="AI324" s="29" t="s">
        <v>141</v>
      </c>
      <c r="AJ324" s="29">
        <v>0</v>
      </c>
      <c r="AK324" s="29" t="s">
        <v>860</v>
      </c>
      <c r="AL324" s="29">
        <v>13310</v>
      </c>
      <c r="AM324" s="29">
        <v>13402</v>
      </c>
      <c r="AN324" s="29">
        <v>1</v>
      </c>
      <c r="AO324" s="29">
        <v>6</v>
      </c>
      <c r="AP324" s="29">
        <v>10034010</v>
      </c>
      <c r="AQ324" s="29">
        <v>10000</v>
      </c>
      <c r="AR324" s="29">
        <v>10000</v>
      </c>
      <c r="AS324" s="29">
        <v>10000</v>
      </c>
      <c r="AT324" s="29">
        <v>100000</v>
      </c>
      <c r="AW324" s="29">
        <v>0</v>
      </c>
      <c r="AX324" s="29">
        <v>0</v>
      </c>
      <c r="AY324" s="29">
        <v>0</v>
      </c>
      <c r="AZ324" s="29">
        <v>0</v>
      </c>
      <c r="BA324" s="29">
        <v>10000</v>
      </c>
      <c r="BB324" s="29">
        <v>100204</v>
      </c>
      <c r="BC324" s="29">
        <v>10000</v>
      </c>
      <c r="BG324" s="29">
        <v>10000</v>
      </c>
      <c r="BH324" s="29">
        <v>101307</v>
      </c>
      <c r="BI324" s="29">
        <v>10000</v>
      </c>
      <c r="BJ324" s="29">
        <v>240253</v>
      </c>
      <c r="BK324" s="29" t="s">
        <v>143</v>
      </c>
      <c r="BL324" s="29">
        <v>331</v>
      </c>
      <c r="BM324" s="29" t="str">
        <f t="shared" si="10"/>
        <v>0|100204|0|0|101307|240253</v>
      </c>
      <c r="BN324" s="29">
        <v>1013401</v>
      </c>
      <c r="BO324" s="29" t="s">
        <v>144</v>
      </c>
      <c r="BP324" s="29">
        <v>0</v>
      </c>
      <c r="BQ324" s="29">
        <v>1</v>
      </c>
    </row>
    <row r="325" spans="1:69" s="30" customFormat="1" ht="23.1" customHeight="1" x14ac:dyDescent="0.15">
      <c r="A325" s="30">
        <v>13402</v>
      </c>
      <c r="B325" s="30">
        <v>13402</v>
      </c>
      <c r="C325" s="30" t="s">
        <v>133</v>
      </c>
      <c r="D325" s="30" t="s">
        <v>858</v>
      </c>
      <c r="E325" s="30">
        <v>2</v>
      </c>
      <c r="F325" s="30">
        <v>2</v>
      </c>
      <c r="H325" s="30">
        <v>1</v>
      </c>
      <c r="I325" s="30">
        <v>1</v>
      </c>
      <c r="J325" s="30">
        <v>0</v>
      </c>
      <c r="K325" s="30" t="s">
        <v>135</v>
      </c>
      <c r="L325" s="30">
        <v>134</v>
      </c>
      <c r="M325" s="30">
        <v>1</v>
      </c>
      <c r="N325" s="30">
        <v>0</v>
      </c>
      <c r="O325" s="30" t="s">
        <v>136</v>
      </c>
      <c r="P325" s="30">
        <v>1</v>
      </c>
      <c r="Q325" s="30">
        <v>0</v>
      </c>
      <c r="T325" s="30">
        <f t="shared" si="9"/>
        <v>1</v>
      </c>
      <c r="U325" s="30">
        <v>1</v>
      </c>
      <c r="V325" s="30" t="s">
        <v>293</v>
      </c>
      <c r="W325" s="30" t="s">
        <v>294</v>
      </c>
      <c r="X325" s="30" t="s">
        <v>861</v>
      </c>
      <c r="Y325" s="30">
        <v>0</v>
      </c>
      <c r="Z325" s="30">
        <v>0</v>
      </c>
      <c r="AA325" s="30">
        <v>99</v>
      </c>
      <c r="AB325" s="30">
        <v>221550000</v>
      </c>
      <c r="AC325" s="30">
        <v>1</v>
      </c>
      <c r="AD325" s="30">
        <v>1</v>
      </c>
      <c r="AE325" s="30">
        <v>1</v>
      </c>
      <c r="AF325" s="30">
        <v>180</v>
      </c>
      <c r="AG325" s="30" t="s">
        <v>140</v>
      </c>
      <c r="AH325" s="30">
        <v>0</v>
      </c>
      <c r="AI325" s="30" t="s">
        <v>141</v>
      </c>
      <c r="AJ325" s="30">
        <v>0</v>
      </c>
      <c r="AK325" s="30" t="s">
        <v>862</v>
      </c>
      <c r="AL325" s="30">
        <v>13401</v>
      </c>
      <c r="AM325" s="30">
        <v>13403</v>
      </c>
      <c r="AN325" s="30">
        <v>1</v>
      </c>
      <c r="AO325" s="30">
        <v>6</v>
      </c>
      <c r="AQ325" s="30">
        <v>10000</v>
      </c>
      <c r="AR325" s="30">
        <v>10000</v>
      </c>
      <c r="AS325" s="30">
        <v>10000</v>
      </c>
      <c r="AT325" s="30">
        <v>100000</v>
      </c>
      <c r="AW325" s="30">
        <v>0</v>
      </c>
      <c r="AX325" s="30">
        <v>0</v>
      </c>
      <c r="AY325" s="30">
        <v>0</v>
      </c>
      <c r="AZ325" s="30">
        <v>0</v>
      </c>
      <c r="BA325" s="30">
        <v>10000</v>
      </c>
      <c r="BB325" s="30">
        <v>100204</v>
      </c>
      <c r="BC325" s="30">
        <v>10000</v>
      </c>
      <c r="BG325" s="30">
        <v>10000</v>
      </c>
      <c r="BH325" s="30">
        <v>101307</v>
      </c>
      <c r="BI325" s="30">
        <v>10000</v>
      </c>
      <c r="BJ325" s="30">
        <v>240253</v>
      </c>
      <c r="BK325" s="30" t="s">
        <v>143</v>
      </c>
      <c r="BL325" s="30">
        <v>332</v>
      </c>
      <c r="BM325" s="30" t="str">
        <f t="shared" si="10"/>
        <v>0|100204|0|0|101307|240253</v>
      </c>
      <c r="BN325" s="30">
        <v>1013402</v>
      </c>
      <c r="BO325" s="30" t="s">
        <v>144</v>
      </c>
      <c r="BP325" s="30">
        <v>0</v>
      </c>
      <c r="BQ325" s="30">
        <v>1</v>
      </c>
    </row>
    <row r="326" spans="1:69" s="30" customFormat="1" ht="23.1" customHeight="1" x14ac:dyDescent="0.15">
      <c r="A326" s="30">
        <v>13403</v>
      </c>
      <c r="B326" s="30">
        <v>13403</v>
      </c>
      <c r="C326" s="30" t="s">
        <v>133</v>
      </c>
      <c r="D326" s="30" t="s">
        <v>858</v>
      </c>
      <c r="E326" s="30">
        <v>3</v>
      </c>
      <c r="F326" s="30">
        <v>3</v>
      </c>
      <c r="H326" s="30">
        <v>1</v>
      </c>
      <c r="I326" s="30">
        <v>1</v>
      </c>
      <c r="J326" s="30">
        <v>1</v>
      </c>
      <c r="K326" s="30" t="s">
        <v>135</v>
      </c>
      <c r="L326" s="30">
        <v>134</v>
      </c>
      <c r="M326" s="30">
        <v>1</v>
      </c>
      <c r="N326" s="30">
        <v>0</v>
      </c>
      <c r="O326" s="30" t="s">
        <v>136</v>
      </c>
      <c r="P326" s="30">
        <v>1</v>
      </c>
      <c r="Q326" s="30">
        <v>0</v>
      </c>
      <c r="T326" s="30">
        <f t="shared" ref="T326:T333" si="11">IF(ISBLANK(S326),1,0)</f>
        <v>1</v>
      </c>
      <c r="U326" s="30">
        <v>1</v>
      </c>
      <c r="V326" s="30" t="s">
        <v>153</v>
      </c>
      <c r="W326" s="30" t="s">
        <v>219</v>
      </c>
      <c r="X326" s="30">
        <v>1340301</v>
      </c>
      <c r="Y326" s="30">
        <v>0</v>
      </c>
      <c r="Z326" s="30">
        <v>0</v>
      </c>
      <c r="AA326" s="30">
        <v>20</v>
      </c>
      <c r="AB326" s="30">
        <v>245100000</v>
      </c>
      <c r="AC326" s="30">
        <v>1</v>
      </c>
      <c r="AD326" s="30">
        <v>1</v>
      </c>
      <c r="AE326" s="30">
        <v>1</v>
      </c>
      <c r="AF326" s="30">
        <v>180</v>
      </c>
      <c r="AG326" s="30" t="s">
        <v>140</v>
      </c>
      <c r="AH326" s="30">
        <v>0</v>
      </c>
      <c r="AI326" s="30" t="s">
        <v>141</v>
      </c>
      <c r="AJ326" s="30">
        <v>0</v>
      </c>
      <c r="AK326" s="30" t="s">
        <v>863</v>
      </c>
      <c r="AL326" s="30">
        <v>13402</v>
      </c>
      <c r="AM326" s="30">
        <v>13404</v>
      </c>
      <c r="AN326" s="30">
        <v>1</v>
      </c>
      <c r="AO326" s="30">
        <v>6</v>
      </c>
      <c r="AQ326" s="30">
        <v>10000</v>
      </c>
      <c r="AR326" s="30">
        <v>10000</v>
      </c>
      <c r="AS326" s="30">
        <v>10000</v>
      </c>
      <c r="AT326" s="30">
        <v>100000</v>
      </c>
      <c r="AW326" s="30">
        <v>0</v>
      </c>
      <c r="AX326" s="30">
        <v>0</v>
      </c>
      <c r="AY326" s="30">
        <v>0</v>
      </c>
      <c r="AZ326" s="30">
        <v>0</v>
      </c>
      <c r="BA326" s="30">
        <v>10000</v>
      </c>
      <c r="BB326" s="30">
        <v>100204</v>
      </c>
      <c r="BC326" s="30">
        <v>10000</v>
      </c>
      <c r="BD326" s="30">
        <v>100319</v>
      </c>
      <c r="BG326" s="30">
        <v>10000</v>
      </c>
      <c r="BH326" s="30">
        <v>101307</v>
      </c>
      <c r="BI326" s="30">
        <v>10000</v>
      </c>
      <c r="BJ326" s="30">
        <v>240253</v>
      </c>
      <c r="BK326" s="30" t="s">
        <v>143</v>
      </c>
      <c r="BL326" s="30">
        <v>333</v>
      </c>
      <c r="BM326" s="30" t="str">
        <f t="shared" ref="BM326:BM449" si="12">IF(AZ326=0,0,AZ326)&amp;"|"&amp;IF(BB326=0,0,BB326)&amp;"|"&amp;IF(BD326=0,0,BD326)&amp;"|"&amp;IF(BF326=0,0,BF326)&amp;"|"&amp;IF(BH326=0,0,BH326)&amp;"|"&amp;IF(BJ326=0,0,BJ326)</f>
        <v>0|100204|100319|0|101307|240253</v>
      </c>
      <c r="BN326" s="30">
        <v>1013403</v>
      </c>
      <c r="BO326" s="30" t="s">
        <v>144</v>
      </c>
      <c r="BP326" s="30">
        <v>0</v>
      </c>
      <c r="BQ326" s="30">
        <v>1</v>
      </c>
    </row>
    <row r="327" spans="1:69" s="34" customFormat="1" ht="23.1" customHeight="1" x14ac:dyDescent="0.15">
      <c r="A327" s="34">
        <v>13404</v>
      </c>
      <c r="B327" s="34">
        <v>13404</v>
      </c>
      <c r="C327" s="34" t="s">
        <v>133</v>
      </c>
      <c r="D327" s="34" t="s">
        <v>858</v>
      </c>
      <c r="E327" s="34">
        <v>4</v>
      </c>
      <c r="F327" s="34">
        <v>4</v>
      </c>
      <c r="H327" s="34">
        <v>1</v>
      </c>
      <c r="I327" s="34">
        <v>1</v>
      </c>
      <c r="J327" s="34">
        <v>0</v>
      </c>
      <c r="K327" s="34" t="s">
        <v>158</v>
      </c>
      <c r="L327" s="34">
        <v>134</v>
      </c>
      <c r="M327" s="34">
        <v>9</v>
      </c>
      <c r="N327" s="34">
        <v>0</v>
      </c>
      <c r="O327" s="34" t="s">
        <v>159</v>
      </c>
      <c r="P327" s="34">
        <v>1</v>
      </c>
      <c r="Q327" s="34">
        <v>0</v>
      </c>
      <c r="T327" s="34">
        <f t="shared" si="11"/>
        <v>1</v>
      </c>
      <c r="U327" s="34">
        <v>1</v>
      </c>
      <c r="V327" s="34" t="s">
        <v>290</v>
      </c>
      <c r="W327" s="34" t="s">
        <v>442</v>
      </c>
      <c r="X327" s="34" t="s">
        <v>864</v>
      </c>
      <c r="Y327" s="34">
        <v>0</v>
      </c>
      <c r="Z327" s="34">
        <v>0</v>
      </c>
      <c r="AA327" s="34">
        <v>99</v>
      </c>
      <c r="AB327" s="34">
        <v>222820000</v>
      </c>
      <c r="AC327" s="34">
        <v>1</v>
      </c>
      <c r="AD327" s="34">
        <v>1</v>
      </c>
      <c r="AE327" s="34">
        <v>1</v>
      </c>
      <c r="AF327" s="34">
        <v>60</v>
      </c>
      <c r="AG327" s="34" t="s">
        <v>190</v>
      </c>
      <c r="AH327" s="34">
        <v>0</v>
      </c>
      <c r="AI327" s="34" t="s">
        <v>141</v>
      </c>
      <c r="AJ327" s="34">
        <v>0</v>
      </c>
      <c r="AK327" s="34" t="s">
        <v>865</v>
      </c>
      <c r="AL327" s="34">
        <v>13403</v>
      </c>
      <c r="AM327" s="34">
        <v>13405</v>
      </c>
      <c r="AN327" s="34">
        <v>1</v>
      </c>
      <c r="AO327" s="34">
        <v>6</v>
      </c>
      <c r="AQ327" s="34">
        <v>10000</v>
      </c>
      <c r="AR327" s="34">
        <v>10000</v>
      </c>
      <c r="AS327" s="34">
        <v>10000</v>
      </c>
      <c r="AT327" s="34">
        <v>100000</v>
      </c>
      <c r="AW327" s="34">
        <v>0</v>
      </c>
      <c r="AX327" s="34">
        <v>0</v>
      </c>
      <c r="AY327" s="34">
        <v>0</v>
      </c>
      <c r="AZ327" s="34">
        <v>0</v>
      </c>
      <c r="BA327" s="34">
        <v>10000</v>
      </c>
      <c r="BB327" s="34">
        <v>100204</v>
      </c>
      <c r="BC327" s="34">
        <v>10000</v>
      </c>
      <c r="BG327" s="34">
        <v>10000</v>
      </c>
      <c r="BH327" s="34">
        <v>101307</v>
      </c>
      <c r="BI327" s="34">
        <v>10000</v>
      </c>
      <c r="BJ327" s="34">
        <v>240253</v>
      </c>
      <c r="BK327" s="34" t="s">
        <v>143</v>
      </c>
      <c r="BL327" s="34">
        <v>334</v>
      </c>
      <c r="BM327" s="34" t="str">
        <f t="shared" si="12"/>
        <v>0|100204|0|0|101307|240253</v>
      </c>
      <c r="BN327" s="34">
        <v>1013404</v>
      </c>
      <c r="BO327" s="34" t="s">
        <v>165</v>
      </c>
      <c r="BP327" s="34">
        <v>0</v>
      </c>
      <c r="BQ327" s="34">
        <v>1</v>
      </c>
    </row>
    <row r="328" spans="1:69" s="34" customFormat="1" ht="23.1" customHeight="1" x14ac:dyDescent="0.15">
      <c r="A328" s="34">
        <v>13405</v>
      </c>
      <c r="B328" s="34">
        <v>13405</v>
      </c>
      <c r="C328" s="34" t="s">
        <v>133</v>
      </c>
      <c r="D328" s="34" t="s">
        <v>858</v>
      </c>
      <c r="E328" s="34">
        <v>5</v>
      </c>
      <c r="F328" s="34">
        <v>5</v>
      </c>
      <c r="H328" s="34">
        <v>1</v>
      </c>
      <c r="I328" s="34">
        <v>1</v>
      </c>
      <c r="J328" s="34">
        <v>0</v>
      </c>
      <c r="K328" s="34" t="s">
        <v>158</v>
      </c>
      <c r="L328" s="34">
        <v>134</v>
      </c>
      <c r="M328" s="34">
        <v>3</v>
      </c>
      <c r="N328" s="34">
        <v>0</v>
      </c>
      <c r="O328" s="34" t="s">
        <v>159</v>
      </c>
      <c r="P328" s="34">
        <v>1</v>
      </c>
      <c r="Q328" s="34">
        <v>42026</v>
      </c>
      <c r="T328" s="34">
        <f t="shared" si="11"/>
        <v>1</v>
      </c>
      <c r="U328" s="34">
        <v>1</v>
      </c>
      <c r="V328" s="34" t="s">
        <v>153</v>
      </c>
      <c r="W328" s="34" t="s">
        <v>428</v>
      </c>
      <c r="X328" s="34" t="s">
        <v>866</v>
      </c>
      <c r="Y328" s="34">
        <v>0</v>
      </c>
      <c r="Z328" s="34">
        <v>0</v>
      </c>
      <c r="AA328" s="34">
        <v>99</v>
      </c>
      <c r="AB328" s="34">
        <v>222820000</v>
      </c>
      <c r="AC328" s="34">
        <v>1</v>
      </c>
      <c r="AD328" s="34">
        <v>1</v>
      </c>
      <c r="AE328" s="34">
        <v>1</v>
      </c>
      <c r="AF328" s="34">
        <v>180</v>
      </c>
      <c r="AG328" s="34" t="s">
        <v>140</v>
      </c>
      <c r="AH328" s="34">
        <v>0</v>
      </c>
      <c r="AI328" s="34" t="s">
        <v>176</v>
      </c>
      <c r="AJ328" s="34">
        <v>0</v>
      </c>
      <c r="AK328" s="34" t="s">
        <v>867</v>
      </c>
      <c r="AL328" s="34">
        <v>13404</v>
      </c>
      <c r="AM328" s="34">
        <v>13406</v>
      </c>
      <c r="AN328" s="34">
        <v>1</v>
      </c>
      <c r="AO328" s="34">
        <v>6</v>
      </c>
      <c r="AQ328" s="34">
        <v>10000</v>
      </c>
      <c r="AR328" s="34">
        <v>10000</v>
      </c>
      <c r="AS328" s="34">
        <v>10000</v>
      </c>
      <c r="AT328" s="34">
        <v>100000</v>
      </c>
      <c r="AW328" s="34">
        <v>0</v>
      </c>
      <c r="AX328" s="34">
        <v>0</v>
      </c>
      <c r="AY328" s="34">
        <v>0</v>
      </c>
      <c r="AZ328" s="34">
        <v>0</v>
      </c>
      <c r="BA328" s="34">
        <v>10000</v>
      </c>
      <c r="BB328" s="34">
        <v>100204</v>
      </c>
      <c r="BC328" s="34">
        <v>10000</v>
      </c>
      <c r="BG328" s="34">
        <v>10000</v>
      </c>
      <c r="BH328" s="34">
        <v>101307</v>
      </c>
      <c r="BI328" s="34">
        <v>10000</v>
      </c>
      <c r="BJ328" s="34">
        <v>240253</v>
      </c>
      <c r="BK328" s="34" t="s">
        <v>143</v>
      </c>
      <c r="BL328" s="34">
        <v>335</v>
      </c>
      <c r="BM328" s="34" t="str">
        <f t="shared" si="12"/>
        <v>0|100204|0|0|101307|240253</v>
      </c>
      <c r="BN328" s="34">
        <v>1013405</v>
      </c>
      <c r="BO328" s="34" t="s">
        <v>165</v>
      </c>
      <c r="BP328" s="34">
        <v>0</v>
      </c>
      <c r="BQ328" s="34">
        <v>1</v>
      </c>
    </row>
    <row r="329" spans="1:69" s="37" customFormat="1" ht="23.1" customHeight="1" x14ac:dyDescent="0.15">
      <c r="A329" s="37">
        <v>13406</v>
      </c>
      <c r="B329" s="37">
        <v>13406</v>
      </c>
      <c r="C329" s="37" t="s">
        <v>133</v>
      </c>
      <c r="D329" s="37" t="s">
        <v>858</v>
      </c>
      <c r="E329" s="37">
        <v>6</v>
      </c>
      <c r="F329" s="37">
        <v>6</v>
      </c>
      <c r="H329" s="37">
        <v>1</v>
      </c>
      <c r="I329" s="37">
        <v>1</v>
      </c>
      <c r="J329" s="37">
        <v>1</v>
      </c>
      <c r="K329" s="37" t="s">
        <v>158</v>
      </c>
      <c r="L329" s="37">
        <v>134</v>
      </c>
      <c r="M329" s="37">
        <v>1</v>
      </c>
      <c r="N329" s="37">
        <v>0</v>
      </c>
      <c r="O329" s="37" t="s">
        <v>159</v>
      </c>
      <c r="P329" s="37">
        <v>1</v>
      </c>
      <c r="Q329" s="37">
        <v>0</v>
      </c>
      <c r="T329" s="37">
        <f t="shared" si="11"/>
        <v>1</v>
      </c>
      <c r="W329" s="37" t="s">
        <v>772</v>
      </c>
      <c r="X329" s="37">
        <v>1340601</v>
      </c>
      <c r="Y329" s="37">
        <v>0</v>
      </c>
      <c r="Z329" s="37">
        <v>0</v>
      </c>
      <c r="AA329" s="37">
        <v>20</v>
      </c>
      <c r="AB329" s="37">
        <v>283010000</v>
      </c>
      <c r="AC329" s="37">
        <v>1</v>
      </c>
      <c r="AD329" s="37">
        <v>1</v>
      </c>
      <c r="AE329" s="37">
        <v>1</v>
      </c>
      <c r="AF329" s="37">
        <v>180</v>
      </c>
      <c r="AG329" s="37" t="s">
        <v>140</v>
      </c>
      <c r="AH329" s="37">
        <v>0</v>
      </c>
      <c r="AI329" s="37" t="s">
        <v>141</v>
      </c>
      <c r="AJ329" s="37">
        <v>0</v>
      </c>
      <c r="AK329" s="37" t="s">
        <v>868</v>
      </c>
      <c r="AL329" s="37">
        <v>13405</v>
      </c>
      <c r="AM329" s="37">
        <v>13407</v>
      </c>
      <c r="AN329" s="37">
        <v>1</v>
      </c>
      <c r="AO329" s="37">
        <v>6</v>
      </c>
      <c r="AQ329" s="37">
        <v>10000</v>
      </c>
      <c r="AR329" s="37">
        <v>10000</v>
      </c>
      <c r="AS329" s="37">
        <v>10000</v>
      </c>
      <c r="AT329" s="37">
        <v>100000</v>
      </c>
      <c r="AW329" s="37">
        <v>0</v>
      </c>
      <c r="AX329" s="37">
        <v>0</v>
      </c>
      <c r="AY329" s="37">
        <v>0</v>
      </c>
      <c r="AZ329" s="37">
        <v>0</v>
      </c>
      <c r="BA329" s="37">
        <v>10000</v>
      </c>
      <c r="BB329" s="37">
        <v>100204</v>
      </c>
      <c r="BC329" s="37">
        <v>10000</v>
      </c>
      <c r="BD329" s="37">
        <v>100320</v>
      </c>
      <c r="BG329" s="37">
        <v>10000</v>
      </c>
      <c r="BH329" s="37">
        <v>101307</v>
      </c>
      <c r="BI329" s="37">
        <v>10000</v>
      </c>
      <c r="BJ329" s="37">
        <v>240253</v>
      </c>
      <c r="BK329" s="37" t="s">
        <v>143</v>
      </c>
      <c r="BL329" s="37">
        <v>336</v>
      </c>
      <c r="BM329" s="37" t="str">
        <f t="shared" si="12"/>
        <v>0|100204|100320|0|101307|240253</v>
      </c>
      <c r="BN329" s="37">
        <v>1013406</v>
      </c>
      <c r="BO329" s="37" t="s">
        <v>165</v>
      </c>
      <c r="BP329" s="37">
        <v>0</v>
      </c>
      <c r="BQ329" s="37">
        <v>1</v>
      </c>
    </row>
    <row r="330" spans="1:69" s="31" customFormat="1" ht="23.1" customHeight="1" x14ac:dyDescent="0.15">
      <c r="A330" s="31">
        <v>13407</v>
      </c>
      <c r="B330" s="31">
        <v>13407</v>
      </c>
      <c r="C330" s="31" t="s">
        <v>133</v>
      </c>
      <c r="D330" s="31" t="s">
        <v>858</v>
      </c>
      <c r="E330" s="31">
        <v>7</v>
      </c>
      <c r="F330" s="31">
        <v>7</v>
      </c>
      <c r="H330" s="31">
        <v>1</v>
      </c>
      <c r="I330" s="31">
        <v>1</v>
      </c>
      <c r="J330" s="31">
        <v>0</v>
      </c>
      <c r="K330" s="31" t="s">
        <v>240</v>
      </c>
      <c r="L330" s="31">
        <v>134</v>
      </c>
      <c r="M330" s="31">
        <v>1</v>
      </c>
      <c r="N330" s="31">
        <v>0</v>
      </c>
      <c r="O330" s="31" t="s">
        <v>241</v>
      </c>
      <c r="P330" s="31">
        <v>1</v>
      </c>
      <c r="Q330" s="31">
        <v>0</v>
      </c>
      <c r="T330" s="31">
        <f t="shared" si="11"/>
        <v>1</v>
      </c>
      <c r="W330" s="31" t="s">
        <v>334</v>
      </c>
      <c r="X330" s="31" t="s">
        <v>869</v>
      </c>
      <c r="Y330" s="31">
        <v>0</v>
      </c>
      <c r="Z330" s="31">
        <v>0</v>
      </c>
      <c r="AA330" s="31">
        <v>99</v>
      </c>
      <c r="AB330" s="31">
        <v>257280000</v>
      </c>
      <c r="AC330" s="31">
        <v>1</v>
      </c>
      <c r="AD330" s="31">
        <v>1</v>
      </c>
      <c r="AE330" s="31">
        <v>1</v>
      </c>
      <c r="AF330" s="31">
        <v>180</v>
      </c>
      <c r="AG330" s="31" t="s">
        <v>140</v>
      </c>
      <c r="AH330" s="31">
        <v>0</v>
      </c>
      <c r="AI330" s="31" t="s">
        <v>141</v>
      </c>
      <c r="AJ330" s="31">
        <v>0</v>
      </c>
      <c r="AK330" s="31" t="s">
        <v>870</v>
      </c>
      <c r="AL330" s="31">
        <v>13406</v>
      </c>
      <c r="AM330" s="31">
        <v>13408</v>
      </c>
      <c r="AN330" s="31">
        <v>1</v>
      </c>
      <c r="AO330" s="31">
        <v>6</v>
      </c>
      <c r="AQ330" s="31">
        <v>10000</v>
      </c>
      <c r="AR330" s="31">
        <v>10000</v>
      </c>
      <c r="AS330" s="31">
        <v>10000</v>
      </c>
      <c r="AT330" s="31">
        <v>100000</v>
      </c>
      <c r="AW330" s="31">
        <v>0</v>
      </c>
      <c r="AX330" s="31">
        <v>0</v>
      </c>
      <c r="AY330" s="31">
        <v>0</v>
      </c>
      <c r="AZ330" s="31">
        <v>0</v>
      </c>
      <c r="BA330" s="31">
        <v>10000</v>
      </c>
      <c r="BB330" s="31">
        <v>100204</v>
      </c>
      <c r="BC330" s="31">
        <v>10000</v>
      </c>
      <c r="BG330" s="31">
        <v>10000</v>
      </c>
      <c r="BH330" s="31">
        <v>101307</v>
      </c>
      <c r="BI330" s="31">
        <v>10000</v>
      </c>
      <c r="BJ330" s="31">
        <v>240253</v>
      </c>
      <c r="BK330" s="31" t="s">
        <v>143</v>
      </c>
      <c r="BL330" s="31">
        <v>337</v>
      </c>
      <c r="BM330" s="31" t="str">
        <f t="shared" si="12"/>
        <v>0|100204|0|0|101307|240253</v>
      </c>
      <c r="BN330" s="31">
        <v>1013407</v>
      </c>
      <c r="BO330" s="31" t="s">
        <v>245</v>
      </c>
      <c r="BP330" s="31">
        <v>0</v>
      </c>
      <c r="BQ330" s="31">
        <v>1</v>
      </c>
    </row>
    <row r="331" spans="1:69" s="31" customFormat="1" ht="23.1" customHeight="1" x14ac:dyDescent="0.15">
      <c r="A331" s="31">
        <v>13408</v>
      </c>
      <c r="B331" s="31">
        <v>13408</v>
      </c>
      <c r="C331" s="31" t="s">
        <v>133</v>
      </c>
      <c r="D331" s="31" t="s">
        <v>858</v>
      </c>
      <c r="E331" s="31">
        <v>8</v>
      </c>
      <c r="F331" s="31">
        <v>8</v>
      </c>
      <c r="H331" s="31">
        <v>1</v>
      </c>
      <c r="I331" s="31">
        <v>1</v>
      </c>
      <c r="J331" s="31">
        <v>0</v>
      </c>
      <c r="K331" s="31" t="s">
        <v>240</v>
      </c>
      <c r="L331" s="31">
        <v>134</v>
      </c>
      <c r="M331" s="31">
        <v>1</v>
      </c>
      <c r="N331" s="31">
        <v>0</v>
      </c>
      <c r="O331" s="31" t="s">
        <v>241</v>
      </c>
      <c r="P331" s="31">
        <v>1</v>
      </c>
      <c r="Q331" s="31">
        <v>0</v>
      </c>
      <c r="T331" s="31">
        <f t="shared" si="11"/>
        <v>1</v>
      </c>
      <c r="W331" s="31" t="s">
        <v>337</v>
      </c>
      <c r="X331" s="31" t="s">
        <v>871</v>
      </c>
      <c r="Y331" s="31">
        <v>0</v>
      </c>
      <c r="Z331" s="31">
        <v>0</v>
      </c>
      <c r="AA331" s="31">
        <v>99</v>
      </c>
      <c r="AB331" s="31">
        <v>257280000</v>
      </c>
      <c r="AC331" s="31">
        <v>1</v>
      </c>
      <c r="AD331" s="31">
        <v>1</v>
      </c>
      <c r="AE331" s="31">
        <v>1</v>
      </c>
      <c r="AF331" s="31">
        <v>180</v>
      </c>
      <c r="AG331" s="31" t="s">
        <v>140</v>
      </c>
      <c r="AH331" s="31">
        <v>0</v>
      </c>
      <c r="AI331" s="31" t="s">
        <v>141</v>
      </c>
      <c r="AJ331" s="31">
        <v>0</v>
      </c>
      <c r="AK331" s="31" t="s">
        <v>872</v>
      </c>
      <c r="AL331" s="31">
        <v>13407</v>
      </c>
      <c r="AM331" s="31">
        <v>13409</v>
      </c>
      <c r="AN331" s="31">
        <v>1</v>
      </c>
      <c r="AO331" s="31">
        <v>6</v>
      </c>
      <c r="AQ331" s="31">
        <v>10000</v>
      </c>
      <c r="AR331" s="31">
        <v>10000</v>
      </c>
      <c r="AS331" s="31">
        <v>10000</v>
      </c>
      <c r="AT331" s="31">
        <v>100000</v>
      </c>
      <c r="AW331" s="31">
        <v>0</v>
      </c>
      <c r="AX331" s="31">
        <v>0</v>
      </c>
      <c r="AY331" s="31">
        <v>0</v>
      </c>
      <c r="AZ331" s="31">
        <v>0</v>
      </c>
      <c r="BA331" s="31">
        <v>10000</v>
      </c>
      <c r="BB331" s="31">
        <v>100204</v>
      </c>
      <c r="BC331" s="31">
        <v>10000</v>
      </c>
      <c r="BG331" s="31">
        <v>10000</v>
      </c>
      <c r="BH331" s="31">
        <v>101307</v>
      </c>
      <c r="BI331" s="31">
        <v>10000</v>
      </c>
      <c r="BJ331" s="31">
        <v>240253</v>
      </c>
      <c r="BK331" s="31" t="s">
        <v>143</v>
      </c>
      <c r="BL331" s="31">
        <v>338</v>
      </c>
      <c r="BM331" s="31" t="str">
        <f t="shared" si="12"/>
        <v>0|100204|0|0|101307|240253</v>
      </c>
      <c r="BN331" s="31">
        <v>1013408</v>
      </c>
      <c r="BO331" s="31" t="s">
        <v>245</v>
      </c>
      <c r="BP331" s="31">
        <v>0</v>
      </c>
      <c r="BQ331" s="31">
        <v>1</v>
      </c>
    </row>
    <row r="332" spans="1:69" s="34" customFormat="1" ht="23.1" customHeight="1" x14ac:dyDescent="0.15">
      <c r="A332" s="34">
        <v>13409</v>
      </c>
      <c r="B332" s="34">
        <v>13409</v>
      </c>
      <c r="C332" s="34" t="s">
        <v>133</v>
      </c>
      <c r="D332" s="34" t="s">
        <v>858</v>
      </c>
      <c r="E332" s="34">
        <v>9</v>
      </c>
      <c r="F332" s="34">
        <v>9</v>
      </c>
      <c r="H332" s="34">
        <v>1</v>
      </c>
      <c r="I332" s="34">
        <v>1</v>
      </c>
      <c r="J332" s="34">
        <v>1</v>
      </c>
      <c r="K332" s="34" t="s">
        <v>158</v>
      </c>
      <c r="L332" s="34">
        <v>134</v>
      </c>
      <c r="M332" s="34">
        <v>1</v>
      </c>
      <c r="N332" s="34">
        <v>0</v>
      </c>
      <c r="O332" s="34" t="s">
        <v>159</v>
      </c>
      <c r="P332" s="34">
        <v>1</v>
      </c>
      <c r="Q332" s="34">
        <v>0</v>
      </c>
      <c r="T332" s="34">
        <f t="shared" si="11"/>
        <v>1</v>
      </c>
      <c r="W332" s="34" t="s">
        <v>166</v>
      </c>
      <c r="X332" s="34" t="s">
        <v>873</v>
      </c>
      <c r="Y332" s="34">
        <v>0</v>
      </c>
      <c r="Z332" s="34">
        <v>0</v>
      </c>
      <c r="AA332" s="34">
        <v>20</v>
      </c>
      <c r="AB332" s="34">
        <v>285410000</v>
      </c>
      <c r="AC332" s="34">
        <v>1</v>
      </c>
      <c r="AD332" s="34">
        <v>1</v>
      </c>
      <c r="AE332" s="34">
        <v>1</v>
      </c>
      <c r="AF332" s="34">
        <v>180</v>
      </c>
      <c r="AG332" s="34" t="s">
        <v>140</v>
      </c>
      <c r="AH332" s="34">
        <v>0</v>
      </c>
      <c r="AI332" s="34" t="s">
        <v>141</v>
      </c>
      <c r="AJ332" s="34">
        <v>0</v>
      </c>
      <c r="AK332" s="34" t="s">
        <v>874</v>
      </c>
      <c r="AL332" s="34">
        <v>13408</v>
      </c>
      <c r="AM332" s="34">
        <v>13410</v>
      </c>
      <c r="AN332" s="34">
        <v>1</v>
      </c>
      <c r="AO332" s="34">
        <v>6</v>
      </c>
      <c r="AQ332" s="34">
        <v>10000</v>
      </c>
      <c r="AR332" s="34">
        <v>10000</v>
      </c>
      <c r="AS332" s="34">
        <v>10000</v>
      </c>
      <c r="AT332" s="34">
        <v>100000</v>
      </c>
      <c r="AW332" s="34">
        <v>0</v>
      </c>
      <c r="AX332" s="34">
        <v>0</v>
      </c>
      <c r="AY332" s="34">
        <v>10000</v>
      </c>
      <c r="AZ332" s="34">
        <v>100108</v>
      </c>
      <c r="BA332" s="34">
        <v>10000</v>
      </c>
      <c r="BB332" s="34">
        <v>100204</v>
      </c>
      <c r="BE332" s="34">
        <v>10000</v>
      </c>
      <c r="BF332" s="34">
        <v>200160</v>
      </c>
      <c r="BG332" s="34">
        <v>10000</v>
      </c>
      <c r="BH332" s="34">
        <v>101307</v>
      </c>
      <c r="BI332" s="34">
        <v>10000</v>
      </c>
      <c r="BJ332" s="34">
        <v>240253</v>
      </c>
      <c r="BK332" s="34" t="s">
        <v>143</v>
      </c>
      <c r="BL332" s="34">
        <v>339</v>
      </c>
      <c r="BM332" s="34" t="str">
        <f t="shared" si="12"/>
        <v>100108|100204|0|200160|101307|240253</v>
      </c>
      <c r="BN332" s="34">
        <v>1013409</v>
      </c>
      <c r="BO332" s="34" t="s">
        <v>165</v>
      </c>
      <c r="BP332" s="34">
        <v>0</v>
      </c>
      <c r="BQ332" s="34">
        <v>1</v>
      </c>
    </row>
    <row r="333" spans="1:69" s="39" customFormat="1" ht="23.1" customHeight="1" x14ac:dyDescent="0.15">
      <c r="A333" s="39">
        <v>13410</v>
      </c>
      <c r="B333" s="39">
        <v>13410</v>
      </c>
      <c r="C333" s="39" t="s">
        <v>133</v>
      </c>
      <c r="D333" s="39" t="s">
        <v>858</v>
      </c>
      <c r="E333" s="39">
        <v>10</v>
      </c>
      <c r="F333" s="39">
        <v>10</v>
      </c>
      <c r="H333" s="39">
        <v>1</v>
      </c>
      <c r="I333" s="39">
        <v>1</v>
      </c>
      <c r="J333" s="39">
        <v>2</v>
      </c>
      <c r="K333" s="39" t="s">
        <v>158</v>
      </c>
      <c r="L333" s="39">
        <v>134</v>
      </c>
      <c r="M333" s="39">
        <v>1</v>
      </c>
      <c r="N333" s="39">
        <v>0</v>
      </c>
      <c r="O333" s="39" t="s">
        <v>159</v>
      </c>
      <c r="P333" s="39">
        <v>1</v>
      </c>
      <c r="Q333" s="39">
        <v>0</v>
      </c>
      <c r="T333" s="39">
        <f t="shared" si="11"/>
        <v>1</v>
      </c>
      <c r="U333" s="39">
        <v>1</v>
      </c>
      <c r="V333" s="39" t="s">
        <v>153</v>
      </c>
      <c r="W333" s="39" t="s">
        <v>676</v>
      </c>
      <c r="X333" s="39">
        <v>1341001</v>
      </c>
      <c r="Y333" s="39">
        <v>0</v>
      </c>
      <c r="Z333" s="39">
        <v>0</v>
      </c>
      <c r="AA333" s="39">
        <v>20</v>
      </c>
      <c r="AB333" s="39">
        <v>313970000</v>
      </c>
      <c r="AC333" s="39">
        <v>1</v>
      </c>
      <c r="AD333" s="39">
        <v>1</v>
      </c>
      <c r="AE333" s="39">
        <v>1</v>
      </c>
      <c r="AF333" s="39">
        <v>180</v>
      </c>
      <c r="AG333" s="39" t="s">
        <v>140</v>
      </c>
      <c r="AH333" s="39">
        <v>0</v>
      </c>
      <c r="AI333" s="39" t="s">
        <v>141</v>
      </c>
      <c r="AJ333" s="39">
        <v>0</v>
      </c>
      <c r="AK333" s="39" t="s">
        <v>875</v>
      </c>
      <c r="AL333" s="39">
        <v>13409</v>
      </c>
      <c r="AM333" s="39">
        <v>13501</v>
      </c>
      <c r="AN333" s="39">
        <v>1</v>
      </c>
      <c r="AO333" s="39">
        <v>6</v>
      </c>
      <c r="AQ333" s="39">
        <v>10000</v>
      </c>
      <c r="AR333" s="39">
        <v>10000</v>
      </c>
      <c r="AS333" s="39">
        <v>10000</v>
      </c>
      <c r="AT333" s="39">
        <v>100000</v>
      </c>
      <c r="AW333" s="39">
        <v>0</v>
      </c>
      <c r="AX333" s="39">
        <v>0</v>
      </c>
      <c r="AY333" s="39">
        <v>10000</v>
      </c>
      <c r="AZ333" s="39">
        <v>100108</v>
      </c>
      <c r="BA333" s="39">
        <v>10000</v>
      </c>
      <c r="BB333" s="39">
        <v>100204</v>
      </c>
      <c r="BE333" s="39">
        <v>10000</v>
      </c>
      <c r="BF333" s="39">
        <v>200152</v>
      </c>
      <c r="BG333" s="39">
        <v>10000</v>
      </c>
      <c r="BH333" s="39">
        <v>101307</v>
      </c>
      <c r="BI333" s="39">
        <v>10000</v>
      </c>
      <c r="BJ333" s="39">
        <v>240253</v>
      </c>
      <c r="BK333" s="39" t="s">
        <v>143</v>
      </c>
      <c r="BL333" s="39">
        <v>340</v>
      </c>
      <c r="BM333" s="39" t="str">
        <f t="shared" si="12"/>
        <v>100108|100204|0|200152|101307|240253</v>
      </c>
      <c r="BN333" s="39">
        <v>1013410</v>
      </c>
      <c r="BO333" s="39" t="s">
        <v>165</v>
      </c>
      <c r="BP333" s="39">
        <v>1</v>
      </c>
      <c r="BQ333" s="39">
        <v>1</v>
      </c>
    </row>
    <row r="334" spans="1:69" s="29" customFormat="1" ht="23.1" customHeight="1" x14ac:dyDescent="0.15">
      <c r="A334" s="29">
        <v>13501</v>
      </c>
      <c r="B334" s="29">
        <v>13501</v>
      </c>
      <c r="C334" s="29" t="s">
        <v>133</v>
      </c>
      <c r="D334" s="29" t="s">
        <v>876</v>
      </c>
      <c r="E334" s="29">
        <v>1</v>
      </c>
      <c r="F334" s="29">
        <v>1</v>
      </c>
      <c r="H334" s="29">
        <v>1</v>
      </c>
      <c r="I334" s="29">
        <v>1</v>
      </c>
      <c r="J334" s="29">
        <v>0</v>
      </c>
      <c r="K334" s="29" t="s">
        <v>135</v>
      </c>
      <c r="L334" s="29">
        <v>135</v>
      </c>
      <c r="M334" s="29">
        <v>9</v>
      </c>
      <c r="N334" s="29">
        <v>0</v>
      </c>
      <c r="O334" s="29" t="s">
        <v>136</v>
      </c>
      <c r="P334" s="29">
        <v>1</v>
      </c>
      <c r="Q334" s="29">
        <v>0</v>
      </c>
      <c r="T334" s="29">
        <v>1</v>
      </c>
      <c r="U334" s="29">
        <v>1</v>
      </c>
      <c r="V334" s="29" t="s">
        <v>188</v>
      </c>
      <c r="W334" s="29" t="s">
        <v>189</v>
      </c>
      <c r="X334" s="29">
        <v>1350101</v>
      </c>
      <c r="Y334" s="29">
        <v>0</v>
      </c>
      <c r="Z334" s="29">
        <v>0</v>
      </c>
      <c r="AA334" s="29">
        <v>99</v>
      </c>
      <c r="AB334" s="29">
        <v>112360000</v>
      </c>
      <c r="AC334" s="29">
        <v>1</v>
      </c>
      <c r="AD334" s="29">
        <v>1</v>
      </c>
      <c r="AE334" s="29">
        <v>1</v>
      </c>
      <c r="AF334" s="29">
        <v>60</v>
      </c>
      <c r="AG334" s="29" t="s">
        <v>190</v>
      </c>
      <c r="AH334" s="29">
        <v>0</v>
      </c>
      <c r="AI334" s="29" t="s">
        <v>141</v>
      </c>
      <c r="AJ334" s="29">
        <v>0</v>
      </c>
      <c r="AK334" s="29" t="s">
        <v>877</v>
      </c>
      <c r="AL334" s="29">
        <v>13410</v>
      </c>
      <c r="AM334" s="29">
        <v>13502</v>
      </c>
      <c r="AN334" s="29">
        <v>1</v>
      </c>
      <c r="AO334" s="29">
        <v>6</v>
      </c>
      <c r="AP334" s="29">
        <v>10035010</v>
      </c>
      <c r="AQ334" s="29">
        <v>10000</v>
      </c>
      <c r="AR334" s="29">
        <v>10000</v>
      </c>
      <c r="AS334" s="29">
        <v>10000</v>
      </c>
      <c r="AT334" s="29">
        <v>100000</v>
      </c>
      <c r="AW334" s="29">
        <v>0</v>
      </c>
      <c r="AX334" s="29">
        <v>0</v>
      </c>
      <c r="AY334" s="29">
        <v>0</v>
      </c>
      <c r="AZ334" s="29">
        <v>0</v>
      </c>
      <c r="BA334" s="29">
        <v>10000</v>
      </c>
      <c r="BB334" s="29">
        <v>100204</v>
      </c>
      <c r="BC334" s="29">
        <v>10000</v>
      </c>
      <c r="BG334" s="29">
        <v>10000</v>
      </c>
      <c r="BH334" s="29">
        <v>101306</v>
      </c>
      <c r="BI334" s="29">
        <v>10000</v>
      </c>
      <c r="BJ334" s="29">
        <v>240253</v>
      </c>
      <c r="BK334" s="29" t="s">
        <v>143</v>
      </c>
      <c r="BL334" s="29">
        <v>341</v>
      </c>
      <c r="BM334" s="29" t="str">
        <f t="shared" si="12"/>
        <v>0|100204|0|0|101306|240253</v>
      </c>
      <c r="BN334" s="29">
        <v>1012701</v>
      </c>
      <c r="BO334" s="29" t="s">
        <v>144</v>
      </c>
      <c r="BP334" s="29">
        <v>0</v>
      </c>
      <c r="BQ334" s="29">
        <v>1</v>
      </c>
    </row>
    <row r="335" spans="1:69" s="29" customFormat="1" ht="23.1" customHeight="1" x14ac:dyDescent="0.15">
      <c r="A335" s="29">
        <v>13502</v>
      </c>
      <c r="B335" s="29">
        <v>13502</v>
      </c>
      <c r="C335" s="29" t="s">
        <v>133</v>
      </c>
      <c r="D335" s="29" t="s">
        <v>876</v>
      </c>
      <c r="E335" s="29">
        <v>2</v>
      </c>
      <c r="F335" s="29">
        <v>2</v>
      </c>
      <c r="H335" s="29">
        <v>1</v>
      </c>
      <c r="I335" s="29">
        <v>1</v>
      </c>
      <c r="J335" s="29">
        <v>0</v>
      </c>
      <c r="K335" s="29" t="s">
        <v>135</v>
      </c>
      <c r="L335" s="29">
        <v>135</v>
      </c>
      <c r="M335" s="29">
        <v>1</v>
      </c>
      <c r="N335" s="29">
        <v>0</v>
      </c>
      <c r="O335" s="29" t="s">
        <v>136</v>
      </c>
      <c r="P335" s="29">
        <v>1</v>
      </c>
      <c r="Q335" s="29">
        <v>0</v>
      </c>
      <c r="T335" s="29">
        <f t="shared" ref="T335:T344" si="13">IF(ISBLANK(S335),1,0)</f>
        <v>1</v>
      </c>
      <c r="U335" s="29">
        <v>1</v>
      </c>
      <c r="V335" s="29" t="s">
        <v>223</v>
      </c>
      <c r="W335" s="29" t="s">
        <v>224</v>
      </c>
      <c r="X335" s="29" t="s">
        <v>878</v>
      </c>
      <c r="Y335" s="29">
        <v>0</v>
      </c>
      <c r="Z335" s="29">
        <v>0</v>
      </c>
      <c r="AA335" s="29">
        <v>99</v>
      </c>
      <c r="AB335" s="29">
        <v>257280000</v>
      </c>
      <c r="AC335" s="29">
        <v>1</v>
      </c>
      <c r="AD335" s="29">
        <v>1</v>
      </c>
      <c r="AE335" s="29">
        <v>1</v>
      </c>
      <c r="AF335" s="29">
        <v>180</v>
      </c>
      <c r="AG335" s="29" t="s">
        <v>140</v>
      </c>
      <c r="AH335" s="29">
        <v>0</v>
      </c>
      <c r="AI335" s="29" t="s">
        <v>141</v>
      </c>
      <c r="AJ335" s="29">
        <v>0</v>
      </c>
      <c r="AK335" s="29" t="s">
        <v>879</v>
      </c>
      <c r="AL335" s="29">
        <v>13501</v>
      </c>
      <c r="AM335" s="29">
        <v>13503</v>
      </c>
      <c r="AN335" s="29">
        <v>1</v>
      </c>
      <c r="AO335" s="29">
        <v>6</v>
      </c>
      <c r="AQ335" s="29">
        <v>10000</v>
      </c>
      <c r="AR335" s="29">
        <v>10000</v>
      </c>
      <c r="AS335" s="29">
        <v>10000</v>
      </c>
      <c r="AT335" s="29">
        <v>100000</v>
      </c>
      <c r="AW335" s="29">
        <v>0</v>
      </c>
      <c r="AX335" s="29">
        <v>0</v>
      </c>
      <c r="AY335" s="29">
        <v>0</v>
      </c>
      <c r="AZ335" s="29">
        <v>0</v>
      </c>
      <c r="BA335" s="29">
        <v>10000</v>
      </c>
      <c r="BB335" s="29">
        <v>100204</v>
      </c>
      <c r="BC335" s="29">
        <v>10000</v>
      </c>
      <c r="BG335" s="29">
        <v>10000</v>
      </c>
      <c r="BH335" s="29">
        <v>101307</v>
      </c>
      <c r="BI335" s="29">
        <v>10000</v>
      </c>
      <c r="BJ335" s="29">
        <v>240253</v>
      </c>
      <c r="BK335" s="29" t="s">
        <v>143</v>
      </c>
      <c r="BL335" s="29">
        <v>342</v>
      </c>
      <c r="BM335" s="29" t="str">
        <f t="shared" si="12"/>
        <v>0|100204|0|0|101307|240253</v>
      </c>
      <c r="BN335" s="29">
        <v>1013402</v>
      </c>
      <c r="BO335" s="29" t="s">
        <v>144</v>
      </c>
      <c r="BP335" s="29">
        <v>0</v>
      </c>
      <c r="BQ335" s="29">
        <v>1</v>
      </c>
    </row>
    <row r="336" spans="1:69" s="16" customFormat="1" ht="23.1" customHeight="1" x14ac:dyDescent="0.15">
      <c r="A336" s="16">
        <v>13503</v>
      </c>
      <c r="B336" s="16">
        <v>13503</v>
      </c>
      <c r="C336" s="16" t="s">
        <v>133</v>
      </c>
      <c r="D336" s="16" t="s">
        <v>880</v>
      </c>
      <c r="E336" s="16">
        <v>1</v>
      </c>
      <c r="F336" s="16">
        <v>3</v>
      </c>
      <c r="H336" s="16">
        <v>1</v>
      </c>
      <c r="I336" s="16">
        <v>1</v>
      </c>
      <c r="J336" s="16">
        <v>1</v>
      </c>
      <c r="K336" s="16" t="s">
        <v>158</v>
      </c>
      <c r="L336" s="16">
        <v>135</v>
      </c>
      <c r="M336" s="16">
        <v>1</v>
      </c>
      <c r="N336" s="16">
        <v>0</v>
      </c>
      <c r="O336" s="16" t="s">
        <v>159</v>
      </c>
      <c r="P336" s="16">
        <v>1</v>
      </c>
      <c r="Q336" s="16">
        <v>0</v>
      </c>
      <c r="T336" s="16">
        <f t="shared" si="13"/>
        <v>1</v>
      </c>
      <c r="U336" s="16">
        <v>1</v>
      </c>
      <c r="W336" s="16" t="s">
        <v>772</v>
      </c>
      <c r="X336" s="16">
        <v>1350301</v>
      </c>
      <c r="Y336" s="16">
        <v>0</v>
      </c>
      <c r="Z336" s="16">
        <v>0</v>
      </c>
      <c r="AA336" s="16">
        <v>20</v>
      </c>
      <c r="AB336" s="16">
        <v>283010000</v>
      </c>
      <c r="AC336" s="16">
        <v>1</v>
      </c>
      <c r="AD336" s="16">
        <v>1</v>
      </c>
      <c r="AE336" s="16">
        <v>1</v>
      </c>
      <c r="AF336" s="16">
        <v>180</v>
      </c>
      <c r="AG336" s="16" t="s">
        <v>140</v>
      </c>
      <c r="AH336" s="16">
        <v>0</v>
      </c>
      <c r="AI336" s="16" t="s">
        <v>141</v>
      </c>
      <c r="AJ336" s="16">
        <v>0</v>
      </c>
      <c r="AK336" s="16" t="s">
        <v>881</v>
      </c>
      <c r="AL336" s="16">
        <v>13502</v>
      </c>
      <c r="AM336" s="16">
        <v>13504</v>
      </c>
      <c r="AN336" s="16">
        <v>1</v>
      </c>
      <c r="AO336" s="16">
        <v>6</v>
      </c>
      <c r="AQ336" s="16">
        <v>10000</v>
      </c>
      <c r="AR336" s="16">
        <v>10000</v>
      </c>
      <c r="AS336" s="16">
        <v>10000</v>
      </c>
      <c r="AT336" s="16">
        <v>100000</v>
      </c>
      <c r="AW336" s="16">
        <v>0</v>
      </c>
      <c r="AX336" s="16">
        <v>0</v>
      </c>
      <c r="AY336" s="16">
        <v>0</v>
      </c>
      <c r="AZ336" s="16">
        <v>0</v>
      </c>
      <c r="BA336" s="16">
        <v>10000</v>
      </c>
      <c r="BB336" s="16">
        <v>100204</v>
      </c>
      <c r="BC336" s="16">
        <v>10000</v>
      </c>
      <c r="BD336" s="16">
        <v>100319</v>
      </c>
      <c r="BG336" s="16">
        <v>10000</v>
      </c>
      <c r="BH336" s="16">
        <v>101307</v>
      </c>
      <c r="BI336" s="16">
        <v>10000</v>
      </c>
      <c r="BJ336" s="16">
        <v>240253</v>
      </c>
      <c r="BK336" s="16" t="s">
        <v>143</v>
      </c>
      <c r="BL336" s="16">
        <v>343</v>
      </c>
      <c r="BM336" s="16" t="str">
        <f t="shared" si="12"/>
        <v>0|100204|100319|0|101307|240253</v>
      </c>
      <c r="BN336" s="16">
        <v>1013403</v>
      </c>
      <c r="BO336" s="16" t="s">
        <v>165</v>
      </c>
      <c r="BP336" s="16">
        <v>0</v>
      </c>
      <c r="BQ336" s="16">
        <v>1</v>
      </c>
    </row>
    <row r="337" spans="1:69" s="16" customFormat="1" ht="23.1" customHeight="1" x14ac:dyDescent="0.15">
      <c r="A337" s="16">
        <v>13504</v>
      </c>
      <c r="B337" s="16">
        <v>13504</v>
      </c>
      <c r="C337" s="16" t="s">
        <v>133</v>
      </c>
      <c r="D337" s="16" t="s">
        <v>880</v>
      </c>
      <c r="E337" s="16">
        <v>2</v>
      </c>
      <c r="F337" s="16">
        <v>4</v>
      </c>
      <c r="H337" s="16">
        <v>1</v>
      </c>
      <c r="I337" s="16">
        <v>1</v>
      </c>
      <c r="J337" s="16">
        <v>0</v>
      </c>
      <c r="K337" s="16" t="s">
        <v>158</v>
      </c>
      <c r="L337" s="16">
        <v>135</v>
      </c>
      <c r="M337" s="16">
        <v>1</v>
      </c>
      <c r="N337" s="16">
        <v>0</v>
      </c>
      <c r="O337" s="16" t="s">
        <v>159</v>
      </c>
      <c r="P337" s="16">
        <v>1</v>
      </c>
      <c r="Q337" s="16">
        <v>0</v>
      </c>
      <c r="T337" s="16">
        <f t="shared" si="13"/>
        <v>1</v>
      </c>
      <c r="U337" s="16">
        <v>1</v>
      </c>
      <c r="V337" s="16" t="s">
        <v>301</v>
      </c>
      <c r="W337" s="16" t="s">
        <v>302</v>
      </c>
      <c r="X337" s="16" t="s">
        <v>882</v>
      </c>
      <c r="Y337" s="16">
        <v>0</v>
      </c>
      <c r="Z337" s="16">
        <v>0</v>
      </c>
      <c r="AA337" s="16">
        <v>99</v>
      </c>
      <c r="AB337" s="16">
        <v>265820000</v>
      </c>
      <c r="AC337" s="16">
        <v>1</v>
      </c>
      <c r="AD337" s="16">
        <v>1</v>
      </c>
      <c r="AE337" s="16">
        <v>1</v>
      </c>
      <c r="AF337" s="16">
        <v>180</v>
      </c>
      <c r="AG337" s="16" t="s">
        <v>140</v>
      </c>
      <c r="AH337" s="16">
        <v>0</v>
      </c>
      <c r="AI337" s="16" t="s">
        <v>141</v>
      </c>
      <c r="AJ337" s="16">
        <v>0</v>
      </c>
      <c r="AK337" s="16" t="s">
        <v>883</v>
      </c>
      <c r="AL337" s="16">
        <v>13503</v>
      </c>
      <c r="AM337" s="16">
        <v>13505</v>
      </c>
      <c r="AN337" s="16">
        <v>1</v>
      </c>
      <c r="AO337" s="16">
        <v>6</v>
      </c>
      <c r="AQ337" s="16">
        <v>10000</v>
      </c>
      <c r="AR337" s="16">
        <v>10000</v>
      </c>
      <c r="AS337" s="16">
        <v>10000</v>
      </c>
      <c r="AT337" s="16">
        <v>100000</v>
      </c>
      <c r="AW337" s="16">
        <v>0</v>
      </c>
      <c r="AX337" s="16">
        <v>0</v>
      </c>
      <c r="AY337" s="16">
        <v>0</v>
      </c>
      <c r="AZ337" s="16">
        <v>0</v>
      </c>
      <c r="BA337" s="16">
        <v>10000</v>
      </c>
      <c r="BB337" s="16">
        <v>100204</v>
      </c>
      <c r="BC337" s="16">
        <v>10000</v>
      </c>
      <c r="BG337" s="16">
        <v>10000</v>
      </c>
      <c r="BH337" s="16">
        <v>101307</v>
      </c>
      <c r="BI337" s="16">
        <v>10000</v>
      </c>
      <c r="BJ337" s="16">
        <v>240253</v>
      </c>
      <c r="BK337" s="16" t="s">
        <v>143</v>
      </c>
      <c r="BL337" s="16">
        <v>344</v>
      </c>
      <c r="BM337" s="16" t="str">
        <f t="shared" si="12"/>
        <v>0|100204|0|0|101307|240253</v>
      </c>
      <c r="BN337" s="16">
        <v>1013404</v>
      </c>
      <c r="BO337" s="16" t="s">
        <v>165</v>
      </c>
      <c r="BP337" s="16">
        <v>0</v>
      </c>
      <c r="BQ337" s="16">
        <v>1</v>
      </c>
    </row>
    <row r="338" spans="1:69" s="33" customFormat="1" ht="23.1" customHeight="1" x14ac:dyDescent="0.15">
      <c r="A338" s="33">
        <v>13505</v>
      </c>
      <c r="B338" s="33">
        <v>13505</v>
      </c>
      <c r="C338" s="33" t="s">
        <v>133</v>
      </c>
      <c r="D338" s="33" t="s">
        <v>884</v>
      </c>
      <c r="E338" s="33">
        <v>1</v>
      </c>
      <c r="F338" s="33">
        <v>5</v>
      </c>
      <c r="H338" s="33">
        <v>1</v>
      </c>
      <c r="I338" s="33">
        <v>1</v>
      </c>
      <c r="J338" s="33">
        <v>0</v>
      </c>
      <c r="K338" s="33" t="s">
        <v>201</v>
      </c>
      <c r="L338" s="33">
        <v>135</v>
      </c>
      <c r="M338" s="33">
        <v>1</v>
      </c>
      <c r="N338" s="33">
        <v>0</v>
      </c>
      <c r="O338" s="33" t="s">
        <v>202</v>
      </c>
      <c r="P338" s="33">
        <v>1</v>
      </c>
      <c r="Q338" s="33">
        <v>0</v>
      </c>
      <c r="T338" s="33">
        <f t="shared" si="13"/>
        <v>1</v>
      </c>
      <c r="W338" s="33" t="s">
        <v>278</v>
      </c>
      <c r="X338" s="33" t="s">
        <v>885</v>
      </c>
      <c r="Y338" s="33">
        <v>0</v>
      </c>
      <c r="Z338" s="33">
        <v>0</v>
      </c>
      <c r="AA338" s="33">
        <v>99</v>
      </c>
      <c r="AB338" s="33">
        <v>1418000</v>
      </c>
      <c r="AC338" s="33">
        <v>1</v>
      </c>
      <c r="AD338" s="33">
        <v>1</v>
      </c>
      <c r="AE338" s="33">
        <v>1</v>
      </c>
      <c r="AF338" s="33">
        <v>180</v>
      </c>
      <c r="AG338" s="33" t="s">
        <v>140</v>
      </c>
      <c r="AH338" s="33">
        <v>0</v>
      </c>
      <c r="AI338" s="33" t="s">
        <v>141</v>
      </c>
      <c r="AJ338" s="33">
        <v>0</v>
      </c>
      <c r="AK338" s="33" t="s">
        <v>886</v>
      </c>
      <c r="AL338" s="33">
        <v>13504</v>
      </c>
      <c r="AM338" s="33">
        <v>13506</v>
      </c>
      <c r="AN338" s="33">
        <v>1</v>
      </c>
      <c r="AO338" s="33">
        <v>6</v>
      </c>
      <c r="AQ338" s="33">
        <v>10000</v>
      </c>
      <c r="AR338" s="33">
        <v>10000</v>
      </c>
      <c r="AS338" s="33">
        <v>10000</v>
      </c>
      <c r="AT338" s="33">
        <v>100000</v>
      </c>
      <c r="AW338" s="33">
        <v>0</v>
      </c>
      <c r="AX338" s="33">
        <v>0</v>
      </c>
      <c r="AY338" s="33">
        <v>0</v>
      </c>
      <c r="AZ338" s="33">
        <v>0</v>
      </c>
      <c r="BA338" s="33">
        <v>10000</v>
      </c>
      <c r="BB338" s="33">
        <v>100204</v>
      </c>
      <c r="BC338" s="33">
        <v>10000</v>
      </c>
      <c r="BG338" s="33">
        <v>10000</v>
      </c>
      <c r="BH338" s="33">
        <v>101307</v>
      </c>
      <c r="BI338" s="33">
        <v>10000</v>
      </c>
      <c r="BJ338" s="33">
        <v>240253</v>
      </c>
      <c r="BK338" s="33" t="s">
        <v>143</v>
      </c>
      <c r="BL338" s="33">
        <v>345</v>
      </c>
      <c r="BM338" s="33" t="str">
        <f t="shared" si="12"/>
        <v>0|100204|0|0|101307|240253</v>
      </c>
      <c r="BN338" s="33">
        <v>1013405</v>
      </c>
      <c r="BO338" s="33" t="s">
        <v>206</v>
      </c>
      <c r="BP338" s="33">
        <v>0</v>
      </c>
      <c r="BQ338" s="33">
        <v>1</v>
      </c>
    </row>
    <row r="339" spans="1:69" s="33" customFormat="1" ht="23.1" customHeight="1" x14ac:dyDescent="0.15">
      <c r="A339" s="33">
        <v>13506</v>
      </c>
      <c r="B339" s="33">
        <v>13506</v>
      </c>
      <c r="C339" s="33" t="s">
        <v>133</v>
      </c>
      <c r="D339" s="33" t="s">
        <v>884</v>
      </c>
      <c r="E339" s="33">
        <v>2</v>
      </c>
      <c r="F339" s="33">
        <v>6</v>
      </c>
      <c r="H339" s="33">
        <v>1</v>
      </c>
      <c r="I339" s="33">
        <v>1</v>
      </c>
      <c r="J339" s="33">
        <v>1</v>
      </c>
      <c r="K339" s="33" t="s">
        <v>201</v>
      </c>
      <c r="L339" s="33">
        <v>135</v>
      </c>
      <c r="M339" s="33">
        <v>1</v>
      </c>
      <c r="N339" s="33">
        <v>0</v>
      </c>
      <c r="O339" s="33" t="s">
        <v>202</v>
      </c>
      <c r="P339" s="33">
        <v>1</v>
      </c>
      <c r="Q339" s="33">
        <v>0</v>
      </c>
      <c r="T339" s="33">
        <f t="shared" si="13"/>
        <v>1</v>
      </c>
      <c r="W339" s="33" t="s">
        <v>447</v>
      </c>
      <c r="X339" s="33">
        <v>1350601</v>
      </c>
      <c r="Y339" s="33">
        <v>0</v>
      </c>
      <c r="Z339" s="33">
        <v>0</v>
      </c>
      <c r="AA339" s="33">
        <v>20</v>
      </c>
      <c r="AB339" s="33">
        <v>310240000</v>
      </c>
      <c r="AC339" s="33">
        <v>1</v>
      </c>
      <c r="AD339" s="33">
        <v>1</v>
      </c>
      <c r="AE339" s="33">
        <v>1</v>
      </c>
      <c r="AF339" s="33">
        <v>180</v>
      </c>
      <c r="AG339" s="33" t="s">
        <v>140</v>
      </c>
      <c r="AH339" s="33">
        <v>0</v>
      </c>
      <c r="AI339" s="33" t="s">
        <v>141</v>
      </c>
      <c r="AJ339" s="33">
        <v>0</v>
      </c>
      <c r="AK339" s="33" t="s">
        <v>887</v>
      </c>
      <c r="AL339" s="33">
        <v>13505</v>
      </c>
      <c r="AM339" s="33">
        <v>13507</v>
      </c>
      <c r="AN339" s="33">
        <v>1</v>
      </c>
      <c r="AO339" s="33">
        <v>6</v>
      </c>
      <c r="AQ339" s="33">
        <v>10000</v>
      </c>
      <c r="AR339" s="33">
        <v>10000</v>
      </c>
      <c r="AS339" s="33">
        <v>10000</v>
      </c>
      <c r="AT339" s="33">
        <v>100000</v>
      </c>
      <c r="AW339" s="33">
        <v>0</v>
      </c>
      <c r="AX339" s="33">
        <v>0</v>
      </c>
      <c r="AY339" s="33">
        <v>0</v>
      </c>
      <c r="AZ339" s="33">
        <v>0</v>
      </c>
      <c r="BA339" s="33">
        <v>10000</v>
      </c>
      <c r="BB339" s="33">
        <v>100204</v>
      </c>
      <c r="BC339" s="33">
        <v>10000</v>
      </c>
      <c r="BD339" s="33">
        <v>100320</v>
      </c>
      <c r="BG339" s="33">
        <v>10000</v>
      </c>
      <c r="BH339" s="33">
        <v>101307</v>
      </c>
      <c r="BI339" s="33">
        <v>10000</v>
      </c>
      <c r="BJ339" s="33">
        <v>240253</v>
      </c>
      <c r="BK339" s="33" t="s">
        <v>143</v>
      </c>
      <c r="BL339" s="33">
        <v>346</v>
      </c>
      <c r="BM339" s="33" t="str">
        <f t="shared" si="12"/>
        <v>0|100204|100320|0|101307|240253</v>
      </c>
      <c r="BN339" s="33">
        <v>1013406</v>
      </c>
      <c r="BO339" s="33" t="s">
        <v>206</v>
      </c>
      <c r="BP339" s="33">
        <v>0</v>
      </c>
      <c r="BQ339" s="33">
        <v>1</v>
      </c>
    </row>
    <row r="340" spans="1:69" s="16" customFormat="1" ht="23.1" customHeight="1" x14ac:dyDescent="0.15">
      <c r="A340" s="16">
        <v>13507</v>
      </c>
      <c r="B340" s="16">
        <v>13507</v>
      </c>
      <c r="C340" s="16" t="s">
        <v>133</v>
      </c>
      <c r="D340" s="16" t="s">
        <v>888</v>
      </c>
      <c r="E340" s="16">
        <v>1</v>
      </c>
      <c r="F340" s="16">
        <v>7</v>
      </c>
      <c r="H340" s="16">
        <v>1</v>
      </c>
      <c r="I340" s="16">
        <v>1</v>
      </c>
      <c r="J340" s="16">
        <v>0</v>
      </c>
      <c r="K340" s="16" t="s">
        <v>158</v>
      </c>
      <c r="L340" s="16">
        <v>135</v>
      </c>
      <c r="M340" s="16">
        <v>1</v>
      </c>
      <c r="N340" s="16">
        <v>0</v>
      </c>
      <c r="O340" s="16" t="s">
        <v>159</v>
      </c>
      <c r="P340" s="16">
        <v>1</v>
      </c>
      <c r="Q340" s="16">
        <v>0</v>
      </c>
      <c r="T340" s="16">
        <f t="shared" si="13"/>
        <v>1</v>
      </c>
      <c r="V340" s="16" t="s">
        <v>169</v>
      </c>
      <c r="W340" s="16" t="s">
        <v>170</v>
      </c>
      <c r="X340" s="16" t="s">
        <v>889</v>
      </c>
      <c r="Y340" s="16">
        <v>0</v>
      </c>
      <c r="Z340" s="16">
        <v>0</v>
      </c>
      <c r="AA340" s="16">
        <v>99</v>
      </c>
      <c r="AB340" s="16">
        <v>68100</v>
      </c>
      <c r="AC340" s="16">
        <v>1</v>
      </c>
      <c r="AD340" s="16">
        <v>1</v>
      </c>
      <c r="AE340" s="16">
        <v>1</v>
      </c>
      <c r="AF340" s="16">
        <v>180</v>
      </c>
      <c r="AG340" s="16" t="s">
        <v>140</v>
      </c>
      <c r="AH340" s="16">
        <v>0</v>
      </c>
      <c r="AI340" s="16" t="s">
        <v>141</v>
      </c>
      <c r="AJ340" s="16">
        <v>0</v>
      </c>
      <c r="AK340" s="16" t="s">
        <v>890</v>
      </c>
      <c r="AL340" s="16">
        <v>13506</v>
      </c>
      <c r="AM340" s="16">
        <v>13508</v>
      </c>
      <c r="AN340" s="16">
        <v>1</v>
      </c>
      <c r="AO340" s="16">
        <v>6</v>
      </c>
      <c r="AQ340" s="16">
        <v>10000</v>
      </c>
      <c r="AR340" s="16">
        <v>10000</v>
      </c>
      <c r="AS340" s="16">
        <v>10000</v>
      </c>
      <c r="AT340" s="16">
        <v>100000</v>
      </c>
      <c r="AW340" s="16">
        <v>0</v>
      </c>
      <c r="AX340" s="16">
        <v>0</v>
      </c>
      <c r="AY340" s="16">
        <v>0</v>
      </c>
      <c r="AZ340" s="16">
        <v>0</v>
      </c>
      <c r="BA340" s="16">
        <v>10000</v>
      </c>
      <c r="BB340" s="16">
        <v>100204</v>
      </c>
      <c r="BC340" s="16">
        <v>10000</v>
      </c>
      <c r="BG340" s="16">
        <v>10000</v>
      </c>
      <c r="BH340" s="16">
        <v>101307</v>
      </c>
      <c r="BI340" s="16">
        <v>10000</v>
      </c>
      <c r="BJ340" s="16">
        <v>240253</v>
      </c>
      <c r="BK340" s="16" t="s">
        <v>143</v>
      </c>
      <c r="BL340" s="16">
        <v>347</v>
      </c>
      <c r="BM340" s="16" t="str">
        <f t="shared" si="12"/>
        <v>0|100204|0|0|101307|240253</v>
      </c>
      <c r="BN340" s="16">
        <v>1013407</v>
      </c>
      <c r="BO340" s="16" t="s">
        <v>165</v>
      </c>
      <c r="BP340" s="16">
        <v>0</v>
      </c>
      <c r="BQ340" s="16">
        <v>1</v>
      </c>
    </row>
    <row r="341" spans="1:69" s="16" customFormat="1" ht="23.1" customHeight="1" x14ac:dyDescent="0.15">
      <c r="A341" s="16">
        <v>13508</v>
      </c>
      <c r="B341" s="16">
        <v>13508</v>
      </c>
      <c r="C341" s="16" t="s">
        <v>133</v>
      </c>
      <c r="D341" s="16" t="s">
        <v>888</v>
      </c>
      <c r="E341" s="16">
        <v>2</v>
      </c>
      <c r="F341" s="16">
        <v>8</v>
      </c>
      <c r="H341" s="16">
        <v>1</v>
      </c>
      <c r="I341" s="16">
        <v>1</v>
      </c>
      <c r="J341" s="16">
        <v>0</v>
      </c>
      <c r="K341" s="16" t="s">
        <v>158</v>
      </c>
      <c r="L341" s="16">
        <v>135</v>
      </c>
      <c r="M341" s="16">
        <v>3</v>
      </c>
      <c r="N341" s="16">
        <v>0</v>
      </c>
      <c r="O341" s="16" t="s">
        <v>159</v>
      </c>
      <c r="P341" s="16">
        <v>1</v>
      </c>
      <c r="Q341" s="16">
        <v>42026</v>
      </c>
      <c r="T341" s="16">
        <f t="shared" si="13"/>
        <v>1</v>
      </c>
      <c r="U341" s="16">
        <v>1</v>
      </c>
      <c r="V341" s="16" t="s">
        <v>153</v>
      </c>
      <c r="W341" s="16" t="s">
        <v>428</v>
      </c>
      <c r="X341" s="16" t="s">
        <v>891</v>
      </c>
      <c r="Y341" s="16">
        <v>0</v>
      </c>
      <c r="Z341" s="16">
        <v>0</v>
      </c>
      <c r="AA341" s="16">
        <v>99</v>
      </c>
      <c r="AB341" s="16">
        <v>616000</v>
      </c>
      <c r="AC341" s="16">
        <v>1</v>
      </c>
      <c r="AD341" s="16">
        <v>1</v>
      </c>
      <c r="AE341" s="16">
        <v>1</v>
      </c>
      <c r="AF341" s="16">
        <v>180</v>
      </c>
      <c r="AG341" s="16" t="s">
        <v>140</v>
      </c>
      <c r="AH341" s="16">
        <v>0</v>
      </c>
      <c r="AI341" s="16" t="s">
        <v>176</v>
      </c>
      <c r="AJ341" s="16">
        <v>0</v>
      </c>
      <c r="AK341" s="16" t="s">
        <v>892</v>
      </c>
      <c r="AL341" s="16">
        <v>13507</v>
      </c>
      <c r="AM341" s="16">
        <v>13509</v>
      </c>
      <c r="AN341" s="16">
        <v>1</v>
      </c>
      <c r="AO341" s="16">
        <v>6</v>
      </c>
      <c r="AQ341" s="16">
        <v>10000</v>
      </c>
      <c r="AR341" s="16">
        <v>10000</v>
      </c>
      <c r="AS341" s="16">
        <v>10000</v>
      </c>
      <c r="AT341" s="16">
        <v>100000</v>
      </c>
      <c r="AW341" s="16">
        <v>0</v>
      </c>
      <c r="AX341" s="16">
        <v>0</v>
      </c>
      <c r="AY341" s="16">
        <v>0</v>
      </c>
      <c r="AZ341" s="16">
        <v>0</v>
      </c>
      <c r="BA341" s="16">
        <v>10000</v>
      </c>
      <c r="BB341" s="16">
        <v>100204</v>
      </c>
      <c r="BC341" s="16">
        <v>10000</v>
      </c>
      <c r="BG341" s="16">
        <v>10000</v>
      </c>
      <c r="BH341" s="16">
        <v>101307</v>
      </c>
      <c r="BI341" s="16">
        <v>10000</v>
      </c>
      <c r="BJ341" s="16">
        <v>240253</v>
      </c>
      <c r="BK341" s="16" t="s">
        <v>143</v>
      </c>
      <c r="BL341" s="16">
        <v>348</v>
      </c>
      <c r="BM341" s="16" t="str">
        <f t="shared" si="12"/>
        <v>0|100204|0|0|101307|240253</v>
      </c>
      <c r="BN341" s="16">
        <v>1013408</v>
      </c>
      <c r="BO341" s="16" t="s">
        <v>165</v>
      </c>
      <c r="BP341" s="16">
        <v>0</v>
      </c>
      <c r="BQ341" s="16">
        <v>1</v>
      </c>
    </row>
    <row r="342" spans="1:69" s="29" customFormat="1" ht="23.1" customHeight="1" x14ac:dyDescent="0.15">
      <c r="A342" s="29">
        <v>13509</v>
      </c>
      <c r="B342" s="29">
        <v>13509</v>
      </c>
      <c r="C342" s="29" t="s">
        <v>133</v>
      </c>
      <c r="D342" s="29" t="s">
        <v>893</v>
      </c>
      <c r="E342" s="29">
        <v>1</v>
      </c>
      <c r="F342" s="29">
        <v>9</v>
      </c>
      <c r="H342" s="29">
        <v>1</v>
      </c>
      <c r="I342" s="29">
        <v>1</v>
      </c>
      <c r="J342" s="29">
        <v>1</v>
      </c>
      <c r="K342" s="29" t="s">
        <v>135</v>
      </c>
      <c r="L342" s="29">
        <v>135</v>
      </c>
      <c r="M342" s="29">
        <v>1</v>
      </c>
      <c r="N342" s="29">
        <v>0</v>
      </c>
      <c r="O342" s="29" t="s">
        <v>136</v>
      </c>
      <c r="P342" s="29">
        <v>1</v>
      </c>
      <c r="Q342" s="29">
        <v>0</v>
      </c>
      <c r="T342" s="29">
        <f t="shared" si="13"/>
        <v>1</v>
      </c>
      <c r="U342" s="29">
        <v>1</v>
      </c>
      <c r="V342" s="29" t="s">
        <v>153</v>
      </c>
      <c r="W342" s="29" t="s">
        <v>219</v>
      </c>
      <c r="X342" s="29">
        <v>1350901</v>
      </c>
      <c r="Y342" s="29">
        <v>0</v>
      </c>
      <c r="Z342" s="29">
        <v>0</v>
      </c>
      <c r="AA342" s="29">
        <v>20</v>
      </c>
      <c r="AB342" s="29">
        <v>245100000</v>
      </c>
      <c r="AC342" s="29">
        <v>1</v>
      </c>
      <c r="AD342" s="29">
        <v>1</v>
      </c>
      <c r="AE342" s="29">
        <v>1</v>
      </c>
      <c r="AF342" s="29">
        <v>180</v>
      </c>
      <c r="AG342" s="29" t="s">
        <v>140</v>
      </c>
      <c r="AH342" s="29">
        <v>0</v>
      </c>
      <c r="AI342" s="29" t="s">
        <v>141</v>
      </c>
      <c r="AJ342" s="29">
        <v>0</v>
      </c>
      <c r="AK342" s="29" t="s">
        <v>894</v>
      </c>
      <c r="AL342" s="29">
        <v>13508</v>
      </c>
      <c r="AM342" s="29">
        <v>13510</v>
      </c>
      <c r="AN342" s="29">
        <v>1</v>
      </c>
      <c r="AO342" s="29">
        <v>6</v>
      </c>
      <c r="AQ342" s="29">
        <v>10000</v>
      </c>
      <c r="AR342" s="29">
        <v>10000</v>
      </c>
      <c r="AS342" s="29">
        <v>10000</v>
      </c>
      <c r="AT342" s="29">
        <v>100000</v>
      </c>
      <c r="AW342" s="29">
        <v>0</v>
      </c>
      <c r="AX342" s="29">
        <v>0</v>
      </c>
      <c r="AY342" s="29">
        <v>10000</v>
      </c>
      <c r="AZ342" s="29">
        <v>100108</v>
      </c>
      <c r="BA342" s="29">
        <v>10000</v>
      </c>
      <c r="BB342" s="29">
        <v>100204</v>
      </c>
      <c r="BE342" s="29">
        <v>10000</v>
      </c>
      <c r="BF342" s="29">
        <v>200155</v>
      </c>
      <c r="BG342" s="29">
        <v>10000</v>
      </c>
      <c r="BH342" s="29">
        <v>101307</v>
      </c>
      <c r="BI342" s="29">
        <v>10000</v>
      </c>
      <c r="BJ342" s="29">
        <v>240253</v>
      </c>
      <c r="BK342" s="29" t="s">
        <v>143</v>
      </c>
      <c r="BL342" s="29">
        <v>349</v>
      </c>
      <c r="BM342" s="29" t="str">
        <f t="shared" si="12"/>
        <v>100108|100204|0|200155|101307|240253</v>
      </c>
      <c r="BN342" s="29">
        <v>1013409</v>
      </c>
      <c r="BO342" s="29" t="s">
        <v>144</v>
      </c>
      <c r="BP342" s="29">
        <v>0</v>
      </c>
      <c r="BQ342" s="29">
        <v>1</v>
      </c>
    </row>
    <row r="343" spans="1:69" s="40" customFormat="1" ht="23.1" customHeight="1" x14ac:dyDescent="0.15">
      <c r="A343" s="40">
        <v>13510</v>
      </c>
      <c r="B343" s="40">
        <v>13510</v>
      </c>
      <c r="C343" s="40" t="s">
        <v>133</v>
      </c>
      <c r="D343" s="40" t="s">
        <v>893</v>
      </c>
      <c r="E343" s="40">
        <v>2</v>
      </c>
      <c r="F343" s="40">
        <v>10</v>
      </c>
      <c r="H343" s="40">
        <v>1</v>
      </c>
      <c r="I343" s="40">
        <v>1</v>
      </c>
      <c r="J343" s="40">
        <v>2</v>
      </c>
      <c r="K343" s="40" t="s">
        <v>135</v>
      </c>
      <c r="L343" s="40">
        <v>135</v>
      </c>
      <c r="M343" s="40">
        <v>1</v>
      </c>
      <c r="N343" s="40">
        <v>0</v>
      </c>
      <c r="O343" s="40" t="s">
        <v>136</v>
      </c>
      <c r="P343" s="40">
        <v>1</v>
      </c>
      <c r="Q343" s="40">
        <v>0</v>
      </c>
      <c r="T343" s="40">
        <f t="shared" si="13"/>
        <v>1</v>
      </c>
      <c r="W343" s="40" t="s">
        <v>417</v>
      </c>
      <c r="X343" s="40">
        <v>1351001</v>
      </c>
      <c r="Y343" s="40">
        <v>0</v>
      </c>
      <c r="Z343" s="40">
        <v>0</v>
      </c>
      <c r="AA343" s="40">
        <v>20</v>
      </c>
      <c r="AB343" s="40">
        <v>188480000</v>
      </c>
      <c r="AC343" s="40">
        <v>1</v>
      </c>
      <c r="AD343" s="40">
        <v>1</v>
      </c>
      <c r="AE343" s="40">
        <v>1</v>
      </c>
      <c r="AF343" s="40">
        <v>180</v>
      </c>
      <c r="AG343" s="40" t="s">
        <v>140</v>
      </c>
      <c r="AH343" s="40">
        <v>0</v>
      </c>
      <c r="AI343" s="40" t="s">
        <v>141</v>
      </c>
      <c r="AJ343" s="40">
        <v>0</v>
      </c>
      <c r="AK343" s="40" t="s">
        <v>895</v>
      </c>
      <c r="AL343" s="40">
        <v>13509</v>
      </c>
      <c r="AM343" s="40">
        <v>13601</v>
      </c>
      <c r="AN343" s="40">
        <v>1</v>
      </c>
      <c r="AO343" s="40">
        <v>6</v>
      </c>
      <c r="AQ343" s="40">
        <v>10000</v>
      </c>
      <c r="AR343" s="40">
        <v>10000</v>
      </c>
      <c r="AS343" s="40">
        <v>10000</v>
      </c>
      <c r="AT343" s="40">
        <v>100000</v>
      </c>
      <c r="AW343" s="40">
        <v>0</v>
      </c>
      <c r="AX343" s="40">
        <v>0</v>
      </c>
      <c r="AY343" s="40">
        <v>10000</v>
      </c>
      <c r="AZ343" s="40">
        <v>100108</v>
      </c>
      <c r="BA343" s="40">
        <v>10000</v>
      </c>
      <c r="BB343" s="40">
        <v>100204</v>
      </c>
      <c r="BE343" s="40">
        <v>10000</v>
      </c>
      <c r="BF343" s="40">
        <v>200174</v>
      </c>
      <c r="BG343" s="40">
        <v>10000</v>
      </c>
      <c r="BH343" s="40">
        <v>101307</v>
      </c>
      <c r="BI343" s="40">
        <v>10000</v>
      </c>
      <c r="BJ343" s="40">
        <v>240253</v>
      </c>
      <c r="BK343" s="40" t="s">
        <v>143</v>
      </c>
      <c r="BL343" s="40">
        <v>350</v>
      </c>
      <c r="BM343" s="40" t="str">
        <f t="shared" si="12"/>
        <v>100108|100204|0|200174|101307|240253</v>
      </c>
      <c r="BN343" s="40">
        <v>1013410</v>
      </c>
      <c r="BO343" s="40" t="s">
        <v>144</v>
      </c>
      <c r="BP343" s="40">
        <v>1</v>
      </c>
      <c r="BQ343" s="40">
        <v>1</v>
      </c>
    </row>
    <row r="344" spans="1:69" s="29" customFormat="1" ht="23.1" customHeight="1" x14ac:dyDescent="0.15">
      <c r="A344" s="29">
        <v>13601</v>
      </c>
      <c r="B344" s="29">
        <v>13601</v>
      </c>
      <c r="C344" s="29" t="s">
        <v>133</v>
      </c>
      <c r="D344" s="29" t="s">
        <v>896</v>
      </c>
      <c r="E344" s="29">
        <v>1</v>
      </c>
      <c r="F344" s="29">
        <v>1</v>
      </c>
      <c r="H344" s="29">
        <v>1</v>
      </c>
      <c r="I344" s="29">
        <v>1</v>
      </c>
      <c r="J344" s="29">
        <v>0</v>
      </c>
      <c r="K344" s="29" t="s">
        <v>135</v>
      </c>
      <c r="L344" s="29">
        <v>136</v>
      </c>
      <c r="M344" s="29">
        <v>1</v>
      </c>
      <c r="N344" s="29">
        <v>0</v>
      </c>
      <c r="O344" s="29" t="s">
        <v>136</v>
      </c>
      <c r="P344" s="29">
        <v>1</v>
      </c>
      <c r="Q344" s="29">
        <v>0</v>
      </c>
      <c r="T344" s="29">
        <f t="shared" si="13"/>
        <v>1</v>
      </c>
      <c r="U344" s="29">
        <v>1</v>
      </c>
      <c r="V344" s="29" t="s">
        <v>223</v>
      </c>
      <c r="W344" s="29" t="s">
        <v>224</v>
      </c>
      <c r="X344" s="29" t="s">
        <v>897</v>
      </c>
      <c r="Y344" s="29">
        <v>0</v>
      </c>
      <c r="Z344" s="29">
        <v>0</v>
      </c>
      <c r="AA344" s="29">
        <v>99</v>
      </c>
      <c r="AB344" s="29">
        <v>4400</v>
      </c>
      <c r="AC344" s="29">
        <v>1</v>
      </c>
      <c r="AD344" s="29">
        <v>1</v>
      </c>
      <c r="AE344" s="29">
        <v>1</v>
      </c>
      <c r="AF344" s="29">
        <v>180</v>
      </c>
      <c r="AG344" s="29" t="s">
        <v>140</v>
      </c>
      <c r="AH344" s="29">
        <v>0</v>
      </c>
      <c r="AI344" s="29" t="s">
        <v>141</v>
      </c>
      <c r="AJ344" s="29">
        <v>0</v>
      </c>
      <c r="AK344" s="29" t="s">
        <v>898</v>
      </c>
      <c r="AL344" s="29">
        <v>13510</v>
      </c>
      <c r="AM344" s="29">
        <v>13602</v>
      </c>
      <c r="AN344" s="29">
        <v>1</v>
      </c>
      <c r="AO344" s="29">
        <v>6</v>
      </c>
      <c r="AP344" s="29">
        <v>10036010</v>
      </c>
      <c r="AQ344" s="29">
        <v>10000</v>
      </c>
      <c r="AR344" s="29">
        <v>10000</v>
      </c>
      <c r="AS344" s="29">
        <v>10000</v>
      </c>
      <c r="AT344" s="29">
        <v>100000</v>
      </c>
      <c r="AW344" s="29">
        <v>0</v>
      </c>
      <c r="AX344" s="29">
        <v>0</v>
      </c>
      <c r="AY344" s="29">
        <v>0</v>
      </c>
      <c r="AZ344" s="29">
        <v>0</v>
      </c>
      <c r="BA344" s="29">
        <v>10000</v>
      </c>
      <c r="BB344" s="29">
        <v>100204</v>
      </c>
      <c r="BC344" s="29">
        <v>10000</v>
      </c>
      <c r="BG344" s="29">
        <v>10000</v>
      </c>
      <c r="BH344" s="29">
        <v>101307</v>
      </c>
      <c r="BI344" s="29">
        <v>10000</v>
      </c>
      <c r="BJ344" s="29">
        <v>240253</v>
      </c>
      <c r="BK344" s="29" t="s">
        <v>143</v>
      </c>
      <c r="BL344" s="29">
        <v>351</v>
      </c>
      <c r="BM344" s="29" t="str">
        <f t="shared" si="12"/>
        <v>0|100204|0|0|101307|240253</v>
      </c>
      <c r="BN344" s="29">
        <v>1013401</v>
      </c>
      <c r="BO344" s="29" t="s">
        <v>144</v>
      </c>
      <c r="BP344" s="29">
        <v>0</v>
      </c>
      <c r="BQ344" s="29">
        <v>1</v>
      </c>
    </row>
    <row r="345" spans="1:69" s="29" customFormat="1" ht="23.1" customHeight="1" x14ac:dyDescent="0.15">
      <c r="A345" s="29">
        <v>13602</v>
      </c>
      <c r="B345" s="29">
        <v>13602</v>
      </c>
      <c r="C345" s="29" t="s">
        <v>133</v>
      </c>
      <c r="D345" s="29" t="s">
        <v>896</v>
      </c>
      <c r="E345" s="29">
        <v>2</v>
      </c>
      <c r="F345" s="29">
        <v>2</v>
      </c>
      <c r="H345" s="29">
        <v>1</v>
      </c>
      <c r="I345" s="29">
        <v>1</v>
      </c>
      <c r="J345" s="29">
        <v>0</v>
      </c>
      <c r="K345" s="29" t="s">
        <v>135</v>
      </c>
      <c r="L345" s="29">
        <v>136</v>
      </c>
      <c r="M345" s="29">
        <v>1</v>
      </c>
      <c r="N345" s="29">
        <v>0</v>
      </c>
      <c r="O345" s="29" t="s">
        <v>136</v>
      </c>
      <c r="P345" s="29">
        <v>1</v>
      </c>
      <c r="Q345" s="29">
        <v>0</v>
      </c>
      <c r="T345" s="29">
        <f t="shared" ref="T345:T353" si="14">IF(ISBLANK(S345),1,0)</f>
        <v>1</v>
      </c>
      <c r="U345" s="29">
        <v>1</v>
      </c>
      <c r="V345" s="29" t="s">
        <v>270</v>
      </c>
      <c r="W345" s="29" t="s">
        <v>271</v>
      </c>
      <c r="X345" s="29" t="s">
        <v>899</v>
      </c>
      <c r="Y345" s="29">
        <v>0</v>
      </c>
      <c r="Z345" s="29">
        <v>0</v>
      </c>
      <c r="AA345" s="29">
        <v>99</v>
      </c>
      <c r="AB345" s="29">
        <v>38500</v>
      </c>
      <c r="AC345" s="29">
        <v>1</v>
      </c>
      <c r="AD345" s="29">
        <v>1</v>
      </c>
      <c r="AE345" s="29">
        <v>1</v>
      </c>
      <c r="AF345" s="29">
        <v>180</v>
      </c>
      <c r="AG345" s="29" t="s">
        <v>140</v>
      </c>
      <c r="AH345" s="29">
        <v>0</v>
      </c>
      <c r="AI345" s="29" t="s">
        <v>141</v>
      </c>
      <c r="AJ345" s="29">
        <v>0</v>
      </c>
      <c r="AK345" s="29" t="s">
        <v>900</v>
      </c>
      <c r="AL345" s="29">
        <v>13601</v>
      </c>
      <c r="AM345" s="29">
        <v>13603</v>
      </c>
      <c r="AN345" s="29">
        <v>1</v>
      </c>
      <c r="AO345" s="29">
        <v>6</v>
      </c>
      <c r="AQ345" s="29">
        <v>10000</v>
      </c>
      <c r="AR345" s="29">
        <v>10000</v>
      </c>
      <c r="AS345" s="29">
        <v>10000</v>
      </c>
      <c r="AT345" s="29">
        <v>100000</v>
      </c>
      <c r="AW345" s="29">
        <v>0</v>
      </c>
      <c r="AX345" s="29">
        <v>0</v>
      </c>
      <c r="AY345" s="29">
        <v>0</v>
      </c>
      <c r="AZ345" s="29">
        <v>0</v>
      </c>
      <c r="BA345" s="29">
        <v>10000</v>
      </c>
      <c r="BB345" s="29">
        <v>100204</v>
      </c>
      <c r="BC345" s="29">
        <v>10000</v>
      </c>
      <c r="BG345" s="29">
        <v>10000</v>
      </c>
      <c r="BH345" s="29">
        <v>101307</v>
      </c>
      <c r="BI345" s="29">
        <v>10000</v>
      </c>
      <c r="BJ345" s="29">
        <v>240253</v>
      </c>
      <c r="BK345" s="29" t="s">
        <v>143</v>
      </c>
      <c r="BL345" s="29">
        <v>352</v>
      </c>
      <c r="BM345" s="29" t="str">
        <f t="shared" si="12"/>
        <v>0|100204|0|0|101307|240253</v>
      </c>
      <c r="BN345" s="29">
        <v>1013402</v>
      </c>
      <c r="BO345" s="29" t="s">
        <v>144</v>
      </c>
      <c r="BP345" s="29">
        <v>0</v>
      </c>
      <c r="BQ345" s="29">
        <v>1</v>
      </c>
    </row>
    <row r="346" spans="1:69" s="29" customFormat="1" ht="23.1" customHeight="1" x14ac:dyDescent="0.15">
      <c r="A346" s="29">
        <v>13603</v>
      </c>
      <c r="B346" s="29">
        <v>13603</v>
      </c>
      <c r="C346" s="29" t="s">
        <v>133</v>
      </c>
      <c r="D346" s="29" t="s">
        <v>896</v>
      </c>
      <c r="E346" s="29">
        <v>3</v>
      </c>
      <c r="F346" s="29">
        <v>3</v>
      </c>
      <c r="H346" s="29">
        <v>1</v>
      </c>
      <c r="I346" s="29">
        <v>1</v>
      </c>
      <c r="J346" s="29">
        <v>1</v>
      </c>
      <c r="K346" s="29" t="s">
        <v>135</v>
      </c>
      <c r="L346" s="29">
        <v>136</v>
      </c>
      <c r="M346" s="29">
        <v>1</v>
      </c>
      <c r="N346" s="29">
        <v>0</v>
      </c>
      <c r="O346" s="29" t="s">
        <v>136</v>
      </c>
      <c r="P346" s="29">
        <v>1</v>
      </c>
      <c r="Q346" s="29">
        <v>0</v>
      </c>
      <c r="T346" s="29">
        <f t="shared" si="14"/>
        <v>1</v>
      </c>
      <c r="W346" s="29" t="s">
        <v>417</v>
      </c>
      <c r="X346" s="29">
        <v>1360301</v>
      </c>
      <c r="Y346" s="29">
        <v>0</v>
      </c>
      <c r="Z346" s="29">
        <v>0</v>
      </c>
      <c r="AA346" s="29">
        <v>20</v>
      </c>
      <c r="AB346" s="29">
        <v>198720000</v>
      </c>
      <c r="AC346" s="29">
        <v>1</v>
      </c>
      <c r="AD346" s="29">
        <v>1</v>
      </c>
      <c r="AE346" s="29">
        <v>1</v>
      </c>
      <c r="AF346" s="29">
        <v>180</v>
      </c>
      <c r="AG346" s="29" t="s">
        <v>140</v>
      </c>
      <c r="AH346" s="29">
        <v>0</v>
      </c>
      <c r="AI346" s="29" t="s">
        <v>141</v>
      </c>
      <c r="AJ346" s="29">
        <v>0</v>
      </c>
      <c r="AK346" s="29" t="s">
        <v>901</v>
      </c>
      <c r="AL346" s="29">
        <v>13602</v>
      </c>
      <c r="AM346" s="29">
        <v>13604</v>
      </c>
      <c r="AN346" s="29">
        <v>1</v>
      </c>
      <c r="AO346" s="29">
        <v>6</v>
      </c>
      <c r="AQ346" s="29">
        <v>10000</v>
      </c>
      <c r="AR346" s="29">
        <v>10000</v>
      </c>
      <c r="AS346" s="29">
        <v>10000</v>
      </c>
      <c r="AT346" s="29">
        <v>100000</v>
      </c>
      <c r="AW346" s="29">
        <v>0</v>
      </c>
      <c r="AX346" s="29">
        <v>0</v>
      </c>
      <c r="AY346" s="29">
        <v>0</v>
      </c>
      <c r="AZ346" s="29">
        <v>0</v>
      </c>
      <c r="BA346" s="29">
        <v>10000</v>
      </c>
      <c r="BB346" s="29">
        <v>100204</v>
      </c>
      <c r="BC346" s="29">
        <v>10000</v>
      </c>
      <c r="BD346" s="29">
        <v>100319</v>
      </c>
      <c r="BG346" s="29">
        <v>10000</v>
      </c>
      <c r="BH346" s="29">
        <v>101307</v>
      </c>
      <c r="BI346" s="29">
        <v>10000</v>
      </c>
      <c r="BJ346" s="29">
        <v>240253</v>
      </c>
      <c r="BK346" s="29" t="s">
        <v>143</v>
      </c>
      <c r="BL346" s="29">
        <v>353</v>
      </c>
      <c r="BM346" s="29" t="str">
        <f t="shared" si="12"/>
        <v>0|100204|100319|0|101307|240253</v>
      </c>
      <c r="BN346" s="29">
        <v>1013403</v>
      </c>
      <c r="BO346" s="29" t="s">
        <v>144</v>
      </c>
      <c r="BP346" s="29">
        <v>0</v>
      </c>
      <c r="BQ346" s="29">
        <v>1</v>
      </c>
    </row>
    <row r="347" spans="1:69" s="33" customFormat="1" ht="23.1" customHeight="1" x14ac:dyDescent="0.15">
      <c r="A347" s="22">
        <v>13604</v>
      </c>
      <c r="B347" s="22">
        <v>13604</v>
      </c>
      <c r="C347" s="22" t="s">
        <v>133</v>
      </c>
      <c r="D347" s="22" t="s">
        <v>902</v>
      </c>
      <c r="E347" s="22">
        <v>1</v>
      </c>
      <c r="F347" s="22">
        <v>4</v>
      </c>
      <c r="G347" s="22"/>
      <c r="H347" s="22">
        <v>1</v>
      </c>
      <c r="I347" s="22">
        <v>1</v>
      </c>
      <c r="J347" s="22">
        <v>0</v>
      </c>
      <c r="K347" s="22" t="s">
        <v>201</v>
      </c>
      <c r="L347" s="22">
        <v>136</v>
      </c>
      <c r="M347" s="22">
        <v>1</v>
      </c>
      <c r="N347" s="22">
        <v>0</v>
      </c>
      <c r="O347" s="22" t="s">
        <v>202</v>
      </c>
      <c r="P347" s="22">
        <v>1</v>
      </c>
      <c r="Q347" s="22">
        <v>0</v>
      </c>
      <c r="R347" s="22"/>
      <c r="S347" s="22"/>
      <c r="T347" s="22">
        <v>1</v>
      </c>
      <c r="U347" s="22"/>
      <c r="V347" s="22"/>
      <c r="W347" s="22" t="s">
        <v>315</v>
      </c>
      <c r="X347" s="22" t="s">
        <v>903</v>
      </c>
      <c r="Y347" s="22">
        <v>0</v>
      </c>
      <c r="Z347" s="22">
        <v>0</v>
      </c>
      <c r="AA347" s="22">
        <v>99</v>
      </c>
      <c r="AB347" s="22">
        <v>143000</v>
      </c>
      <c r="AC347" s="22">
        <v>1</v>
      </c>
      <c r="AD347" s="22">
        <v>1</v>
      </c>
      <c r="AE347" s="22">
        <v>1</v>
      </c>
      <c r="AF347" s="22">
        <v>180</v>
      </c>
      <c r="AG347" s="22" t="s">
        <v>140</v>
      </c>
      <c r="AH347" s="22">
        <v>0</v>
      </c>
      <c r="AI347" s="22" t="s">
        <v>141</v>
      </c>
      <c r="AJ347" s="22">
        <v>0</v>
      </c>
      <c r="AK347" s="22" t="s">
        <v>904</v>
      </c>
      <c r="AL347" s="22">
        <v>13603</v>
      </c>
      <c r="AM347" s="22">
        <v>13605</v>
      </c>
      <c r="AN347" s="22">
        <v>1</v>
      </c>
      <c r="AO347" s="22">
        <v>6</v>
      </c>
      <c r="AP347" s="22"/>
      <c r="AQ347" s="22">
        <v>10000</v>
      </c>
      <c r="AR347" s="22">
        <v>10000</v>
      </c>
      <c r="AS347" s="22">
        <v>10000</v>
      </c>
      <c r="AT347" s="22">
        <v>100000</v>
      </c>
      <c r="AU347" s="22"/>
      <c r="AV347" s="22"/>
      <c r="AW347" s="22">
        <v>0</v>
      </c>
      <c r="AX347" s="22">
        <v>0</v>
      </c>
      <c r="AY347" s="22">
        <v>0</v>
      </c>
      <c r="AZ347" s="22">
        <v>0</v>
      </c>
      <c r="BA347" s="22">
        <v>10000</v>
      </c>
      <c r="BB347" s="22">
        <v>100204</v>
      </c>
      <c r="BC347" s="22">
        <v>10000</v>
      </c>
      <c r="BD347" s="22"/>
      <c r="BE347" s="22"/>
      <c r="BF347" s="22"/>
      <c r="BG347" s="22">
        <v>10000</v>
      </c>
      <c r="BH347" s="22">
        <v>101307</v>
      </c>
      <c r="BI347" s="22">
        <v>10000</v>
      </c>
      <c r="BJ347" s="22">
        <v>240253</v>
      </c>
      <c r="BK347" s="22" t="s">
        <v>143</v>
      </c>
      <c r="BL347" s="22">
        <v>354</v>
      </c>
      <c r="BM347" s="22" t="str">
        <f t="shared" si="12"/>
        <v>0|100204|0|0|101307|240253</v>
      </c>
      <c r="BN347" s="22">
        <v>1010904</v>
      </c>
      <c r="BO347" s="22" t="s">
        <v>206</v>
      </c>
      <c r="BP347" s="22">
        <v>0</v>
      </c>
      <c r="BQ347" s="22">
        <v>1</v>
      </c>
    </row>
    <row r="348" spans="1:69" s="33" customFormat="1" ht="23.1" customHeight="1" x14ac:dyDescent="0.15">
      <c r="A348" s="22">
        <v>13605</v>
      </c>
      <c r="B348" s="22">
        <v>13605</v>
      </c>
      <c r="C348" s="22" t="s">
        <v>133</v>
      </c>
      <c r="D348" s="22" t="s">
        <v>902</v>
      </c>
      <c r="E348" s="22">
        <v>2</v>
      </c>
      <c r="F348" s="22">
        <v>5</v>
      </c>
      <c r="G348" s="22"/>
      <c r="H348" s="22">
        <v>1</v>
      </c>
      <c r="I348" s="22">
        <v>1</v>
      </c>
      <c r="J348" s="22">
        <v>0</v>
      </c>
      <c r="K348" s="22" t="s">
        <v>201</v>
      </c>
      <c r="L348" s="22">
        <v>136</v>
      </c>
      <c r="M348" s="22">
        <v>1</v>
      </c>
      <c r="N348" s="22">
        <v>0</v>
      </c>
      <c r="O348" s="22" t="s">
        <v>202</v>
      </c>
      <c r="P348" s="22">
        <v>1</v>
      </c>
      <c r="Q348" s="22">
        <v>0</v>
      </c>
      <c r="R348" s="22"/>
      <c r="S348" s="22"/>
      <c r="T348" s="22">
        <f t="shared" si="14"/>
        <v>1</v>
      </c>
      <c r="U348" s="22"/>
      <c r="V348" s="22"/>
      <c r="W348" s="22" t="s">
        <v>275</v>
      </c>
      <c r="X348" s="22" t="s">
        <v>905</v>
      </c>
      <c r="Y348" s="22">
        <v>0</v>
      </c>
      <c r="Z348" s="22">
        <v>0</v>
      </c>
      <c r="AA348" s="22">
        <v>99</v>
      </c>
      <c r="AB348" s="22">
        <v>9440</v>
      </c>
      <c r="AC348" s="22">
        <v>1</v>
      </c>
      <c r="AD348" s="22">
        <v>1</v>
      </c>
      <c r="AE348" s="22">
        <v>1</v>
      </c>
      <c r="AF348" s="22">
        <v>180</v>
      </c>
      <c r="AG348" s="22" t="s">
        <v>140</v>
      </c>
      <c r="AH348" s="22">
        <v>0</v>
      </c>
      <c r="AI348" s="22" t="s">
        <v>141</v>
      </c>
      <c r="AJ348" s="22">
        <v>0</v>
      </c>
      <c r="AK348" s="22" t="s">
        <v>906</v>
      </c>
      <c r="AL348" s="22">
        <v>13604</v>
      </c>
      <c r="AM348" s="22">
        <v>13606</v>
      </c>
      <c r="AN348" s="22">
        <v>1</v>
      </c>
      <c r="AO348" s="22">
        <v>6</v>
      </c>
      <c r="AP348" s="22"/>
      <c r="AQ348" s="22">
        <v>10000</v>
      </c>
      <c r="AR348" s="22">
        <v>10000</v>
      </c>
      <c r="AS348" s="22">
        <v>10000</v>
      </c>
      <c r="AT348" s="22">
        <v>100000</v>
      </c>
      <c r="AU348" s="22"/>
      <c r="AV348" s="22"/>
      <c r="AW348" s="22">
        <v>0</v>
      </c>
      <c r="AX348" s="22">
        <v>0</v>
      </c>
      <c r="AY348" s="22">
        <v>0</v>
      </c>
      <c r="AZ348" s="22">
        <v>0</v>
      </c>
      <c r="BA348" s="22">
        <v>10000</v>
      </c>
      <c r="BB348" s="22">
        <v>100204</v>
      </c>
      <c r="BC348" s="22">
        <v>10000</v>
      </c>
      <c r="BD348" s="22"/>
      <c r="BE348" s="22"/>
      <c r="BF348" s="22"/>
      <c r="BG348" s="22">
        <v>10000</v>
      </c>
      <c r="BH348" s="22">
        <v>101307</v>
      </c>
      <c r="BI348" s="22">
        <v>10000</v>
      </c>
      <c r="BJ348" s="22">
        <v>240253</v>
      </c>
      <c r="BK348" s="22" t="s">
        <v>143</v>
      </c>
      <c r="BL348" s="22">
        <v>355</v>
      </c>
      <c r="BM348" s="22" t="str">
        <f t="shared" si="12"/>
        <v>0|100204|0|0|101307|240253</v>
      </c>
      <c r="BN348" s="22">
        <v>1013405</v>
      </c>
      <c r="BO348" s="22" t="s">
        <v>206</v>
      </c>
      <c r="BP348" s="22">
        <v>0</v>
      </c>
      <c r="BQ348" s="22">
        <v>1</v>
      </c>
    </row>
    <row r="349" spans="1:69" s="33" customFormat="1" ht="23.1" customHeight="1" x14ac:dyDescent="0.15">
      <c r="A349" s="22">
        <v>13606</v>
      </c>
      <c r="B349" s="22">
        <v>13606</v>
      </c>
      <c r="C349" s="22" t="s">
        <v>133</v>
      </c>
      <c r="D349" s="22" t="s">
        <v>902</v>
      </c>
      <c r="E349" s="22">
        <v>3</v>
      </c>
      <c r="F349" s="22">
        <v>6</v>
      </c>
      <c r="G349" s="22"/>
      <c r="H349" s="22">
        <v>1</v>
      </c>
      <c r="I349" s="22">
        <v>1</v>
      </c>
      <c r="J349" s="22">
        <v>1</v>
      </c>
      <c r="K349" s="22" t="s">
        <v>201</v>
      </c>
      <c r="L349" s="22">
        <v>136</v>
      </c>
      <c r="M349" s="22">
        <v>1</v>
      </c>
      <c r="N349" s="22">
        <v>0</v>
      </c>
      <c r="O349" s="22" t="s">
        <v>202</v>
      </c>
      <c r="P349" s="22">
        <v>1</v>
      </c>
      <c r="Q349" s="22">
        <v>0</v>
      </c>
      <c r="R349" s="22"/>
      <c r="S349" s="22"/>
      <c r="T349" s="22">
        <f t="shared" si="14"/>
        <v>1</v>
      </c>
      <c r="U349" s="22"/>
      <c r="V349" s="22"/>
      <c r="W349" s="22" t="s">
        <v>389</v>
      </c>
      <c r="X349" s="22">
        <v>1360601</v>
      </c>
      <c r="Y349" s="22">
        <v>0</v>
      </c>
      <c r="Z349" s="22">
        <v>0</v>
      </c>
      <c r="AA349" s="22">
        <v>20</v>
      </c>
      <c r="AB349" s="22">
        <v>184100000</v>
      </c>
      <c r="AC349" s="22">
        <v>1</v>
      </c>
      <c r="AD349" s="22">
        <v>1</v>
      </c>
      <c r="AE349" s="22">
        <v>1</v>
      </c>
      <c r="AF349" s="22">
        <v>180</v>
      </c>
      <c r="AG349" s="22" t="s">
        <v>140</v>
      </c>
      <c r="AH349" s="22">
        <v>0</v>
      </c>
      <c r="AI349" s="22" t="s">
        <v>141</v>
      </c>
      <c r="AJ349" s="22">
        <v>0</v>
      </c>
      <c r="AK349" s="22" t="s">
        <v>907</v>
      </c>
      <c r="AL349" s="22">
        <v>13605</v>
      </c>
      <c r="AM349" s="22">
        <v>13607</v>
      </c>
      <c r="AN349" s="22">
        <v>1</v>
      </c>
      <c r="AO349" s="22">
        <v>6</v>
      </c>
      <c r="AP349" s="22"/>
      <c r="AQ349" s="22">
        <v>10000</v>
      </c>
      <c r="AR349" s="22">
        <v>10000</v>
      </c>
      <c r="AS349" s="22">
        <v>10000</v>
      </c>
      <c r="AT349" s="22">
        <v>100000</v>
      </c>
      <c r="AU349" s="22"/>
      <c r="AV349" s="22"/>
      <c r="AW349" s="22">
        <v>0</v>
      </c>
      <c r="AX349" s="22">
        <v>0</v>
      </c>
      <c r="AY349" s="22">
        <v>0</v>
      </c>
      <c r="AZ349" s="22">
        <v>0</v>
      </c>
      <c r="BA349" s="22">
        <v>10000</v>
      </c>
      <c r="BB349" s="22">
        <v>100204</v>
      </c>
      <c r="BC349" s="22">
        <v>10000</v>
      </c>
      <c r="BD349" s="22">
        <v>100320</v>
      </c>
      <c r="BE349" s="22"/>
      <c r="BF349" s="22"/>
      <c r="BG349" s="22">
        <v>10000</v>
      </c>
      <c r="BH349" s="22">
        <v>101307</v>
      </c>
      <c r="BI349" s="22">
        <v>10000</v>
      </c>
      <c r="BJ349" s="22">
        <v>240253</v>
      </c>
      <c r="BK349" s="22" t="s">
        <v>143</v>
      </c>
      <c r="BL349" s="22">
        <v>356</v>
      </c>
      <c r="BM349" s="22" t="str">
        <f t="shared" si="12"/>
        <v>0|100204|100320|0|101307|240253</v>
      </c>
      <c r="BN349" s="22">
        <v>1013406</v>
      </c>
      <c r="BO349" s="22" t="s">
        <v>206</v>
      </c>
      <c r="BP349" s="22">
        <v>0</v>
      </c>
      <c r="BQ349" s="22">
        <v>1</v>
      </c>
    </row>
    <row r="350" spans="1:69" s="36" customFormat="1" ht="23.1" customHeight="1" x14ac:dyDescent="0.15">
      <c r="A350" s="36">
        <v>13607</v>
      </c>
      <c r="B350" s="36">
        <v>13607</v>
      </c>
      <c r="C350" s="36" t="s">
        <v>133</v>
      </c>
      <c r="D350" s="36" t="s">
        <v>908</v>
      </c>
      <c r="E350" s="36">
        <v>1</v>
      </c>
      <c r="F350" s="36">
        <v>7</v>
      </c>
      <c r="H350" s="36">
        <v>1</v>
      </c>
      <c r="I350" s="36">
        <v>1</v>
      </c>
      <c r="J350" s="36">
        <v>0</v>
      </c>
      <c r="K350" s="36" t="s">
        <v>151</v>
      </c>
      <c r="L350" s="36">
        <v>136</v>
      </c>
      <c r="M350" s="36">
        <v>1</v>
      </c>
      <c r="N350" s="36">
        <v>0</v>
      </c>
      <c r="O350" s="36" t="s">
        <v>152</v>
      </c>
      <c r="P350" s="36">
        <v>1</v>
      </c>
      <c r="Q350" s="36">
        <v>0</v>
      </c>
      <c r="T350" s="36">
        <v>1</v>
      </c>
      <c r="U350" s="36">
        <v>0</v>
      </c>
      <c r="V350" s="36">
        <v>0</v>
      </c>
      <c r="W350" s="36" t="s">
        <v>197</v>
      </c>
      <c r="X350" s="36" t="s">
        <v>909</v>
      </c>
      <c r="Y350" s="36">
        <v>0</v>
      </c>
      <c r="Z350" s="36">
        <v>0</v>
      </c>
      <c r="AA350" s="36">
        <v>99</v>
      </c>
      <c r="AB350" s="36">
        <v>8040000</v>
      </c>
      <c r="AC350" s="36">
        <v>1</v>
      </c>
      <c r="AD350" s="36">
        <v>1</v>
      </c>
      <c r="AE350" s="36">
        <v>1</v>
      </c>
      <c r="AF350" s="36">
        <v>180</v>
      </c>
      <c r="AG350" s="36" t="s">
        <v>140</v>
      </c>
      <c r="AH350" s="36">
        <v>0</v>
      </c>
      <c r="AI350" s="36" t="s">
        <v>141</v>
      </c>
      <c r="AJ350" s="36">
        <v>0</v>
      </c>
      <c r="AK350" s="36" t="s">
        <v>910</v>
      </c>
      <c r="AL350" s="36">
        <v>13606</v>
      </c>
      <c r="AM350" s="36">
        <v>13608</v>
      </c>
      <c r="AN350" s="36">
        <v>1</v>
      </c>
      <c r="AO350" s="36">
        <v>6</v>
      </c>
      <c r="AQ350" s="36">
        <v>10000</v>
      </c>
      <c r="AR350" s="36">
        <v>10000</v>
      </c>
      <c r="AS350" s="36">
        <v>10000</v>
      </c>
      <c r="AT350" s="36">
        <v>100000</v>
      </c>
      <c r="AW350" s="36">
        <v>0</v>
      </c>
      <c r="AX350" s="36">
        <v>0</v>
      </c>
      <c r="AY350" s="36">
        <v>0</v>
      </c>
      <c r="AZ350" s="36">
        <v>0</v>
      </c>
      <c r="BA350" s="36">
        <v>10000</v>
      </c>
      <c r="BB350" s="36">
        <v>100204</v>
      </c>
      <c r="BC350" s="36">
        <v>10000</v>
      </c>
      <c r="BG350" s="36">
        <v>10000</v>
      </c>
      <c r="BH350" s="36">
        <v>101307</v>
      </c>
      <c r="BI350" s="36">
        <v>10000</v>
      </c>
      <c r="BJ350" s="36">
        <v>240253</v>
      </c>
      <c r="BK350" s="36" t="s">
        <v>143</v>
      </c>
      <c r="BL350" s="36">
        <v>357</v>
      </c>
      <c r="BM350" s="36" t="str">
        <f t="shared" si="12"/>
        <v>0|100204|0|0|101307|240253</v>
      </c>
      <c r="BN350" s="36">
        <v>1011808</v>
      </c>
      <c r="BO350" s="36" t="s">
        <v>156</v>
      </c>
      <c r="BP350" s="36">
        <v>0</v>
      </c>
      <c r="BQ350" s="36">
        <v>1</v>
      </c>
    </row>
    <row r="351" spans="1:69" s="36" customFormat="1" ht="23.1" customHeight="1" x14ac:dyDescent="0.15">
      <c r="A351" s="36">
        <v>13608</v>
      </c>
      <c r="B351" s="36">
        <v>13608</v>
      </c>
      <c r="C351" s="36" t="s">
        <v>133</v>
      </c>
      <c r="D351" s="36" t="s">
        <v>908</v>
      </c>
      <c r="E351" s="36">
        <v>2</v>
      </c>
      <c r="F351" s="36">
        <v>8</v>
      </c>
      <c r="H351" s="36">
        <v>1</v>
      </c>
      <c r="I351" s="36">
        <v>1</v>
      </c>
      <c r="J351" s="36">
        <v>0</v>
      </c>
      <c r="K351" s="36" t="s">
        <v>151</v>
      </c>
      <c r="L351" s="36">
        <v>136</v>
      </c>
      <c r="M351" s="36">
        <v>1</v>
      </c>
      <c r="N351" s="36">
        <v>0</v>
      </c>
      <c r="O351" s="36" t="s">
        <v>152</v>
      </c>
      <c r="P351" s="36">
        <v>1</v>
      </c>
      <c r="Q351" s="36">
        <v>0</v>
      </c>
      <c r="T351" s="36">
        <v>1</v>
      </c>
      <c r="U351" s="36">
        <v>0</v>
      </c>
      <c r="V351" s="36">
        <v>0</v>
      </c>
      <c r="W351" s="36" t="s">
        <v>178</v>
      </c>
      <c r="X351" s="36" t="s">
        <v>911</v>
      </c>
      <c r="Y351" s="36">
        <v>0</v>
      </c>
      <c r="Z351" s="36">
        <v>0</v>
      </c>
      <c r="AA351" s="36">
        <v>99</v>
      </c>
      <c r="AB351" s="36">
        <v>850</v>
      </c>
      <c r="AC351" s="36">
        <v>1</v>
      </c>
      <c r="AD351" s="36">
        <v>1</v>
      </c>
      <c r="AE351" s="36">
        <v>1</v>
      </c>
      <c r="AF351" s="36">
        <v>180</v>
      </c>
      <c r="AG351" s="36" t="s">
        <v>140</v>
      </c>
      <c r="AH351" s="36">
        <v>0</v>
      </c>
      <c r="AI351" s="36" t="s">
        <v>141</v>
      </c>
      <c r="AJ351" s="36">
        <v>0</v>
      </c>
      <c r="AK351" s="36" t="s">
        <v>912</v>
      </c>
      <c r="AL351" s="36">
        <v>13607</v>
      </c>
      <c r="AM351" s="36">
        <v>13609</v>
      </c>
      <c r="AN351" s="36">
        <v>1</v>
      </c>
      <c r="AO351" s="36">
        <v>6</v>
      </c>
      <c r="AQ351" s="36">
        <v>10000</v>
      </c>
      <c r="AR351" s="36">
        <v>10000</v>
      </c>
      <c r="AS351" s="36">
        <v>10000</v>
      </c>
      <c r="AT351" s="36">
        <v>100000</v>
      </c>
      <c r="AW351" s="36">
        <v>0</v>
      </c>
      <c r="AX351" s="36">
        <v>0</v>
      </c>
      <c r="AY351" s="36">
        <v>0</v>
      </c>
      <c r="AZ351" s="36">
        <v>0</v>
      </c>
      <c r="BA351" s="36">
        <v>10000</v>
      </c>
      <c r="BB351" s="36">
        <v>100204</v>
      </c>
      <c r="BC351" s="36">
        <v>10000</v>
      </c>
      <c r="BG351" s="36">
        <v>10000</v>
      </c>
      <c r="BH351" s="36">
        <v>101307</v>
      </c>
      <c r="BI351" s="36">
        <v>10000</v>
      </c>
      <c r="BJ351" s="36">
        <v>240253</v>
      </c>
      <c r="BK351" s="36" t="s">
        <v>143</v>
      </c>
      <c r="BL351" s="36">
        <v>358</v>
      </c>
      <c r="BM351" s="36" t="str">
        <f t="shared" si="12"/>
        <v>0|100204|0|0|101307|240253</v>
      </c>
      <c r="BN351" s="36">
        <v>1013408</v>
      </c>
      <c r="BO351" s="36" t="s">
        <v>156</v>
      </c>
      <c r="BP351" s="36">
        <v>0</v>
      </c>
      <c r="BQ351" s="36">
        <v>1</v>
      </c>
    </row>
    <row r="352" spans="1:69" s="36" customFormat="1" ht="23.1" customHeight="1" x14ac:dyDescent="0.15">
      <c r="A352" s="36">
        <v>13609</v>
      </c>
      <c r="B352" s="36">
        <v>13609</v>
      </c>
      <c r="C352" s="36" t="s">
        <v>133</v>
      </c>
      <c r="D352" s="36" t="s">
        <v>908</v>
      </c>
      <c r="E352" s="36">
        <v>3</v>
      </c>
      <c r="F352" s="36">
        <v>9</v>
      </c>
      <c r="H352" s="36">
        <v>1</v>
      </c>
      <c r="I352" s="36">
        <v>1</v>
      </c>
      <c r="J352" s="36">
        <v>1</v>
      </c>
      <c r="K352" s="36" t="s">
        <v>151</v>
      </c>
      <c r="L352" s="36">
        <v>136</v>
      </c>
      <c r="M352" s="36">
        <v>1</v>
      </c>
      <c r="N352" s="36">
        <v>0</v>
      </c>
      <c r="O352" s="36" t="s">
        <v>152</v>
      </c>
      <c r="P352" s="36">
        <v>1</v>
      </c>
      <c r="Q352" s="36">
        <v>0</v>
      </c>
      <c r="T352" s="36">
        <f t="shared" si="14"/>
        <v>1</v>
      </c>
      <c r="W352" s="36" t="s">
        <v>395</v>
      </c>
      <c r="X352" s="36">
        <v>1360901</v>
      </c>
      <c r="Y352" s="36">
        <v>0</v>
      </c>
      <c r="Z352" s="36">
        <v>0</v>
      </c>
      <c r="AA352" s="36">
        <v>20</v>
      </c>
      <c r="AB352" s="36">
        <v>117940000</v>
      </c>
      <c r="AC352" s="36">
        <v>1</v>
      </c>
      <c r="AD352" s="36">
        <v>1</v>
      </c>
      <c r="AE352" s="36">
        <v>1</v>
      </c>
      <c r="AF352" s="36">
        <v>180</v>
      </c>
      <c r="AG352" s="36" t="s">
        <v>140</v>
      </c>
      <c r="AH352" s="36">
        <v>0</v>
      </c>
      <c r="AI352" s="36" t="s">
        <v>141</v>
      </c>
      <c r="AJ352" s="36">
        <v>0</v>
      </c>
      <c r="AK352" s="36" t="s">
        <v>913</v>
      </c>
      <c r="AL352" s="36">
        <v>13608</v>
      </c>
      <c r="AM352" s="36">
        <v>13610</v>
      </c>
      <c r="AN352" s="36">
        <v>1</v>
      </c>
      <c r="AO352" s="36">
        <v>6</v>
      </c>
      <c r="AQ352" s="36">
        <v>10000</v>
      </c>
      <c r="AR352" s="36">
        <v>10000</v>
      </c>
      <c r="AS352" s="36">
        <v>10000</v>
      </c>
      <c r="AT352" s="36">
        <v>100000</v>
      </c>
      <c r="AW352" s="36">
        <v>0</v>
      </c>
      <c r="AX352" s="36">
        <v>0</v>
      </c>
      <c r="AY352" s="36">
        <v>10000</v>
      </c>
      <c r="AZ352" s="36">
        <v>100108</v>
      </c>
      <c r="BA352" s="36">
        <v>10000</v>
      </c>
      <c r="BB352" s="36">
        <v>100204</v>
      </c>
      <c r="BE352" s="36">
        <v>10000</v>
      </c>
      <c r="BF352" s="36">
        <v>200162</v>
      </c>
      <c r="BG352" s="36">
        <v>10000</v>
      </c>
      <c r="BH352" s="36">
        <v>101307</v>
      </c>
      <c r="BI352" s="36">
        <v>10000</v>
      </c>
      <c r="BJ352" s="36">
        <v>240253</v>
      </c>
      <c r="BK352" s="36" t="s">
        <v>143</v>
      </c>
      <c r="BL352" s="36">
        <v>359</v>
      </c>
      <c r="BM352" s="36" t="str">
        <f t="shared" si="12"/>
        <v>100108|100204|0|200162|101307|240253</v>
      </c>
      <c r="BN352" s="36">
        <v>1013409</v>
      </c>
      <c r="BO352" s="36" t="s">
        <v>156</v>
      </c>
      <c r="BP352" s="36">
        <v>0</v>
      </c>
      <c r="BQ352" s="36">
        <v>1</v>
      </c>
    </row>
    <row r="353" spans="1:69" s="15" customFormat="1" ht="23.1" customHeight="1" x14ac:dyDescent="0.15">
      <c r="A353" s="15">
        <v>13610</v>
      </c>
      <c r="B353" s="15">
        <v>13610</v>
      </c>
      <c r="C353" s="15" t="s">
        <v>133</v>
      </c>
      <c r="D353" s="15" t="s">
        <v>908</v>
      </c>
      <c r="E353" s="15">
        <v>4</v>
      </c>
      <c r="F353" s="15">
        <v>10</v>
      </c>
      <c r="H353" s="15">
        <v>1</v>
      </c>
      <c r="I353" s="15">
        <v>1</v>
      </c>
      <c r="J353" s="15">
        <v>2</v>
      </c>
      <c r="K353" s="15" t="s">
        <v>151</v>
      </c>
      <c r="L353" s="15">
        <v>136</v>
      </c>
      <c r="M353" s="15">
        <v>1</v>
      </c>
      <c r="N353" s="15">
        <v>0</v>
      </c>
      <c r="O353" s="15" t="s">
        <v>152</v>
      </c>
      <c r="P353" s="15">
        <v>1</v>
      </c>
      <c r="Q353" s="15">
        <v>0</v>
      </c>
      <c r="T353" s="15">
        <f t="shared" si="14"/>
        <v>1</v>
      </c>
      <c r="U353" s="15">
        <v>1</v>
      </c>
      <c r="V353" s="15" t="s">
        <v>153</v>
      </c>
      <c r="W353" s="15" t="s">
        <v>154</v>
      </c>
      <c r="X353" s="15">
        <v>1361001</v>
      </c>
      <c r="Y353" s="15">
        <v>0</v>
      </c>
      <c r="Z353" s="15">
        <v>0</v>
      </c>
      <c r="AA353" s="15">
        <v>20</v>
      </c>
      <c r="AB353" s="15">
        <v>131090000</v>
      </c>
      <c r="AC353" s="15">
        <v>1</v>
      </c>
      <c r="AD353" s="15">
        <v>1</v>
      </c>
      <c r="AE353" s="15">
        <v>1</v>
      </c>
      <c r="AF353" s="15">
        <v>180</v>
      </c>
      <c r="AG353" s="15" t="s">
        <v>140</v>
      </c>
      <c r="AH353" s="15">
        <v>0</v>
      </c>
      <c r="AI353" s="15" t="s">
        <v>141</v>
      </c>
      <c r="AJ353" s="15">
        <v>0</v>
      </c>
      <c r="AK353" s="15" t="s">
        <v>914</v>
      </c>
      <c r="AL353" s="15">
        <v>13609</v>
      </c>
      <c r="AM353" s="15">
        <v>13701</v>
      </c>
      <c r="AN353" s="15">
        <v>1</v>
      </c>
      <c r="AO353" s="15">
        <v>6</v>
      </c>
      <c r="AQ353" s="15">
        <v>10000</v>
      </c>
      <c r="AR353" s="15">
        <v>10000</v>
      </c>
      <c r="AS353" s="15">
        <v>10000</v>
      </c>
      <c r="AT353" s="15">
        <v>100000</v>
      </c>
      <c r="AW353" s="15">
        <v>0</v>
      </c>
      <c r="AX353" s="15">
        <v>0</v>
      </c>
      <c r="AY353" s="15">
        <v>10000</v>
      </c>
      <c r="AZ353" s="15">
        <v>100108</v>
      </c>
      <c r="BA353" s="15">
        <v>10000</v>
      </c>
      <c r="BB353" s="15">
        <v>100204</v>
      </c>
      <c r="BE353" s="15">
        <v>10000</v>
      </c>
      <c r="BF353" s="15">
        <v>200164</v>
      </c>
      <c r="BG353" s="15">
        <v>10000</v>
      </c>
      <c r="BH353" s="15">
        <v>101307</v>
      </c>
      <c r="BI353" s="15">
        <v>10000</v>
      </c>
      <c r="BJ353" s="15">
        <v>240253</v>
      </c>
      <c r="BK353" s="15" t="s">
        <v>143</v>
      </c>
      <c r="BL353" s="15">
        <v>360</v>
      </c>
      <c r="BM353" s="15" t="str">
        <f t="shared" si="12"/>
        <v>100108|100204|0|200164|101307|240253</v>
      </c>
      <c r="BN353" s="15">
        <v>1013410</v>
      </c>
      <c r="BO353" s="15" t="s">
        <v>156</v>
      </c>
      <c r="BP353" s="15">
        <v>1</v>
      </c>
      <c r="BQ353" s="15">
        <v>1</v>
      </c>
    </row>
    <row r="354" spans="1:69" s="16" customFormat="1" ht="23.1" customHeight="1" x14ac:dyDescent="0.15">
      <c r="A354" s="16">
        <v>13701</v>
      </c>
      <c r="B354" s="16">
        <v>13701</v>
      </c>
      <c r="C354" s="16" t="s">
        <v>133</v>
      </c>
      <c r="D354" s="16" t="s">
        <v>915</v>
      </c>
      <c r="E354" s="16">
        <v>1</v>
      </c>
      <c r="F354" s="16">
        <v>1</v>
      </c>
      <c r="H354" s="16">
        <v>1</v>
      </c>
      <c r="I354" s="16">
        <v>1</v>
      </c>
      <c r="J354" s="16">
        <v>0</v>
      </c>
      <c r="K354" s="16" t="s">
        <v>158</v>
      </c>
      <c r="L354" s="16">
        <v>137</v>
      </c>
      <c r="M354" s="16">
        <v>1</v>
      </c>
      <c r="N354" s="16">
        <v>0</v>
      </c>
      <c r="O354" s="16" t="s">
        <v>159</v>
      </c>
      <c r="P354" s="16">
        <v>1</v>
      </c>
      <c r="Q354" s="16">
        <v>0</v>
      </c>
      <c r="T354" s="16">
        <v>1</v>
      </c>
      <c r="U354" s="16">
        <v>1</v>
      </c>
      <c r="V354" s="16" t="s">
        <v>169</v>
      </c>
      <c r="W354" s="16" t="s">
        <v>170</v>
      </c>
      <c r="X354" s="16" t="s">
        <v>916</v>
      </c>
      <c r="Y354" s="16">
        <v>0</v>
      </c>
      <c r="Z354" s="16">
        <v>0</v>
      </c>
      <c r="AA354" s="16">
        <v>99</v>
      </c>
      <c r="AB354" s="16">
        <v>29820000</v>
      </c>
      <c r="AC354" s="16">
        <v>1</v>
      </c>
      <c r="AD354" s="16">
        <v>1</v>
      </c>
      <c r="AE354" s="16">
        <v>1</v>
      </c>
      <c r="AF354" s="16">
        <v>180</v>
      </c>
      <c r="AG354" s="16" t="s">
        <v>140</v>
      </c>
      <c r="AH354" s="16">
        <v>0</v>
      </c>
      <c r="AI354" s="16" t="s">
        <v>141</v>
      </c>
      <c r="AJ354" s="16">
        <v>0</v>
      </c>
      <c r="AK354" s="16" t="s">
        <v>917</v>
      </c>
      <c r="AL354" s="16">
        <v>13610</v>
      </c>
      <c r="AM354" s="16">
        <v>13702</v>
      </c>
      <c r="AN354" s="16">
        <v>101</v>
      </c>
      <c r="AO354" s="16">
        <v>6</v>
      </c>
      <c r="AP354" s="16">
        <v>10037010</v>
      </c>
      <c r="AQ354" s="16">
        <v>10000</v>
      </c>
      <c r="AR354" s="16">
        <v>10000</v>
      </c>
      <c r="AS354" s="16">
        <v>10000</v>
      </c>
      <c r="AT354" s="16">
        <v>100000</v>
      </c>
      <c r="AW354" s="16">
        <v>0</v>
      </c>
      <c r="AX354" s="16">
        <v>0</v>
      </c>
      <c r="AY354" s="16">
        <v>0</v>
      </c>
      <c r="AZ354" s="16">
        <v>0</v>
      </c>
      <c r="BA354" s="16">
        <v>10000</v>
      </c>
      <c r="BB354" s="16">
        <v>100204</v>
      </c>
      <c r="BC354" s="16">
        <v>10000</v>
      </c>
      <c r="BG354" s="16">
        <v>10000</v>
      </c>
      <c r="BH354" s="16">
        <v>101307</v>
      </c>
      <c r="BI354" s="16">
        <v>10000</v>
      </c>
      <c r="BJ354" s="16">
        <v>240254</v>
      </c>
      <c r="BK354" s="16" t="s">
        <v>143</v>
      </c>
      <c r="BL354" s="16">
        <v>361</v>
      </c>
      <c r="BM354" s="16" t="str">
        <f t="shared" si="12"/>
        <v>0|100204|0|0|101307|240254</v>
      </c>
      <c r="BN354" s="16">
        <v>1013401</v>
      </c>
      <c r="BO354" s="16" t="s">
        <v>165</v>
      </c>
      <c r="BP354" s="16">
        <v>0</v>
      </c>
      <c r="BQ354" s="16">
        <v>1</v>
      </c>
    </row>
    <row r="355" spans="1:69" s="16" customFormat="1" ht="23.1" customHeight="1" x14ac:dyDescent="0.15">
      <c r="A355" s="16">
        <v>13702</v>
      </c>
      <c r="B355" s="16">
        <v>13702</v>
      </c>
      <c r="C355" s="16" t="s">
        <v>133</v>
      </c>
      <c r="D355" s="16" t="s">
        <v>915</v>
      </c>
      <c r="E355" s="16">
        <v>2</v>
      </c>
      <c r="F355" s="16">
        <v>2</v>
      </c>
      <c r="H355" s="16">
        <v>1</v>
      </c>
      <c r="I355" s="16">
        <v>1</v>
      </c>
      <c r="J355" s="16">
        <v>0</v>
      </c>
      <c r="K355" s="16" t="s">
        <v>158</v>
      </c>
      <c r="L355" s="16">
        <v>137</v>
      </c>
      <c r="M355" s="16">
        <v>1</v>
      </c>
      <c r="N355" s="16">
        <v>0</v>
      </c>
      <c r="O355" s="16" t="s">
        <v>159</v>
      </c>
      <c r="P355" s="16">
        <v>1</v>
      </c>
      <c r="Q355" s="16">
        <v>0</v>
      </c>
      <c r="T355" s="16">
        <v>1</v>
      </c>
      <c r="U355" s="16">
        <v>1</v>
      </c>
      <c r="V355" s="16" t="s">
        <v>169</v>
      </c>
      <c r="W355" s="16" t="s">
        <v>170</v>
      </c>
      <c r="X355" s="16" t="s">
        <v>918</v>
      </c>
      <c r="Y355" s="16">
        <v>0</v>
      </c>
      <c r="Z355" s="16">
        <v>0</v>
      </c>
      <c r="AA355" s="16">
        <v>99</v>
      </c>
      <c r="AB355" s="16">
        <v>68100</v>
      </c>
      <c r="AC355" s="16">
        <v>1</v>
      </c>
      <c r="AD355" s="16">
        <v>1</v>
      </c>
      <c r="AE355" s="16">
        <v>1</v>
      </c>
      <c r="AF355" s="16">
        <v>180</v>
      </c>
      <c r="AG355" s="16" t="s">
        <v>140</v>
      </c>
      <c r="AH355" s="16">
        <v>0</v>
      </c>
      <c r="AI355" s="16" t="s">
        <v>141</v>
      </c>
      <c r="AJ355" s="16">
        <v>0</v>
      </c>
      <c r="AK355" s="16" t="s">
        <v>919</v>
      </c>
      <c r="AL355" s="16">
        <v>13701</v>
      </c>
      <c r="AM355" s="16">
        <v>13703</v>
      </c>
      <c r="AN355" s="16">
        <v>101</v>
      </c>
      <c r="AO355" s="16">
        <v>6</v>
      </c>
      <c r="AQ355" s="16">
        <v>10000</v>
      </c>
      <c r="AR355" s="16">
        <v>10000</v>
      </c>
      <c r="AS355" s="16">
        <v>10000</v>
      </c>
      <c r="AT355" s="16">
        <v>100000</v>
      </c>
      <c r="AW355" s="16">
        <v>0</v>
      </c>
      <c r="AX355" s="16">
        <v>0</v>
      </c>
      <c r="AY355" s="16">
        <v>0</v>
      </c>
      <c r="AZ355" s="16">
        <v>0</v>
      </c>
      <c r="BA355" s="16">
        <v>10000</v>
      </c>
      <c r="BB355" s="16">
        <v>100204</v>
      </c>
      <c r="BC355" s="16">
        <v>10000</v>
      </c>
      <c r="BG355" s="16">
        <v>10000</v>
      </c>
      <c r="BH355" s="16">
        <v>101307</v>
      </c>
      <c r="BI355" s="16">
        <v>10000</v>
      </c>
      <c r="BJ355" s="16">
        <v>240254</v>
      </c>
      <c r="BK355" s="16" t="s">
        <v>143</v>
      </c>
      <c r="BL355" s="16">
        <v>362</v>
      </c>
      <c r="BM355" s="16" t="str">
        <f t="shared" si="12"/>
        <v>0|100204|0|0|101307|240254</v>
      </c>
      <c r="BN355" s="16">
        <v>1013402</v>
      </c>
      <c r="BO355" s="16" t="s">
        <v>165</v>
      </c>
      <c r="BP355" s="16">
        <v>0</v>
      </c>
      <c r="BQ355" s="16">
        <v>1</v>
      </c>
    </row>
    <row r="356" spans="1:69" s="31" customFormat="1" ht="23.1" customHeight="1" x14ac:dyDescent="0.15">
      <c r="A356" s="31">
        <v>13703</v>
      </c>
      <c r="B356" s="31">
        <v>13703</v>
      </c>
      <c r="C356" s="31" t="s">
        <v>133</v>
      </c>
      <c r="D356" s="31" t="s">
        <v>920</v>
      </c>
      <c r="E356" s="31">
        <v>1</v>
      </c>
      <c r="F356" s="31">
        <v>3</v>
      </c>
      <c r="H356" s="31">
        <v>1</v>
      </c>
      <c r="I356" s="31">
        <v>1</v>
      </c>
      <c r="J356" s="31">
        <v>1</v>
      </c>
      <c r="K356" s="31" t="s">
        <v>240</v>
      </c>
      <c r="L356" s="31">
        <v>137</v>
      </c>
      <c r="M356" s="31">
        <v>1</v>
      </c>
      <c r="N356" s="31">
        <v>0</v>
      </c>
      <c r="O356" s="31" t="s">
        <v>241</v>
      </c>
      <c r="P356" s="31">
        <v>1</v>
      </c>
      <c r="Q356" s="31">
        <v>0</v>
      </c>
      <c r="T356" s="31">
        <v>1</v>
      </c>
      <c r="W356" s="31" t="s">
        <v>519</v>
      </c>
      <c r="X356" s="31">
        <v>1370301</v>
      </c>
      <c r="Y356" s="31">
        <v>0</v>
      </c>
      <c r="Z356" s="31">
        <v>0</v>
      </c>
      <c r="AA356" s="31">
        <v>20</v>
      </c>
      <c r="AB356" s="31">
        <v>18140000</v>
      </c>
      <c r="AC356" s="31">
        <v>1</v>
      </c>
      <c r="AD356" s="31">
        <v>1</v>
      </c>
      <c r="AE356" s="31">
        <v>1</v>
      </c>
      <c r="AF356" s="31">
        <v>180</v>
      </c>
      <c r="AG356" s="31" t="s">
        <v>140</v>
      </c>
      <c r="AH356" s="31">
        <v>0</v>
      </c>
      <c r="AI356" s="31" t="s">
        <v>141</v>
      </c>
      <c r="AJ356" s="31">
        <v>0</v>
      </c>
      <c r="AK356" s="31" t="s">
        <v>921</v>
      </c>
      <c r="AL356" s="31">
        <v>13702</v>
      </c>
      <c r="AM356" s="31">
        <v>13704</v>
      </c>
      <c r="AN356" s="31">
        <v>101</v>
      </c>
      <c r="AO356" s="31">
        <v>6</v>
      </c>
      <c r="AQ356" s="31">
        <v>10000</v>
      </c>
      <c r="AR356" s="31">
        <v>10000</v>
      </c>
      <c r="AS356" s="31">
        <v>10000</v>
      </c>
      <c r="AT356" s="31">
        <v>100000</v>
      </c>
      <c r="AW356" s="31">
        <v>0</v>
      </c>
      <c r="AX356" s="31">
        <v>0</v>
      </c>
      <c r="AY356" s="31">
        <v>0</v>
      </c>
      <c r="AZ356" s="31">
        <v>0</v>
      </c>
      <c r="BA356" s="31">
        <v>10000</v>
      </c>
      <c r="BB356" s="31">
        <v>100204</v>
      </c>
      <c r="BC356" s="31">
        <v>10000</v>
      </c>
      <c r="BD356" s="31">
        <v>100319</v>
      </c>
      <c r="BG356" s="31">
        <v>10000</v>
      </c>
      <c r="BH356" s="31">
        <v>101307</v>
      </c>
      <c r="BI356" s="31">
        <v>10000</v>
      </c>
      <c r="BJ356" s="31">
        <v>240254</v>
      </c>
      <c r="BK356" s="31" t="s">
        <v>143</v>
      </c>
      <c r="BL356" s="31">
        <v>363</v>
      </c>
      <c r="BM356" s="31" t="str">
        <f t="shared" si="12"/>
        <v>0|100204|100319|0|101307|240254</v>
      </c>
      <c r="BN356" s="31">
        <v>1013403</v>
      </c>
      <c r="BO356" s="31" t="s">
        <v>245</v>
      </c>
      <c r="BP356" s="31">
        <v>0</v>
      </c>
      <c r="BQ356" s="31">
        <v>1</v>
      </c>
    </row>
    <row r="357" spans="1:69" s="31" customFormat="1" ht="23.1" customHeight="1" x14ac:dyDescent="0.15">
      <c r="A357" s="31">
        <v>13704</v>
      </c>
      <c r="B357" s="31">
        <v>13704</v>
      </c>
      <c r="C357" s="31" t="s">
        <v>133</v>
      </c>
      <c r="D357" s="31" t="s">
        <v>920</v>
      </c>
      <c r="E357" s="31">
        <v>2</v>
      </c>
      <c r="F357" s="31">
        <v>4</v>
      </c>
      <c r="H357" s="31">
        <v>1</v>
      </c>
      <c r="I357" s="31">
        <v>1</v>
      </c>
      <c r="J357" s="31">
        <v>0</v>
      </c>
      <c r="K357" s="31" t="s">
        <v>240</v>
      </c>
      <c r="L357" s="31">
        <v>137</v>
      </c>
      <c r="M357" s="31">
        <v>1</v>
      </c>
      <c r="N357" s="31">
        <v>0</v>
      </c>
      <c r="O357" s="31" t="s">
        <v>241</v>
      </c>
      <c r="P357" s="31">
        <v>1</v>
      </c>
      <c r="Q357" s="31">
        <v>0</v>
      </c>
      <c r="T357" s="31">
        <v>1</v>
      </c>
      <c r="W357" s="31" t="s">
        <v>337</v>
      </c>
      <c r="X357" s="31" t="s">
        <v>922</v>
      </c>
      <c r="Y357" s="31">
        <v>0</v>
      </c>
      <c r="Z357" s="31">
        <v>0</v>
      </c>
      <c r="AA357" s="31">
        <v>99</v>
      </c>
      <c r="AB357" s="31">
        <v>257280000</v>
      </c>
      <c r="AC357" s="31">
        <v>1</v>
      </c>
      <c r="AD357" s="31">
        <v>1</v>
      </c>
      <c r="AE357" s="31">
        <v>1</v>
      </c>
      <c r="AF357" s="31">
        <v>180</v>
      </c>
      <c r="AG357" s="31" t="s">
        <v>140</v>
      </c>
      <c r="AH357" s="31">
        <v>0</v>
      </c>
      <c r="AI357" s="31" t="s">
        <v>141</v>
      </c>
      <c r="AJ357" s="31">
        <v>0</v>
      </c>
      <c r="AK357" s="31" t="s">
        <v>923</v>
      </c>
      <c r="AL357" s="31">
        <v>13703</v>
      </c>
      <c r="AM357" s="31">
        <v>13705</v>
      </c>
      <c r="AN357" s="31">
        <v>101</v>
      </c>
      <c r="AO357" s="31">
        <v>6</v>
      </c>
      <c r="AQ357" s="31">
        <v>10000</v>
      </c>
      <c r="AR357" s="31">
        <v>10000</v>
      </c>
      <c r="AS357" s="31">
        <v>10000</v>
      </c>
      <c r="AT357" s="31">
        <v>100000</v>
      </c>
      <c r="AW357" s="31">
        <v>0</v>
      </c>
      <c r="AX357" s="31">
        <v>0</v>
      </c>
      <c r="AY357" s="31">
        <v>0</v>
      </c>
      <c r="AZ357" s="31">
        <v>0</v>
      </c>
      <c r="BA357" s="31">
        <v>10000</v>
      </c>
      <c r="BB357" s="31">
        <v>100204</v>
      </c>
      <c r="BC357" s="31">
        <v>10000</v>
      </c>
      <c r="BG357" s="31">
        <v>10000</v>
      </c>
      <c r="BH357" s="31">
        <v>101307</v>
      </c>
      <c r="BI357" s="31">
        <v>10000</v>
      </c>
      <c r="BJ357" s="31">
        <v>240254</v>
      </c>
      <c r="BK357" s="31" t="s">
        <v>143</v>
      </c>
      <c r="BL357" s="31">
        <v>364</v>
      </c>
      <c r="BM357" s="31" t="str">
        <f t="shared" si="12"/>
        <v>0|100204|0|0|101307|240254</v>
      </c>
      <c r="BN357" s="31">
        <v>1013404</v>
      </c>
      <c r="BO357" s="31" t="s">
        <v>245</v>
      </c>
      <c r="BP357" s="31">
        <v>0</v>
      </c>
      <c r="BQ357" s="31">
        <v>1</v>
      </c>
    </row>
    <row r="358" spans="1:69" s="16" customFormat="1" ht="23.1" customHeight="1" x14ac:dyDescent="0.15">
      <c r="A358" s="16">
        <v>13705</v>
      </c>
      <c r="B358" s="16">
        <v>13705</v>
      </c>
      <c r="C358" s="16" t="s">
        <v>133</v>
      </c>
      <c r="D358" s="16" t="s">
        <v>915</v>
      </c>
      <c r="E358" s="16">
        <v>3</v>
      </c>
      <c r="F358" s="16">
        <v>5</v>
      </c>
      <c r="H358" s="16">
        <v>1</v>
      </c>
      <c r="I358" s="16">
        <v>1</v>
      </c>
      <c r="J358" s="16">
        <v>0</v>
      </c>
      <c r="K358" s="16" t="s">
        <v>158</v>
      </c>
      <c r="L358" s="16">
        <v>137</v>
      </c>
      <c r="M358" s="16">
        <v>1</v>
      </c>
      <c r="N358" s="16">
        <v>0</v>
      </c>
      <c r="O358" s="16" t="s">
        <v>159</v>
      </c>
      <c r="P358" s="16">
        <v>1</v>
      </c>
      <c r="Q358" s="16">
        <v>0</v>
      </c>
      <c r="T358" s="16">
        <v>1</v>
      </c>
      <c r="U358" s="16">
        <v>1</v>
      </c>
      <c r="V358" s="16" t="s">
        <v>230</v>
      </c>
      <c r="W358" s="16" t="s">
        <v>231</v>
      </c>
      <c r="X358" s="16" t="s">
        <v>924</v>
      </c>
      <c r="Y358" s="16">
        <v>0</v>
      </c>
      <c r="Z358" s="16">
        <v>0</v>
      </c>
      <c r="AA358" s="16">
        <v>99</v>
      </c>
      <c r="AB358" s="16">
        <v>163710000</v>
      </c>
      <c r="AC358" s="16">
        <v>1</v>
      </c>
      <c r="AD358" s="16">
        <v>1</v>
      </c>
      <c r="AE358" s="16">
        <v>1</v>
      </c>
      <c r="AF358" s="16">
        <v>180</v>
      </c>
      <c r="AG358" s="16" t="s">
        <v>140</v>
      </c>
      <c r="AH358" s="16">
        <v>0</v>
      </c>
      <c r="AI358" s="16" t="s">
        <v>141</v>
      </c>
      <c r="AJ358" s="16">
        <v>0</v>
      </c>
      <c r="AK358" s="16" t="s">
        <v>925</v>
      </c>
      <c r="AL358" s="16">
        <v>13704</v>
      </c>
      <c r="AM358" s="16">
        <v>13706</v>
      </c>
      <c r="AN358" s="16">
        <v>101</v>
      </c>
      <c r="AO358" s="16">
        <v>6</v>
      </c>
      <c r="AQ358" s="16">
        <v>10000</v>
      </c>
      <c r="AR358" s="16">
        <v>10000</v>
      </c>
      <c r="AS358" s="16">
        <v>10000</v>
      </c>
      <c r="AT358" s="16">
        <v>100000</v>
      </c>
      <c r="AW358" s="16">
        <v>0</v>
      </c>
      <c r="AX358" s="16">
        <v>0</v>
      </c>
      <c r="AY358" s="16">
        <v>0</v>
      </c>
      <c r="AZ358" s="16">
        <v>0</v>
      </c>
      <c r="BA358" s="16">
        <v>10000</v>
      </c>
      <c r="BB358" s="16">
        <v>100204</v>
      </c>
      <c r="BC358" s="16">
        <v>10000</v>
      </c>
      <c r="BG358" s="16">
        <v>10000</v>
      </c>
      <c r="BH358" s="16">
        <v>101307</v>
      </c>
      <c r="BI358" s="16">
        <v>10000</v>
      </c>
      <c r="BJ358" s="16">
        <v>240254</v>
      </c>
      <c r="BK358" s="16" t="s">
        <v>143</v>
      </c>
      <c r="BL358" s="16">
        <v>365</v>
      </c>
      <c r="BM358" s="16" t="str">
        <f t="shared" si="12"/>
        <v>0|100204|0|0|101307|240254</v>
      </c>
      <c r="BN358" s="16">
        <v>1013405</v>
      </c>
      <c r="BO358" s="16" t="s">
        <v>165</v>
      </c>
      <c r="BP358" s="16">
        <v>0</v>
      </c>
      <c r="BQ358" s="16">
        <v>1</v>
      </c>
    </row>
    <row r="359" spans="1:69" s="16" customFormat="1" ht="23.1" customHeight="1" x14ac:dyDescent="0.15">
      <c r="A359" s="16">
        <v>13706</v>
      </c>
      <c r="B359" s="16">
        <v>13706</v>
      </c>
      <c r="C359" s="16" t="s">
        <v>133</v>
      </c>
      <c r="D359" s="16" t="s">
        <v>915</v>
      </c>
      <c r="E359" s="16">
        <v>4</v>
      </c>
      <c r="F359" s="16">
        <v>6</v>
      </c>
      <c r="H359" s="16">
        <v>1</v>
      </c>
      <c r="I359" s="16">
        <v>1</v>
      </c>
      <c r="J359" s="16">
        <v>1</v>
      </c>
      <c r="K359" s="16" t="s">
        <v>158</v>
      </c>
      <c r="L359" s="16">
        <v>137</v>
      </c>
      <c r="M359" s="16">
        <v>1</v>
      </c>
      <c r="N359" s="16">
        <v>0</v>
      </c>
      <c r="O359" s="16" t="s">
        <v>159</v>
      </c>
      <c r="P359" s="16">
        <v>1</v>
      </c>
      <c r="Q359" s="16">
        <v>0</v>
      </c>
      <c r="T359" s="16">
        <v>1</v>
      </c>
      <c r="U359" s="16">
        <v>1</v>
      </c>
      <c r="V359" s="16" t="s">
        <v>216</v>
      </c>
      <c r="W359" s="16" t="s">
        <v>264</v>
      </c>
      <c r="X359" s="16" t="s">
        <v>926</v>
      </c>
      <c r="Y359" s="16">
        <v>0</v>
      </c>
      <c r="Z359" s="16">
        <v>0</v>
      </c>
      <c r="AA359" s="16">
        <v>20</v>
      </c>
      <c r="AB359" s="16">
        <v>215000</v>
      </c>
      <c r="AC359" s="16">
        <v>1</v>
      </c>
      <c r="AD359" s="16">
        <v>1</v>
      </c>
      <c r="AE359" s="16">
        <v>1</v>
      </c>
      <c r="AF359" s="16">
        <v>180</v>
      </c>
      <c r="AG359" s="16" t="s">
        <v>140</v>
      </c>
      <c r="AH359" s="16">
        <v>0</v>
      </c>
      <c r="AI359" s="16" t="s">
        <v>141</v>
      </c>
      <c r="AJ359" s="16">
        <v>0</v>
      </c>
      <c r="AK359" s="16" t="s">
        <v>927</v>
      </c>
      <c r="AL359" s="16">
        <v>13705</v>
      </c>
      <c r="AM359" s="16">
        <v>13707</v>
      </c>
      <c r="AN359" s="16">
        <v>101</v>
      </c>
      <c r="AO359" s="16">
        <v>6</v>
      </c>
      <c r="AQ359" s="16">
        <v>10000</v>
      </c>
      <c r="AR359" s="16">
        <v>10000</v>
      </c>
      <c r="AS359" s="16">
        <v>10000</v>
      </c>
      <c r="AT359" s="16">
        <v>100000</v>
      </c>
      <c r="AW359" s="16">
        <v>0</v>
      </c>
      <c r="AX359" s="16">
        <v>0</v>
      </c>
      <c r="AY359" s="16">
        <v>0</v>
      </c>
      <c r="AZ359" s="16">
        <v>0</v>
      </c>
      <c r="BA359" s="16">
        <v>10000</v>
      </c>
      <c r="BB359" s="16">
        <v>100204</v>
      </c>
      <c r="BC359" s="16">
        <v>10000</v>
      </c>
      <c r="BD359" s="16">
        <v>100320</v>
      </c>
      <c r="BG359" s="16">
        <v>10000</v>
      </c>
      <c r="BH359" s="16">
        <v>101307</v>
      </c>
      <c r="BI359" s="16">
        <v>10000</v>
      </c>
      <c r="BJ359" s="16">
        <v>240254</v>
      </c>
      <c r="BK359" s="16" t="s">
        <v>143</v>
      </c>
      <c r="BL359" s="16">
        <v>366</v>
      </c>
      <c r="BM359" s="16" t="str">
        <f t="shared" si="12"/>
        <v>0|100204|100320|0|101307|240254</v>
      </c>
      <c r="BN359" s="16">
        <v>1013406</v>
      </c>
      <c r="BO359" s="16" t="s">
        <v>165</v>
      </c>
      <c r="BP359" s="16">
        <v>0</v>
      </c>
      <c r="BQ359" s="16">
        <v>1</v>
      </c>
    </row>
    <row r="360" spans="1:69" s="29" customFormat="1" ht="23.1" customHeight="1" x14ac:dyDescent="0.15">
      <c r="A360" s="29">
        <v>13707</v>
      </c>
      <c r="B360" s="29">
        <v>13707</v>
      </c>
      <c r="C360" s="29" t="s">
        <v>133</v>
      </c>
      <c r="D360" s="29" t="s">
        <v>896</v>
      </c>
      <c r="E360" s="29">
        <v>4</v>
      </c>
      <c r="F360" s="29">
        <v>7</v>
      </c>
      <c r="H360" s="29">
        <v>1</v>
      </c>
      <c r="I360" s="29">
        <v>1</v>
      </c>
      <c r="J360" s="29">
        <v>0</v>
      </c>
      <c r="K360" s="29" t="s">
        <v>135</v>
      </c>
      <c r="L360" s="29">
        <v>137</v>
      </c>
      <c r="M360" s="29">
        <v>9</v>
      </c>
      <c r="N360" s="29">
        <v>0</v>
      </c>
      <c r="O360" s="29" t="s">
        <v>136</v>
      </c>
      <c r="P360" s="29">
        <v>1</v>
      </c>
      <c r="Q360" s="29">
        <v>0</v>
      </c>
      <c r="T360" s="29">
        <v>1</v>
      </c>
      <c r="U360" s="29">
        <v>1</v>
      </c>
      <c r="V360" s="29" t="s">
        <v>188</v>
      </c>
      <c r="W360" s="29" t="s">
        <v>189</v>
      </c>
      <c r="X360" s="29">
        <v>1370701</v>
      </c>
      <c r="Y360" s="29">
        <v>0</v>
      </c>
      <c r="Z360" s="29">
        <v>0</v>
      </c>
      <c r="AA360" s="29">
        <v>99</v>
      </c>
      <c r="AB360" s="29">
        <v>4200</v>
      </c>
      <c r="AC360" s="29">
        <v>1</v>
      </c>
      <c r="AD360" s="29">
        <v>1</v>
      </c>
      <c r="AE360" s="29">
        <v>1</v>
      </c>
      <c r="AF360" s="29">
        <v>60</v>
      </c>
      <c r="AG360" s="29" t="s">
        <v>190</v>
      </c>
      <c r="AH360" s="29">
        <v>0</v>
      </c>
      <c r="AI360" s="29" t="s">
        <v>141</v>
      </c>
      <c r="AJ360" s="29">
        <v>0</v>
      </c>
      <c r="AK360" s="29" t="s">
        <v>928</v>
      </c>
      <c r="AL360" s="29">
        <v>13706</v>
      </c>
      <c r="AM360" s="29">
        <v>13708</v>
      </c>
      <c r="AN360" s="29">
        <v>101</v>
      </c>
      <c r="AO360" s="29">
        <v>6</v>
      </c>
      <c r="AQ360" s="29">
        <v>10000</v>
      </c>
      <c r="AR360" s="29">
        <v>10000</v>
      </c>
      <c r="AS360" s="29">
        <v>10000</v>
      </c>
      <c r="AT360" s="29">
        <v>100000</v>
      </c>
      <c r="AW360" s="29">
        <v>0</v>
      </c>
      <c r="AX360" s="29">
        <v>0</v>
      </c>
      <c r="AY360" s="29">
        <v>0</v>
      </c>
      <c r="AZ360" s="29">
        <v>0</v>
      </c>
      <c r="BA360" s="29">
        <v>10000</v>
      </c>
      <c r="BB360" s="29">
        <v>100204</v>
      </c>
      <c r="BC360" s="29">
        <v>10000</v>
      </c>
      <c r="BG360" s="29">
        <v>10000</v>
      </c>
      <c r="BH360" s="29">
        <v>101307</v>
      </c>
      <c r="BI360" s="29">
        <v>10000</v>
      </c>
      <c r="BJ360" s="29">
        <v>240254</v>
      </c>
      <c r="BK360" s="29" t="s">
        <v>143</v>
      </c>
      <c r="BL360" s="29">
        <v>367</v>
      </c>
      <c r="BM360" s="29" t="str">
        <f t="shared" si="12"/>
        <v>0|100204|0|0|101307|240254</v>
      </c>
      <c r="BN360" s="29">
        <v>1013407</v>
      </c>
      <c r="BO360" s="29" t="s">
        <v>144</v>
      </c>
      <c r="BP360" s="29">
        <v>0</v>
      </c>
      <c r="BQ360" s="29">
        <v>1</v>
      </c>
    </row>
    <row r="361" spans="1:69" s="29" customFormat="1" ht="23.1" customHeight="1" x14ac:dyDescent="0.15">
      <c r="A361" s="29">
        <v>13708</v>
      </c>
      <c r="B361" s="29">
        <v>13708</v>
      </c>
      <c r="C361" s="29" t="s">
        <v>133</v>
      </c>
      <c r="D361" s="29" t="s">
        <v>896</v>
      </c>
      <c r="E361" s="29">
        <v>5</v>
      </c>
      <c r="F361" s="29">
        <v>8</v>
      </c>
      <c r="H361" s="29">
        <v>1</v>
      </c>
      <c r="I361" s="29">
        <v>1</v>
      </c>
      <c r="J361" s="29">
        <v>0</v>
      </c>
      <c r="K361" s="29" t="s">
        <v>135</v>
      </c>
      <c r="L361" s="29">
        <v>137</v>
      </c>
      <c r="M361" s="29">
        <v>1</v>
      </c>
      <c r="N361" s="29">
        <v>0</v>
      </c>
      <c r="O361" s="29" t="s">
        <v>136</v>
      </c>
      <c r="P361" s="29">
        <v>1</v>
      </c>
      <c r="Q361" s="29">
        <v>42026</v>
      </c>
      <c r="T361" s="29">
        <v>1</v>
      </c>
      <c r="U361" s="29">
        <v>1</v>
      </c>
      <c r="V361" s="29" t="s">
        <v>270</v>
      </c>
      <c r="W361" s="29" t="s">
        <v>271</v>
      </c>
      <c r="X361" s="29" t="s">
        <v>929</v>
      </c>
      <c r="Y361" s="29">
        <v>0</v>
      </c>
      <c r="Z361" s="29">
        <v>0</v>
      </c>
      <c r="AA361" s="29">
        <v>99</v>
      </c>
      <c r="AB361" s="29">
        <v>38500</v>
      </c>
      <c r="AC361" s="29">
        <v>1</v>
      </c>
      <c r="AD361" s="29">
        <v>1</v>
      </c>
      <c r="AE361" s="29">
        <v>1</v>
      </c>
      <c r="AF361" s="29">
        <v>180</v>
      </c>
      <c r="AG361" s="29" t="s">
        <v>140</v>
      </c>
      <c r="AH361" s="29">
        <v>0</v>
      </c>
      <c r="AI361" s="29" t="s">
        <v>141</v>
      </c>
      <c r="AJ361" s="29">
        <v>0</v>
      </c>
      <c r="AK361" s="29" t="s">
        <v>930</v>
      </c>
      <c r="AL361" s="29">
        <v>13707</v>
      </c>
      <c r="AM361" s="29">
        <v>13709</v>
      </c>
      <c r="AN361" s="29">
        <v>101</v>
      </c>
      <c r="AO361" s="29">
        <v>6</v>
      </c>
      <c r="AQ361" s="29">
        <v>10000</v>
      </c>
      <c r="AR361" s="29">
        <v>10000</v>
      </c>
      <c r="AS361" s="29">
        <v>10000</v>
      </c>
      <c r="AT361" s="29">
        <v>100000</v>
      </c>
      <c r="AW361" s="29">
        <v>0</v>
      </c>
      <c r="AX361" s="29">
        <v>0</v>
      </c>
      <c r="AY361" s="29">
        <v>0</v>
      </c>
      <c r="AZ361" s="29">
        <v>0</v>
      </c>
      <c r="BA361" s="29">
        <v>10000</v>
      </c>
      <c r="BB361" s="29">
        <v>100204</v>
      </c>
      <c r="BC361" s="29">
        <v>10000</v>
      </c>
      <c r="BG361" s="29">
        <v>10000</v>
      </c>
      <c r="BH361" s="29">
        <v>101307</v>
      </c>
      <c r="BI361" s="29">
        <v>10000</v>
      </c>
      <c r="BJ361" s="29">
        <v>240254</v>
      </c>
      <c r="BK361" s="29" t="s">
        <v>143</v>
      </c>
      <c r="BL361" s="29">
        <v>368</v>
      </c>
      <c r="BM361" s="29" t="str">
        <f t="shared" si="12"/>
        <v>0|100204|0|0|101307|240254</v>
      </c>
      <c r="BN361" s="29">
        <v>1013408</v>
      </c>
      <c r="BO361" s="29" t="s">
        <v>144</v>
      </c>
      <c r="BP361" s="29">
        <v>0</v>
      </c>
      <c r="BQ361" s="29">
        <v>1</v>
      </c>
    </row>
    <row r="362" spans="1:69" s="33" customFormat="1" ht="23.1" customHeight="1" x14ac:dyDescent="0.15">
      <c r="A362" s="22">
        <v>13709</v>
      </c>
      <c r="B362" s="22">
        <v>13709</v>
      </c>
      <c r="C362" s="22" t="s">
        <v>133</v>
      </c>
      <c r="D362" s="22" t="s">
        <v>931</v>
      </c>
      <c r="E362" s="22">
        <v>1</v>
      </c>
      <c r="F362" s="22">
        <v>9</v>
      </c>
      <c r="G362" s="22"/>
      <c r="H362" s="22">
        <v>1</v>
      </c>
      <c r="I362" s="22">
        <v>1</v>
      </c>
      <c r="J362" s="22">
        <v>1</v>
      </c>
      <c r="K362" s="22" t="s">
        <v>201</v>
      </c>
      <c r="L362" s="22">
        <v>137</v>
      </c>
      <c r="M362" s="22">
        <v>1</v>
      </c>
      <c r="N362" s="22">
        <v>0</v>
      </c>
      <c r="O362" s="22" t="s">
        <v>202</v>
      </c>
      <c r="P362" s="22">
        <v>1</v>
      </c>
      <c r="Q362" s="22">
        <v>0</v>
      </c>
      <c r="R362" s="22"/>
      <c r="S362" s="22"/>
      <c r="T362" s="22">
        <v>1</v>
      </c>
      <c r="U362" s="22"/>
      <c r="V362" s="22"/>
      <c r="W362" s="22" t="s">
        <v>410</v>
      </c>
      <c r="X362" s="22">
        <v>1370901</v>
      </c>
      <c r="Y362" s="22">
        <v>0</v>
      </c>
      <c r="Z362" s="22">
        <v>0</v>
      </c>
      <c r="AA362" s="22">
        <v>20</v>
      </c>
      <c r="AB362" s="22">
        <v>95920000</v>
      </c>
      <c r="AC362" s="22">
        <v>1</v>
      </c>
      <c r="AD362" s="22">
        <v>1</v>
      </c>
      <c r="AE362" s="22">
        <v>1</v>
      </c>
      <c r="AF362" s="22">
        <v>180</v>
      </c>
      <c r="AG362" s="22" t="s">
        <v>140</v>
      </c>
      <c r="AH362" s="22">
        <v>0</v>
      </c>
      <c r="AI362" s="22" t="s">
        <v>141</v>
      </c>
      <c r="AJ362" s="22">
        <v>0</v>
      </c>
      <c r="AK362" s="22" t="s">
        <v>932</v>
      </c>
      <c r="AL362" s="22">
        <v>13708</v>
      </c>
      <c r="AM362" s="22">
        <v>13710</v>
      </c>
      <c r="AN362" s="22">
        <v>101</v>
      </c>
      <c r="AO362" s="22">
        <v>6</v>
      </c>
      <c r="AP362" s="22"/>
      <c r="AQ362" s="22">
        <v>10000</v>
      </c>
      <c r="AR362" s="22">
        <v>10000</v>
      </c>
      <c r="AS362" s="22">
        <v>10000</v>
      </c>
      <c r="AT362" s="22">
        <v>100000</v>
      </c>
      <c r="AU362" s="22"/>
      <c r="AV362" s="22"/>
      <c r="AW362" s="22">
        <v>0</v>
      </c>
      <c r="AX362" s="22">
        <v>0</v>
      </c>
      <c r="AY362" s="22">
        <v>10000</v>
      </c>
      <c r="AZ362" s="22">
        <v>100108</v>
      </c>
      <c r="BA362" s="22">
        <v>10000</v>
      </c>
      <c r="BB362" s="22">
        <v>100204</v>
      </c>
      <c r="BC362" s="22"/>
      <c r="BD362" s="22"/>
      <c r="BE362" s="22">
        <v>10000</v>
      </c>
      <c r="BF362" s="22">
        <v>200160</v>
      </c>
      <c r="BG362" s="22">
        <v>10000</v>
      </c>
      <c r="BH362" s="22">
        <v>101307</v>
      </c>
      <c r="BI362" s="22">
        <v>10000</v>
      </c>
      <c r="BJ362" s="22">
        <v>240254</v>
      </c>
      <c r="BK362" s="22" t="s">
        <v>143</v>
      </c>
      <c r="BL362" s="22">
        <v>369</v>
      </c>
      <c r="BM362" s="22" t="str">
        <f t="shared" si="12"/>
        <v>100108|100204|0|200160|101307|240254</v>
      </c>
      <c r="BN362" s="22">
        <v>1013409</v>
      </c>
      <c r="BO362" s="22" t="s">
        <v>206</v>
      </c>
      <c r="BP362" s="22">
        <v>0</v>
      </c>
      <c r="BQ362" s="22">
        <v>1</v>
      </c>
    </row>
    <row r="363" spans="1:69" s="26" customFormat="1" ht="23.1" customHeight="1" x14ac:dyDescent="0.15">
      <c r="A363" s="26">
        <v>13710</v>
      </c>
      <c r="B363" s="26">
        <v>13710</v>
      </c>
      <c r="C363" s="26" t="s">
        <v>133</v>
      </c>
      <c r="D363" s="22" t="s">
        <v>931</v>
      </c>
      <c r="E363" s="26">
        <v>2</v>
      </c>
      <c r="F363" s="26">
        <v>10</v>
      </c>
      <c r="H363" s="26">
        <v>1</v>
      </c>
      <c r="I363" s="26">
        <v>1</v>
      </c>
      <c r="J363" s="26">
        <v>2</v>
      </c>
      <c r="K363" s="26" t="s">
        <v>201</v>
      </c>
      <c r="L363" s="26">
        <v>137</v>
      </c>
      <c r="M363" s="26">
        <v>1</v>
      </c>
      <c r="N363" s="26">
        <v>0</v>
      </c>
      <c r="O363" s="26" t="s">
        <v>202</v>
      </c>
      <c r="P363" s="26">
        <v>1</v>
      </c>
      <c r="Q363" s="26">
        <v>0</v>
      </c>
      <c r="T363" s="26">
        <v>1</v>
      </c>
      <c r="U363" s="26">
        <v>1</v>
      </c>
      <c r="V363" s="26" t="s">
        <v>137</v>
      </c>
      <c r="W363" s="26" t="s">
        <v>253</v>
      </c>
      <c r="X363" s="26">
        <v>1371001</v>
      </c>
      <c r="Y363" s="26">
        <v>0</v>
      </c>
      <c r="Z363" s="26">
        <v>0</v>
      </c>
      <c r="AA363" s="26">
        <v>20</v>
      </c>
      <c r="AB363" s="26">
        <v>34670000</v>
      </c>
      <c r="AC363" s="26">
        <v>1</v>
      </c>
      <c r="AD363" s="26">
        <v>1</v>
      </c>
      <c r="AE363" s="26">
        <v>1</v>
      </c>
      <c r="AF363" s="26">
        <v>180</v>
      </c>
      <c r="AG363" s="26" t="s">
        <v>140</v>
      </c>
      <c r="AH363" s="26">
        <v>0</v>
      </c>
      <c r="AI363" s="26" t="s">
        <v>141</v>
      </c>
      <c r="AJ363" s="26">
        <v>0</v>
      </c>
      <c r="AK363" s="26" t="s">
        <v>933</v>
      </c>
      <c r="AL363" s="26">
        <v>13709</v>
      </c>
      <c r="AM363" s="26">
        <v>13801</v>
      </c>
      <c r="AN363" s="26">
        <v>101</v>
      </c>
      <c r="AO363" s="26">
        <v>6</v>
      </c>
      <c r="AQ363" s="26">
        <v>10000</v>
      </c>
      <c r="AR363" s="26">
        <v>10000</v>
      </c>
      <c r="AS363" s="26">
        <v>10000</v>
      </c>
      <c r="AT363" s="26">
        <v>100000</v>
      </c>
      <c r="AW363" s="26">
        <v>0</v>
      </c>
      <c r="AX363" s="26">
        <v>0</v>
      </c>
      <c r="AY363" s="26">
        <v>10000</v>
      </c>
      <c r="AZ363" s="26">
        <v>100108</v>
      </c>
      <c r="BA363" s="26">
        <v>10000</v>
      </c>
      <c r="BB363" s="26">
        <v>100204</v>
      </c>
      <c r="BE363" s="26">
        <v>10000</v>
      </c>
      <c r="BF363" s="26">
        <v>200152</v>
      </c>
      <c r="BG363" s="26">
        <v>10000</v>
      </c>
      <c r="BH363" s="26">
        <v>101307</v>
      </c>
      <c r="BI363" s="26">
        <v>10000</v>
      </c>
      <c r="BJ363" s="26">
        <v>240254</v>
      </c>
      <c r="BK363" s="26" t="s">
        <v>143</v>
      </c>
      <c r="BL363" s="26">
        <v>370</v>
      </c>
      <c r="BM363" s="26" t="str">
        <f t="shared" si="12"/>
        <v>100108|100204|0|200152|101307|240254</v>
      </c>
      <c r="BN363" s="26">
        <v>1013410</v>
      </c>
      <c r="BO363" s="26" t="s">
        <v>206</v>
      </c>
      <c r="BP363" s="26">
        <v>1</v>
      </c>
      <c r="BQ363" s="26">
        <v>1</v>
      </c>
    </row>
    <row r="364" spans="1:69" s="29" customFormat="1" ht="23.1" customHeight="1" x14ac:dyDescent="0.15">
      <c r="A364" s="29">
        <v>13801</v>
      </c>
      <c r="B364" s="29">
        <v>13801</v>
      </c>
      <c r="C364" s="29" t="s">
        <v>133</v>
      </c>
      <c r="D364" s="29" t="s">
        <v>934</v>
      </c>
      <c r="E364" s="29">
        <v>1</v>
      </c>
      <c r="F364" s="29">
        <v>1</v>
      </c>
      <c r="H364" s="29">
        <v>1</v>
      </c>
      <c r="I364" s="29">
        <v>1</v>
      </c>
      <c r="J364" s="29">
        <v>0</v>
      </c>
      <c r="K364" s="29" t="s">
        <v>135</v>
      </c>
      <c r="L364" s="29">
        <v>138</v>
      </c>
      <c r="M364" s="29">
        <v>1</v>
      </c>
      <c r="N364" s="29">
        <v>0</v>
      </c>
      <c r="O364" s="29" t="s">
        <v>136</v>
      </c>
      <c r="P364" s="29">
        <v>1</v>
      </c>
      <c r="Q364" s="29">
        <v>0</v>
      </c>
      <c r="T364" s="29">
        <v>1</v>
      </c>
      <c r="U364" s="29">
        <v>1</v>
      </c>
      <c r="V364" s="29" t="s">
        <v>137</v>
      </c>
      <c r="W364" s="29" t="s">
        <v>138</v>
      </c>
      <c r="X364" s="29" t="s">
        <v>935</v>
      </c>
      <c r="Y364" s="29">
        <v>0</v>
      </c>
      <c r="Z364" s="29">
        <v>0</v>
      </c>
      <c r="AA364" s="29">
        <v>99</v>
      </c>
      <c r="AB364" s="29">
        <v>8040000</v>
      </c>
      <c r="AC364" s="29">
        <v>1</v>
      </c>
      <c r="AD364" s="29">
        <v>1</v>
      </c>
      <c r="AE364" s="29">
        <v>1</v>
      </c>
      <c r="AF364" s="29">
        <v>180</v>
      </c>
      <c r="AG364" s="29" t="s">
        <v>140</v>
      </c>
      <c r="AH364" s="29">
        <v>0</v>
      </c>
      <c r="AI364" s="29" t="s">
        <v>141</v>
      </c>
      <c r="AJ364" s="29">
        <v>0</v>
      </c>
      <c r="AK364" s="29" t="s">
        <v>936</v>
      </c>
      <c r="AL364" s="29">
        <v>13710</v>
      </c>
      <c r="AM364" s="29">
        <v>13802</v>
      </c>
      <c r="AN364" s="29">
        <v>101</v>
      </c>
      <c r="AO364" s="29">
        <v>6</v>
      </c>
      <c r="AP364" s="29">
        <v>10038010</v>
      </c>
      <c r="AQ364" s="29">
        <v>10000</v>
      </c>
      <c r="AR364" s="29">
        <v>10000</v>
      </c>
      <c r="AS364" s="29">
        <v>10000</v>
      </c>
      <c r="AT364" s="29">
        <v>100000</v>
      </c>
      <c r="AW364" s="29">
        <v>0</v>
      </c>
      <c r="AX364" s="29">
        <v>0</v>
      </c>
      <c r="AY364" s="29">
        <v>0</v>
      </c>
      <c r="AZ364" s="29">
        <v>0</v>
      </c>
      <c r="BA364" s="29">
        <v>10000</v>
      </c>
      <c r="BB364" s="29">
        <v>100204</v>
      </c>
      <c r="BC364" s="29">
        <v>10000</v>
      </c>
      <c r="BG364" s="29">
        <v>10000</v>
      </c>
      <c r="BH364" s="29">
        <v>101307</v>
      </c>
      <c r="BI364" s="29">
        <v>10000</v>
      </c>
      <c r="BJ364" s="29">
        <v>240254</v>
      </c>
      <c r="BK364" s="29" t="s">
        <v>143</v>
      </c>
      <c r="BL364" s="29">
        <v>371</v>
      </c>
      <c r="BM364" s="29" t="str">
        <f t="shared" si="12"/>
        <v>0|100204|0|0|101307|240254</v>
      </c>
      <c r="BN364" s="29">
        <v>1013401</v>
      </c>
      <c r="BO364" s="29" t="s">
        <v>144</v>
      </c>
      <c r="BP364" s="29">
        <v>0</v>
      </c>
      <c r="BQ364" s="29">
        <v>1</v>
      </c>
    </row>
    <row r="365" spans="1:69" s="29" customFormat="1" ht="23.1" customHeight="1" x14ac:dyDescent="0.15">
      <c r="A365" s="29">
        <v>13802</v>
      </c>
      <c r="B365" s="29">
        <v>13802</v>
      </c>
      <c r="C365" s="29" t="s">
        <v>133</v>
      </c>
      <c r="D365" s="29" t="s">
        <v>934</v>
      </c>
      <c r="E365" s="29">
        <v>2</v>
      </c>
      <c r="F365" s="29">
        <v>2</v>
      </c>
      <c r="H365" s="29">
        <v>1</v>
      </c>
      <c r="I365" s="29">
        <v>1</v>
      </c>
      <c r="J365" s="29">
        <v>0</v>
      </c>
      <c r="K365" s="29" t="s">
        <v>135</v>
      </c>
      <c r="L365" s="29">
        <v>138</v>
      </c>
      <c r="M365" s="29">
        <v>1</v>
      </c>
      <c r="N365" s="29">
        <v>0</v>
      </c>
      <c r="O365" s="29" t="s">
        <v>136</v>
      </c>
      <c r="P365" s="29">
        <v>1</v>
      </c>
      <c r="Q365" s="29">
        <v>0</v>
      </c>
      <c r="T365" s="29">
        <v>1</v>
      </c>
      <c r="U365" s="29">
        <v>1</v>
      </c>
      <c r="V365" s="29" t="s">
        <v>293</v>
      </c>
      <c r="W365" s="29" t="s">
        <v>294</v>
      </c>
      <c r="X365" s="29" t="s">
        <v>937</v>
      </c>
      <c r="Y365" s="29">
        <v>0</v>
      </c>
      <c r="Z365" s="29">
        <v>0</v>
      </c>
      <c r="AA365" s="29">
        <v>99</v>
      </c>
      <c r="AB365" s="29">
        <v>95500</v>
      </c>
      <c r="AC365" s="29">
        <v>1</v>
      </c>
      <c r="AD365" s="29">
        <v>1</v>
      </c>
      <c r="AE365" s="29">
        <v>1</v>
      </c>
      <c r="AF365" s="29">
        <v>180</v>
      </c>
      <c r="AG365" s="29" t="s">
        <v>140</v>
      </c>
      <c r="AH365" s="29">
        <v>0</v>
      </c>
      <c r="AI365" s="29" t="s">
        <v>141</v>
      </c>
      <c r="AJ365" s="29">
        <v>0</v>
      </c>
      <c r="AK365" s="29" t="s">
        <v>938</v>
      </c>
      <c r="AL365" s="29">
        <v>13801</v>
      </c>
      <c r="AM365" s="29">
        <v>13803</v>
      </c>
      <c r="AN365" s="29">
        <v>101</v>
      </c>
      <c r="AO365" s="29">
        <v>6</v>
      </c>
      <c r="AQ365" s="29">
        <v>10000</v>
      </c>
      <c r="AR365" s="29">
        <v>10000</v>
      </c>
      <c r="AS365" s="29">
        <v>10000</v>
      </c>
      <c r="AT365" s="29">
        <v>100000</v>
      </c>
      <c r="AW365" s="29">
        <v>0</v>
      </c>
      <c r="AX365" s="29">
        <v>0</v>
      </c>
      <c r="AY365" s="29">
        <v>0</v>
      </c>
      <c r="AZ365" s="29">
        <v>0</v>
      </c>
      <c r="BA365" s="29">
        <v>10000</v>
      </c>
      <c r="BB365" s="29">
        <v>100204</v>
      </c>
      <c r="BC365" s="29">
        <v>10000</v>
      </c>
      <c r="BG365" s="29">
        <v>10000</v>
      </c>
      <c r="BH365" s="29">
        <v>101307</v>
      </c>
      <c r="BI365" s="29">
        <v>10000</v>
      </c>
      <c r="BJ365" s="29">
        <v>240254</v>
      </c>
      <c r="BK365" s="29" t="s">
        <v>143</v>
      </c>
      <c r="BL365" s="29">
        <v>372</v>
      </c>
      <c r="BM365" s="29" t="str">
        <f t="shared" si="12"/>
        <v>0|100204|0|0|101307|240254</v>
      </c>
      <c r="BN365" s="29">
        <v>1013402</v>
      </c>
      <c r="BO365" s="29" t="s">
        <v>144</v>
      </c>
      <c r="BP365" s="29">
        <v>0</v>
      </c>
      <c r="BQ365" s="29">
        <v>1</v>
      </c>
    </row>
    <row r="366" spans="1:69" s="29" customFormat="1" ht="23.1" customHeight="1" x14ac:dyDescent="0.15">
      <c r="A366" s="29">
        <v>13803</v>
      </c>
      <c r="B366" s="29">
        <v>13803</v>
      </c>
      <c r="C366" s="29" t="s">
        <v>133</v>
      </c>
      <c r="D366" s="29" t="s">
        <v>934</v>
      </c>
      <c r="E366" s="29">
        <v>3</v>
      </c>
      <c r="F366" s="29">
        <v>3</v>
      </c>
      <c r="H366" s="29">
        <v>1</v>
      </c>
      <c r="I366" s="29">
        <v>1</v>
      </c>
      <c r="J366" s="29">
        <v>1</v>
      </c>
      <c r="K366" s="29" t="s">
        <v>135</v>
      </c>
      <c r="L366" s="29">
        <v>138</v>
      </c>
      <c r="M366" s="29">
        <v>1</v>
      </c>
      <c r="N366" s="29">
        <v>0</v>
      </c>
      <c r="O366" s="29" t="s">
        <v>136</v>
      </c>
      <c r="P366" s="29">
        <v>1</v>
      </c>
      <c r="Q366" s="29">
        <v>0</v>
      </c>
      <c r="T366" s="29">
        <v>1</v>
      </c>
      <c r="U366" s="29">
        <v>1</v>
      </c>
      <c r="V366" s="29" t="s">
        <v>216</v>
      </c>
      <c r="W366" s="29" t="s">
        <v>217</v>
      </c>
      <c r="X366" s="29">
        <v>1380301</v>
      </c>
      <c r="Y366" s="29">
        <v>0</v>
      </c>
      <c r="Z366" s="29">
        <v>0</v>
      </c>
      <c r="AA366" s="29">
        <v>20</v>
      </c>
      <c r="AB366" s="29">
        <v>85100</v>
      </c>
      <c r="AC366" s="29">
        <v>1</v>
      </c>
      <c r="AD366" s="29">
        <v>1</v>
      </c>
      <c r="AE366" s="29">
        <v>1</v>
      </c>
      <c r="AF366" s="29">
        <v>180</v>
      </c>
      <c r="AG366" s="29" t="s">
        <v>140</v>
      </c>
      <c r="AH366" s="29">
        <v>0</v>
      </c>
      <c r="AI366" s="29" t="s">
        <v>141</v>
      </c>
      <c r="AJ366" s="29">
        <v>0</v>
      </c>
      <c r="AK366" s="29" t="s">
        <v>939</v>
      </c>
      <c r="AL366" s="29">
        <v>13802</v>
      </c>
      <c r="AM366" s="29">
        <v>13804</v>
      </c>
      <c r="AN366" s="29">
        <v>101</v>
      </c>
      <c r="AO366" s="29">
        <v>6</v>
      </c>
      <c r="AQ366" s="29">
        <v>10000</v>
      </c>
      <c r="AR366" s="29">
        <v>10000</v>
      </c>
      <c r="AS366" s="29">
        <v>10000</v>
      </c>
      <c r="AT366" s="29">
        <v>100000</v>
      </c>
      <c r="AW366" s="29">
        <v>0</v>
      </c>
      <c r="AX366" s="29">
        <v>0</v>
      </c>
      <c r="AY366" s="29">
        <v>0</v>
      </c>
      <c r="AZ366" s="29">
        <v>0</v>
      </c>
      <c r="BA366" s="29">
        <v>10000</v>
      </c>
      <c r="BB366" s="29">
        <v>100204</v>
      </c>
      <c r="BC366" s="29">
        <v>10000</v>
      </c>
      <c r="BD366" s="29">
        <v>100319</v>
      </c>
      <c r="BG366" s="29">
        <v>10000</v>
      </c>
      <c r="BH366" s="29">
        <v>101307</v>
      </c>
      <c r="BI366" s="29">
        <v>10000</v>
      </c>
      <c r="BJ366" s="29">
        <v>240254</v>
      </c>
      <c r="BK366" s="29" t="s">
        <v>143</v>
      </c>
      <c r="BL366" s="29">
        <v>373</v>
      </c>
      <c r="BM366" s="29" t="str">
        <f t="shared" si="12"/>
        <v>0|100204|100319|0|101307|240254</v>
      </c>
      <c r="BN366" s="29">
        <v>1013403</v>
      </c>
      <c r="BO366" s="29" t="s">
        <v>144</v>
      </c>
      <c r="BP366" s="29">
        <v>0</v>
      </c>
      <c r="BQ366" s="29">
        <v>1</v>
      </c>
    </row>
    <row r="367" spans="1:69" s="16" customFormat="1" ht="23.1" customHeight="1" x14ac:dyDescent="0.15">
      <c r="A367" s="16">
        <v>13804</v>
      </c>
      <c r="B367" s="16">
        <v>13804</v>
      </c>
      <c r="C367" s="16" t="s">
        <v>133</v>
      </c>
      <c r="D367" s="16" t="s">
        <v>940</v>
      </c>
      <c r="E367" s="16">
        <v>1</v>
      </c>
      <c r="F367" s="16">
        <v>4</v>
      </c>
      <c r="H367" s="16">
        <v>1</v>
      </c>
      <c r="I367" s="16">
        <v>1</v>
      </c>
      <c r="J367" s="16">
        <v>0</v>
      </c>
      <c r="K367" s="16" t="s">
        <v>158</v>
      </c>
      <c r="L367" s="16">
        <v>138</v>
      </c>
      <c r="M367" s="16">
        <v>1</v>
      </c>
      <c r="N367" s="16">
        <v>0</v>
      </c>
      <c r="O367" s="16" t="s">
        <v>159</v>
      </c>
      <c r="P367" s="16">
        <v>1</v>
      </c>
      <c r="Q367" s="16">
        <v>0</v>
      </c>
      <c r="T367" s="16">
        <v>1</v>
      </c>
      <c r="U367" s="16">
        <v>1</v>
      </c>
      <c r="V367" s="16" t="s">
        <v>169</v>
      </c>
      <c r="W367" s="16" t="s">
        <v>326</v>
      </c>
      <c r="X367" s="16" t="s">
        <v>941</v>
      </c>
      <c r="Y367" s="16">
        <v>0</v>
      </c>
      <c r="Z367" s="16">
        <v>0</v>
      </c>
      <c r="AA367" s="16">
        <v>99</v>
      </c>
      <c r="AB367" s="16">
        <v>10510000</v>
      </c>
      <c r="AC367" s="16">
        <v>1</v>
      </c>
      <c r="AD367" s="16">
        <v>1</v>
      </c>
      <c r="AE367" s="16">
        <v>1</v>
      </c>
      <c r="AF367" s="16">
        <v>180</v>
      </c>
      <c r="AG367" s="16" t="s">
        <v>140</v>
      </c>
      <c r="AH367" s="16">
        <v>0</v>
      </c>
      <c r="AI367" s="16" t="s">
        <v>141</v>
      </c>
      <c r="AJ367" s="16">
        <v>0</v>
      </c>
      <c r="AK367" s="16" t="s">
        <v>942</v>
      </c>
      <c r="AL367" s="16">
        <v>13803</v>
      </c>
      <c r="AM367" s="16">
        <v>13805</v>
      </c>
      <c r="AN367" s="16">
        <v>101</v>
      </c>
      <c r="AO367" s="16">
        <v>6</v>
      </c>
      <c r="AQ367" s="16">
        <v>10000</v>
      </c>
      <c r="AR367" s="16">
        <v>10000</v>
      </c>
      <c r="AS367" s="16">
        <v>10000</v>
      </c>
      <c r="AT367" s="16">
        <v>100000</v>
      </c>
      <c r="AW367" s="16">
        <v>0</v>
      </c>
      <c r="AX367" s="16">
        <v>0</v>
      </c>
      <c r="AY367" s="16">
        <v>0</v>
      </c>
      <c r="AZ367" s="16">
        <v>0</v>
      </c>
      <c r="BA367" s="16">
        <v>10000</v>
      </c>
      <c r="BB367" s="16">
        <v>100204</v>
      </c>
      <c r="BC367" s="16">
        <v>10000</v>
      </c>
      <c r="BG367" s="16">
        <v>10000</v>
      </c>
      <c r="BH367" s="16">
        <v>101307</v>
      </c>
      <c r="BI367" s="16">
        <v>10000</v>
      </c>
      <c r="BJ367" s="16">
        <v>240254</v>
      </c>
      <c r="BK367" s="16" t="s">
        <v>143</v>
      </c>
      <c r="BL367" s="16">
        <v>374</v>
      </c>
      <c r="BM367" s="16" t="str">
        <f t="shared" si="12"/>
        <v>0|100204|0|0|101307|240254</v>
      </c>
      <c r="BN367" s="16">
        <v>1013404</v>
      </c>
      <c r="BO367" s="16" t="s">
        <v>165</v>
      </c>
      <c r="BP367" s="16">
        <v>0</v>
      </c>
      <c r="BQ367" s="16">
        <v>1</v>
      </c>
    </row>
    <row r="368" spans="1:69" s="16" customFormat="1" ht="23.1" customHeight="1" x14ac:dyDescent="0.15">
      <c r="A368" s="16">
        <v>13805</v>
      </c>
      <c r="B368" s="16">
        <v>13805</v>
      </c>
      <c r="C368" s="16" t="s">
        <v>133</v>
      </c>
      <c r="D368" s="16" t="s">
        <v>940</v>
      </c>
      <c r="E368" s="16">
        <v>2</v>
      </c>
      <c r="F368" s="16">
        <v>5</v>
      </c>
      <c r="H368" s="16">
        <v>1</v>
      </c>
      <c r="I368" s="16">
        <v>1</v>
      </c>
      <c r="J368" s="16">
        <v>0</v>
      </c>
      <c r="K368" s="16" t="s">
        <v>158</v>
      </c>
      <c r="L368" s="16">
        <v>138</v>
      </c>
      <c r="M368" s="16">
        <v>9</v>
      </c>
      <c r="N368" s="16">
        <v>0</v>
      </c>
      <c r="O368" s="16" t="s">
        <v>159</v>
      </c>
      <c r="P368" s="16">
        <v>1</v>
      </c>
      <c r="Q368" s="16">
        <v>0</v>
      </c>
      <c r="T368" s="16">
        <v>1</v>
      </c>
      <c r="U368" s="16">
        <v>1</v>
      </c>
      <c r="V368" s="16" t="s">
        <v>169</v>
      </c>
      <c r="W368" s="16" t="s">
        <v>256</v>
      </c>
      <c r="X368" s="16" t="s">
        <v>943</v>
      </c>
      <c r="Y368" s="16">
        <v>0</v>
      </c>
      <c r="Z368" s="16">
        <v>0</v>
      </c>
      <c r="AA368" s="16">
        <v>99</v>
      </c>
      <c r="AB368" s="16">
        <v>2660000</v>
      </c>
      <c r="AC368" s="16">
        <v>1</v>
      </c>
      <c r="AD368" s="16">
        <v>1</v>
      </c>
      <c r="AE368" s="16">
        <v>1</v>
      </c>
      <c r="AF368" s="16">
        <v>60</v>
      </c>
      <c r="AG368" s="16" t="s">
        <v>190</v>
      </c>
      <c r="AH368" s="16">
        <v>0</v>
      </c>
      <c r="AI368" s="16" t="s">
        <v>141</v>
      </c>
      <c r="AJ368" s="16">
        <v>0</v>
      </c>
      <c r="AK368" s="16" t="s">
        <v>944</v>
      </c>
      <c r="AL368" s="16">
        <v>13804</v>
      </c>
      <c r="AM368" s="16">
        <v>13806</v>
      </c>
      <c r="AN368" s="16">
        <v>101</v>
      </c>
      <c r="AO368" s="16">
        <v>6</v>
      </c>
      <c r="AQ368" s="16">
        <v>10000</v>
      </c>
      <c r="AR368" s="16">
        <v>10000</v>
      </c>
      <c r="AS368" s="16">
        <v>10000</v>
      </c>
      <c r="AT368" s="16">
        <v>100000</v>
      </c>
      <c r="AW368" s="16">
        <v>0</v>
      </c>
      <c r="AX368" s="16">
        <v>0</v>
      </c>
      <c r="AY368" s="16">
        <v>0</v>
      </c>
      <c r="AZ368" s="16">
        <v>0</v>
      </c>
      <c r="BA368" s="16">
        <v>10000</v>
      </c>
      <c r="BB368" s="16">
        <v>100203</v>
      </c>
      <c r="BC368" s="16">
        <v>10000</v>
      </c>
      <c r="BG368" s="16">
        <v>10000</v>
      </c>
      <c r="BH368" s="16">
        <v>101307</v>
      </c>
      <c r="BI368" s="16">
        <v>10000</v>
      </c>
      <c r="BJ368" s="16">
        <v>240254</v>
      </c>
      <c r="BK368" s="16" t="s">
        <v>143</v>
      </c>
      <c r="BL368" s="16">
        <v>375</v>
      </c>
      <c r="BM368" s="16" t="str">
        <f t="shared" si="12"/>
        <v>0|100203|0|0|101307|240254</v>
      </c>
      <c r="BN368" s="16">
        <v>1013405</v>
      </c>
      <c r="BO368" s="16" t="s">
        <v>165</v>
      </c>
      <c r="BP368" s="16">
        <v>0</v>
      </c>
      <c r="BQ368" s="16">
        <v>1</v>
      </c>
    </row>
    <row r="369" spans="1:69" s="16" customFormat="1" ht="23.1" customHeight="1" x14ac:dyDescent="0.15">
      <c r="A369" s="16">
        <v>13806</v>
      </c>
      <c r="B369" s="16">
        <v>13806</v>
      </c>
      <c r="C369" s="16" t="s">
        <v>133</v>
      </c>
      <c r="D369" s="16" t="s">
        <v>940</v>
      </c>
      <c r="E369" s="16">
        <v>3</v>
      </c>
      <c r="F369" s="16">
        <v>6</v>
      </c>
      <c r="H369" s="16">
        <v>1</v>
      </c>
      <c r="I369" s="16">
        <v>1</v>
      </c>
      <c r="J369" s="16">
        <v>1</v>
      </c>
      <c r="K369" s="16" t="s">
        <v>158</v>
      </c>
      <c r="L369" s="16">
        <v>138</v>
      </c>
      <c r="M369" s="16">
        <v>1</v>
      </c>
      <c r="N369" s="16">
        <v>0</v>
      </c>
      <c r="O369" s="16" t="s">
        <v>159</v>
      </c>
      <c r="P369" s="16">
        <v>1</v>
      </c>
      <c r="Q369" s="16">
        <v>0</v>
      </c>
      <c r="T369" s="16">
        <v>1</v>
      </c>
      <c r="W369" s="16" t="s">
        <v>166</v>
      </c>
      <c r="X369" s="16">
        <v>1380601</v>
      </c>
      <c r="Y369" s="16">
        <v>0</v>
      </c>
      <c r="Z369" s="16">
        <v>0</v>
      </c>
      <c r="AA369" s="16">
        <v>20</v>
      </c>
      <c r="AB369" s="16">
        <v>650</v>
      </c>
      <c r="AC369" s="16">
        <v>1</v>
      </c>
      <c r="AD369" s="16">
        <v>1</v>
      </c>
      <c r="AE369" s="16">
        <v>1</v>
      </c>
      <c r="AF369" s="16">
        <v>180</v>
      </c>
      <c r="AG369" s="16" t="s">
        <v>140</v>
      </c>
      <c r="AH369" s="16">
        <v>0</v>
      </c>
      <c r="AI369" s="16" t="s">
        <v>141</v>
      </c>
      <c r="AJ369" s="16">
        <v>0</v>
      </c>
      <c r="AK369" s="16" t="s">
        <v>945</v>
      </c>
      <c r="AL369" s="16">
        <v>13805</v>
      </c>
      <c r="AM369" s="16">
        <v>13807</v>
      </c>
      <c r="AN369" s="16">
        <v>101</v>
      </c>
      <c r="AO369" s="16">
        <v>6</v>
      </c>
      <c r="AQ369" s="16">
        <v>10000</v>
      </c>
      <c r="AR369" s="16">
        <v>10000</v>
      </c>
      <c r="AS369" s="16">
        <v>10000</v>
      </c>
      <c r="AT369" s="16">
        <v>100000</v>
      </c>
      <c r="AW369" s="16">
        <v>0</v>
      </c>
      <c r="AX369" s="16">
        <v>0</v>
      </c>
      <c r="AY369" s="16">
        <v>0</v>
      </c>
      <c r="AZ369" s="16">
        <v>0</v>
      </c>
      <c r="BA369" s="16">
        <v>10000</v>
      </c>
      <c r="BB369" s="16">
        <v>100204</v>
      </c>
      <c r="BC369" s="16">
        <v>10000</v>
      </c>
      <c r="BD369" s="16">
        <v>100320</v>
      </c>
      <c r="BG369" s="16">
        <v>10000</v>
      </c>
      <c r="BH369" s="16">
        <v>101307</v>
      </c>
      <c r="BI369" s="16">
        <v>10000</v>
      </c>
      <c r="BJ369" s="16">
        <v>240254</v>
      </c>
      <c r="BK369" s="16" t="s">
        <v>143</v>
      </c>
      <c r="BL369" s="16">
        <v>376</v>
      </c>
      <c r="BM369" s="16" t="str">
        <f t="shared" si="12"/>
        <v>0|100204|100320|0|101307|240254</v>
      </c>
      <c r="BN369" s="16">
        <v>1013406</v>
      </c>
      <c r="BO369" s="16" t="s">
        <v>165</v>
      </c>
      <c r="BP369" s="16">
        <v>0</v>
      </c>
      <c r="BQ369" s="16">
        <v>1</v>
      </c>
    </row>
    <row r="370" spans="1:69" s="31" customFormat="1" ht="23.1" customHeight="1" x14ac:dyDescent="0.15">
      <c r="A370" s="31">
        <v>13807</v>
      </c>
      <c r="B370" s="31">
        <v>13807</v>
      </c>
      <c r="C370" s="31" t="s">
        <v>133</v>
      </c>
      <c r="D370" s="31" t="s">
        <v>946</v>
      </c>
      <c r="E370" s="31">
        <v>1</v>
      </c>
      <c r="F370" s="31">
        <v>7</v>
      </c>
      <c r="H370" s="31">
        <v>1</v>
      </c>
      <c r="I370" s="31">
        <v>1</v>
      </c>
      <c r="J370" s="31">
        <v>0</v>
      </c>
      <c r="K370" s="31" t="s">
        <v>240</v>
      </c>
      <c r="L370" s="31">
        <v>138</v>
      </c>
      <c r="M370" s="31">
        <v>1</v>
      </c>
      <c r="N370" s="31">
        <v>0</v>
      </c>
      <c r="O370" s="31" t="s">
        <v>241</v>
      </c>
      <c r="P370" s="31">
        <v>1</v>
      </c>
      <c r="Q370" s="31">
        <v>0</v>
      </c>
      <c r="T370" s="31">
        <v>1</v>
      </c>
      <c r="U370" s="31">
        <v>0</v>
      </c>
      <c r="V370" s="31">
        <v>0</v>
      </c>
      <c r="W370" s="31" t="s">
        <v>247</v>
      </c>
      <c r="X370" s="31" t="s">
        <v>947</v>
      </c>
      <c r="Y370" s="31">
        <v>0</v>
      </c>
      <c r="Z370" s="31">
        <v>0</v>
      </c>
      <c r="AA370" s="31">
        <v>99</v>
      </c>
      <c r="AB370" s="31">
        <v>5800</v>
      </c>
      <c r="AC370" s="31">
        <v>1</v>
      </c>
      <c r="AD370" s="31">
        <v>1</v>
      </c>
      <c r="AE370" s="31">
        <v>1</v>
      </c>
      <c r="AF370" s="31">
        <v>180</v>
      </c>
      <c r="AG370" s="31" t="s">
        <v>140</v>
      </c>
      <c r="AH370" s="31">
        <v>0</v>
      </c>
      <c r="AI370" s="31" t="s">
        <v>141</v>
      </c>
      <c r="AJ370" s="31">
        <v>0</v>
      </c>
      <c r="AK370" s="31" t="s">
        <v>948</v>
      </c>
      <c r="AL370" s="31">
        <v>13806</v>
      </c>
      <c r="AM370" s="31">
        <v>13808</v>
      </c>
      <c r="AN370" s="31">
        <v>101</v>
      </c>
      <c r="AO370" s="31">
        <v>6</v>
      </c>
      <c r="AQ370" s="31">
        <v>10000</v>
      </c>
      <c r="AR370" s="31">
        <v>10000</v>
      </c>
      <c r="AS370" s="31">
        <v>10000</v>
      </c>
      <c r="AT370" s="31">
        <v>100000</v>
      </c>
      <c r="AW370" s="31">
        <v>0</v>
      </c>
      <c r="AX370" s="31">
        <v>0</v>
      </c>
      <c r="AY370" s="31">
        <v>0</v>
      </c>
      <c r="AZ370" s="31">
        <v>0</v>
      </c>
      <c r="BA370" s="31">
        <v>10000</v>
      </c>
      <c r="BB370" s="31">
        <v>100204</v>
      </c>
      <c r="BC370" s="31">
        <v>10000</v>
      </c>
      <c r="BG370" s="31">
        <v>10000</v>
      </c>
      <c r="BH370" s="31">
        <v>101307</v>
      </c>
      <c r="BI370" s="31">
        <v>10000</v>
      </c>
      <c r="BJ370" s="31">
        <v>240254</v>
      </c>
      <c r="BK370" s="31" t="s">
        <v>143</v>
      </c>
      <c r="BL370" s="31">
        <v>377</v>
      </c>
      <c r="BM370" s="31" t="str">
        <f t="shared" si="12"/>
        <v>0|100204|0|0|101307|240254</v>
      </c>
      <c r="BN370" s="31">
        <v>1013407</v>
      </c>
      <c r="BO370" s="31" t="s">
        <v>245</v>
      </c>
      <c r="BP370" s="31">
        <v>0</v>
      </c>
      <c r="BQ370" s="31">
        <v>1</v>
      </c>
    </row>
    <row r="371" spans="1:69" s="31" customFormat="1" ht="23.1" customHeight="1" x14ac:dyDescent="0.15">
      <c r="A371" s="31">
        <v>13808</v>
      </c>
      <c r="B371" s="31">
        <v>13808</v>
      </c>
      <c r="C371" s="31" t="s">
        <v>133</v>
      </c>
      <c r="D371" s="31" t="s">
        <v>946</v>
      </c>
      <c r="E371" s="31">
        <v>2</v>
      </c>
      <c r="F371" s="31">
        <v>8</v>
      </c>
      <c r="H371" s="31">
        <v>1</v>
      </c>
      <c r="I371" s="31">
        <v>1</v>
      </c>
      <c r="J371" s="31">
        <v>0</v>
      </c>
      <c r="K371" s="31" t="s">
        <v>240</v>
      </c>
      <c r="L371" s="31">
        <v>138</v>
      </c>
      <c r="M371" s="31">
        <v>1</v>
      </c>
      <c r="N371" s="31">
        <v>0</v>
      </c>
      <c r="O371" s="31" t="s">
        <v>241</v>
      </c>
      <c r="P371" s="31">
        <v>1</v>
      </c>
      <c r="Q371" s="31">
        <v>42026</v>
      </c>
      <c r="T371" s="31">
        <v>1</v>
      </c>
      <c r="U371" s="31">
        <v>0</v>
      </c>
      <c r="V371" s="31">
        <v>0</v>
      </c>
      <c r="W371" s="31" t="s">
        <v>260</v>
      </c>
      <c r="X371" s="31" t="s">
        <v>949</v>
      </c>
      <c r="Y371" s="31">
        <v>0</v>
      </c>
      <c r="Z371" s="31">
        <v>0</v>
      </c>
      <c r="AA371" s="31">
        <v>99</v>
      </c>
      <c r="AB371" s="31">
        <v>237000</v>
      </c>
      <c r="AC371" s="31">
        <v>1</v>
      </c>
      <c r="AD371" s="31">
        <v>1</v>
      </c>
      <c r="AE371" s="31">
        <v>1</v>
      </c>
      <c r="AF371" s="31">
        <v>180</v>
      </c>
      <c r="AG371" s="31" t="s">
        <v>140</v>
      </c>
      <c r="AH371" s="31">
        <v>0</v>
      </c>
      <c r="AI371" s="31" t="s">
        <v>141</v>
      </c>
      <c r="AJ371" s="31">
        <v>0</v>
      </c>
      <c r="AK371" s="31" t="s">
        <v>950</v>
      </c>
      <c r="AL371" s="31">
        <v>13807</v>
      </c>
      <c r="AM371" s="31">
        <v>13809</v>
      </c>
      <c r="AN371" s="31">
        <v>101</v>
      </c>
      <c r="AO371" s="31">
        <v>6</v>
      </c>
      <c r="AQ371" s="31">
        <v>10000</v>
      </c>
      <c r="AR371" s="31">
        <v>10000</v>
      </c>
      <c r="AS371" s="31">
        <v>10000</v>
      </c>
      <c r="AT371" s="31">
        <v>100000</v>
      </c>
      <c r="AW371" s="31">
        <v>0</v>
      </c>
      <c r="AX371" s="31">
        <v>0</v>
      </c>
      <c r="AY371" s="31">
        <v>0</v>
      </c>
      <c r="AZ371" s="31">
        <v>0</v>
      </c>
      <c r="BA371" s="31">
        <v>10000</v>
      </c>
      <c r="BB371" s="31">
        <v>100204</v>
      </c>
      <c r="BC371" s="31">
        <v>10000</v>
      </c>
      <c r="BG371" s="31">
        <v>10000</v>
      </c>
      <c r="BH371" s="31">
        <v>101307</v>
      </c>
      <c r="BI371" s="31">
        <v>10000</v>
      </c>
      <c r="BJ371" s="31">
        <v>240254</v>
      </c>
      <c r="BK371" s="31" t="s">
        <v>143</v>
      </c>
      <c r="BL371" s="31">
        <v>378</v>
      </c>
      <c r="BM371" s="31" t="str">
        <f t="shared" si="12"/>
        <v>0|100204|0|0|101307|240254</v>
      </c>
      <c r="BN371" s="31">
        <v>1013408</v>
      </c>
      <c r="BO371" s="31" t="s">
        <v>245</v>
      </c>
      <c r="BP371" s="31">
        <v>0</v>
      </c>
      <c r="BQ371" s="31">
        <v>1</v>
      </c>
    </row>
    <row r="372" spans="1:69" s="31" customFormat="1" ht="23.1" customHeight="1" x14ac:dyDescent="0.15">
      <c r="A372" s="31">
        <v>13809</v>
      </c>
      <c r="B372" s="31">
        <v>13809</v>
      </c>
      <c r="C372" s="31" t="s">
        <v>133</v>
      </c>
      <c r="D372" s="31" t="s">
        <v>951</v>
      </c>
      <c r="E372" s="31">
        <v>3</v>
      </c>
      <c r="F372" s="31">
        <v>9</v>
      </c>
      <c r="H372" s="31">
        <v>1</v>
      </c>
      <c r="I372" s="31">
        <v>1</v>
      </c>
      <c r="J372" s="31">
        <v>1</v>
      </c>
      <c r="K372" s="31" t="s">
        <v>240</v>
      </c>
      <c r="L372" s="31">
        <v>138</v>
      </c>
      <c r="M372" s="31">
        <v>1</v>
      </c>
      <c r="N372" s="31">
        <v>0</v>
      </c>
      <c r="O372" s="31" t="s">
        <v>241</v>
      </c>
      <c r="P372" s="31">
        <v>1</v>
      </c>
      <c r="Q372" s="31">
        <v>0</v>
      </c>
      <c r="T372" s="31">
        <v>1</v>
      </c>
      <c r="W372" s="31" t="s">
        <v>607</v>
      </c>
      <c r="X372" s="31">
        <v>1380901</v>
      </c>
      <c r="Y372" s="31">
        <v>0</v>
      </c>
      <c r="Z372" s="31">
        <v>0</v>
      </c>
      <c r="AA372" s="31">
        <v>20</v>
      </c>
      <c r="AB372" s="31">
        <v>12110000</v>
      </c>
      <c r="AC372" s="31">
        <v>1</v>
      </c>
      <c r="AD372" s="31">
        <v>1</v>
      </c>
      <c r="AE372" s="31">
        <v>1</v>
      </c>
      <c r="AF372" s="31">
        <v>180</v>
      </c>
      <c r="AG372" s="31" t="s">
        <v>140</v>
      </c>
      <c r="AH372" s="31">
        <v>0</v>
      </c>
      <c r="AI372" s="31" t="s">
        <v>141</v>
      </c>
      <c r="AJ372" s="31">
        <v>0</v>
      </c>
      <c r="AK372" s="31" t="s">
        <v>952</v>
      </c>
      <c r="AL372" s="31">
        <v>13808</v>
      </c>
      <c r="AM372" s="31">
        <v>13810</v>
      </c>
      <c r="AN372" s="31">
        <v>101</v>
      </c>
      <c r="AO372" s="31">
        <v>6</v>
      </c>
      <c r="AQ372" s="31">
        <v>10000</v>
      </c>
      <c r="AR372" s="31">
        <v>10000</v>
      </c>
      <c r="AS372" s="31">
        <v>10000</v>
      </c>
      <c r="AT372" s="31">
        <v>100000</v>
      </c>
      <c r="AW372" s="31">
        <v>0</v>
      </c>
      <c r="AX372" s="31">
        <v>0</v>
      </c>
      <c r="AY372" s="31">
        <v>10000</v>
      </c>
      <c r="AZ372" s="31">
        <v>100108</v>
      </c>
      <c r="BA372" s="31">
        <v>10000</v>
      </c>
      <c r="BB372" s="31">
        <v>100204</v>
      </c>
      <c r="BE372" s="31">
        <v>10000</v>
      </c>
      <c r="BF372" s="31">
        <v>200155</v>
      </c>
      <c r="BG372" s="31">
        <v>10000</v>
      </c>
      <c r="BH372" s="31">
        <v>101307</v>
      </c>
      <c r="BI372" s="31">
        <v>10000</v>
      </c>
      <c r="BJ372" s="31">
        <v>240254</v>
      </c>
      <c r="BK372" s="31" t="s">
        <v>143</v>
      </c>
      <c r="BL372" s="31">
        <v>379</v>
      </c>
      <c r="BM372" s="31" t="str">
        <f t="shared" si="12"/>
        <v>100108|100204|0|200155|101307|240254</v>
      </c>
      <c r="BN372" s="31">
        <v>1013409</v>
      </c>
      <c r="BO372" s="31" t="s">
        <v>245</v>
      </c>
      <c r="BP372" s="31">
        <v>0</v>
      </c>
      <c r="BQ372" s="31">
        <v>1</v>
      </c>
    </row>
    <row r="373" spans="1:69" s="28" customFormat="1" ht="23.1" customHeight="1" x14ac:dyDescent="0.15">
      <c r="A373" s="28">
        <v>13810</v>
      </c>
      <c r="B373" s="28">
        <v>13810</v>
      </c>
      <c r="C373" s="28" t="s">
        <v>133</v>
      </c>
      <c r="D373" s="31" t="s">
        <v>951</v>
      </c>
      <c r="E373" s="28">
        <v>3</v>
      </c>
      <c r="F373" s="28">
        <v>10</v>
      </c>
      <c r="H373" s="28">
        <v>1</v>
      </c>
      <c r="I373" s="28">
        <v>1</v>
      </c>
      <c r="J373" s="28">
        <v>2</v>
      </c>
      <c r="K373" s="28" t="s">
        <v>240</v>
      </c>
      <c r="L373" s="28">
        <v>138</v>
      </c>
      <c r="M373" s="28">
        <v>1</v>
      </c>
      <c r="N373" s="28">
        <v>0</v>
      </c>
      <c r="O373" s="28" t="s">
        <v>241</v>
      </c>
      <c r="P373" s="28">
        <v>1</v>
      </c>
      <c r="Q373" s="28">
        <v>0</v>
      </c>
      <c r="T373" s="28">
        <v>1</v>
      </c>
      <c r="W373" s="28" t="s">
        <v>492</v>
      </c>
      <c r="X373" s="28" t="s">
        <v>953</v>
      </c>
      <c r="Y373" s="28">
        <v>0</v>
      </c>
      <c r="Z373" s="28">
        <v>0</v>
      </c>
      <c r="AA373" s="28">
        <v>20</v>
      </c>
      <c r="AB373" s="28">
        <v>144350000</v>
      </c>
      <c r="AC373" s="28">
        <v>1</v>
      </c>
      <c r="AD373" s="28">
        <v>1</v>
      </c>
      <c r="AE373" s="28">
        <v>1</v>
      </c>
      <c r="AF373" s="28">
        <v>180</v>
      </c>
      <c r="AG373" s="28" t="s">
        <v>140</v>
      </c>
      <c r="AH373" s="28">
        <v>0</v>
      </c>
      <c r="AI373" s="28" t="s">
        <v>141</v>
      </c>
      <c r="AJ373" s="28">
        <v>0</v>
      </c>
      <c r="AK373" s="28" t="s">
        <v>954</v>
      </c>
      <c r="AL373" s="28">
        <v>13809</v>
      </c>
      <c r="AM373" s="28">
        <v>13901</v>
      </c>
      <c r="AN373" s="28">
        <v>101</v>
      </c>
      <c r="AO373" s="28">
        <v>6</v>
      </c>
      <c r="AQ373" s="28">
        <v>10000</v>
      </c>
      <c r="AR373" s="28">
        <v>10000</v>
      </c>
      <c r="AS373" s="28">
        <v>10000</v>
      </c>
      <c r="AT373" s="28">
        <v>100000</v>
      </c>
      <c r="AW373" s="28">
        <v>0</v>
      </c>
      <c r="AX373" s="28">
        <v>0</v>
      </c>
      <c r="AY373" s="28">
        <v>10000</v>
      </c>
      <c r="AZ373" s="28">
        <v>100108</v>
      </c>
      <c r="BA373" s="28">
        <v>10000</v>
      </c>
      <c r="BB373" s="28">
        <v>100204</v>
      </c>
      <c r="BE373" s="28">
        <v>10000</v>
      </c>
      <c r="BF373" s="28">
        <v>200174</v>
      </c>
      <c r="BG373" s="28">
        <v>10000</v>
      </c>
      <c r="BH373" s="28">
        <v>101307</v>
      </c>
      <c r="BI373" s="28">
        <v>10000</v>
      </c>
      <c r="BJ373" s="28">
        <v>240254</v>
      </c>
      <c r="BK373" s="28" t="s">
        <v>143</v>
      </c>
      <c r="BL373" s="28">
        <v>380</v>
      </c>
      <c r="BM373" s="28" t="str">
        <f t="shared" si="12"/>
        <v>100108|100204|0|200174|101307|240254</v>
      </c>
      <c r="BN373" s="28">
        <v>1013410</v>
      </c>
      <c r="BO373" s="28" t="s">
        <v>245</v>
      </c>
      <c r="BP373" s="28">
        <v>1</v>
      </c>
      <c r="BQ373" s="28">
        <v>1</v>
      </c>
    </row>
    <row r="374" spans="1:69" s="33" customFormat="1" ht="23.1" customHeight="1" x14ac:dyDescent="0.15">
      <c r="A374" s="22">
        <v>13901</v>
      </c>
      <c r="B374" s="22">
        <v>13901</v>
      </c>
      <c r="C374" s="22" t="s">
        <v>133</v>
      </c>
      <c r="D374" s="22" t="s">
        <v>931</v>
      </c>
      <c r="E374" s="22">
        <v>3</v>
      </c>
      <c r="F374" s="22">
        <v>1</v>
      </c>
      <c r="G374" s="22"/>
      <c r="H374" s="22">
        <v>1</v>
      </c>
      <c r="I374" s="22">
        <v>1</v>
      </c>
      <c r="J374" s="22">
        <v>0</v>
      </c>
      <c r="K374" s="22" t="s">
        <v>201</v>
      </c>
      <c r="L374" s="22">
        <v>139</v>
      </c>
      <c r="M374" s="22">
        <v>1</v>
      </c>
      <c r="N374" s="22">
        <v>0</v>
      </c>
      <c r="O374" s="22" t="s">
        <v>202</v>
      </c>
      <c r="P374" s="22">
        <v>1</v>
      </c>
      <c r="Q374" s="22">
        <v>0</v>
      </c>
      <c r="R374" s="22"/>
      <c r="S374" s="22"/>
      <c r="T374" s="22">
        <v>1</v>
      </c>
      <c r="U374" s="22"/>
      <c r="V374" s="22"/>
      <c r="W374" s="22" t="s">
        <v>278</v>
      </c>
      <c r="X374" s="22" t="s">
        <v>955</v>
      </c>
      <c r="Y374" s="22">
        <v>0</v>
      </c>
      <c r="Z374" s="22">
        <v>0</v>
      </c>
      <c r="AA374" s="22">
        <v>99</v>
      </c>
      <c r="AB374" s="22">
        <v>461000</v>
      </c>
      <c r="AC374" s="22">
        <v>1</v>
      </c>
      <c r="AD374" s="22">
        <v>1</v>
      </c>
      <c r="AE374" s="22">
        <v>1</v>
      </c>
      <c r="AF374" s="22">
        <v>180</v>
      </c>
      <c r="AG374" s="22" t="s">
        <v>140</v>
      </c>
      <c r="AH374" s="22">
        <v>0</v>
      </c>
      <c r="AI374" s="22" t="s">
        <v>141</v>
      </c>
      <c r="AJ374" s="22">
        <v>0</v>
      </c>
      <c r="AK374" s="22" t="s">
        <v>956</v>
      </c>
      <c r="AL374" s="22">
        <v>13810</v>
      </c>
      <c r="AM374" s="22">
        <v>13902</v>
      </c>
      <c r="AN374" s="22">
        <v>101</v>
      </c>
      <c r="AO374" s="22">
        <v>6</v>
      </c>
      <c r="AP374" s="22">
        <v>10039010</v>
      </c>
      <c r="AQ374" s="22">
        <v>10000</v>
      </c>
      <c r="AR374" s="22">
        <v>10000</v>
      </c>
      <c r="AS374" s="22">
        <v>10000</v>
      </c>
      <c r="AT374" s="22">
        <v>100000</v>
      </c>
      <c r="AU374" s="22"/>
      <c r="AV374" s="22"/>
      <c r="AW374" s="22">
        <v>0</v>
      </c>
      <c r="AX374" s="22">
        <v>0</v>
      </c>
      <c r="AY374" s="22">
        <v>0</v>
      </c>
      <c r="AZ374" s="22">
        <v>0</v>
      </c>
      <c r="BA374" s="22">
        <v>10000</v>
      </c>
      <c r="BB374" s="22">
        <v>100204</v>
      </c>
      <c r="BC374" s="22">
        <v>10000</v>
      </c>
      <c r="BD374" s="22"/>
      <c r="BE374" s="22"/>
      <c r="BF374" s="22"/>
      <c r="BG374" s="22">
        <v>10000</v>
      </c>
      <c r="BH374" s="22">
        <v>101307</v>
      </c>
      <c r="BI374" s="22">
        <v>10000</v>
      </c>
      <c r="BJ374" s="22">
        <v>240204</v>
      </c>
      <c r="BK374" s="22" t="s">
        <v>143</v>
      </c>
      <c r="BL374" s="22">
        <v>381</v>
      </c>
      <c r="BM374" s="22" t="str">
        <f t="shared" si="12"/>
        <v>0|100204|0|0|101307|240204</v>
      </c>
      <c r="BN374" s="22">
        <v>1011201</v>
      </c>
      <c r="BO374" s="22" t="s">
        <v>206</v>
      </c>
      <c r="BP374" s="22">
        <v>0</v>
      </c>
      <c r="BQ374" s="22">
        <v>1</v>
      </c>
    </row>
    <row r="375" spans="1:69" s="36" customFormat="1" ht="23.1" customHeight="1" x14ac:dyDescent="0.15">
      <c r="A375" s="36">
        <v>13902</v>
      </c>
      <c r="B375" s="36">
        <v>13902</v>
      </c>
      <c r="C375" s="36" t="s">
        <v>133</v>
      </c>
      <c r="D375" s="36" t="s">
        <v>957</v>
      </c>
      <c r="E375" s="36">
        <v>1</v>
      </c>
      <c r="F375" s="36">
        <v>2</v>
      </c>
      <c r="H375" s="36">
        <v>1</v>
      </c>
      <c r="I375" s="36">
        <v>1</v>
      </c>
      <c r="J375" s="36">
        <v>0</v>
      </c>
      <c r="K375" s="36" t="s">
        <v>151</v>
      </c>
      <c r="L375" s="36">
        <v>139</v>
      </c>
      <c r="M375" s="36">
        <v>1</v>
      </c>
      <c r="N375" s="36">
        <v>0</v>
      </c>
      <c r="O375" s="36" t="s">
        <v>152</v>
      </c>
      <c r="P375" s="36">
        <v>1</v>
      </c>
      <c r="Q375" s="36">
        <v>0</v>
      </c>
      <c r="T375" s="36">
        <v>1</v>
      </c>
      <c r="U375" s="36">
        <v>0</v>
      </c>
      <c r="V375" s="36">
        <v>0</v>
      </c>
      <c r="W375" s="36" t="s">
        <v>287</v>
      </c>
      <c r="X375" s="36" t="s">
        <v>958</v>
      </c>
      <c r="Y375" s="36">
        <v>0</v>
      </c>
      <c r="Z375" s="36">
        <v>0</v>
      </c>
      <c r="AA375" s="36">
        <v>99</v>
      </c>
      <c r="AB375" s="36">
        <v>15600</v>
      </c>
      <c r="AC375" s="36">
        <v>1</v>
      </c>
      <c r="AD375" s="36">
        <v>1</v>
      </c>
      <c r="AE375" s="36">
        <v>1</v>
      </c>
      <c r="AF375" s="36">
        <v>180</v>
      </c>
      <c r="AG375" s="36" t="s">
        <v>140</v>
      </c>
      <c r="AH375" s="36">
        <v>0</v>
      </c>
      <c r="AI375" s="36" t="s">
        <v>141</v>
      </c>
      <c r="AJ375" s="36">
        <v>0</v>
      </c>
      <c r="AK375" s="36" t="s">
        <v>959</v>
      </c>
      <c r="AL375" s="36">
        <v>13901</v>
      </c>
      <c r="AM375" s="36">
        <v>13903</v>
      </c>
      <c r="AN375" s="36">
        <v>101</v>
      </c>
      <c r="AO375" s="36">
        <v>6</v>
      </c>
      <c r="AQ375" s="36">
        <v>10000</v>
      </c>
      <c r="AR375" s="36">
        <v>10000</v>
      </c>
      <c r="AS375" s="36">
        <v>10000</v>
      </c>
      <c r="AT375" s="36">
        <v>100000</v>
      </c>
      <c r="AW375" s="36">
        <v>0</v>
      </c>
      <c r="AX375" s="36">
        <v>0</v>
      </c>
      <c r="AY375" s="36">
        <v>0</v>
      </c>
      <c r="AZ375" s="36">
        <v>0</v>
      </c>
      <c r="BA375" s="36">
        <v>10000</v>
      </c>
      <c r="BB375" s="36">
        <v>100204</v>
      </c>
      <c r="BC375" s="36">
        <v>10000</v>
      </c>
      <c r="BG375" s="36">
        <v>10000</v>
      </c>
      <c r="BH375" s="36">
        <v>101307</v>
      </c>
      <c r="BI375" s="36">
        <v>10000</v>
      </c>
      <c r="BJ375" s="36">
        <v>240254</v>
      </c>
      <c r="BK375" s="36" t="s">
        <v>143</v>
      </c>
      <c r="BL375" s="36">
        <v>382</v>
      </c>
      <c r="BM375" s="36" t="str">
        <f t="shared" si="12"/>
        <v>0|100204|0|0|101307|240254</v>
      </c>
      <c r="BN375" s="36">
        <v>1013402</v>
      </c>
      <c r="BO375" s="36" t="s">
        <v>156</v>
      </c>
      <c r="BP375" s="36">
        <v>0</v>
      </c>
      <c r="BQ375" s="36">
        <v>1</v>
      </c>
    </row>
    <row r="376" spans="1:69" s="36" customFormat="1" ht="23.1" customHeight="1" x14ac:dyDescent="0.15">
      <c r="A376" s="36">
        <v>13903</v>
      </c>
      <c r="B376" s="36">
        <v>13903</v>
      </c>
      <c r="C376" s="36" t="s">
        <v>133</v>
      </c>
      <c r="D376" s="36" t="s">
        <v>957</v>
      </c>
      <c r="E376" s="36">
        <v>2</v>
      </c>
      <c r="F376" s="36">
        <v>3</v>
      </c>
      <c r="H376" s="36">
        <v>1</v>
      </c>
      <c r="I376" s="36">
        <v>1</v>
      </c>
      <c r="J376" s="36">
        <v>1</v>
      </c>
      <c r="K376" s="36" t="s">
        <v>151</v>
      </c>
      <c r="L376" s="36">
        <v>139</v>
      </c>
      <c r="M376" s="36">
        <v>1</v>
      </c>
      <c r="N376" s="36">
        <v>0</v>
      </c>
      <c r="O376" s="36" t="s">
        <v>152</v>
      </c>
      <c r="P376" s="36">
        <v>1</v>
      </c>
      <c r="Q376" s="36">
        <v>0</v>
      </c>
      <c r="T376" s="36">
        <v>1</v>
      </c>
      <c r="U376" s="36">
        <v>1</v>
      </c>
      <c r="V376" s="36" t="s">
        <v>290</v>
      </c>
      <c r="W376" s="36" t="s">
        <v>291</v>
      </c>
      <c r="X376" s="36">
        <v>1390301</v>
      </c>
      <c r="Y376" s="36">
        <v>0</v>
      </c>
      <c r="Z376" s="36">
        <v>0</v>
      </c>
      <c r="AA376" s="36">
        <v>20</v>
      </c>
      <c r="AB376" s="36">
        <v>19000</v>
      </c>
      <c r="AC376" s="36">
        <v>1</v>
      </c>
      <c r="AD376" s="36">
        <v>1</v>
      </c>
      <c r="AE376" s="36">
        <v>1</v>
      </c>
      <c r="AF376" s="36">
        <v>180</v>
      </c>
      <c r="AG376" s="36" t="s">
        <v>140</v>
      </c>
      <c r="AH376" s="36">
        <v>0</v>
      </c>
      <c r="AI376" s="36" t="s">
        <v>141</v>
      </c>
      <c r="AJ376" s="36">
        <v>0</v>
      </c>
      <c r="AK376" s="36" t="s">
        <v>960</v>
      </c>
      <c r="AL376" s="36">
        <v>13902</v>
      </c>
      <c r="AM376" s="36">
        <v>13904</v>
      </c>
      <c r="AN376" s="36">
        <v>101</v>
      </c>
      <c r="AO376" s="36">
        <v>6</v>
      </c>
      <c r="AQ376" s="36">
        <v>10000</v>
      </c>
      <c r="AR376" s="36">
        <v>10000</v>
      </c>
      <c r="AS376" s="36">
        <v>10000</v>
      </c>
      <c r="AT376" s="36">
        <v>100000</v>
      </c>
      <c r="AW376" s="36">
        <v>0</v>
      </c>
      <c r="AX376" s="36">
        <v>0</v>
      </c>
      <c r="AY376" s="36">
        <v>0</v>
      </c>
      <c r="AZ376" s="36">
        <v>0</v>
      </c>
      <c r="BA376" s="36">
        <v>10000</v>
      </c>
      <c r="BB376" s="36">
        <v>100204</v>
      </c>
      <c r="BC376" s="36">
        <v>10000</v>
      </c>
      <c r="BD376" s="36">
        <v>100319</v>
      </c>
      <c r="BG376" s="36">
        <v>10000</v>
      </c>
      <c r="BH376" s="36">
        <v>101307</v>
      </c>
      <c r="BI376" s="36">
        <v>10000</v>
      </c>
      <c r="BJ376" s="36">
        <v>240254</v>
      </c>
      <c r="BK376" s="36" t="s">
        <v>143</v>
      </c>
      <c r="BL376" s="36">
        <v>383</v>
      </c>
      <c r="BM376" s="36" t="str">
        <f t="shared" si="12"/>
        <v>0|100204|100319|0|101307|240254</v>
      </c>
      <c r="BN376" s="36">
        <v>1013403</v>
      </c>
      <c r="BO376" s="36" t="s">
        <v>156</v>
      </c>
      <c r="BP376" s="36">
        <v>0</v>
      </c>
      <c r="BQ376" s="36">
        <v>1</v>
      </c>
    </row>
    <row r="377" spans="1:69" s="29" customFormat="1" ht="23.1" customHeight="1" x14ac:dyDescent="0.15">
      <c r="A377" s="29">
        <v>13904</v>
      </c>
      <c r="B377" s="29">
        <v>13904</v>
      </c>
      <c r="C377" s="29" t="s">
        <v>133</v>
      </c>
      <c r="D377" s="29" t="s">
        <v>961</v>
      </c>
      <c r="E377" s="29">
        <v>1</v>
      </c>
      <c r="F377" s="29">
        <v>4</v>
      </c>
      <c r="H377" s="29">
        <v>1</v>
      </c>
      <c r="I377" s="29">
        <v>1</v>
      </c>
      <c r="J377" s="29">
        <v>0</v>
      </c>
      <c r="K377" s="29" t="s">
        <v>135</v>
      </c>
      <c r="L377" s="29">
        <v>139</v>
      </c>
      <c r="M377" s="29">
        <v>1</v>
      </c>
      <c r="N377" s="29">
        <v>0</v>
      </c>
      <c r="O377" s="29" t="s">
        <v>136</v>
      </c>
      <c r="P377" s="29">
        <v>1</v>
      </c>
      <c r="Q377" s="29">
        <v>0</v>
      </c>
      <c r="T377" s="29">
        <v>1</v>
      </c>
      <c r="U377" s="29">
        <v>1</v>
      </c>
      <c r="V377" s="29" t="s">
        <v>293</v>
      </c>
      <c r="W377" s="29" t="s">
        <v>294</v>
      </c>
      <c r="X377" s="29" t="s">
        <v>962</v>
      </c>
      <c r="Y377" s="29">
        <v>0</v>
      </c>
      <c r="Z377" s="29">
        <v>0</v>
      </c>
      <c r="AA377" s="29">
        <v>99</v>
      </c>
      <c r="AB377" s="29">
        <v>291000</v>
      </c>
      <c r="AC377" s="29">
        <v>1</v>
      </c>
      <c r="AD377" s="29">
        <v>1</v>
      </c>
      <c r="AE377" s="29">
        <v>1</v>
      </c>
      <c r="AF377" s="29">
        <v>180</v>
      </c>
      <c r="AG377" s="29" t="s">
        <v>140</v>
      </c>
      <c r="AH377" s="29">
        <v>0</v>
      </c>
      <c r="AI377" s="29" t="s">
        <v>141</v>
      </c>
      <c r="AJ377" s="29">
        <v>0</v>
      </c>
      <c r="AK377" s="29" t="s">
        <v>963</v>
      </c>
      <c r="AL377" s="29">
        <v>13903</v>
      </c>
      <c r="AM377" s="29">
        <v>13905</v>
      </c>
      <c r="AN377" s="29">
        <v>101</v>
      </c>
      <c r="AO377" s="29">
        <v>6</v>
      </c>
      <c r="AQ377" s="29">
        <v>10000</v>
      </c>
      <c r="AR377" s="29">
        <v>10000</v>
      </c>
      <c r="AS377" s="29">
        <v>10000</v>
      </c>
      <c r="AT377" s="29">
        <v>100000</v>
      </c>
      <c r="AW377" s="29">
        <v>0</v>
      </c>
      <c r="AX377" s="29">
        <v>0</v>
      </c>
      <c r="AY377" s="29">
        <v>0</v>
      </c>
      <c r="AZ377" s="29">
        <v>0</v>
      </c>
      <c r="BA377" s="29">
        <v>10000</v>
      </c>
      <c r="BB377" s="29">
        <v>100204</v>
      </c>
      <c r="BC377" s="29">
        <v>10000</v>
      </c>
      <c r="BG377" s="29">
        <v>10000</v>
      </c>
      <c r="BH377" s="29">
        <v>101307</v>
      </c>
      <c r="BI377" s="29">
        <v>10000</v>
      </c>
      <c r="BJ377" s="29">
        <v>240254</v>
      </c>
      <c r="BK377" s="29" t="s">
        <v>143</v>
      </c>
      <c r="BL377" s="29">
        <v>384</v>
      </c>
      <c r="BM377" s="29" t="str">
        <f t="shared" si="12"/>
        <v>0|100204|0|0|101307|240254</v>
      </c>
      <c r="BN377" s="29">
        <v>1013404</v>
      </c>
      <c r="BO377" s="29" t="s">
        <v>144</v>
      </c>
      <c r="BP377" s="29">
        <v>0</v>
      </c>
      <c r="BQ377" s="29">
        <v>1</v>
      </c>
    </row>
    <row r="378" spans="1:69" s="29" customFormat="1" ht="23.1" customHeight="1" x14ac:dyDescent="0.15">
      <c r="A378" s="29">
        <v>13905</v>
      </c>
      <c r="B378" s="29">
        <v>13905</v>
      </c>
      <c r="C378" s="29" t="s">
        <v>133</v>
      </c>
      <c r="D378" s="29" t="s">
        <v>961</v>
      </c>
      <c r="E378" s="29">
        <v>2</v>
      </c>
      <c r="F378" s="29">
        <v>5</v>
      </c>
      <c r="H378" s="29">
        <v>1</v>
      </c>
      <c r="I378" s="29">
        <v>1</v>
      </c>
      <c r="J378" s="29">
        <v>0</v>
      </c>
      <c r="K378" s="29" t="s">
        <v>135</v>
      </c>
      <c r="L378" s="29">
        <v>139</v>
      </c>
      <c r="M378" s="29">
        <v>1</v>
      </c>
      <c r="N378" s="29">
        <v>0</v>
      </c>
      <c r="O378" s="29" t="s">
        <v>136</v>
      </c>
      <c r="P378" s="29">
        <v>1</v>
      </c>
      <c r="Q378" s="29">
        <v>0</v>
      </c>
      <c r="T378" s="29">
        <v>1</v>
      </c>
      <c r="U378" s="29">
        <v>1</v>
      </c>
      <c r="V378" s="29" t="s">
        <v>293</v>
      </c>
      <c r="W378" s="29" t="s">
        <v>294</v>
      </c>
      <c r="X378" s="29" t="s">
        <v>964</v>
      </c>
      <c r="Y378" s="29">
        <v>0</v>
      </c>
      <c r="Z378" s="29">
        <v>0</v>
      </c>
      <c r="AA378" s="29">
        <v>99</v>
      </c>
      <c r="AB378" s="29">
        <v>2510000</v>
      </c>
      <c r="AC378" s="29">
        <v>1</v>
      </c>
      <c r="AD378" s="29">
        <v>1</v>
      </c>
      <c r="AE378" s="29">
        <v>1</v>
      </c>
      <c r="AF378" s="29">
        <v>180</v>
      </c>
      <c r="AG378" s="29" t="s">
        <v>140</v>
      </c>
      <c r="AH378" s="29">
        <v>0</v>
      </c>
      <c r="AI378" s="29" t="s">
        <v>141</v>
      </c>
      <c r="AJ378" s="29">
        <v>0</v>
      </c>
      <c r="AK378" s="29" t="s">
        <v>965</v>
      </c>
      <c r="AL378" s="29">
        <v>13904</v>
      </c>
      <c r="AM378" s="29">
        <v>13906</v>
      </c>
      <c r="AN378" s="29">
        <v>101</v>
      </c>
      <c r="AO378" s="29">
        <v>6</v>
      </c>
      <c r="AQ378" s="29">
        <v>10000</v>
      </c>
      <c r="AR378" s="29">
        <v>10000</v>
      </c>
      <c r="AS378" s="29">
        <v>10000</v>
      </c>
      <c r="AT378" s="29">
        <v>100000</v>
      </c>
      <c r="AW378" s="29">
        <v>0</v>
      </c>
      <c r="AX378" s="29">
        <v>0</v>
      </c>
      <c r="AY378" s="29">
        <v>0</v>
      </c>
      <c r="AZ378" s="29">
        <v>0</v>
      </c>
      <c r="BA378" s="29">
        <v>10000</v>
      </c>
      <c r="BB378" s="29">
        <v>100203</v>
      </c>
      <c r="BC378" s="29">
        <v>10000</v>
      </c>
      <c r="BG378" s="29">
        <v>10000</v>
      </c>
      <c r="BH378" s="29">
        <v>101307</v>
      </c>
      <c r="BI378" s="29">
        <v>10000</v>
      </c>
      <c r="BJ378" s="29">
        <v>240254</v>
      </c>
      <c r="BK378" s="29" t="s">
        <v>143</v>
      </c>
      <c r="BL378" s="29">
        <v>385</v>
      </c>
      <c r="BM378" s="29" t="str">
        <f t="shared" si="12"/>
        <v>0|100203|0|0|101307|240254</v>
      </c>
      <c r="BN378" s="29">
        <v>1011602</v>
      </c>
      <c r="BO378" s="29" t="s">
        <v>144</v>
      </c>
      <c r="BP378" s="29">
        <v>0</v>
      </c>
      <c r="BQ378" s="29">
        <v>1</v>
      </c>
    </row>
    <row r="379" spans="1:69" s="29" customFormat="1" ht="23.1" customHeight="1" x14ac:dyDescent="0.15">
      <c r="A379" s="29">
        <v>13906</v>
      </c>
      <c r="B379" s="29">
        <v>13906</v>
      </c>
      <c r="C379" s="29" t="s">
        <v>133</v>
      </c>
      <c r="D379" s="29" t="s">
        <v>961</v>
      </c>
      <c r="E379" s="29">
        <v>3</v>
      </c>
      <c r="F379" s="29">
        <v>6</v>
      </c>
      <c r="H379" s="29">
        <v>1</v>
      </c>
      <c r="I379" s="29">
        <v>1</v>
      </c>
      <c r="J379" s="29">
        <v>1</v>
      </c>
      <c r="K379" s="29" t="s">
        <v>135</v>
      </c>
      <c r="L379" s="29">
        <v>139</v>
      </c>
      <c r="M379" s="29">
        <v>1</v>
      </c>
      <c r="N379" s="29">
        <v>0</v>
      </c>
      <c r="O379" s="29" t="s">
        <v>136</v>
      </c>
      <c r="P379" s="29">
        <v>1</v>
      </c>
      <c r="Q379" s="29">
        <v>0</v>
      </c>
      <c r="T379" s="29">
        <v>1</v>
      </c>
      <c r="U379" s="29">
        <v>1</v>
      </c>
      <c r="V379" s="29" t="s">
        <v>153</v>
      </c>
      <c r="W379" s="29" t="s">
        <v>219</v>
      </c>
      <c r="X379" s="29">
        <v>1390601</v>
      </c>
      <c r="Y379" s="29">
        <v>0</v>
      </c>
      <c r="Z379" s="29">
        <v>0</v>
      </c>
      <c r="AA379" s="29">
        <v>20</v>
      </c>
      <c r="AB379" s="29">
        <v>7480000</v>
      </c>
      <c r="AC379" s="29">
        <v>1</v>
      </c>
      <c r="AD379" s="29">
        <v>1</v>
      </c>
      <c r="AE379" s="29">
        <v>1</v>
      </c>
      <c r="AF379" s="29">
        <v>180</v>
      </c>
      <c r="AG379" s="29" t="s">
        <v>140</v>
      </c>
      <c r="AH379" s="29">
        <v>0</v>
      </c>
      <c r="AI379" s="29" t="s">
        <v>141</v>
      </c>
      <c r="AJ379" s="29">
        <v>0</v>
      </c>
      <c r="AK379" s="29" t="s">
        <v>966</v>
      </c>
      <c r="AL379" s="29">
        <v>13905</v>
      </c>
      <c r="AM379" s="29">
        <v>13907</v>
      </c>
      <c r="AN379" s="29">
        <v>101</v>
      </c>
      <c r="AO379" s="29">
        <v>6</v>
      </c>
      <c r="AQ379" s="29">
        <v>10000</v>
      </c>
      <c r="AR379" s="29">
        <v>10000</v>
      </c>
      <c r="AS379" s="29">
        <v>10000</v>
      </c>
      <c r="AT379" s="29">
        <v>100000</v>
      </c>
      <c r="AW379" s="29">
        <v>0</v>
      </c>
      <c r="AX379" s="29">
        <v>0</v>
      </c>
      <c r="AY379" s="29">
        <v>0</v>
      </c>
      <c r="AZ379" s="29">
        <v>0</v>
      </c>
      <c r="BA379" s="29">
        <v>10000</v>
      </c>
      <c r="BB379" s="29">
        <v>100204</v>
      </c>
      <c r="BC379" s="29">
        <v>10000</v>
      </c>
      <c r="BD379" s="29">
        <v>100320</v>
      </c>
      <c r="BG379" s="29">
        <v>10000</v>
      </c>
      <c r="BH379" s="29">
        <v>101307</v>
      </c>
      <c r="BI379" s="29">
        <v>10000</v>
      </c>
      <c r="BJ379" s="29">
        <v>240254</v>
      </c>
      <c r="BK379" s="29" t="s">
        <v>143</v>
      </c>
      <c r="BL379" s="29">
        <v>386</v>
      </c>
      <c r="BM379" s="29" t="str">
        <f t="shared" si="12"/>
        <v>0|100204|100320|0|101307|240254</v>
      </c>
      <c r="BN379" s="29">
        <v>1013406</v>
      </c>
      <c r="BO379" s="29" t="s">
        <v>144</v>
      </c>
      <c r="BP379" s="29">
        <v>0</v>
      </c>
      <c r="BQ379" s="29">
        <v>1</v>
      </c>
    </row>
    <row r="380" spans="1:69" s="16" customFormat="1" ht="23.1" customHeight="1" x14ac:dyDescent="0.15">
      <c r="A380" s="16">
        <v>13907</v>
      </c>
      <c r="B380" s="16">
        <v>13907</v>
      </c>
      <c r="C380" s="16" t="s">
        <v>133</v>
      </c>
      <c r="D380" s="16" t="s">
        <v>967</v>
      </c>
      <c r="E380" s="16">
        <v>1</v>
      </c>
      <c r="F380" s="16">
        <v>7</v>
      </c>
      <c r="H380" s="16">
        <v>1</v>
      </c>
      <c r="I380" s="16">
        <v>1</v>
      </c>
      <c r="J380" s="16">
        <v>0</v>
      </c>
      <c r="K380" s="16" t="s">
        <v>158</v>
      </c>
      <c r="L380" s="16">
        <v>139</v>
      </c>
      <c r="M380" s="16">
        <v>1</v>
      </c>
      <c r="N380" s="16">
        <v>0</v>
      </c>
      <c r="O380" s="16" t="s">
        <v>159</v>
      </c>
      <c r="P380" s="16">
        <v>1</v>
      </c>
      <c r="Q380" s="16">
        <v>0</v>
      </c>
      <c r="T380" s="16">
        <v>1</v>
      </c>
      <c r="U380" s="16">
        <v>1</v>
      </c>
      <c r="V380" s="16" t="s">
        <v>169</v>
      </c>
      <c r="W380" s="16" t="s">
        <v>170</v>
      </c>
      <c r="X380" s="16" t="s">
        <v>968</v>
      </c>
      <c r="Y380" s="16">
        <v>0</v>
      </c>
      <c r="Z380" s="16">
        <v>0</v>
      </c>
      <c r="AA380" s="16">
        <v>99</v>
      </c>
      <c r="AB380" s="16">
        <v>29820000</v>
      </c>
      <c r="AC380" s="16">
        <v>1</v>
      </c>
      <c r="AD380" s="16">
        <v>1</v>
      </c>
      <c r="AE380" s="16">
        <v>1</v>
      </c>
      <c r="AF380" s="16">
        <v>180</v>
      </c>
      <c r="AG380" s="16" t="s">
        <v>140</v>
      </c>
      <c r="AH380" s="16">
        <v>0</v>
      </c>
      <c r="AI380" s="16" t="s">
        <v>141</v>
      </c>
      <c r="AJ380" s="16">
        <v>0</v>
      </c>
      <c r="AK380" s="16" t="s">
        <v>969</v>
      </c>
      <c r="AL380" s="16">
        <v>13906</v>
      </c>
      <c r="AM380" s="16">
        <v>13908</v>
      </c>
      <c r="AN380" s="16">
        <v>101</v>
      </c>
      <c r="AO380" s="16">
        <v>6</v>
      </c>
      <c r="AQ380" s="16">
        <v>10000</v>
      </c>
      <c r="AR380" s="16">
        <v>10000</v>
      </c>
      <c r="AS380" s="16">
        <v>10000</v>
      </c>
      <c r="AT380" s="16">
        <v>100000</v>
      </c>
      <c r="AW380" s="16">
        <v>0</v>
      </c>
      <c r="AX380" s="16">
        <v>0</v>
      </c>
      <c r="AY380" s="16">
        <v>0</v>
      </c>
      <c r="AZ380" s="16">
        <v>0</v>
      </c>
      <c r="BA380" s="16">
        <v>10000</v>
      </c>
      <c r="BB380" s="16">
        <v>100204</v>
      </c>
      <c r="BC380" s="16">
        <v>10000</v>
      </c>
      <c r="BG380" s="16">
        <v>10000</v>
      </c>
      <c r="BH380" s="16">
        <v>101307</v>
      </c>
      <c r="BI380" s="16">
        <v>10000</v>
      </c>
      <c r="BJ380" s="16">
        <v>240254</v>
      </c>
      <c r="BK380" s="16" t="s">
        <v>143</v>
      </c>
      <c r="BL380" s="16">
        <v>387</v>
      </c>
      <c r="BM380" s="16" t="str">
        <f t="shared" si="12"/>
        <v>0|100204|0|0|101307|240254</v>
      </c>
      <c r="BN380" s="16">
        <v>1013407</v>
      </c>
      <c r="BO380" s="16" t="s">
        <v>165</v>
      </c>
      <c r="BP380" s="16">
        <v>0</v>
      </c>
      <c r="BQ380" s="16">
        <v>1</v>
      </c>
    </row>
    <row r="381" spans="1:69" s="16" customFormat="1" ht="23.1" customHeight="1" x14ac:dyDescent="0.15">
      <c r="A381" s="16">
        <v>13908</v>
      </c>
      <c r="B381" s="16">
        <v>13908</v>
      </c>
      <c r="C381" s="16" t="s">
        <v>133</v>
      </c>
      <c r="D381" s="16" t="s">
        <v>967</v>
      </c>
      <c r="E381" s="16">
        <v>2</v>
      </c>
      <c r="F381" s="16">
        <v>8</v>
      </c>
      <c r="H381" s="16">
        <v>1</v>
      </c>
      <c r="I381" s="16">
        <v>1</v>
      </c>
      <c r="J381" s="16">
        <v>0</v>
      </c>
      <c r="K381" s="16" t="s">
        <v>158</v>
      </c>
      <c r="L381" s="16">
        <v>139</v>
      </c>
      <c r="M381" s="16">
        <v>1</v>
      </c>
      <c r="N381" s="16">
        <v>0</v>
      </c>
      <c r="O381" s="16" t="s">
        <v>159</v>
      </c>
      <c r="P381" s="16">
        <v>1</v>
      </c>
      <c r="Q381" s="16">
        <v>42026</v>
      </c>
      <c r="T381" s="16">
        <v>1</v>
      </c>
      <c r="U381" s="16">
        <v>1</v>
      </c>
      <c r="V381" s="16" t="s">
        <v>301</v>
      </c>
      <c r="W381" s="16" t="s">
        <v>302</v>
      </c>
      <c r="X381" s="16" t="s">
        <v>970</v>
      </c>
      <c r="Y381" s="16">
        <v>0</v>
      </c>
      <c r="Z381" s="16">
        <v>0</v>
      </c>
      <c r="AA381" s="16">
        <v>99</v>
      </c>
      <c r="AB381" s="16">
        <v>29820000</v>
      </c>
      <c r="AC381" s="16">
        <v>1</v>
      </c>
      <c r="AD381" s="16">
        <v>1</v>
      </c>
      <c r="AE381" s="16">
        <v>1</v>
      </c>
      <c r="AF381" s="16">
        <v>180</v>
      </c>
      <c r="AG381" s="16" t="s">
        <v>140</v>
      </c>
      <c r="AH381" s="16">
        <v>0</v>
      </c>
      <c r="AI381" s="16" t="s">
        <v>141</v>
      </c>
      <c r="AJ381" s="16">
        <v>0</v>
      </c>
      <c r="AK381" s="16" t="s">
        <v>971</v>
      </c>
      <c r="AL381" s="16">
        <v>13907</v>
      </c>
      <c r="AM381" s="16">
        <v>13909</v>
      </c>
      <c r="AN381" s="16">
        <v>101</v>
      </c>
      <c r="AO381" s="16">
        <v>6</v>
      </c>
      <c r="AQ381" s="16">
        <v>10000</v>
      </c>
      <c r="AR381" s="16">
        <v>10000</v>
      </c>
      <c r="AS381" s="16">
        <v>10000</v>
      </c>
      <c r="AT381" s="16">
        <v>100000</v>
      </c>
      <c r="AW381" s="16">
        <v>0</v>
      </c>
      <c r="AX381" s="16">
        <v>0</v>
      </c>
      <c r="AY381" s="16">
        <v>0</v>
      </c>
      <c r="AZ381" s="16">
        <v>0</v>
      </c>
      <c r="BA381" s="16">
        <v>10000</v>
      </c>
      <c r="BB381" s="16">
        <v>100204</v>
      </c>
      <c r="BC381" s="16">
        <v>10000</v>
      </c>
      <c r="BG381" s="16">
        <v>10000</v>
      </c>
      <c r="BH381" s="16">
        <v>101307</v>
      </c>
      <c r="BI381" s="16">
        <v>10000</v>
      </c>
      <c r="BJ381" s="16">
        <v>240254</v>
      </c>
      <c r="BK381" s="16" t="s">
        <v>143</v>
      </c>
      <c r="BL381" s="16">
        <v>388</v>
      </c>
      <c r="BM381" s="16" t="str">
        <f t="shared" si="12"/>
        <v>0|100204|0|0|101307|240254</v>
      </c>
      <c r="BN381" s="16">
        <v>1013408</v>
      </c>
      <c r="BO381" s="16" t="s">
        <v>165</v>
      </c>
      <c r="BP381" s="16">
        <v>0</v>
      </c>
      <c r="BQ381" s="16">
        <v>1</v>
      </c>
    </row>
    <row r="382" spans="1:69" s="31" customFormat="1" ht="23.1" customHeight="1" x14ac:dyDescent="0.15">
      <c r="A382" s="31">
        <v>13909</v>
      </c>
      <c r="B382" s="31">
        <v>13909</v>
      </c>
      <c r="C382" s="31" t="s">
        <v>133</v>
      </c>
      <c r="D382" s="31" t="s">
        <v>967</v>
      </c>
      <c r="E382" s="31">
        <v>3</v>
      </c>
      <c r="F382" s="31">
        <v>9</v>
      </c>
      <c r="H382" s="31">
        <v>1</v>
      </c>
      <c r="I382" s="31">
        <v>1</v>
      </c>
      <c r="J382" s="31">
        <v>1</v>
      </c>
      <c r="K382" s="31" t="s">
        <v>240</v>
      </c>
      <c r="L382" s="31">
        <v>139</v>
      </c>
      <c r="M382" s="31">
        <v>1</v>
      </c>
      <c r="N382" s="31">
        <v>0</v>
      </c>
      <c r="O382" s="31" t="s">
        <v>241</v>
      </c>
      <c r="P382" s="31">
        <v>1</v>
      </c>
      <c r="Q382" s="31">
        <v>0</v>
      </c>
      <c r="T382" s="31">
        <v>1</v>
      </c>
      <c r="U382" s="31">
        <v>1</v>
      </c>
      <c r="V382" s="31" t="s">
        <v>301</v>
      </c>
      <c r="W382" s="31" t="s">
        <v>373</v>
      </c>
      <c r="X382" s="31" t="s">
        <v>972</v>
      </c>
      <c r="Y382" s="31">
        <v>0</v>
      </c>
      <c r="Z382" s="31">
        <v>0</v>
      </c>
      <c r="AA382" s="31">
        <v>20</v>
      </c>
      <c r="AB382" s="31">
        <v>348720000</v>
      </c>
      <c r="AC382" s="31">
        <v>1</v>
      </c>
      <c r="AD382" s="31">
        <v>1</v>
      </c>
      <c r="AE382" s="31">
        <v>1</v>
      </c>
      <c r="AF382" s="31">
        <v>180</v>
      </c>
      <c r="AG382" s="31" t="s">
        <v>140</v>
      </c>
      <c r="AH382" s="31">
        <v>0</v>
      </c>
      <c r="AI382" s="31" t="s">
        <v>141</v>
      </c>
      <c r="AJ382" s="31">
        <v>0</v>
      </c>
      <c r="AK382" s="31" t="s">
        <v>973</v>
      </c>
      <c r="AL382" s="31">
        <v>13908</v>
      </c>
      <c r="AM382" s="31">
        <v>13910</v>
      </c>
      <c r="AN382" s="31">
        <v>101</v>
      </c>
      <c r="AO382" s="31">
        <v>6</v>
      </c>
      <c r="AQ382" s="31">
        <v>10000</v>
      </c>
      <c r="AR382" s="31">
        <v>10000</v>
      </c>
      <c r="AS382" s="31">
        <v>10000</v>
      </c>
      <c r="AT382" s="31">
        <v>100000</v>
      </c>
      <c r="AW382" s="31">
        <v>0</v>
      </c>
      <c r="AX382" s="31">
        <v>0</v>
      </c>
      <c r="AY382" s="31">
        <v>10000</v>
      </c>
      <c r="AZ382" s="31">
        <v>100108</v>
      </c>
      <c r="BA382" s="31">
        <v>10000</v>
      </c>
      <c r="BB382" s="31">
        <v>100204</v>
      </c>
      <c r="BE382" s="31">
        <v>10000</v>
      </c>
      <c r="BF382" s="31">
        <v>200160</v>
      </c>
      <c r="BG382" s="31">
        <v>10000</v>
      </c>
      <c r="BH382" s="31">
        <v>101307</v>
      </c>
      <c r="BI382" s="31">
        <v>10000</v>
      </c>
      <c r="BJ382" s="31">
        <v>240254</v>
      </c>
      <c r="BK382" s="31" t="s">
        <v>143</v>
      </c>
      <c r="BL382" s="31">
        <v>389</v>
      </c>
      <c r="BM382" s="31" t="str">
        <f t="shared" si="12"/>
        <v>100108|100204|0|200160|101307|240254</v>
      </c>
      <c r="BN382" s="31">
        <v>1013409</v>
      </c>
      <c r="BO382" s="31" t="s">
        <v>245</v>
      </c>
      <c r="BP382" s="31">
        <v>0</v>
      </c>
      <c r="BQ382" s="31">
        <v>1</v>
      </c>
    </row>
    <row r="383" spans="1:69" s="28" customFormat="1" ht="23.1" customHeight="1" x14ac:dyDescent="0.15">
      <c r="A383" s="28">
        <v>13910</v>
      </c>
      <c r="B383" s="28">
        <v>13910</v>
      </c>
      <c r="C383" s="28" t="s">
        <v>133</v>
      </c>
      <c r="D383" s="28" t="s">
        <v>967</v>
      </c>
      <c r="E383" s="28">
        <v>4</v>
      </c>
      <c r="F383" s="28">
        <v>10</v>
      </c>
      <c r="H383" s="28">
        <v>1</v>
      </c>
      <c r="I383" s="28">
        <v>1</v>
      </c>
      <c r="J383" s="28">
        <v>2</v>
      </c>
      <c r="K383" s="28" t="s">
        <v>240</v>
      </c>
      <c r="L383" s="28">
        <v>139</v>
      </c>
      <c r="M383" s="28">
        <v>1</v>
      </c>
      <c r="N383" s="28">
        <v>0</v>
      </c>
      <c r="O383" s="28" t="s">
        <v>241</v>
      </c>
      <c r="P383" s="28">
        <v>1</v>
      </c>
      <c r="Q383" s="28">
        <v>0</v>
      </c>
      <c r="T383" s="28">
        <v>1</v>
      </c>
      <c r="W383" s="28" t="s">
        <v>492</v>
      </c>
      <c r="X383" s="28" t="s">
        <v>974</v>
      </c>
      <c r="Y383" s="28">
        <v>0</v>
      </c>
      <c r="Z383" s="28">
        <v>0</v>
      </c>
      <c r="AA383" s="28">
        <v>20</v>
      </c>
      <c r="AB383" s="28">
        <v>361230000</v>
      </c>
      <c r="AC383" s="28">
        <v>1</v>
      </c>
      <c r="AD383" s="28">
        <v>1</v>
      </c>
      <c r="AE383" s="28">
        <v>1</v>
      </c>
      <c r="AF383" s="28">
        <v>180</v>
      </c>
      <c r="AG383" s="28" t="s">
        <v>140</v>
      </c>
      <c r="AH383" s="28">
        <v>0</v>
      </c>
      <c r="AI383" s="28" t="s">
        <v>141</v>
      </c>
      <c r="AJ383" s="28">
        <v>0</v>
      </c>
      <c r="AK383" s="28" t="s">
        <v>975</v>
      </c>
      <c r="AL383" s="28">
        <v>13909</v>
      </c>
      <c r="AM383" s="28">
        <v>14001</v>
      </c>
      <c r="AN383" s="28">
        <v>101</v>
      </c>
      <c r="AO383" s="28">
        <v>6</v>
      </c>
      <c r="AQ383" s="28">
        <v>10000</v>
      </c>
      <c r="AR383" s="28">
        <v>10000</v>
      </c>
      <c r="AS383" s="28">
        <v>10000</v>
      </c>
      <c r="AT383" s="28">
        <v>100000</v>
      </c>
      <c r="AW383" s="28">
        <v>0</v>
      </c>
      <c r="AX383" s="28">
        <v>0</v>
      </c>
      <c r="AY383" s="28">
        <v>10000</v>
      </c>
      <c r="AZ383" s="28">
        <v>100108</v>
      </c>
      <c r="BA383" s="28">
        <v>10000</v>
      </c>
      <c r="BB383" s="28">
        <v>100204</v>
      </c>
      <c r="BE383" s="28">
        <v>10000</v>
      </c>
      <c r="BF383" s="28">
        <v>200152</v>
      </c>
      <c r="BG383" s="28">
        <v>10000</v>
      </c>
      <c r="BH383" s="28">
        <v>101307</v>
      </c>
      <c r="BI383" s="28">
        <v>10000</v>
      </c>
      <c r="BJ383" s="28">
        <v>240254</v>
      </c>
      <c r="BK383" s="28" t="s">
        <v>143</v>
      </c>
      <c r="BL383" s="28">
        <v>390</v>
      </c>
      <c r="BM383" s="28" t="str">
        <f t="shared" si="12"/>
        <v>100108|100204|0|200152|101307|240254</v>
      </c>
      <c r="BN383" s="28">
        <v>1013410</v>
      </c>
      <c r="BO383" s="28" t="s">
        <v>245</v>
      </c>
      <c r="BP383" s="28">
        <v>1</v>
      </c>
      <c r="BQ383" s="28">
        <v>1</v>
      </c>
    </row>
    <row r="384" spans="1:69" s="16" customFormat="1" ht="23.1" customHeight="1" x14ac:dyDescent="0.15">
      <c r="A384" s="16">
        <v>14001</v>
      </c>
      <c r="B384" s="16">
        <v>14001</v>
      </c>
      <c r="C384" s="16" t="s">
        <v>133</v>
      </c>
      <c r="D384" s="16" t="s">
        <v>976</v>
      </c>
      <c r="E384" s="16">
        <v>1</v>
      </c>
      <c r="F384" s="16">
        <v>1</v>
      </c>
      <c r="H384" s="16">
        <v>1</v>
      </c>
      <c r="I384" s="16">
        <v>1</v>
      </c>
      <c r="J384" s="16">
        <v>0</v>
      </c>
      <c r="K384" s="16" t="s">
        <v>158</v>
      </c>
      <c r="L384" s="16">
        <v>140</v>
      </c>
      <c r="M384" s="16">
        <v>1</v>
      </c>
      <c r="N384" s="16">
        <v>0</v>
      </c>
      <c r="O384" s="16" t="s">
        <v>159</v>
      </c>
      <c r="P384" s="16">
        <v>1</v>
      </c>
      <c r="Q384" s="16">
        <v>0</v>
      </c>
      <c r="T384" s="16">
        <v>1</v>
      </c>
      <c r="U384" s="16">
        <v>1</v>
      </c>
      <c r="V384" s="16" t="s">
        <v>169</v>
      </c>
      <c r="W384" s="16" t="s">
        <v>326</v>
      </c>
      <c r="X384" s="16" t="s">
        <v>977</v>
      </c>
      <c r="Y384" s="16">
        <v>0</v>
      </c>
      <c r="Z384" s="16">
        <v>0</v>
      </c>
      <c r="AA384" s="16">
        <v>99</v>
      </c>
      <c r="AB384" s="16">
        <v>170000</v>
      </c>
      <c r="AC384" s="16">
        <v>1</v>
      </c>
      <c r="AD384" s="16">
        <v>1</v>
      </c>
      <c r="AE384" s="16">
        <v>1</v>
      </c>
      <c r="AF384" s="16">
        <v>180</v>
      </c>
      <c r="AG384" s="16" t="s">
        <v>140</v>
      </c>
      <c r="AH384" s="16">
        <v>0</v>
      </c>
      <c r="AI384" s="16" t="s">
        <v>141</v>
      </c>
      <c r="AJ384" s="16">
        <v>0</v>
      </c>
      <c r="AK384" s="16" t="s">
        <v>978</v>
      </c>
      <c r="AL384" s="16">
        <v>13910</v>
      </c>
      <c r="AM384" s="16">
        <v>14002</v>
      </c>
      <c r="AN384" s="16">
        <v>101</v>
      </c>
      <c r="AO384" s="16">
        <v>6</v>
      </c>
      <c r="AP384" s="16">
        <v>10040010</v>
      </c>
      <c r="AQ384" s="16">
        <v>10000</v>
      </c>
      <c r="AR384" s="16">
        <v>10000</v>
      </c>
      <c r="AS384" s="16">
        <v>10000</v>
      </c>
      <c r="AT384" s="16">
        <v>100000</v>
      </c>
      <c r="AW384" s="16">
        <v>0</v>
      </c>
      <c r="AX384" s="16">
        <v>0</v>
      </c>
      <c r="AY384" s="16">
        <v>0</v>
      </c>
      <c r="AZ384" s="16">
        <v>0</v>
      </c>
      <c r="BA384" s="16">
        <v>10000</v>
      </c>
      <c r="BB384" s="16">
        <v>100204</v>
      </c>
      <c r="BC384" s="16">
        <v>10000</v>
      </c>
      <c r="BG384" s="16">
        <v>10000</v>
      </c>
      <c r="BH384" s="16">
        <v>101307</v>
      </c>
      <c r="BI384" s="16">
        <v>10000</v>
      </c>
      <c r="BJ384" s="16">
        <v>240254</v>
      </c>
      <c r="BK384" s="16" t="s">
        <v>143</v>
      </c>
      <c r="BL384" s="16">
        <v>391</v>
      </c>
      <c r="BM384" s="16" t="str">
        <f t="shared" si="12"/>
        <v>0|100204|0|0|101307|240254</v>
      </c>
      <c r="BN384" s="16">
        <v>1013401</v>
      </c>
      <c r="BO384" s="16" t="s">
        <v>165</v>
      </c>
      <c r="BP384" s="16">
        <v>0</v>
      </c>
      <c r="BQ384" s="16">
        <v>1</v>
      </c>
    </row>
    <row r="385" spans="1:69" s="16" customFormat="1" ht="23.1" customHeight="1" x14ac:dyDescent="0.15">
      <c r="A385" s="16">
        <v>14002</v>
      </c>
      <c r="B385" s="16">
        <v>14002</v>
      </c>
      <c r="C385" s="16" t="s">
        <v>133</v>
      </c>
      <c r="D385" s="16" t="s">
        <v>976</v>
      </c>
      <c r="E385" s="16">
        <v>2</v>
      </c>
      <c r="F385" s="16">
        <v>2</v>
      </c>
      <c r="H385" s="16">
        <v>1</v>
      </c>
      <c r="I385" s="16">
        <v>1</v>
      </c>
      <c r="J385" s="16">
        <v>0</v>
      </c>
      <c r="K385" s="16" t="s">
        <v>158</v>
      </c>
      <c r="L385" s="16">
        <v>140</v>
      </c>
      <c r="M385" s="16">
        <v>1</v>
      </c>
      <c r="N385" s="16">
        <v>0</v>
      </c>
      <c r="O385" s="16" t="s">
        <v>159</v>
      </c>
      <c r="P385" s="16">
        <v>1</v>
      </c>
      <c r="Q385" s="16">
        <v>0</v>
      </c>
      <c r="T385" s="16">
        <v>1</v>
      </c>
      <c r="U385" s="16">
        <v>1</v>
      </c>
      <c r="V385" s="16" t="s">
        <v>169</v>
      </c>
      <c r="W385" s="16" t="s">
        <v>170</v>
      </c>
      <c r="X385" s="16" t="s">
        <v>979</v>
      </c>
      <c r="Y385" s="16">
        <v>0</v>
      </c>
      <c r="Z385" s="16">
        <v>0</v>
      </c>
      <c r="AA385" s="16">
        <v>99</v>
      </c>
      <c r="AB385" s="16">
        <v>616000</v>
      </c>
      <c r="AC385" s="16">
        <v>1</v>
      </c>
      <c r="AD385" s="16">
        <v>1</v>
      </c>
      <c r="AE385" s="16">
        <v>1</v>
      </c>
      <c r="AF385" s="16">
        <v>180</v>
      </c>
      <c r="AG385" s="16" t="s">
        <v>140</v>
      </c>
      <c r="AH385" s="16">
        <v>0</v>
      </c>
      <c r="AI385" s="16" t="s">
        <v>141</v>
      </c>
      <c r="AJ385" s="16">
        <v>0</v>
      </c>
      <c r="AK385" s="16" t="s">
        <v>980</v>
      </c>
      <c r="AL385" s="16">
        <v>14001</v>
      </c>
      <c r="AM385" s="16">
        <v>14003</v>
      </c>
      <c r="AN385" s="16">
        <v>101</v>
      </c>
      <c r="AO385" s="16">
        <v>6</v>
      </c>
      <c r="AQ385" s="16">
        <v>10000</v>
      </c>
      <c r="AR385" s="16">
        <v>10000</v>
      </c>
      <c r="AS385" s="16">
        <v>10000</v>
      </c>
      <c r="AT385" s="16">
        <v>100000</v>
      </c>
      <c r="AW385" s="16">
        <v>0</v>
      </c>
      <c r="AX385" s="16">
        <v>0</v>
      </c>
      <c r="AY385" s="16">
        <v>0</v>
      </c>
      <c r="AZ385" s="16">
        <v>0</v>
      </c>
      <c r="BA385" s="16">
        <v>10000</v>
      </c>
      <c r="BB385" s="16">
        <v>100204</v>
      </c>
      <c r="BC385" s="16">
        <v>10000</v>
      </c>
      <c r="BG385" s="16">
        <v>10000</v>
      </c>
      <c r="BH385" s="16">
        <v>101307</v>
      </c>
      <c r="BI385" s="16">
        <v>10000</v>
      </c>
      <c r="BJ385" s="16">
        <v>240254</v>
      </c>
      <c r="BK385" s="16" t="s">
        <v>143</v>
      </c>
      <c r="BL385" s="16">
        <v>392</v>
      </c>
      <c r="BM385" s="16" t="str">
        <f t="shared" si="12"/>
        <v>0|100204|0|0|101307|240254</v>
      </c>
      <c r="BN385" s="16">
        <v>1013402</v>
      </c>
      <c r="BO385" s="16" t="s">
        <v>165</v>
      </c>
      <c r="BP385" s="16">
        <v>0</v>
      </c>
      <c r="BQ385" s="16">
        <v>1</v>
      </c>
    </row>
    <row r="386" spans="1:69" s="31" customFormat="1" ht="23.1" customHeight="1" x14ac:dyDescent="0.15">
      <c r="A386" s="31">
        <v>14003</v>
      </c>
      <c r="B386" s="31">
        <v>14003</v>
      </c>
      <c r="C386" s="31" t="s">
        <v>133</v>
      </c>
      <c r="D386" s="31" t="s">
        <v>981</v>
      </c>
      <c r="E386" s="31">
        <v>1</v>
      </c>
      <c r="F386" s="31">
        <v>3</v>
      </c>
      <c r="H386" s="31">
        <v>1</v>
      </c>
      <c r="I386" s="31">
        <v>1</v>
      </c>
      <c r="J386" s="31">
        <v>1</v>
      </c>
      <c r="K386" s="31" t="s">
        <v>240</v>
      </c>
      <c r="L386" s="31">
        <v>140</v>
      </c>
      <c r="M386" s="31">
        <v>1</v>
      </c>
      <c r="N386" s="31">
        <v>0</v>
      </c>
      <c r="O386" s="31" t="s">
        <v>241</v>
      </c>
      <c r="P386" s="31">
        <v>1</v>
      </c>
      <c r="Q386" s="31">
        <v>0</v>
      </c>
      <c r="T386" s="31">
        <v>1</v>
      </c>
      <c r="W386" s="31" t="s">
        <v>492</v>
      </c>
      <c r="X386" s="31">
        <v>1400301</v>
      </c>
      <c r="Y386" s="31">
        <v>0</v>
      </c>
      <c r="Z386" s="31">
        <v>0</v>
      </c>
      <c r="AA386" s="31">
        <v>20</v>
      </c>
      <c r="AB386" s="31">
        <v>243660000</v>
      </c>
      <c r="AC386" s="31">
        <v>1</v>
      </c>
      <c r="AD386" s="31">
        <v>1</v>
      </c>
      <c r="AE386" s="31">
        <v>1</v>
      </c>
      <c r="AF386" s="31">
        <v>180</v>
      </c>
      <c r="AG386" s="31" t="s">
        <v>140</v>
      </c>
      <c r="AH386" s="31">
        <v>0</v>
      </c>
      <c r="AI386" s="31" t="s">
        <v>141</v>
      </c>
      <c r="AJ386" s="31">
        <v>0</v>
      </c>
      <c r="AK386" s="31" t="s">
        <v>982</v>
      </c>
      <c r="AL386" s="31">
        <v>14002</v>
      </c>
      <c r="AM386" s="31">
        <v>14004</v>
      </c>
      <c r="AN386" s="31">
        <v>101</v>
      </c>
      <c r="AO386" s="31">
        <v>6</v>
      </c>
      <c r="AQ386" s="31">
        <v>10000</v>
      </c>
      <c r="AR386" s="31">
        <v>10000</v>
      </c>
      <c r="AS386" s="31">
        <v>10000</v>
      </c>
      <c r="AT386" s="31">
        <v>100000</v>
      </c>
      <c r="AW386" s="31">
        <v>0</v>
      </c>
      <c r="AX386" s="31">
        <v>0</v>
      </c>
      <c r="AY386" s="31">
        <v>0</v>
      </c>
      <c r="AZ386" s="31">
        <v>0</v>
      </c>
      <c r="BA386" s="31">
        <v>10000</v>
      </c>
      <c r="BB386" s="31">
        <v>100204</v>
      </c>
      <c r="BC386" s="31">
        <v>10000</v>
      </c>
      <c r="BD386" s="31">
        <v>100319</v>
      </c>
      <c r="BG386" s="31">
        <v>10000</v>
      </c>
      <c r="BH386" s="31">
        <v>101307</v>
      </c>
      <c r="BI386" s="31">
        <v>10000</v>
      </c>
      <c r="BJ386" s="31">
        <v>240254</v>
      </c>
      <c r="BK386" s="31" t="s">
        <v>143</v>
      </c>
      <c r="BL386" s="31">
        <v>393</v>
      </c>
      <c r="BM386" s="31" t="str">
        <f t="shared" si="12"/>
        <v>0|100204|100319|0|101307|240254</v>
      </c>
      <c r="BN386" s="31">
        <v>1013403</v>
      </c>
      <c r="BO386" s="31" t="s">
        <v>245</v>
      </c>
      <c r="BP386" s="31">
        <v>0</v>
      </c>
      <c r="BQ386" s="31">
        <v>1</v>
      </c>
    </row>
    <row r="387" spans="1:69" s="31" customFormat="1" ht="23.1" customHeight="1" x14ac:dyDescent="0.15">
      <c r="A387" s="31">
        <v>14004</v>
      </c>
      <c r="B387" s="31">
        <v>14004</v>
      </c>
      <c r="C387" s="31" t="s">
        <v>133</v>
      </c>
      <c r="D387" s="31" t="s">
        <v>981</v>
      </c>
      <c r="E387" s="31">
        <v>2</v>
      </c>
      <c r="F387" s="31">
        <v>4</v>
      </c>
      <c r="H387" s="31">
        <v>1</v>
      </c>
      <c r="I387" s="31">
        <v>1</v>
      </c>
      <c r="J387" s="31">
        <v>0</v>
      </c>
      <c r="K387" s="31" t="s">
        <v>240</v>
      </c>
      <c r="L387" s="31">
        <v>140</v>
      </c>
      <c r="M387" s="31">
        <v>1</v>
      </c>
      <c r="N387" s="31">
        <v>0</v>
      </c>
      <c r="O387" s="31" t="s">
        <v>241</v>
      </c>
      <c r="P387" s="31">
        <v>1</v>
      </c>
      <c r="Q387" s="31">
        <v>0</v>
      </c>
      <c r="T387" s="31">
        <v>1</v>
      </c>
      <c r="W387" s="31" t="s">
        <v>247</v>
      </c>
      <c r="X387" s="31" t="s">
        <v>983</v>
      </c>
      <c r="Y387" s="31">
        <v>0</v>
      </c>
      <c r="Z387" s="31">
        <v>0</v>
      </c>
      <c r="AA387" s="31">
        <v>99</v>
      </c>
      <c r="AB387" s="31">
        <v>42280000</v>
      </c>
      <c r="AC387" s="31">
        <v>1</v>
      </c>
      <c r="AD387" s="31">
        <v>1</v>
      </c>
      <c r="AE387" s="31">
        <v>1</v>
      </c>
      <c r="AF387" s="31">
        <v>180</v>
      </c>
      <c r="AG387" s="31" t="s">
        <v>140</v>
      </c>
      <c r="AH387" s="31">
        <v>0</v>
      </c>
      <c r="AI387" s="31" t="s">
        <v>141</v>
      </c>
      <c r="AJ387" s="31">
        <v>0</v>
      </c>
      <c r="AK387" s="31" t="s">
        <v>984</v>
      </c>
      <c r="AL387" s="31">
        <v>14003</v>
      </c>
      <c r="AM387" s="31">
        <v>14005</v>
      </c>
      <c r="AN387" s="31">
        <v>101</v>
      </c>
      <c r="AO387" s="31">
        <v>6</v>
      </c>
      <c r="AQ387" s="31">
        <v>10000</v>
      </c>
      <c r="AR387" s="31">
        <v>10000</v>
      </c>
      <c r="AS387" s="31">
        <v>10000</v>
      </c>
      <c r="AT387" s="31">
        <v>100000</v>
      </c>
      <c r="AW387" s="31">
        <v>0</v>
      </c>
      <c r="AX387" s="31">
        <v>0</v>
      </c>
      <c r="AY387" s="31">
        <v>0</v>
      </c>
      <c r="AZ387" s="31">
        <v>0</v>
      </c>
      <c r="BA387" s="31">
        <v>10000</v>
      </c>
      <c r="BB387" s="31">
        <v>100204</v>
      </c>
      <c r="BC387" s="31">
        <v>10000</v>
      </c>
      <c r="BG387" s="31">
        <v>10000</v>
      </c>
      <c r="BH387" s="31">
        <v>101307</v>
      </c>
      <c r="BI387" s="31">
        <v>10000</v>
      </c>
      <c r="BJ387" s="31">
        <v>240254</v>
      </c>
      <c r="BK387" s="31" t="s">
        <v>143</v>
      </c>
      <c r="BL387" s="31">
        <v>394</v>
      </c>
      <c r="BM387" s="31" t="str">
        <f t="shared" si="12"/>
        <v>0|100204|0|0|101307|240254</v>
      </c>
      <c r="BN387" s="31">
        <v>1013404</v>
      </c>
      <c r="BO387" s="31" t="s">
        <v>245</v>
      </c>
      <c r="BP387" s="31">
        <v>0</v>
      </c>
      <c r="BQ387" s="31">
        <v>1</v>
      </c>
    </row>
    <row r="388" spans="1:69" s="16" customFormat="1" ht="23.1" customHeight="1" x14ac:dyDescent="0.15">
      <c r="A388" s="16">
        <v>14005</v>
      </c>
      <c r="B388" s="16">
        <v>14005</v>
      </c>
      <c r="C388" s="16" t="s">
        <v>133</v>
      </c>
      <c r="D388" s="16" t="s">
        <v>976</v>
      </c>
      <c r="E388" s="16">
        <v>3</v>
      </c>
      <c r="F388" s="16">
        <v>5</v>
      </c>
      <c r="H388" s="16">
        <v>1</v>
      </c>
      <c r="I388" s="16">
        <v>1</v>
      </c>
      <c r="J388" s="16">
        <v>0</v>
      </c>
      <c r="K388" s="16" t="s">
        <v>158</v>
      </c>
      <c r="L388" s="16">
        <v>140</v>
      </c>
      <c r="M388" s="16">
        <v>9</v>
      </c>
      <c r="N388" s="16">
        <v>0</v>
      </c>
      <c r="O388" s="16" t="s">
        <v>159</v>
      </c>
      <c r="P388" s="16">
        <v>1</v>
      </c>
      <c r="Q388" s="16">
        <v>0</v>
      </c>
      <c r="T388" s="16">
        <v>1</v>
      </c>
      <c r="U388" s="16">
        <v>1</v>
      </c>
      <c r="V388" s="16" t="s">
        <v>169</v>
      </c>
      <c r="W388" s="16" t="s">
        <v>256</v>
      </c>
      <c r="X388" s="16" t="s">
        <v>985</v>
      </c>
      <c r="Y388" s="16">
        <v>0</v>
      </c>
      <c r="Z388" s="16">
        <v>0</v>
      </c>
      <c r="AA388" s="16">
        <v>99</v>
      </c>
      <c r="AB388" s="16">
        <v>2660000</v>
      </c>
      <c r="AC388" s="16">
        <v>1</v>
      </c>
      <c r="AD388" s="16">
        <v>1</v>
      </c>
      <c r="AE388" s="16">
        <v>1</v>
      </c>
      <c r="AF388" s="16">
        <v>60</v>
      </c>
      <c r="AG388" s="16" t="s">
        <v>190</v>
      </c>
      <c r="AH388" s="16">
        <v>0</v>
      </c>
      <c r="AI388" s="16" t="s">
        <v>141</v>
      </c>
      <c r="AJ388" s="16">
        <v>0</v>
      </c>
      <c r="AK388" s="16" t="s">
        <v>986</v>
      </c>
      <c r="AL388" s="16">
        <v>14004</v>
      </c>
      <c r="AM388" s="16">
        <v>14006</v>
      </c>
      <c r="AN388" s="16">
        <v>101</v>
      </c>
      <c r="AO388" s="16">
        <v>6</v>
      </c>
      <c r="AQ388" s="16">
        <v>10000</v>
      </c>
      <c r="AR388" s="16">
        <v>10000</v>
      </c>
      <c r="AS388" s="16">
        <v>10000</v>
      </c>
      <c r="AT388" s="16">
        <v>100000</v>
      </c>
      <c r="AW388" s="16">
        <v>0</v>
      </c>
      <c r="AX388" s="16">
        <v>0</v>
      </c>
      <c r="AY388" s="16">
        <v>0</v>
      </c>
      <c r="AZ388" s="16">
        <v>0</v>
      </c>
      <c r="BA388" s="16">
        <v>10000</v>
      </c>
      <c r="BB388" s="16">
        <v>100204</v>
      </c>
      <c r="BC388" s="16">
        <v>10000</v>
      </c>
      <c r="BG388" s="16">
        <v>10000</v>
      </c>
      <c r="BH388" s="16">
        <v>101307</v>
      </c>
      <c r="BI388" s="16">
        <v>10000</v>
      </c>
      <c r="BJ388" s="16">
        <v>240254</v>
      </c>
      <c r="BK388" s="16" t="s">
        <v>143</v>
      </c>
      <c r="BL388" s="16">
        <v>395</v>
      </c>
      <c r="BM388" s="16" t="str">
        <f t="shared" si="12"/>
        <v>0|100204|0|0|101307|240254</v>
      </c>
      <c r="BN388" s="16">
        <v>1013405</v>
      </c>
      <c r="BO388" s="16" t="s">
        <v>165</v>
      </c>
      <c r="BP388" s="16">
        <v>0</v>
      </c>
      <c r="BQ388" s="16">
        <v>1</v>
      </c>
    </row>
    <row r="389" spans="1:69" s="16" customFormat="1" ht="23.1" customHeight="1" x14ac:dyDescent="0.15">
      <c r="A389" s="16">
        <v>14006</v>
      </c>
      <c r="B389" s="16">
        <v>14006</v>
      </c>
      <c r="C389" s="16" t="s">
        <v>133</v>
      </c>
      <c r="D389" s="16" t="s">
        <v>976</v>
      </c>
      <c r="E389" s="16">
        <v>4</v>
      </c>
      <c r="F389" s="16">
        <v>6</v>
      </c>
      <c r="H389" s="16">
        <v>1</v>
      </c>
      <c r="I389" s="16">
        <v>1</v>
      </c>
      <c r="J389" s="16">
        <v>1</v>
      </c>
      <c r="K389" s="16" t="s">
        <v>158</v>
      </c>
      <c r="L389" s="16">
        <v>140</v>
      </c>
      <c r="M389" s="16">
        <v>1</v>
      </c>
      <c r="N389" s="16">
        <v>0</v>
      </c>
      <c r="O389" s="16" t="s">
        <v>159</v>
      </c>
      <c r="P389" s="16">
        <v>1</v>
      </c>
      <c r="Q389" s="16">
        <v>0</v>
      </c>
      <c r="T389" s="16">
        <v>1</v>
      </c>
      <c r="U389" s="16">
        <v>1</v>
      </c>
      <c r="V389" s="16" t="s">
        <v>153</v>
      </c>
      <c r="W389" s="16" t="s">
        <v>676</v>
      </c>
      <c r="X389" s="16" t="s">
        <v>987</v>
      </c>
      <c r="Y389" s="16">
        <v>0</v>
      </c>
      <c r="Z389" s="16">
        <v>0</v>
      </c>
      <c r="AA389" s="16">
        <v>20</v>
      </c>
      <c r="AB389" s="16">
        <v>82910000</v>
      </c>
      <c r="AC389" s="16">
        <v>1</v>
      </c>
      <c r="AD389" s="16">
        <v>1</v>
      </c>
      <c r="AE389" s="16">
        <v>1</v>
      </c>
      <c r="AF389" s="16">
        <v>180</v>
      </c>
      <c r="AG389" s="16" t="s">
        <v>140</v>
      </c>
      <c r="AH389" s="16">
        <v>0</v>
      </c>
      <c r="AI389" s="16" t="s">
        <v>141</v>
      </c>
      <c r="AJ389" s="16">
        <v>0</v>
      </c>
      <c r="AK389" s="16" t="s">
        <v>988</v>
      </c>
      <c r="AL389" s="16">
        <v>14005</v>
      </c>
      <c r="AM389" s="16">
        <v>14007</v>
      </c>
      <c r="AN389" s="16">
        <v>101</v>
      </c>
      <c r="AO389" s="16">
        <v>6</v>
      </c>
      <c r="AQ389" s="16">
        <v>10000</v>
      </c>
      <c r="AR389" s="16">
        <v>10000</v>
      </c>
      <c r="AS389" s="16">
        <v>10000</v>
      </c>
      <c r="AT389" s="16">
        <v>100000</v>
      </c>
      <c r="AW389" s="16">
        <v>0</v>
      </c>
      <c r="AX389" s="16">
        <v>0</v>
      </c>
      <c r="AY389" s="16">
        <v>0</v>
      </c>
      <c r="AZ389" s="16">
        <v>0</v>
      </c>
      <c r="BA389" s="16">
        <v>10000</v>
      </c>
      <c r="BB389" s="16">
        <v>100204</v>
      </c>
      <c r="BC389" s="16">
        <v>10000</v>
      </c>
      <c r="BD389" s="16">
        <v>100320</v>
      </c>
      <c r="BG389" s="16">
        <v>10000</v>
      </c>
      <c r="BH389" s="16">
        <v>101307</v>
      </c>
      <c r="BI389" s="16">
        <v>10000</v>
      </c>
      <c r="BJ389" s="16">
        <v>240254</v>
      </c>
      <c r="BK389" s="16" t="s">
        <v>143</v>
      </c>
      <c r="BL389" s="16">
        <v>396</v>
      </c>
      <c r="BM389" s="16" t="str">
        <f t="shared" si="12"/>
        <v>0|100204|100320|0|101307|240254</v>
      </c>
      <c r="BN389" s="16">
        <v>1013406</v>
      </c>
      <c r="BO389" s="16" t="s">
        <v>165</v>
      </c>
      <c r="BP389" s="16">
        <v>0</v>
      </c>
      <c r="BQ389" s="16">
        <v>1</v>
      </c>
    </row>
    <row r="390" spans="1:69" s="29" customFormat="1" ht="23.1" customHeight="1" x14ac:dyDescent="0.15">
      <c r="A390" s="29">
        <v>14007</v>
      </c>
      <c r="B390" s="29">
        <v>14007</v>
      </c>
      <c r="C390" s="29" t="s">
        <v>133</v>
      </c>
      <c r="D390" s="29" t="s">
        <v>989</v>
      </c>
      <c r="E390" s="29">
        <v>1</v>
      </c>
      <c r="F390" s="29">
        <v>7</v>
      </c>
      <c r="H390" s="29">
        <v>1</v>
      </c>
      <c r="I390" s="29">
        <v>1</v>
      </c>
      <c r="J390" s="29">
        <v>0</v>
      </c>
      <c r="K390" s="29" t="s">
        <v>135</v>
      </c>
      <c r="L390" s="29">
        <v>140</v>
      </c>
      <c r="M390" s="29">
        <v>1</v>
      </c>
      <c r="N390" s="29">
        <v>0</v>
      </c>
      <c r="O390" s="29" t="s">
        <v>136</v>
      </c>
      <c r="P390" s="29">
        <v>1</v>
      </c>
      <c r="Q390" s="29">
        <v>0</v>
      </c>
      <c r="T390" s="29">
        <v>1</v>
      </c>
      <c r="U390" s="29">
        <v>1</v>
      </c>
      <c r="V390" s="29" t="s">
        <v>184</v>
      </c>
      <c r="W390" s="29" t="s">
        <v>185</v>
      </c>
      <c r="X390" s="29" t="s">
        <v>990</v>
      </c>
      <c r="Y390" s="29">
        <v>0</v>
      </c>
      <c r="Z390" s="29">
        <v>0</v>
      </c>
      <c r="AA390" s="29">
        <v>99</v>
      </c>
      <c r="AB390" s="29">
        <v>1514000</v>
      </c>
      <c r="AC390" s="29">
        <v>1</v>
      </c>
      <c r="AD390" s="29">
        <v>1</v>
      </c>
      <c r="AE390" s="29">
        <v>1</v>
      </c>
      <c r="AF390" s="29">
        <v>180</v>
      </c>
      <c r="AG390" s="29" t="s">
        <v>140</v>
      </c>
      <c r="AH390" s="29">
        <v>0</v>
      </c>
      <c r="AI390" s="29" t="s">
        <v>141</v>
      </c>
      <c r="AJ390" s="29">
        <v>0</v>
      </c>
      <c r="AK390" s="29" t="s">
        <v>991</v>
      </c>
      <c r="AL390" s="29">
        <v>14006</v>
      </c>
      <c r="AM390" s="29">
        <v>14008</v>
      </c>
      <c r="AN390" s="29">
        <v>101</v>
      </c>
      <c r="AO390" s="29">
        <v>6</v>
      </c>
      <c r="AQ390" s="29">
        <v>10000</v>
      </c>
      <c r="AR390" s="29">
        <v>10000</v>
      </c>
      <c r="AS390" s="29">
        <v>10000</v>
      </c>
      <c r="AT390" s="29">
        <v>100000</v>
      </c>
      <c r="AW390" s="29">
        <v>0</v>
      </c>
      <c r="AX390" s="29">
        <v>0</v>
      </c>
      <c r="AY390" s="29">
        <v>0</v>
      </c>
      <c r="AZ390" s="29">
        <v>0</v>
      </c>
      <c r="BA390" s="29">
        <v>10000</v>
      </c>
      <c r="BB390" s="29">
        <v>100204</v>
      </c>
      <c r="BC390" s="29">
        <v>10000</v>
      </c>
      <c r="BG390" s="29">
        <v>10000</v>
      </c>
      <c r="BH390" s="29">
        <v>101307</v>
      </c>
      <c r="BI390" s="29">
        <v>10000</v>
      </c>
      <c r="BJ390" s="29">
        <v>240254</v>
      </c>
      <c r="BK390" s="29" t="s">
        <v>143</v>
      </c>
      <c r="BL390" s="29">
        <v>397</v>
      </c>
      <c r="BM390" s="29" t="str">
        <f t="shared" si="12"/>
        <v>0|100204|0|0|101307|240254</v>
      </c>
      <c r="BN390" s="29">
        <v>1013407</v>
      </c>
      <c r="BO390" s="29" t="s">
        <v>144</v>
      </c>
      <c r="BP390" s="29">
        <v>0</v>
      </c>
      <c r="BQ390" s="29">
        <v>1</v>
      </c>
    </row>
    <row r="391" spans="1:69" s="29" customFormat="1" ht="23.1" customHeight="1" x14ac:dyDescent="0.15">
      <c r="A391" s="29">
        <v>14008</v>
      </c>
      <c r="B391" s="29">
        <v>14008</v>
      </c>
      <c r="C391" s="29" t="s">
        <v>133</v>
      </c>
      <c r="D391" s="29" t="s">
        <v>989</v>
      </c>
      <c r="E391" s="29">
        <v>2</v>
      </c>
      <c r="F391" s="29">
        <v>8</v>
      </c>
      <c r="H391" s="29">
        <v>1</v>
      </c>
      <c r="I391" s="29">
        <v>1</v>
      </c>
      <c r="J391" s="29">
        <v>0</v>
      </c>
      <c r="K391" s="29" t="s">
        <v>135</v>
      </c>
      <c r="L391" s="29">
        <v>140</v>
      </c>
      <c r="M391" s="29">
        <v>3</v>
      </c>
      <c r="N391" s="29">
        <v>0</v>
      </c>
      <c r="O391" s="29" t="s">
        <v>136</v>
      </c>
      <c r="P391" s="29">
        <v>1</v>
      </c>
      <c r="Q391" s="29">
        <v>42026</v>
      </c>
      <c r="T391" s="29">
        <v>1</v>
      </c>
      <c r="U391" s="29">
        <v>1</v>
      </c>
      <c r="V391" s="29" t="s">
        <v>216</v>
      </c>
      <c r="W391" s="29" t="s">
        <v>777</v>
      </c>
      <c r="X391" s="29" t="s">
        <v>992</v>
      </c>
      <c r="Y391" s="29">
        <v>0</v>
      </c>
      <c r="Z391" s="29">
        <v>0</v>
      </c>
      <c r="AA391" s="29">
        <v>99</v>
      </c>
      <c r="AB391" s="29">
        <v>152360000</v>
      </c>
      <c r="AC391" s="29">
        <v>1</v>
      </c>
      <c r="AD391" s="29">
        <v>1</v>
      </c>
      <c r="AE391" s="29">
        <v>1</v>
      </c>
      <c r="AF391" s="29">
        <v>180</v>
      </c>
      <c r="AG391" s="29" t="s">
        <v>140</v>
      </c>
      <c r="AH391" s="29">
        <v>0</v>
      </c>
      <c r="AI391" s="29" t="s">
        <v>176</v>
      </c>
      <c r="AJ391" s="29">
        <v>0</v>
      </c>
      <c r="AK391" s="29" t="s">
        <v>993</v>
      </c>
      <c r="AL391" s="29">
        <v>14007</v>
      </c>
      <c r="AM391" s="29">
        <v>14009</v>
      </c>
      <c r="AN391" s="29">
        <v>101</v>
      </c>
      <c r="AO391" s="29">
        <v>6</v>
      </c>
      <c r="AQ391" s="29">
        <v>10000</v>
      </c>
      <c r="AR391" s="29">
        <v>10000</v>
      </c>
      <c r="AS391" s="29">
        <v>10000</v>
      </c>
      <c r="AT391" s="29">
        <v>100000</v>
      </c>
      <c r="AW391" s="29">
        <v>0</v>
      </c>
      <c r="AX391" s="29">
        <v>0</v>
      </c>
      <c r="AY391" s="29">
        <v>0</v>
      </c>
      <c r="AZ391" s="29">
        <v>0</v>
      </c>
      <c r="BA391" s="29">
        <v>10000</v>
      </c>
      <c r="BB391" s="29">
        <v>100204</v>
      </c>
      <c r="BC391" s="29">
        <v>10000</v>
      </c>
      <c r="BG391" s="29">
        <v>10000</v>
      </c>
      <c r="BH391" s="29">
        <v>101307</v>
      </c>
      <c r="BI391" s="29">
        <v>10000</v>
      </c>
      <c r="BJ391" s="29">
        <v>240254</v>
      </c>
      <c r="BK391" s="29" t="s">
        <v>143</v>
      </c>
      <c r="BL391" s="29">
        <v>398</v>
      </c>
      <c r="BM391" s="29" t="str">
        <f t="shared" si="12"/>
        <v>0|100204|0|0|101307|240254</v>
      </c>
      <c r="BN391" s="29">
        <v>1013408</v>
      </c>
      <c r="BO391" s="29" t="s">
        <v>144</v>
      </c>
      <c r="BP391" s="29">
        <v>0</v>
      </c>
      <c r="BQ391" s="29">
        <v>1</v>
      </c>
    </row>
    <row r="392" spans="1:69" s="33" customFormat="1" ht="23.1" customHeight="1" x14ac:dyDescent="0.15">
      <c r="A392" s="22">
        <v>14009</v>
      </c>
      <c r="B392" s="22">
        <v>14009</v>
      </c>
      <c r="C392" s="22" t="s">
        <v>133</v>
      </c>
      <c r="D392" s="22" t="s">
        <v>994</v>
      </c>
      <c r="E392" s="22">
        <v>1</v>
      </c>
      <c r="F392" s="22">
        <v>9</v>
      </c>
      <c r="G392" s="22"/>
      <c r="H392" s="22">
        <v>1</v>
      </c>
      <c r="I392" s="22">
        <v>1</v>
      </c>
      <c r="J392" s="22">
        <v>1</v>
      </c>
      <c r="K392" s="22" t="s">
        <v>201</v>
      </c>
      <c r="L392" s="22">
        <v>140</v>
      </c>
      <c r="M392" s="22">
        <v>1</v>
      </c>
      <c r="N392" s="22">
        <v>0</v>
      </c>
      <c r="O392" s="22" t="s">
        <v>202</v>
      </c>
      <c r="P392" s="22">
        <v>1</v>
      </c>
      <c r="Q392" s="22">
        <v>0</v>
      </c>
      <c r="R392" s="22"/>
      <c r="S392" s="22"/>
      <c r="T392" s="22">
        <v>1</v>
      </c>
      <c r="U392" s="22"/>
      <c r="V392" s="22"/>
      <c r="W392" s="22" t="s">
        <v>410</v>
      </c>
      <c r="X392" s="22">
        <v>1400901</v>
      </c>
      <c r="Y392" s="22">
        <v>0</v>
      </c>
      <c r="Z392" s="22">
        <v>0</v>
      </c>
      <c r="AA392" s="22">
        <v>20</v>
      </c>
      <c r="AB392" s="22">
        <v>101590000</v>
      </c>
      <c r="AC392" s="22">
        <v>1</v>
      </c>
      <c r="AD392" s="22">
        <v>1</v>
      </c>
      <c r="AE392" s="22">
        <v>1</v>
      </c>
      <c r="AF392" s="22">
        <v>180</v>
      </c>
      <c r="AG392" s="22" t="s">
        <v>140</v>
      </c>
      <c r="AH392" s="22">
        <v>0</v>
      </c>
      <c r="AI392" s="22" t="s">
        <v>141</v>
      </c>
      <c r="AJ392" s="22">
        <v>0</v>
      </c>
      <c r="AK392" s="22" t="s">
        <v>995</v>
      </c>
      <c r="AL392" s="22">
        <v>14008</v>
      </c>
      <c r="AM392" s="22">
        <v>14010</v>
      </c>
      <c r="AN392" s="22">
        <v>101</v>
      </c>
      <c r="AO392" s="22">
        <v>6</v>
      </c>
      <c r="AP392" s="22"/>
      <c r="AQ392" s="22">
        <v>10000</v>
      </c>
      <c r="AR392" s="22">
        <v>10000</v>
      </c>
      <c r="AS392" s="22">
        <v>10000</v>
      </c>
      <c r="AT392" s="22">
        <v>100000</v>
      </c>
      <c r="AU392" s="22"/>
      <c r="AV392" s="22"/>
      <c r="AW392" s="22">
        <v>0</v>
      </c>
      <c r="AX392" s="22">
        <v>0</v>
      </c>
      <c r="AY392" s="22">
        <v>10000</v>
      </c>
      <c r="AZ392" s="22">
        <v>100108</v>
      </c>
      <c r="BA392" s="22">
        <v>10000</v>
      </c>
      <c r="BB392" s="22">
        <v>100204</v>
      </c>
      <c r="BC392" s="22"/>
      <c r="BD392" s="22"/>
      <c r="BE392" s="22">
        <v>10000</v>
      </c>
      <c r="BF392" s="22">
        <v>200155</v>
      </c>
      <c r="BG392" s="22">
        <v>10000</v>
      </c>
      <c r="BH392" s="22">
        <v>101307</v>
      </c>
      <c r="BI392" s="22">
        <v>10000</v>
      </c>
      <c r="BJ392" s="22">
        <v>240254</v>
      </c>
      <c r="BK392" s="22" t="s">
        <v>143</v>
      </c>
      <c r="BL392" s="22">
        <v>399</v>
      </c>
      <c r="BM392" s="22" t="str">
        <f t="shared" si="12"/>
        <v>100108|100204|0|200155|101307|240254</v>
      </c>
      <c r="BN392" s="22">
        <v>1013409</v>
      </c>
      <c r="BO392" s="22" t="s">
        <v>206</v>
      </c>
      <c r="BP392" s="22">
        <v>0</v>
      </c>
      <c r="BQ392" s="22">
        <v>1</v>
      </c>
    </row>
    <row r="393" spans="1:69" s="26" customFormat="1" ht="23.1" customHeight="1" x14ac:dyDescent="0.15">
      <c r="A393" s="26">
        <v>14010</v>
      </c>
      <c r="B393" s="26">
        <v>14010</v>
      </c>
      <c r="C393" s="26" t="s">
        <v>133</v>
      </c>
      <c r="D393" s="22" t="s">
        <v>994</v>
      </c>
      <c r="E393" s="26">
        <v>2</v>
      </c>
      <c r="F393" s="26">
        <v>10</v>
      </c>
      <c r="H393" s="26">
        <v>1</v>
      </c>
      <c r="I393" s="26">
        <v>1</v>
      </c>
      <c r="J393" s="26">
        <v>2</v>
      </c>
      <c r="K393" s="26" t="s">
        <v>201</v>
      </c>
      <c r="L393" s="26">
        <v>140</v>
      </c>
      <c r="M393" s="26">
        <v>1</v>
      </c>
      <c r="N393" s="26">
        <v>0</v>
      </c>
      <c r="O393" s="26" t="s">
        <v>202</v>
      </c>
      <c r="P393" s="26">
        <v>1</v>
      </c>
      <c r="Q393" s="26">
        <v>0</v>
      </c>
      <c r="T393" s="26">
        <v>1</v>
      </c>
      <c r="U393" s="26">
        <v>1</v>
      </c>
      <c r="W393" s="26" t="s">
        <v>389</v>
      </c>
      <c r="X393" s="26">
        <v>1401001</v>
      </c>
      <c r="Y393" s="26">
        <v>0</v>
      </c>
      <c r="Z393" s="26">
        <v>0</v>
      </c>
      <c r="AA393" s="26">
        <v>20</v>
      </c>
      <c r="AB393" s="26">
        <v>361230000</v>
      </c>
      <c r="AC393" s="26">
        <v>1</v>
      </c>
      <c r="AD393" s="26">
        <v>1</v>
      </c>
      <c r="AE393" s="26">
        <v>1</v>
      </c>
      <c r="AF393" s="26">
        <v>180</v>
      </c>
      <c r="AG393" s="26" t="s">
        <v>140</v>
      </c>
      <c r="AH393" s="26">
        <v>0</v>
      </c>
      <c r="AI393" s="26" t="s">
        <v>141</v>
      </c>
      <c r="AJ393" s="26">
        <v>0</v>
      </c>
      <c r="AK393" s="26" t="s">
        <v>996</v>
      </c>
      <c r="AL393" s="26">
        <v>14009</v>
      </c>
      <c r="AM393" s="26">
        <v>0</v>
      </c>
      <c r="AN393" s="26">
        <v>101</v>
      </c>
      <c r="AO393" s="26">
        <v>6</v>
      </c>
      <c r="AQ393" s="26">
        <v>10000</v>
      </c>
      <c r="AR393" s="26">
        <v>10000</v>
      </c>
      <c r="AS393" s="26">
        <v>10000</v>
      </c>
      <c r="AT393" s="26">
        <v>100000</v>
      </c>
      <c r="AW393" s="26">
        <v>0</v>
      </c>
      <c r="AX393" s="26">
        <v>0</v>
      </c>
      <c r="AY393" s="26">
        <v>10000</v>
      </c>
      <c r="AZ393" s="26">
        <v>100108</v>
      </c>
      <c r="BA393" s="26">
        <v>10000</v>
      </c>
      <c r="BB393" s="26">
        <v>100204</v>
      </c>
      <c r="BE393" s="26">
        <v>10000</v>
      </c>
      <c r="BF393" s="26">
        <v>200174</v>
      </c>
      <c r="BG393" s="26">
        <v>10000</v>
      </c>
      <c r="BH393" s="26">
        <v>101307</v>
      </c>
      <c r="BI393" s="26">
        <v>10000</v>
      </c>
      <c r="BJ393" s="26">
        <v>240254</v>
      </c>
      <c r="BK393" s="26" t="s">
        <v>143</v>
      </c>
      <c r="BL393" s="26">
        <v>400</v>
      </c>
      <c r="BM393" s="26" t="str">
        <f t="shared" si="12"/>
        <v>100108|100204|0|200174|101307|240254</v>
      </c>
      <c r="BN393" s="26">
        <v>1013410</v>
      </c>
      <c r="BO393" s="26" t="s">
        <v>206</v>
      </c>
      <c r="BP393" s="26">
        <v>1</v>
      </c>
      <c r="BQ393" s="26">
        <v>1</v>
      </c>
    </row>
    <row r="394" spans="1:69" s="30" customFormat="1" ht="23.1" customHeight="1" x14ac:dyDescent="0.15">
      <c r="A394" s="30">
        <f t="shared" ref="A394:A399" si="15">B394</f>
        <v>20101</v>
      </c>
      <c r="B394" s="30">
        <v>20101</v>
      </c>
      <c r="C394" s="30" t="s">
        <v>133</v>
      </c>
      <c r="D394" s="30" t="s">
        <v>325</v>
      </c>
      <c r="E394" s="30" t="s">
        <v>150</v>
      </c>
      <c r="F394" s="30">
        <v>1</v>
      </c>
      <c r="H394" s="30">
        <v>2</v>
      </c>
      <c r="I394" s="30">
        <v>1</v>
      </c>
      <c r="J394" s="30">
        <v>1</v>
      </c>
      <c r="K394" s="30" t="s">
        <v>135</v>
      </c>
      <c r="L394" s="30">
        <v>201</v>
      </c>
      <c r="M394" s="30">
        <v>1</v>
      </c>
      <c r="N394" s="30">
        <v>0</v>
      </c>
      <c r="O394" s="30" t="s">
        <v>136</v>
      </c>
      <c r="P394" s="30">
        <v>1</v>
      </c>
      <c r="Q394" s="30">
        <v>0</v>
      </c>
      <c r="S394" s="30" t="str">
        <f>剧情辅助工具!C331</f>
        <v/>
      </c>
      <c r="T394" s="30">
        <v>1</v>
      </c>
      <c r="U394" s="30">
        <v>1</v>
      </c>
      <c r="V394" s="30" t="s">
        <v>137</v>
      </c>
      <c r="W394" s="30" t="s">
        <v>138</v>
      </c>
      <c r="X394" s="30" t="s">
        <v>139</v>
      </c>
      <c r="Y394" s="30">
        <v>0</v>
      </c>
      <c r="Z394" s="30">
        <v>0</v>
      </c>
      <c r="AA394" s="30">
        <v>10</v>
      </c>
      <c r="AB394" s="30">
        <v>3500</v>
      </c>
      <c r="AC394" s="30">
        <v>1</v>
      </c>
      <c r="AD394" s="30">
        <v>1</v>
      </c>
      <c r="AE394" s="30">
        <v>1</v>
      </c>
      <c r="AF394" s="30">
        <v>180</v>
      </c>
      <c r="AG394" s="30" t="s">
        <v>140</v>
      </c>
      <c r="AH394" s="30">
        <v>0</v>
      </c>
      <c r="AI394" s="30" t="s">
        <v>141</v>
      </c>
      <c r="AJ394" s="30">
        <v>0</v>
      </c>
      <c r="AK394" s="30" t="s">
        <v>997</v>
      </c>
      <c r="AL394" s="30">
        <v>0</v>
      </c>
      <c r="AM394" s="30">
        <f>B395</f>
        <v>20102</v>
      </c>
      <c r="AN394" s="30">
        <v>1</v>
      </c>
      <c r="AO394" s="30">
        <v>12</v>
      </c>
      <c r="AQ394" s="30">
        <v>10000</v>
      </c>
      <c r="AR394" s="30">
        <v>10000</v>
      </c>
      <c r="AS394" s="30">
        <v>10000</v>
      </c>
      <c r="AT394" s="30">
        <v>100000</v>
      </c>
      <c r="AW394" s="30">
        <v>0</v>
      </c>
      <c r="AX394" s="30">
        <v>0</v>
      </c>
      <c r="AY394" s="30">
        <v>0</v>
      </c>
      <c r="AZ394" s="30">
        <v>0</v>
      </c>
      <c r="BA394" s="30">
        <v>10000</v>
      </c>
      <c r="BB394" s="30">
        <v>110201</v>
      </c>
      <c r="BC394" s="30">
        <v>10000</v>
      </c>
      <c r="BD394" s="30">
        <v>110301</v>
      </c>
      <c r="BG394" s="30">
        <v>10000</v>
      </c>
      <c r="BH394" s="30">
        <v>111301</v>
      </c>
      <c r="BK394" s="30" t="s">
        <v>143</v>
      </c>
      <c r="BL394" s="30">
        <v>1</v>
      </c>
      <c r="BM394" s="30" t="str">
        <f t="shared" si="12"/>
        <v>0|110201|110301|0|111301|0</v>
      </c>
      <c r="BN394" s="30">
        <v>1120101</v>
      </c>
      <c r="BO394" s="30" t="s">
        <v>144</v>
      </c>
      <c r="BP394" s="30">
        <v>0</v>
      </c>
      <c r="BQ394" s="30">
        <v>1</v>
      </c>
    </row>
    <row r="395" spans="1:69" s="29" customFormat="1" ht="23.1" customHeight="1" x14ac:dyDescent="0.15">
      <c r="A395" s="29">
        <v>20102</v>
      </c>
      <c r="B395" s="29">
        <v>20102</v>
      </c>
      <c r="C395" s="29" t="s">
        <v>133</v>
      </c>
      <c r="D395" s="29" t="s">
        <v>998</v>
      </c>
      <c r="E395" s="29" t="s">
        <v>150</v>
      </c>
      <c r="F395" s="29">
        <v>2</v>
      </c>
      <c r="H395" s="29">
        <v>2</v>
      </c>
      <c r="I395" s="29">
        <v>1</v>
      </c>
      <c r="J395" s="29">
        <v>1</v>
      </c>
      <c r="K395" s="29" t="s">
        <v>135</v>
      </c>
      <c r="L395" s="29">
        <v>201</v>
      </c>
      <c r="M395" s="29">
        <v>1</v>
      </c>
      <c r="N395" s="29">
        <v>0</v>
      </c>
      <c r="O395" s="29" t="s">
        <v>136</v>
      </c>
      <c r="P395" s="29">
        <v>1</v>
      </c>
      <c r="Q395" s="29">
        <v>0</v>
      </c>
      <c r="T395" s="29">
        <v>1</v>
      </c>
      <c r="U395" s="29">
        <v>1</v>
      </c>
      <c r="V395" s="29" t="s">
        <v>293</v>
      </c>
      <c r="W395" s="29" t="s">
        <v>999</v>
      </c>
      <c r="X395" s="29" t="s">
        <v>1000</v>
      </c>
      <c r="Y395" s="29">
        <v>0</v>
      </c>
      <c r="Z395" s="29">
        <v>0</v>
      </c>
      <c r="AA395" s="29">
        <v>10</v>
      </c>
      <c r="AB395" s="29">
        <v>4000</v>
      </c>
      <c r="AC395" s="29">
        <v>1</v>
      </c>
      <c r="AD395" s="29">
        <v>1</v>
      </c>
      <c r="AE395" s="29">
        <v>1</v>
      </c>
      <c r="AF395" s="29">
        <v>180</v>
      </c>
      <c r="AG395" s="29" t="s">
        <v>140</v>
      </c>
      <c r="AH395" s="29">
        <v>0</v>
      </c>
      <c r="AI395" s="29" t="s">
        <v>141</v>
      </c>
      <c r="AJ395" s="29">
        <v>0</v>
      </c>
      <c r="AK395" s="29" t="s">
        <v>1001</v>
      </c>
      <c r="AL395" s="29">
        <v>20101</v>
      </c>
      <c r="AM395" s="29">
        <v>20103</v>
      </c>
      <c r="AN395" s="29">
        <v>1</v>
      </c>
      <c r="AO395" s="29">
        <v>12</v>
      </c>
      <c r="AQ395" s="29">
        <v>10000</v>
      </c>
      <c r="AR395" s="29">
        <v>10000</v>
      </c>
      <c r="AS395" s="29">
        <v>10000</v>
      </c>
      <c r="AT395" s="29">
        <v>100000</v>
      </c>
      <c r="AW395" s="29">
        <v>0</v>
      </c>
      <c r="AX395" s="29">
        <v>0</v>
      </c>
      <c r="AY395" s="29">
        <v>0</v>
      </c>
      <c r="AZ395" s="29">
        <v>0</v>
      </c>
      <c r="BA395" s="29">
        <v>10000</v>
      </c>
      <c r="BB395" s="29">
        <v>110201</v>
      </c>
      <c r="BC395" s="29">
        <v>10000</v>
      </c>
      <c r="BD395" s="29">
        <v>110302</v>
      </c>
      <c r="BG395" s="29">
        <v>10000</v>
      </c>
      <c r="BH395" s="29">
        <v>111301</v>
      </c>
      <c r="BK395" s="29" t="s">
        <v>143</v>
      </c>
      <c r="BL395" s="29">
        <v>6</v>
      </c>
      <c r="BM395" s="29" t="str">
        <f t="shared" si="12"/>
        <v>0|110201|110302|0|111301|0</v>
      </c>
      <c r="BN395" s="29">
        <v>1120102</v>
      </c>
      <c r="BO395" s="29" t="s">
        <v>144</v>
      </c>
      <c r="BP395" s="29">
        <v>0</v>
      </c>
      <c r="BQ395" s="29">
        <v>1</v>
      </c>
    </row>
    <row r="396" spans="1:69" s="15" customFormat="1" ht="23.1" customHeight="1" x14ac:dyDescent="0.15">
      <c r="A396" s="15">
        <f t="shared" si="15"/>
        <v>20103</v>
      </c>
      <c r="B396" s="15">
        <v>20103</v>
      </c>
      <c r="C396" s="15" t="s">
        <v>133</v>
      </c>
      <c r="D396" s="15" t="s">
        <v>149</v>
      </c>
      <c r="E396" s="15" t="s">
        <v>150</v>
      </c>
      <c r="F396" s="15">
        <v>3</v>
      </c>
      <c r="H396" s="15">
        <v>2</v>
      </c>
      <c r="I396" s="15">
        <v>1</v>
      </c>
      <c r="J396" s="15">
        <v>2</v>
      </c>
      <c r="K396" s="15" t="s">
        <v>151</v>
      </c>
      <c r="L396" s="15">
        <v>201</v>
      </c>
      <c r="M396" s="15">
        <v>1</v>
      </c>
      <c r="N396" s="15">
        <v>0</v>
      </c>
      <c r="O396" s="15" t="s">
        <v>152</v>
      </c>
      <c r="P396" s="15">
        <v>1</v>
      </c>
      <c r="Q396" s="15">
        <v>0</v>
      </c>
      <c r="S396" s="15" t="str">
        <f>剧情辅助工具!C333</f>
        <v/>
      </c>
      <c r="T396" s="15">
        <v>1</v>
      </c>
      <c r="V396" s="15" t="s">
        <v>153</v>
      </c>
      <c r="W396" s="15" t="s">
        <v>154</v>
      </c>
      <c r="X396" s="15">
        <v>1010301</v>
      </c>
      <c r="Y396" s="15">
        <v>0</v>
      </c>
      <c r="Z396" s="15">
        <v>0</v>
      </c>
      <c r="AA396" s="15">
        <v>10</v>
      </c>
      <c r="AB396" s="15">
        <v>4500</v>
      </c>
      <c r="AC396" s="15">
        <v>1</v>
      </c>
      <c r="AD396" s="15">
        <v>1</v>
      </c>
      <c r="AE396" s="15">
        <v>1</v>
      </c>
      <c r="AF396" s="15">
        <v>180</v>
      </c>
      <c r="AG396" s="15" t="s">
        <v>140</v>
      </c>
      <c r="AH396" s="15">
        <v>0</v>
      </c>
      <c r="AI396" s="15" t="s">
        <v>141</v>
      </c>
      <c r="AJ396" s="15">
        <v>0</v>
      </c>
      <c r="AK396" s="15" t="s">
        <v>1002</v>
      </c>
      <c r="AL396" s="15">
        <f>B395</f>
        <v>20102</v>
      </c>
      <c r="AM396" s="15">
        <v>20201</v>
      </c>
      <c r="AN396" s="15">
        <v>1</v>
      </c>
      <c r="AO396" s="15">
        <v>12</v>
      </c>
      <c r="AQ396" s="15">
        <v>10000</v>
      </c>
      <c r="AR396" s="15">
        <v>10000</v>
      </c>
      <c r="AS396" s="15">
        <v>10000</v>
      </c>
      <c r="AT396" s="15">
        <v>100000</v>
      </c>
      <c r="AW396" s="15">
        <v>0</v>
      </c>
      <c r="AX396" s="15">
        <v>0</v>
      </c>
      <c r="AY396" s="15">
        <v>10000</v>
      </c>
      <c r="AZ396" s="15">
        <v>110101</v>
      </c>
      <c r="BA396" s="15">
        <v>10000</v>
      </c>
      <c r="BB396" s="15">
        <v>110201</v>
      </c>
      <c r="BE396" s="15">
        <v>10000</v>
      </c>
      <c r="BF396" s="15">
        <v>200122</v>
      </c>
      <c r="BG396" s="15">
        <v>10000</v>
      </c>
      <c r="BH396" s="15">
        <v>111301</v>
      </c>
      <c r="BK396" s="15" t="s">
        <v>143</v>
      </c>
      <c r="BL396" s="15">
        <v>9</v>
      </c>
      <c r="BM396" s="15" t="str">
        <f t="shared" si="12"/>
        <v>110101|110201|0|200122|111301|0</v>
      </c>
      <c r="BN396" s="15">
        <v>1120103</v>
      </c>
      <c r="BO396" s="15" t="s">
        <v>156</v>
      </c>
      <c r="BP396" s="15">
        <v>0</v>
      </c>
      <c r="BQ396" s="15">
        <v>1</v>
      </c>
    </row>
    <row r="397" spans="1:69" s="34" customFormat="1" ht="23.1" customHeight="1" x14ac:dyDescent="0.15">
      <c r="A397" s="34">
        <f t="shared" si="15"/>
        <v>20201</v>
      </c>
      <c r="B397" s="34">
        <f t="shared" ref="B397:B399" si="16">B394+100</f>
        <v>20201</v>
      </c>
      <c r="C397" s="34" t="s">
        <v>133</v>
      </c>
      <c r="D397" s="34" t="s">
        <v>157</v>
      </c>
      <c r="E397" s="34">
        <v>1</v>
      </c>
      <c r="F397" s="34">
        <v>1</v>
      </c>
      <c r="H397" s="34">
        <v>2</v>
      </c>
      <c r="I397" s="34">
        <v>1</v>
      </c>
      <c r="J397" s="34">
        <v>1</v>
      </c>
      <c r="K397" s="34" t="s">
        <v>158</v>
      </c>
      <c r="L397" s="34">
        <v>202</v>
      </c>
      <c r="M397" s="34">
        <v>1</v>
      </c>
      <c r="N397" s="34">
        <v>0</v>
      </c>
      <c r="O397" s="34" t="s">
        <v>159</v>
      </c>
      <c r="P397" s="34">
        <v>1</v>
      </c>
      <c r="Q397" s="34">
        <v>0</v>
      </c>
      <c r="S397" s="34" t="str">
        <f>剧情辅助工具!C334</f>
        <v/>
      </c>
      <c r="T397" s="34">
        <v>1</v>
      </c>
      <c r="W397" s="34" t="s">
        <v>166</v>
      </c>
      <c r="X397" s="34" t="s">
        <v>167</v>
      </c>
      <c r="Y397" s="34">
        <v>0</v>
      </c>
      <c r="Z397" s="34">
        <v>0</v>
      </c>
      <c r="AA397" s="34">
        <v>10</v>
      </c>
      <c r="AB397" s="34">
        <v>5000</v>
      </c>
      <c r="AC397" s="34">
        <v>1</v>
      </c>
      <c r="AD397" s="34">
        <v>1</v>
      </c>
      <c r="AE397" s="34">
        <v>1</v>
      </c>
      <c r="AF397" s="34">
        <v>180</v>
      </c>
      <c r="AG397" s="34" t="s">
        <v>140</v>
      </c>
      <c r="AH397" s="34">
        <v>0</v>
      </c>
      <c r="AI397" s="34" t="s">
        <v>141</v>
      </c>
      <c r="AJ397" s="34">
        <v>0</v>
      </c>
      <c r="AK397" s="34" t="s">
        <v>1003</v>
      </c>
      <c r="AL397" s="34">
        <v>20103</v>
      </c>
      <c r="AM397" s="34">
        <f>B398</f>
        <v>20202</v>
      </c>
      <c r="AN397" s="34">
        <v>1</v>
      </c>
      <c r="AO397" s="34">
        <v>12</v>
      </c>
      <c r="AQ397" s="34">
        <v>10000</v>
      </c>
      <c r="AR397" s="34">
        <v>10000</v>
      </c>
      <c r="AS397" s="34">
        <v>10000</v>
      </c>
      <c r="AT397" s="34">
        <v>100000</v>
      </c>
      <c r="AW397" s="34">
        <v>0</v>
      </c>
      <c r="AX397" s="34">
        <v>0</v>
      </c>
      <c r="AY397" s="34">
        <v>0</v>
      </c>
      <c r="AZ397" s="34">
        <v>0</v>
      </c>
      <c r="BA397" s="34">
        <v>10000</v>
      </c>
      <c r="BB397" s="34">
        <v>110201</v>
      </c>
      <c r="BC397" s="34">
        <v>10000</v>
      </c>
      <c r="BD397" s="34">
        <v>110301</v>
      </c>
      <c r="BG397" s="34">
        <v>10000</v>
      </c>
      <c r="BH397" s="34">
        <v>111301</v>
      </c>
      <c r="BK397" s="34" t="s">
        <v>143</v>
      </c>
      <c r="BL397" s="34">
        <v>13</v>
      </c>
      <c r="BM397" s="34" t="str">
        <f t="shared" si="12"/>
        <v>0|110201|110301|0|111301|0</v>
      </c>
      <c r="BN397" s="34">
        <v>1120201</v>
      </c>
      <c r="BO397" s="34" t="s">
        <v>165</v>
      </c>
      <c r="BP397" s="34">
        <v>0</v>
      </c>
      <c r="BQ397" s="34">
        <v>1</v>
      </c>
    </row>
    <row r="398" spans="1:69" s="36" customFormat="1" ht="23.1" customHeight="1" x14ac:dyDescent="0.15">
      <c r="A398" s="36">
        <f t="shared" si="15"/>
        <v>20202</v>
      </c>
      <c r="B398" s="36">
        <f t="shared" si="16"/>
        <v>20202</v>
      </c>
      <c r="C398" s="36" t="s">
        <v>133</v>
      </c>
      <c r="D398" s="36" t="s">
        <v>157</v>
      </c>
      <c r="E398" s="36">
        <v>2</v>
      </c>
      <c r="F398" s="36">
        <v>2</v>
      </c>
      <c r="H398" s="36">
        <v>2</v>
      </c>
      <c r="I398" s="36">
        <v>1</v>
      </c>
      <c r="J398" s="36">
        <v>1</v>
      </c>
      <c r="K398" s="36" t="s">
        <v>151</v>
      </c>
      <c r="L398" s="36">
        <v>202</v>
      </c>
      <c r="M398" s="36">
        <v>1</v>
      </c>
      <c r="N398" s="36">
        <v>0</v>
      </c>
      <c r="O398" s="36" t="s">
        <v>152</v>
      </c>
      <c r="P398" s="36">
        <v>1</v>
      </c>
      <c r="Q398" s="36">
        <v>0</v>
      </c>
      <c r="S398" s="36" t="str">
        <f>剧情辅助工具!C335</f>
        <v/>
      </c>
      <c r="T398" s="36">
        <v>1</v>
      </c>
      <c r="W398" s="36" t="s">
        <v>178</v>
      </c>
      <c r="X398" s="36" t="s">
        <v>179</v>
      </c>
      <c r="Y398" s="36">
        <v>0</v>
      </c>
      <c r="Z398" s="36">
        <v>0</v>
      </c>
      <c r="AA398" s="36">
        <v>10</v>
      </c>
      <c r="AB398" s="36">
        <v>6000</v>
      </c>
      <c r="AC398" s="36">
        <v>1</v>
      </c>
      <c r="AD398" s="36">
        <v>1</v>
      </c>
      <c r="AE398" s="36">
        <v>1</v>
      </c>
      <c r="AF398" s="36">
        <v>180</v>
      </c>
      <c r="AG398" s="36" t="s">
        <v>140</v>
      </c>
      <c r="AH398" s="36">
        <v>0</v>
      </c>
      <c r="AI398" s="36" t="s">
        <v>141</v>
      </c>
      <c r="AJ398" s="36">
        <v>0</v>
      </c>
      <c r="AK398" s="36" t="s">
        <v>1004</v>
      </c>
      <c r="AL398" s="36">
        <f>B397</f>
        <v>20201</v>
      </c>
      <c r="AM398" s="36">
        <f>B399</f>
        <v>20203</v>
      </c>
      <c r="AN398" s="36">
        <v>1</v>
      </c>
      <c r="AO398" s="36">
        <v>12</v>
      </c>
      <c r="AQ398" s="36">
        <v>10000</v>
      </c>
      <c r="AR398" s="36">
        <v>10000</v>
      </c>
      <c r="AS398" s="36">
        <v>10000</v>
      </c>
      <c r="AT398" s="36">
        <v>100000</v>
      </c>
      <c r="AW398" s="36">
        <v>0</v>
      </c>
      <c r="AX398" s="36">
        <v>0</v>
      </c>
      <c r="AY398" s="36">
        <v>0</v>
      </c>
      <c r="AZ398" s="36">
        <v>0</v>
      </c>
      <c r="BA398" s="36">
        <v>10000</v>
      </c>
      <c r="BB398" s="36">
        <v>110201</v>
      </c>
      <c r="BC398" s="36">
        <v>10000</v>
      </c>
      <c r="BD398" s="36">
        <v>110302</v>
      </c>
      <c r="BG398" s="36">
        <v>10000</v>
      </c>
      <c r="BH398" s="36">
        <v>111301</v>
      </c>
      <c r="BK398" s="36" t="s">
        <v>143</v>
      </c>
      <c r="BL398" s="36">
        <v>16</v>
      </c>
      <c r="BM398" s="36" t="str">
        <f t="shared" si="12"/>
        <v>0|110201|110302|0|111301|0</v>
      </c>
      <c r="BN398" s="36">
        <v>1120202</v>
      </c>
      <c r="BO398" s="36" t="s">
        <v>156</v>
      </c>
      <c r="BP398" s="36">
        <v>0</v>
      </c>
      <c r="BQ398" s="36">
        <v>1</v>
      </c>
    </row>
    <row r="399" spans="1:69" s="15" customFormat="1" ht="23.1" customHeight="1" x14ac:dyDescent="0.15">
      <c r="A399" s="15">
        <f t="shared" si="15"/>
        <v>20203</v>
      </c>
      <c r="B399" s="15">
        <f t="shared" si="16"/>
        <v>20203</v>
      </c>
      <c r="C399" s="15" t="s">
        <v>133</v>
      </c>
      <c r="D399" s="15" t="s">
        <v>157</v>
      </c>
      <c r="E399" s="15">
        <v>3</v>
      </c>
      <c r="F399" s="15">
        <v>3</v>
      </c>
      <c r="H399" s="15">
        <v>2</v>
      </c>
      <c r="I399" s="15">
        <v>1</v>
      </c>
      <c r="J399" s="15">
        <v>2</v>
      </c>
      <c r="K399" s="15" t="s">
        <v>151</v>
      </c>
      <c r="L399" s="15">
        <v>202</v>
      </c>
      <c r="M399" s="15">
        <v>1</v>
      </c>
      <c r="N399" s="15">
        <v>0</v>
      </c>
      <c r="O399" s="15" t="s">
        <v>152</v>
      </c>
      <c r="P399" s="15">
        <v>1</v>
      </c>
      <c r="Q399" s="15">
        <v>0</v>
      </c>
      <c r="S399" s="15" t="str">
        <f>剧情辅助工具!C336</f>
        <v/>
      </c>
      <c r="T399" s="15">
        <v>1</v>
      </c>
      <c r="U399" s="15">
        <v>1</v>
      </c>
      <c r="V399" s="15" t="s">
        <v>153</v>
      </c>
      <c r="W399" s="15" t="s">
        <v>181</v>
      </c>
      <c r="X399" s="15">
        <v>1020601</v>
      </c>
      <c r="Y399" s="15">
        <v>0</v>
      </c>
      <c r="Z399" s="15">
        <v>0</v>
      </c>
      <c r="AA399" s="15">
        <v>10</v>
      </c>
      <c r="AB399" s="15">
        <v>7000</v>
      </c>
      <c r="AC399" s="15">
        <v>1</v>
      </c>
      <c r="AD399" s="15">
        <v>1</v>
      </c>
      <c r="AE399" s="15">
        <v>1</v>
      </c>
      <c r="AF399" s="15">
        <v>180</v>
      </c>
      <c r="AG399" s="15" t="s">
        <v>140</v>
      </c>
      <c r="AH399" s="15">
        <v>0</v>
      </c>
      <c r="AI399" s="15" t="s">
        <v>141</v>
      </c>
      <c r="AJ399" s="15">
        <v>0</v>
      </c>
      <c r="AK399" s="15" t="s">
        <v>1005</v>
      </c>
      <c r="AL399" s="15">
        <f>B398</f>
        <v>20202</v>
      </c>
      <c r="AM399" s="15">
        <v>20301</v>
      </c>
      <c r="AN399" s="15">
        <v>1</v>
      </c>
      <c r="AO399" s="15">
        <v>12</v>
      </c>
      <c r="AQ399" s="15">
        <v>10000</v>
      </c>
      <c r="AR399" s="15">
        <v>10000</v>
      </c>
      <c r="AS399" s="15">
        <v>10000</v>
      </c>
      <c r="AT399" s="15">
        <v>100000</v>
      </c>
      <c r="AW399" s="15">
        <v>0</v>
      </c>
      <c r="AX399" s="15">
        <v>0</v>
      </c>
      <c r="AY399" s="15">
        <v>10000</v>
      </c>
      <c r="AZ399" s="15">
        <v>110101</v>
      </c>
      <c r="BA399" s="15">
        <v>10000</v>
      </c>
      <c r="BB399" s="15">
        <v>110201</v>
      </c>
      <c r="BE399" s="15">
        <v>10000</v>
      </c>
      <c r="BF399" s="15">
        <v>200121</v>
      </c>
      <c r="BG399" s="15">
        <v>10000</v>
      </c>
      <c r="BH399" s="15">
        <v>111301</v>
      </c>
      <c r="BK399" s="15" t="s">
        <v>143</v>
      </c>
      <c r="BL399" s="15">
        <v>19</v>
      </c>
      <c r="BM399" s="15" t="str">
        <f t="shared" si="12"/>
        <v>110101|110201|0|200121|111301|0</v>
      </c>
      <c r="BN399" s="15">
        <v>1120203</v>
      </c>
      <c r="BO399" s="15" t="s">
        <v>156</v>
      </c>
      <c r="BP399" s="15">
        <v>0</v>
      </c>
      <c r="BQ399" s="15">
        <v>1</v>
      </c>
    </row>
    <row r="400" spans="1:69" s="36" customFormat="1" ht="23.1" customHeight="1" x14ac:dyDescent="0.15">
      <c r="A400" s="36">
        <v>20301</v>
      </c>
      <c r="B400" s="36">
        <v>20301</v>
      </c>
      <c r="C400" s="36" t="s">
        <v>133</v>
      </c>
      <c r="D400" s="36" t="s">
        <v>192</v>
      </c>
      <c r="E400" s="36" t="s">
        <v>150</v>
      </c>
      <c r="F400" s="36">
        <v>1</v>
      </c>
      <c r="H400" s="36">
        <v>2</v>
      </c>
      <c r="I400" s="36">
        <v>1</v>
      </c>
      <c r="J400" s="36">
        <v>1</v>
      </c>
      <c r="K400" s="36" t="s">
        <v>151</v>
      </c>
      <c r="L400" s="36">
        <v>203</v>
      </c>
      <c r="M400" s="36">
        <v>1</v>
      </c>
      <c r="N400" s="36">
        <v>0</v>
      </c>
      <c r="O400" s="36" t="s">
        <v>152</v>
      </c>
      <c r="P400" s="36">
        <v>1</v>
      </c>
      <c r="Q400" s="36">
        <v>0</v>
      </c>
      <c r="T400" s="36">
        <v>1</v>
      </c>
      <c r="U400" s="36">
        <v>1</v>
      </c>
      <c r="V400" s="36" t="s">
        <v>193</v>
      </c>
      <c r="W400" s="36" t="s">
        <v>194</v>
      </c>
      <c r="X400" s="36" t="s">
        <v>195</v>
      </c>
      <c r="Y400" s="36">
        <v>0</v>
      </c>
      <c r="Z400" s="36">
        <v>0</v>
      </c>
      <c r="AA400" s="36">
        <v>10</v>
      </c>
      <c r="AB400" s="36">
        <v>14590</v>
      </c>
      <c r="AC400" s="36">
        <v>1</v>
      </c>
      <c r="AD400" s="36">
        <v>1</v>
      </c>
      <c r="AE400" s="36">
        <v>1</v>
      </c>
      <c r="AF400" s="36">
        <v>180</v>
      </c>
      <c r="AG400" s="36" t="s">
        <v>140</v>
      </c>
      <c r="AH400" s="36">
        <v>0</v>
      </c>
      <c r="AI400" s="36" t="s">
        <v>141</v>
      </c>
      <c r="AJ400" s="36">
        <v>0</v>
      </c>
      <c r="AK400" s="36" t="s">
        <v>1006</v>
      </c>
      <c r="AL400" s="36">
        <v>20203</v>
      </c>
      <c r="AM400" s="36">
        <v>20302</v>
      </c>
      <c r="AN400" s="36">
        <v>1</v>
      </c>
      <c r="AO400" s="36">
        <v>12</v>
      </c>
      <c r="AQ400" s="36">
        <v>10000</v>
      </c>
      <c r="AR400" s="36">
        <v>10000</v>
      </c>
      <c r="AS400" s="36">
        <v>10000</v>
      </c>
      <c r="AT400" s="36">
        <v>100000</v>
      </c>
      <c r="AW400" s="36">
        <v>0</v>
      </c>
      <c r="AX400" s="36">
        <v>0</v>
      </c>
      <c r="AY400" s="36">
        <v>0</v>
      </c>
      <c r="AZ400" s="36">
        <v>0</v>
      </c>
      <c r="BA400" s="36">
        <v>10000</v>
      </c>
      <c r="BB400" s="36">
        <v>110201</v>
      </c>
      <c r="BC400" s="36">
        <v>10000</v>
      </c>
      <c r="BD400" s="36">
        <v>110301</v>
      </c>
      <c r="BG400" s="36">
        <v>10000</v>
      </c>
      <c r="BH400" s="36">
        <v>111301</v>
      </c>
      <c r="BK400" s="36" t="s">
        <v>143</v>
      </c>
      <c r="BL400" s="36">
        <v>23</v>
      </c>
      <c r="BM400" s="36" t="str">
        <f t="shared" si="12"/>
        <v>0|110201|110301|0|111301|0</v>
      </c>
      <c r="BN400" s="36">
        <v>1120301</v>
      </c>
      <c r="BO400" s="36" t="s">
        <v>156</v>
      </c>
      <c r="BP400" s="36">
        <v>0</v>
      </c>
      <c r="BQ400" s="36">
        <v>1</v>
      </c>
    </row>
    <row r="401" spans="1:69" s="33" customFormat="1" ht="23.1" customHeight="1" x14ac:dyDescent="0.15">
      <c r="A401" s="33">
        <v>20302</v>
      </c>
      <c r="B401" s="33">
        <v>20302</v>
      </c>
      <c r="C401" s="33" t="s">
        <v>133</v>
      </c>
      <c r="D401" s="33" t="s">
        <v>1007</v>
      </c>
      <c r="E401" s="33">
        <v>1</v>
      </c>
      <c r="F401" s="33">
        <v>2</v>
      </c>
      <c r="H401" s="33">
        <v>2</v>
      </c>
      <c r="I401" s="33">
        <v>1</v>
      </c>
      <c r="J401" s="33">
        <v>1</v>
      </c>
      <c r="K401" s="33" t="s">
        <v>201</v>
      </c>
      <c r="L401" s="33">
        <v>203</v>
      </c>
      <c r="M401" s="33">
        <v>1</v>
      </c>
      <c r="N401" s="33">
        <v>0</v>
      </c>
      <c r="O401" s="33" t="s">
        <v>202</v>
      </c>
      <c r="P401" s="33">
        <v>1</v>
      </c>
      <c r="Q401" s="33">
        <v>0</v>
      </c>
      <c r="T401" s="33">
        <v>1</v>
      </c>
      <c r="W401" s="33" t="s">
        <v>207</v>
      </c>
      <c r="X401" s="33" t="s">
        <v>208</v>
      </c>
      <c r="Y401" s="33">
        <v>0</v>
      </c>
      <c r="Z401" s="33">
        <v>0</v>
      </c>
      <c r="AA401" s="33">
        <v>10</v>
      </c>
      <c r="AB401" s="33">
        <v>15710</v>
      </c>
      <c r="AC401" s="33">
        <v>1</v>
      </c>
      <c r="AD401" s="33">
        <v>1</v>
      </c>
      <c r="AE401" s="33">
        <v>1</v>
      </c>
      <c r="AF401" s="33">
        <v>180</v>
      </c>
      <c r="AG401" s="33" t="s">
        <v>140</v>
      </c>
      <c r="AH401" s="33">
        <v>0</v>
      </c>
      <c r="AI401" s="33" t="s">
        <v>141</v>
      </c>
      <c r="AJ401" s="33">
        <v>0</v>
      </c>
      <c r="AK401" s="33" t="s">
        <v>1008</v>
      </c>
      <c r="AL401" s="33">
        <v>20301</v>
      </c>
      <c r="AM401" s="33">
        <v>20303</v>
      </c>
      <c r="AN401" s="33">
        <v>1</v>
      </c>
      <c r="AO401" s="33">
        <v>12</v>
      </c>
      <c r="AQ401" s="33">
        <v>10000</v>
      </c>
      <c r="AR401" s="33">
        <v>10000</v>
      </c>
      <c r="AS401" s="33">
        <v>10000</v>
      </c>
      <c r="AT401" s="33">
        <v>100000</v>
      </c>
      <c r="AW401" s="33">
        <v>0</v>
      </c>
      <c r="AX401" s="33">
        <v>0</v>
      </c>
      <c r="AY401" s="33">
        <v>0</v>
      </c>
      <c r="AZ401" s="33">
        <v>0</v>
      </c>
      <c r="BA401" s="33">
        <v>10000</v>
      </c>
      <c r="BB401" s="33">
        <v>110201</v>
      </c>
      <c r="BC401" s="33">
        <v>10000</v>
      </c>
      <c r="BD401" s="33">
        <v>110302</v>
      </c>
      <c r="BG401" s="33">
        <v>10000</v>
      </c>
      <c r="BH401" s="33">
        <v>111301</v>
      </c>
      <c r="BK401" s="33" t="s">
        <v>143</v>
      </c>
      <c r="BL401" s="33">
        <v>26</v>
      </c>
      <c r="BM401" s="33" t="str">
        <f t="shared" si="12"/>
        <v>0|110201|110302|0|111301|0</v>
      </c>
      <c r="BN401" s="33">
        <v>1120302</v>
      </c>
      <c r="BO401" s="33" t="s">
        <v>206</v>
      </c>
      <c r="BP401" s="33">
        <v>0</v>
      </c>
      <c r="BQ401" s="33">
        <v>1</v>
      </c>
    </row>
    <row r="402" spans="1:69" s="30" customFormat="1" ht="23.1" customHeight="1" x14ac:dyDescent="0.15">
      <c r="A402" s="30">
        <v>20303</v>
      </c>
      <c r="B402" s="30">
        <v>20303</v>
      </c>
      <c r="C402" s="30" t="s">
        <v>133</v>
      </c>
      <c r="D402" s="30" t="s">
        <v>1007</v>
      </c>
      <c r="E402" s="30">
        <v>2</v>
      </c>
      <c r="F402" s="30">
        <v>3</v>
      </c>
      <c r="H402" s="30">
        <v>2</v>
      </c>
      <c r="I402" s="30">
        <v>1</v>
      </c>
      <c r="J402" s="30">
        <v>1</v>
      </c>
      <c r="K402" s="30" t="s">
        <v>135</v>
      </c>
      <c r="L402" s="30">
        <v>203</v>
      </c>
      <c r="M402" s="30">
        <v>1</v>
      </c>
      <c r="N402" s="30">
        <v>0</v>
      </c>
      <c r="O402" s="30" t="s">
        <v>136</v>
      </c>
      <c r="P402" s="30">
        <v>1</v>
      </c>
      <c r="Q402" s="30">
        <v>0</v>
      </c>
      <c r="T402" s="30">
        <v>1</v>
      </c>
      <c r="U402" s="30">
        <v>1</v>
      </c>
      <c r="V402" s="30" t="s">
        <v>216</v>
      </c>
      <c r="W402" s="30" t="s">
        <v>217</v>
      </c>
      <c r="X402" s="30">
        <v>1030905</v>
      </c>
      <c r="Y402" s="30">
        <v>0</v>
      </c>
      <c r="Z402" s="30">
        <v>0</v>
      </c>
      <c r="AA402" s="30">
        <v>10</v>
      </c>
      <c r="AB402" s="30">
        <v>16840</v>
      </c>
      <c r="AC402" s="30">
        <v>1</v>
      </c>
      <c r="AD402" s="30">
        <v>1</v>
      </c>
      <c r="AE402" s="30">
        <v>1</v>
      </c>
      <c r="AF402" s="30">
        <v>180</v>
      </c>
      <c r="AG402" s="30" t="s">
        <v>140</v>
      </c>
      <c r="AH402" s="30">
        <v>0</v>
      </c>
      <c r="AI402" s="30" t="s">
        <v>141</v>
      </c>
      <c r="AJ402" s="30">
        <v>0</v>
      </c>
      <c r="AK402" s="30" t="s">
        <v>1009</v>
      </c>
      <c r="AL402" s="30">
        <v>20302</v>
      </c>
      <c r="AM402" s="30">
        <v>20304</v>
      </c>
      <c r="AN402" s="30">
        <v>1</v>
      </c>
      <c r="AO402" s="30">
        <v>12</v>
      </c>
      <c r="AQ402" s="30">
        <v>10000</v>
      </c>
      <c r="AR402" s="30">
        <v>10000</v>
      </c>
      <c r="AS402" s="30">
        <v>10000</v>
      </c>
      <c r="AT402" s="30">
        <v>100000</v>
      </c>
      <c r="AW402" s="30">
        <v>0</v>
      </c>
      <c r="AX402" s="30">
        <v>0</v>
      </c>
      <c r="AY402" s="30">
        <v>10000</v>
      </c>
      <c r="AZ402" s="30">
        <v>110101</v>
      </c>
      <c r="BA402" s="30">
        <v>10000</v>
      </c>
      <c r="BB402" s="30">
        <v>110201</v>
      </c>
      <c r="BE402" s="30">
        <v>10000</v>
      </c>
      <c r="BF402" s="30">
        <v>200117</v>
      </c>
      <c r="BG402" s="30">
        <v>10000</v>
      </c>
      <c r="BH402" s="30">
        <v>111301</v>
      </c>
      <c r="BK402" s="30" t="s">
        <v>143</v>
      </c>
      <c r="BL402" s="30">
        <v>29</v>
      </c>
      <c r="BM402" s="30" t="str">
        <f t="shared" si="12"/>
        <v>110101|110201|0|200117|111301|0</v>
      </c>
      <c r="BN402" s="30">
        <v>1120303</v>
      </c>
      <c r="BO402" s="30" t="s">
        <v>206</v>
      </c>
      <c r="BP402" s="30">
        <v>0</v>
      </c>
      <c r="BQ402" s="30">
        <v>1</v>
      </c>
    </row>
    <row r="403" spans="1:69" s="23" customFormat="1" ht="23.1" customHeight="1" x14ac:dyDescent="0.15">
      <c r="A403" s="23">
        <v>20304</v>
      </c>
      <c r="B403" s="23">
        <v>20304</v>
      </c>
      <c r="C403" s="23" t="s">
        <v>133</v>
      </c>
      <c r="D403" s="23" t="s">
        <v>1007</v>
      </c>
      <c r="E403" s="23">
        <v>3</v>
      </c>
      <c r="F403" s="23">
        <v>4</v>
      </c>
      <c r="H403" s="23">
        <v>2</v>
      </c>
      <c r="I403" s="23">
        <v>1</v>
      </c>
      <c r="J403" s="23">
        <v>2</v>
      </c>
      <c r="K403" s="23" t="s">
        <v>135</v>
      </c>
      <c r="L403" s="23">
        <v>203</v>
      </c>
      <c r="M403" s="23">
        <v>1</v>
      </c>
      <c r="N403" s="23">
        <v>0</v>
      </c>
      <c r="O403" s="23" t="s">
        <v>136</v>
      </c>
      <c r="P403" s="23">
        <v>1</v>
      </c>
      <c r="Q403" s="23">
        <v>0</v>
      </c>
      <c r="T403" s="23">
        <v>1</v>
      </c>
      <c r="U403" s="23">
        <v>1</v>
      </c>
      <c r="V403" s="23" t="s">
        <v>153</v>
      </c>
      <c r="W403" s="23" t="s">
        <v>219</v>
      </c>
      <c r="X403" s="23">
        <v>1031001</v>
      </c>
      <c r="Y403" s="23">
        <v>0</v>
      </c>
      <c r="Z403" s="23">
        <v>0</v>
      </c>
      <c r="AA403" s="23">
        <v>10</v>
      </c>
      <c r="AB403" s="23">
        <v>17960</v>
      </c>
      <c r="AC403" s="23">
        <v>1</v>
      </c>
      <c r="AD403" s="23">
        <v>1</v>
      </c>
      <c r="AE403" s="23">
        <v>1</v>
      </c>
      <c r="AF403" s="23">
        <v>180</v>
      </c>
      <c r="AG403" s="23" t="s">
        <v>140</v>
      </c>
      <c r="AH403" s="23">
        <v>0</v>
      </c>
      <c r="AI403" s="23" t="s">
        <v>141</v>
      </c>
      <c r="AJ403" s="23">
        <v>0</v>
      </c>
      <c r="AK403" s="23" t="s">
        <v>1010</v>
      </c>
      <c r="AL403" s="23">
        <v>20303</v>
      </c>
      <c r="AM403" s="23">
        <v>20401</v>
      </c>
      <c r="AN403" s="23">
        <v>1</v>
      </c>
      <c r="AO403" s="23">
        <v>12</v>
      </c>
      <c r="AQ403" s="23">
        <v>10000</v>
      </c>
      <c r="AR403" s="23">
        <v>10000</v>
      </c>
      <c r="AS403" s="23">
        <v>10000</v>
      </c>
      <c r="AT403" s="23">
        <v>100000</v>
      </c>
      <c r="AW403" s="23">
        <v>0</v>
      </c>
      <c r="AX403" s="23">
        <v>0</v>
      </c>
      <c r="AY403" s="23">
        <v>10000</v>
      </c>
      <c r="AZ403" s="23">
        <v>110101</v>
      </c>
      <c r="BA403" s="23">
        <v>10000</v>
      </c>
      <c r="BB403" s="23">
        <v>110201</v>
      </c>
      <c r="BE403" s="23">
        <v>10000</v>
      </c>
      <c r="BF403" s="23">
        <v>200120</v>
      </c>
      <c r="BG403" s="23">
        <v>10000</v>
      </c>
      <c r="BH403" s="23">
        <v>111301</v>
      </c>
      <c r="BK403" s="23" t="s">
        <v>143</v>
      </c>
      <c r="BL403" s="23">
        <v>30</v>
      </c>
      <c r="BM403" s="23" t="str">
        <f t="shared" si="12"/>
        <v>110101|110201|0|200120|111301|0</v>
      </c>
      <c r="BN403" s="23">
        <v>1120304</v>
      </c>
      <c r="BO403" s="23" t="s">
        <v>156</v>
      </c>
      <c r="BP403" s="23">
        <v>1</v>
      </c>
      <c r="BQ403" s="23">
        <v>1</v>
      </c>
    </row>
    <row r="404" spans="1:69" s="30" customFormat="1" ht="23.1" customHeight="1" x14ac:dyDescent="0.15">
      <c r="A404" s="30">
        <v>20401</v>
      </c>
      <c r="B404" s="30">
        <v>20401</v>
      </c>
      <c r="C404" s="30" t="s">
        <v>133</v>
      </c>
      <c r="D404" s="30" t="s">
        <v>213</v>
      </c>
      <c r="E404" s="30">
        <v>1</v>
      </c>
      <c r="F404" s="30">
        <v>1</v>
      </c>
      <c r="H404" s="30">
        <v>2</v>
      </c>
      <c r="I404" s="30">
        <v>1</v>
      </c>
      <c r="J404" s="30">
        <v>1</v>
      </c>
      <c r="K404" s="30" t="s">
        <v>135</v>
      </c>
      <c r="L404" s="30">
        <v>204</v>
      </c>
      <c r="M404" s="30">
        <v>1</v>
      </c>
      <c r="N404" s="30">
        <v>0</v>
      </c>
      <c r="O404" s="30" t="s">
        <v>136</v>
      </c>
      <c r="P404" s="30">
        <v>1</v>
      </c>
      <c r="Q404" s="30">
        <v>0</v>
      </c>
      <c r="T404" s="30">
        <v>1</v>
      </c>
      <c r="W404" s="30" t="s">
        <v>214</v>
      </c>
      <c r="X404" s="30">
        <v>1040301</v>
      </c>
      <c r="Y404" s="30">
        <v>0</v>
      </c>
      <c r="Z404" s="30">
        <v>0</v>
      </c>
      <c r="AA404" s="30">
        <v>10</v>
      </c>
      <c r="AB404" s="30">
        <v>27460</v>
      </c>
      <c r="AC404" s="30">
        <v>1</v>
      </c>
      <c r="AD404" s="30">
        <v>1</v>
      </c>
      <c r="AE404" s="30">
        <v>1</v>
      </c>
      <c r="AF404" s="30">
        <v>180</v>
      </c>
      <c r="AG404" s="30" t="s">
        <v>140</v>
      </c>
      <c r="AH404" s="30">
        <v>0</v>
      </c>
      <c r="AI404" s="30" t="s">
        <v>141</v>
      </c>
      <c r="AJ404" s="30">
        <v>0</v>
      </c>
      <c r="AK404" s="30" t="s">
        <v>1011</v>
      </c>
      <c r="AL404" s="30">
        <v>20304</v>
      </c>
      <c r="AM404" s="30">
        <v>20402</v>
      </c>
      <c r="AN404" s="30">
        <v>1</v>
      </c>
      <c r="AO404" s="30">
        <v>12</v>
      </c>
      <c r="AQ404" s="30">
        <v>10000</v>
      </c>
      <c r="AR404" s="30">
        <v>10000</v>
      </c>
      <c r="AS404" s="30">
        <v>10000</v>
      </c>
      <c r="AT404" s="30">
        <v>100000</v>
      </c>
      <c r="AW404" s="30">
        <v>0</v>
      </c>
      <c r="AX404" s="30">
        <v>0</v>
      </c>
      <c r="AY404" s="30">
        <v>0</v>
      </c>
      <c r="AZ404" s="30">
        <v>0</v>
      </c>
      <c r="BA404" s="30">
        <v>10000</v>
      </c>
      <c r="BB404" s="30">
        <v>110201</v>
      </c>
      <c r="BC404" s="30">
        <v>10000</v>
      </c>
      <c r="BD404" s="30">
        <v>110303</v>
      </c>
      <c r="BG404" s="30">
        <v>10000</v>
      </c>
      <c r="BH404" s="30">
        <v>111301</v>
      </c>
      <c r="BK404" s="30" t="s">
        <v>143</v>
      </c>
      <c r="BL404" s="30">
        <v>33</v>
      </c>
      <c r="BM404" s="30" t="str">
        <f t="shared" si="12"/>
        <v>0|110201|110303|0|111301|0</v>
      </c>
      <c r="BN404" s="30">
        <v>1120401</v>
      </c>
      <c r="BO404" s="30" t="s">
        <v>144</v>
      </c>
      <c r="BP404" s="30">
        <v>0</v>
      </c>
      <c r="BQ404" s="30">
        <v>1</v>
      </c>
    </row>
    <row r="405" spans="1:69" s="30" customFormat="1" ht="23.1" customHeight="1" x14ac:dyDescent="0.15">
      <c r="A405" s="30">
        <v>20402</v>
      </c>
      <c r="B405" s="30">
        <v>20402</v>
      </c>
      <c r="C405" s="30" t="s">
        <v>133</v>
      </c>
      <c r="D405" s="30" t="s">
        <v>213</v>
      </c>
      <c r="E405" s="30">
        <v>2</v>
      </c>
      <c r="F405" s="30">
        <v>2</v>
      </c>
      <c r="H405" s="30">
        <v>2</v>
      </c>
      <c r="I405" s="30">
        <v>1</v>
      </c>
      <c r="J405" s="30">
        <v>1</v>
      </c>
      <c r="K405" s="30" t="s">
        <v>135</v>
      </c>
      <c r="L405" s="30">
        <v>204</v>
      </c>
      <c r="M405" s="30">
        <v>1</v>
      </c>
      <c r="N405" s="30">
        <v>0</v>
      </c>
      <c r="O405" s="30" t="s">
        <v>136</v>
      </c>
      <c r="P405" s="30">
        <v>1</v>
      </c>
      <c r="Q405" s="30">
        <v>0</v>
      </c>
      <c r="T405" s="30">
        <v>1</v>
      </c>
      <c r="U405" s="30">
        <v>1</v>
      </c>
      <c r="V405" s="30" t="s">
        <v>216</v>
      </c>
      <c r="W405" s="30" t="s">
        <v>217</v>
      </c>
      <c r="X405" s="30">
        <v>1040605</v>
      </c>
      <c r="Y405" s="30">
        <v>0</v>
      </c>
      <c r="Z405" s="30">
        <v>0</v>
      </c>
      <c r="AA405" s="30">
        <v>10</v>
      </c>
      <c r="AB405" s="30">
        <v>30210</v>
      </c>
      <c r="AC405" s="30">
        <v>1</v>
      </c>
      <c r="AD405" s="30">
        <v>1</v>
      </c>
      <c r="AE405" s="30">
        <v>1</v>
      </c>
      <c r="AF405" s="30">
        <v>180</v>
      </c>
      <c r="AG405" s="30" t="s">
        <v>140</v>
      </c>
      <c r="AH405" s="30">
        <v>0</v>
      </c>
      <c r="AI405" s="30" t="s">
        <v>141</v>
      </c>
      <c r="AJ405" s="30">
        <v>0</v>
      </c>
      <c r="AK405" s="30" t="s">
        <v>238</v>
      </c>
      <c r="AL405" s="30">
        <v>20401</v>
      </c>
      <c r="AM405" s="30">
        <v>20403</v>
      </c>
      <c r="AN405" s="30">
        <v>1</v>
      </c>
      <c r="AO405" s="30">
        <v>12</v>
      </c>
      <c r="AQ405" s="30">
        <v>10000</v>
      </c>
      <c r="AR405" s="30">
        <v>10000</v>
      </c>
      <c r="AS405" s="30">
        <v>10000</v>
      </c>
      <c r="AT405" s="30">
        <v>100000</v>
      </c>
      <c r="AW405" s="30">
        <v>0</v>
      </c>
      <c r="AX405" s="30">
        <v>0</v>
      </c>
      <c r="AY405" s="30">
        <v>0</v>
      </c>
      <c r="AZ405" s="30">
        <v>0</v>
      </c>
      <c r="BA405" s="30">
        <v>10000</v>
      </c>
      <c r="BB405" s="30">
        <v>110201</v>
      </c>
      <c r="BC405" s="30">
        <v>10000</v>
      </c>
      <c r="BD405" s="30">
        <v>110304</v>
      </c>
      <c r="BG405" s="30">
        <v>10000</v>
      </c>
      <c r="BH405" s="30">
        <v>111301</v>
      </c>
      <c r="BK405" s="30" t="s">
        <v>143</v>
      </c>
      <c r="BL405" s="30">
        <v>36</v>
      </c>
      <c r="BM405" s="30" t="str">
        <f t="shared" si="12"/>
        <v>0|110201|110304|0|111301|0</v>
      </c>
      <c r="BN405" s="30">
        <v>1120402</v>
      </c>
      <c r="BO405" s="30" t="s">
        <v>144</v>
      </c>
      <c r="BP405" s="30">
        <v>0</v>
      </c>
      <c r="BQ405" s="30">
        <v>1</v>
      </c>
    </row>
    <row r="406" spans="1:69" s="33" customFormat="1" ht="23.1" customHeight="1" x14ac:dyDescent="0.15">
      <c r="A406" s="33">
        <v>20403</v>
      </c>
      <c r="B406" s="33">
        <v>20403</v>
      </c>
      <c r="C406" s="33" t="s">
        <v>133</v>
      </c>
      <c r="D406" s="33" t="s">
        <v>1012</v>
      </c>
      <c r="E406" s="33">
        <v>1</v>
      </c>
      <c r="F406" s="33">
        <v>3</v>
      </c>
      <c r="H406" s="33">
        <v>2</v>
      </c>
      <c r="I406" s="33">
        <v>1</v>
      </c>
      <c r="J406" s="33">
        <v>1</v>
      </c>
      <c r="K406" s="33" t="s">
        <v>201</v>
      </c>
      <c r="L406" s="33">
        <v>204</v>
      </c>
      <c r="M406" s="33">
        <v>1</v>
      </c>
      <c r="N406" s="33">
        <v>0</v>
      </c>
      <c r="O406" s="33" t="s">
        <v>202</v>
      </c>
      <c r="P406" s="33">
        <v>1</v>
      </c>
      <c r="Q406" s="33">
        <v>0</v>
      </c>
      <c r="T406" s="33">
        <v>1</v>
      </c>
      <c r="W406" s="33" t="s">
        <v>207</v>
      </c>
      <c r="X406" s="33" t="s">
        <v>251</v>
      </c>
      <c r="Y406" s="33">
        <v>0</v>
      </c>
      <c r="Z406" s="33">
        <v>0</v>
      </c>
      <c r="AA406" s="33">
        <v>10</v>
      </c>
      <c r="AB406" s="33">
        <v>32950</v>
      </c>
      <c r="AC406" s="33">
        <v>1</v>
      </c>
      <c r="AD406" s="33">
        <v>1</v>
      </c>
      <c r="AE406" s="33">
        <v>1</v>
      </c>
      <c r="AF406" s="33">
        <v>180</v>
      </c>
      <c r="AG406" s="33" t="s">
        <v>140</v>
      </c>
      <c r="AH406" s="33">
        <v>0</v>
      </c>
      <c r="AI406" s="33" t="s">
        <v>141</v>
      </c>
      <c r="AJ406" s="33">
        <v>0</v>
      </c>
      <c r="AK406" s="33" t="s">
        <v>1013</v>
      </c>
      <c r="AL406" s="33">
        <v>20402</v>
      </c>
      <c r="AM406" s="33">
        <v>20404</v>
      </c>
      <c r="AN406" s="33">
        <v>1</v>
      </c>
      <c r="AO406" s="33">
        <v>12</v>
      </c>
      <c r="AQ406" s="33">
        <v>10000</v>
      </c>
      <c r="AR406" s="33">
        <v>10000</v>
      </c>
      <c r="AS406" s="33">
        <v>10000</v>
      </c>
      <c r="AT406" s="33">
        <v>100000</v>
      </c>
      <c r="AW406" s="33">
        <v>0</v>
      </c>
      <c r="AX406" s="33">
        <v>0</v>
      </c>
      <c r="AY406" s="33">
        <v>10000</v>
      </c>
      <c r="AZ406" s="33">
        <v>110101</v>
      </c>
      <c r="BA406" s="33">
        <v>10000</v>
      </c>
      <c r="BB406" s="33">
        <v>110201</v>
      </c>
      <c r="BE406" s="33">
        <v>10000</v>
      </c>
      <c r="BF406" s="33">
        <v>200123</v>
      </c>
      <c r="BG406" s="33">
        <v>10000</v>
      </c>
      <c r="BH406" s="33">
        <v>111301</v>
      </c>
      <c r="BK406" s="33" t="s">
        <v>143</v>
      </c>
      <c r="BL406" s="33">
        <v>39</v>
      </c>
      <c r="BM406" s="33" t="str">
        <f t="shared" si="12"/>
        <v>110101|110201|0|200123|111301|0</v>
      </c>
      <c r="BN406" s="33">
        <v>1120403</v>
      </c>
      <c r="BO406" s="33" t="s">
        <v>206</v>
      </c>
      <c r="BP406" s="33">
        <v>0</v>
      </c>
      <c r="BQ406" s="33">
        <v>1</v>
      </c>
    </row>
    <row r="407" spans="1:69" s="26" customFormat="1" ht="23.1" customHeight="1" x14ac:dyDescent="0.15">
      <c r="A407" s="26">
        <v>20404</v>
      </c>
      <c r="B407" s="26">
        <v>20404</v>
      </c>
      <c r="C407" s="26" t="s">
        <v>133</v>
      </c>
      <c r="D407" s="26" t="s">
        <v>1012</v>
      </c>
      <c r="E407" s="26">
        <v>2</v>
      </c>
      <c r="F407" s="26">
        <v>4</v>
      </c>
      <c r="H407" s="26">
        <v>2</v>
      </c>
      <c r="I407" s="26">
        <v>1</v>
      </c>
      <c r="J407" s="26">
        <v>2</v>
      </c>
      <c r="K407" s="26" t="s">
        <v>201</v>
      </c>
      <c r="L407" s="26">
        <v>204</v>
      </c>
      <c r="M407" s="26">
        <v>1</v>
      </c>
      <c r="N407" s="26">
        <v>0</v>
      </c>
      <c r="O407" s="26" t="s">
        <v>202</v>
      </c>
      <c r="P407" s="26">
        <v>1</v>
      </c>
      <c r="Q407" s="26">
        <v>0</v>
      </c>
      <c r="T407" s="26">
        <v>1</v>
      </c>
      <c r="W407" s="26" t="s">
        <v>253</v>
      </c>
      <c r="X407" s="26">
        <v>1041001</v>
      </c>
      <c r="Y407" s="26">
        <v>0</v>
      </c>
      <c r="Z407" s="26">
        <v>0</v>
      </c>
      <c r="AA407" s="26">
        <v>10</v>
      </c>
      <c r="AB407" s="26">
        <v>35700</v>
      </c>
      <c r="AC407" s="26">
        <v>1</v>
      </c>
      <c r="AD407" s="26">
        <v>1</v>
      </c>
      <c r="AE407" s="26">
        <v>1</v>
      </c>
      <c r="AF407" s="26">
        <v>180</v>
      </c>
      <c r="AG407" s="26" t="s">
        <v>140</v>
      </c>
      <c r="AH407" s="26">
        <v>0</v>
      </c>
      <c r="AI407" s="26" t="s">
        <v>141</v>
      </c>
      <c r="AJ407" s="26">
        <v>0</v>
      </c>
      <c r="AK407" s="26" t="s">
        <v>1014</v>
      </c>
      <c r="AL407" s="26">
        <v>20403</v>
      </c>
      <c r="AM407" s="26">
        <v>20501</v>
      </c>
      <c r="AN407" s="26">
        <v>1</v>
      </c>
      <c r="AO407" s="26">
        <v>12</v>
      </c>
      <c r="AQ407" s="26">
        <v>10000</v>
      </c>
      <c r="AR407" s="26">
        <v>10000</v>
      </c>
      <c r="AS407" s="26">
        <v>10000</v>
      </c>
      <c r="AT407" s="26">
        <v>100000</v>
      </c>
      <c r="AW407" s="26">
        <v>0</v>
      </c>
      <c r="AX407" s="26">
        <v>0</v>
      </c>
      <c r="AY407" s="26">
        <v>10000</v>
      </c>
      <c r="AZ407" s="26">
        <v>110101</v>
      </c>
      <c r="BA407" s="26">
        <v>10000</v>
      </c>
      <c r="BB407" s="26">
        <v>110201</v>
      </c>
      <c r="BE407" s="26">
        <v>10000</v>
      </c>
      <c r="BF407" s="26">
        <v>200124</v>
      </c>
      <c r="BG407" s="26">
        <v>10000</v>
      </c>
      <c r="BH407" s="26">
        <v>111301</v>
      </c>
      <c r="BK407" s="26" t="s">
        <v>143</v>
      </c>
      <c r="BL407" s="26">
        <v>40</v>
      </c>
      <c r="BM407" s="26" t="str">
        <f t="shared" si="12"/>
        <v>110101|110201|0|200124|111301|0</v>
      </c>
      <c r="BN407" s="26">
        <v>1120404</v>
      </c>
      <c r="BO407" s="26" t="s">
        <v>206</v>
      </c>
      <c r="BP407" s="26">
        <v>1</v>
      </c>
      <c r="BQ407" s="26">
        <v>1</v>
      </c>
    </row>
    <row r="408" spans="1:69" s="34" customFormat="1" ht="23.1" customHeight="1" x14ac:dyDescent="0.15">
      <c r="A408" s="34">
        <v>20501</v>
      </c>
      <c r="B408" s="34">
        <v>20501</v>
      </c>
      <c r="C408" s="34" t="s">
        <v>133</v>
      </c>
      <c r="D408" s="34" t="s">
        <v>255</v>
      </c>
      <c r="E408" s="34" t="s">
        <v>150</v>
      </c>
      <c r="F408" s="34">
        <v>1</v>
      </c>
      <c r="H408" s="34">
        <v>2</v>
      </c>
      <c r="I408" s="34">
        <v>1</v>
      </c>
      <c r="J408" s="34">
        <v>1</v>
      </c>
      <c r="K408" s="34" t="s">
        <v>158</v>
      </c>
      <c r="L408" s="34">
        <v>205</v>
      </c>
      <c r="M408" s="34">
        <v>1</v>
      </c>
      <c r="N408" s="34">
        <v>0</v>
      </c>
      <c r="O408" s="34" t="s">
        <v>159</v>
      </c>
      <c r="P408" s="34">
        <v>1</v>
      </c>
      <c r="Q408" s="34">
        <v>0</v>
      </c>
      <c r="T408" s="34">
        <v>1</v>
      </c>
      <c r="U408" s="34">
        <v>1</v>
      </c>
      <c r="V408" s="34" t="s">
        <v>216</v>
      </c>
      <c r="W408" s="34" t="s">
        <v>264</v>
      </c>
      <c r="X408" s="34" t="s">
        <v>265</v>
      </c>
      <c r="Y408" s="34">
        <v>0</v>
      </c>
      <c r="Z408" s="34">
        <v>0</v>
      </c>
      <c r="AA408" s="34">
        <v>10</v>
      </c>
      <c r="AB408" s="34">
        <v>66020</v>
      </c>
      <c r="AC408" s="34">
        <v>1</v>
      </c>
      <c r="AD408" s="34">
        <v>1</v>
      </c>
      <c r="AE408" s="34">
        <v>1</v>
      </c>
      <c r="AF408" s="34">
        <v>180</v>
      </c>
      <c r="AG408" s="34" t="s">
        <v>140</v>
      </c>
      <c r="AH408" s="34">
        <v>0</v>
      </c>
      <c r="AI408" s="34" t="s">
        <v>141</v>
      </c>
      <c r="AJ408" s="34">
        <v>0</v>
      </c>
      <c r="AK408" s="34" t="s">
        <v>266</v>
      </c>
      <c r="AL408" s="34">
        <v>20404</v>
      </c>
      <c r="AM408" s="34">
        <v>20502</v>
      </c>
      <c r="AN408" s="34">
        <v>1</v>
      </c>
      <c r="AO408" s="34">
        <v>12</v>
      </c>
      <c r="AQ408" s="34">
        <v>10000</v>
      </c>
      <c r="AR408" s="34">
        <v>10000</v>
      </c>
      <c r="AS408" s="34">
        <v>10000</v>
      </c>
      <c r="AT408" s="34">
        <v>100000</v>
      </c>
      <c r="AW408" s="34">
        <v>0</v>
      </c>
      <c r="AX408" s="34">
        <v>0</v>
      </c>
      <c r="AY408" s="34">
        <v>0</v>
      </c>
      <c r="AZ408" s="34">
        <v>0</v>
      </c>
      <c r="BA408" s="34">
        <v>10000</v>
      </c>
      <c r="BB408" s="34">
        <v>110201</v>
      </c>
      <c r="BC408" s="34">
        <v>10000</v>
      </c>
      <c r="BD408" s="34">
        <v>110303</v>
      </c>
      <c r="BG408" s="34">
        <v>10000</v>
      </c>
      <c r="BH408" s="34">
        <v>111301</v>
      </c>
      <c r="BK408" s="34" t="s">
        <v>143</v>
      </c>
      <c r="BL408" s="34">
        <v>43</v>
      </c>
      <c r="BM408" s="34" t="str">
        <f t="shared" si="12"/>
        <v>0|110201|110303|0|111301|0</v>
      </c>
      <c r="BN408" s="34">
        <v>1120501</v>
      </c>
      <c r="BO408" s="34" t="s">
        <v>165</v>
      </c>
      <c r="BP408" s="34">
        <v>0</v>
      </c>
      <c r="BQ408" s="34">
        <v>1</v>
      </c>
    </row>
    <row r="409" spans="1:69" s="30" customFormat="1" ht="23.1" customHeight="1" x14ac:dyDescent="0.15">
      <c r="A409" s="30">
        <v>20502</v>
      </c>
      <c r="B409" s="30">
        <v>20502</v>
      </c>
      <c r="C409" s="30" t="s">
        <v>133</v>
      </c>
      <c r="D409" s="30" t="s">
        <v>221</v>
      </c>
      <c r="E409" s="30" t="s">
        <v>150</v>
      </c>
      <c r="F409" s="30">
        <v>2</v>
      </c>
      <c r="H409" s="30">
        <v>2</v>
      </c>
      <c r="I409" s="30">
        <v>1</v>
      </c>
      <c r="J409" s="30">
        <v>1</v>
      </c>
      <c r="K409" s="30" t="s">
        <v>135</v>
      </c>
      <c r="L409" s="30">
        <v>205</v>
      </c>
      <c r="M409" s="30">
        <v>1</v>
      </c>
      <c r="N409" s="30">
        <v>0</v>
      </c>
      <c r="O409" s="30" t="s">
        <v>136</v>
      </c>
      <c r="P409" s="30">
        <v>1</v>
      </c>
      <c r="Q409" s="30">
        <v>0</v>
      </c>
      <c r="T409" s="30">
        <v>1</v>
      </c>
      <c r="U409" s="30">
        <v>1</v>
      </c>
      <c r="V409" s="30" t="s">
        <v>153</v>
      </c>
      <c r="W409" s="30" t="s">
        <v>219</v>
      </c>
      <c r="X409" s="30">
        <v>1050605</v>
      </c>
      <c r="Y409" s="30">
        <v>0</v>
      </c>
      <c r="Z409" s="30">
        <v>0</v>
      </c>
      <c r="AA409" s="30">
        <v>10</v>
      </c>
      <c r="AB409" s="30">
        <v>71520</v>
      </c>
      <c r="AC409" s="30">
        <v>1</v>
      </c>
      <c r="AD409" s="30">
        <v>1</v>
      </c>
      <c r="AE409" s="30">
        <v>1</v>
      </c>
      <c r="AF409" s="30">
        <v>180</v>
      </c>
      <c r="AG409" s="30" t="s">
        <v>140</v>
      </c>
      <c r="AH409" s="30">
        <v>0</v>
      </c>
      <c r="AI409" s="30" t="s">
        <v>141</v>
      </c>
      <c r="AJ409" s="30">
        <v>0</v>
      </c>
      <c r="AK409" s="30" t="s">
        <v>274</v>
      </c>
      <c r="AL409" s="30">
        <v>20501</v>
      </c>
      <c r="AM409" s="30">
        <v>20503</v>
      </c>
      <c r="AN409" s="30">
        <v>1</v>
      </c>
      <c r="AO409" s="30">
        <v>12</v>
      </c>
      <c r="AQ409" s="30">
        <v>10000</v>
      </c>
      <c r="AR409" s="30">
        <v>10000</v>
      </c>
      <c r="AS409" s="30">
        <v>10000</v>
      </c>
      <c r="AT409" s="30">
        <v>100000</v>
      </c>
      <c r="AW409" s="30">
        <v>0</v>
      </c>
      <c r="AX409" s="30">
        <v>0</v>
      </c>
      <c r="AY409" s="30">
        <v>0</v>
      </c>
      <c r="AZ409" s="30">
        <v>0</v>
      </c>
      <c r="BA409" s="30">
        <v>10000</v>
      </c>
      <c r="BB409" s="30">
        <v>110201</v>
      </c>
      <c r="BC409" s="30">
        <v>10000</v>
      </c>
      <c r="BD409" s="30">
        <v>110304</v>
      </c>
      <c r="BG409" s="30">
        <v>10000</v>
      </c>
      <c r="BH409" s="30">
        <v>111301</v>
      </c>
      <c r="BK409" s="30" t="s">
        <v>143</v>
      </c>
      <c r="BL409" s="30">
        <v>46</v>
      </c>
      <c r="BM409" s="30" t="str">
        <f t="shared" si="12"/>
        <v>0|110201|110304|0|111301|0</v>
      </c>
      <c r="BN409" s="30">
        <v>1120502</v>
      </c>
      <c r="BO409" s="30" t="s">
        <v>144</v>
      </c>
      <c r="BP409" s="30">
        <v>0</v>
      </c>
      <c r="BQ409" s="30">
        <v>1</v>
      </c>
    </row>
    <row r="410" spans="1:69" s="33" customFormat="1" ht="23.1" customHeight="1" x14ac:dyDescent="0.15">
      <c r="A410" s="33">
        <v>20503</v>
      </c>
      <c r="B410" s="33">
        <v>20503</v>
      </c>
      <c r="C410" s="33" t="s">
        <v>133</v>
      </c>
      <c r="D410" s="33" t="s">
        <v>267</v>
      </c>
      <c r="E410" s="33">
        <v>1</v>
      </c>
      <c r="F410" s="33">
        <v>3</v>
      </c>
      <c r="H410" s="33">
        <v>2</v>
      </c>
      <c r="I410" s="33">
        <v>1</v>
      </c>
      <c r="J410" s="33">
        <v>1</v>
      </c>
      <c r="K410" s="33" t="s">
        <v>201</v>
      </c>
      <c r="L410" s="33">
        <v>205</v>
      </c>
      <c r="M410" s="33">
        <v>1</v>
      </c>
      <c r="N410" s="33">
        <v>0</v>
      </c>
      <c r="O410" s="33" t="s">
        <v>202</v>
      </c>
      <c r="P410" s="33">
        <v>1</v>
      </c>
      <c r="Q410" s="33">
        <v>0</v>
      </c>
      <c r="T410" s="33">
        <v>1</v>
      </c>
      <c r="W410" s="33" t="s">
        <v>207</v>
      </c>
      <c r="X410" s="33" t="s">
        <v>281</v>
      </c>
      <c r="Y410" s="33">
        <v>0</v>
      </c>
      <c r="Z410" s="33">
        <v>0</v>
      </c>
      <c r="AA410" s="33">
        <v>10</v>
      </c>
      <c r="AB410" s="33">
        <v>77000</v>
      </c>
      <c r="AC410" s="33">
        <v>1</v>
      </c>
      <c r="AD410" s="33">
        <v>1</v>
      </c>
      <c r="AE410" s="33">
        <v>1</v>
      </c>
      <c r="AF410" s="33">
        <v>180</v>
      </c>
      <c r="AG410" s="33" t="s">
        <v>140</v>
      </c>
      <c r="AH410" s="33">
        <v>0</v>
      </c>
      <c r="AI410" s="33" t="s">
        <v>141</v>
      </c>
      <c r="AJ410" s="33">
        <v>0</v>
      </c>
      <c r="AK410" s="33" t="s">
        <v>282</v>
      </c>
      <c r="AL410" s="33">
        <v>20502</v>
      </c>
      <c r="AM410" s="33">
        <v>20504</v>
      </c>
      <c r="AN410" s="33">
        <v>1</v>
      </c>
      <c r="AO410" s="33">
        <v>12</v>
      </c>
      <c r="AQ410" s="33">
        <v>10000</v>
      </c>
      <c r="AR410" s="33">
        <v>10000</v>
      </c>
      <c r="AS410" s="33">
        <v>10000</v>
      </c>
      <c r="AT410" s="33">
        <v>100000</v>
      </c>
      <c r="AW410" s="33">
        <v>0</v>
      </c>
      <c r="AX410" s="33">
        <v>0</v>
      </c>
      <c r="AY410" s="33">
        <v>10000</v>
      </c>
      <c r="AZ410" s="33">
        <v>110101</v>
      </c>
      <c r="BA410" s="33">
        <v>10000</v>
      </c>
      <c r="BB410" s="33">
        <v>110201</v>
      </c>
      <c r="BE410" s="33">
        <v>10000</v>
      </c>
      <c r="BF410" s="33">
        <v>200113</v>
      </c>
      <c r="BG410" s="33">
        <v>10000</v>
      </c>
      <c r="BH410" s="33">
        <v>111301</v>
      </c>
      <c r="BK410" s="33" t="s">
        <v>143</v>
      </c>
      <c r="BL410" s="33">
        <v>49</v>
      </c>
      <c r="BM410" s="33" t="str">
        <f t="shared" si="12"/>
        <v>110101|110201|0|200113|111301|0</v>
      </c>
      <c r="BN410" s="33">
        <v>1120503</v>
      </c>
      <c r="BO410" s="33" t="s">
        <v>206</v>
      </c>
      <c r="BP410" s="33">
        <v>0</v>
      </c>
      <c r="BQ410" s="33">
        <v>1</v>
      </c>
    </row>
    <row r="411" spans="1:69" s="26" customFormat="1" ht="23.1" customHeight="1" x14ac:dyDescent="0.15">
      <c r="A411" s="26">
        <v>20504</v>
      </c>
      <c r="B411" s="26">
        <v>20504</v>
      </c>
      <c r="C411" s="26" t="s">
        <v>133</v>
      </c>
      <c r="D411" s="26" t="s">
        <v>267</v>
      </c>
      <c r="E411" s="26">
        <v>2</v>
      </c>
      <c r="F411" s="26">
        <v>4</v>
      </c>
      <c r="H411" s="26">
        <v>2</v>
      </c>
      <c r="I411" s="26">
        <v>1</v>
      </c>
      <c r="J411" s="26">
        <v>2</v>
      </c>
      <c r="K411" s="26" t="s">
        <v>201</v>
      </c>
      <c r="L411" s="26">
        <v>205</v>
      </c>
      <c r="M411" s="26">
        <v>1</v>
      </c>
      <c r="N411" s="26">
        <v>0</v>
      </c>
      <c r="O411" s="26" t="s">
        <v>202</v>
      </c>
      <c r="P411" s="26">
        <v>1</v>
      </c>
      <c r="Q411" s="26">
        <v>0</v>
      </c>
      <c r="T411" s="26">
        <v>1</v>
      </c>
      <c r="W411" s="26" t="s">
        <v>253</v>
      </c>
      <c r="X411" s="26">
        <v>1051001</v>
      </c>
      <c r="Y411" s="26">
        <v>0</v>
      </c>
      <c r="Z411" s="26">
        <v>0</v>
      </c>
      <c r="AA411" s="26">
        <v>10</v>
      </c>
      <c r="AB411" s="26">
        <v>82500</v>
      </c>
      <c r="AC411" s="26">
        <v>1</v>
      </c>
      <c r="AD411" s="26">
        <v>1</v>
      </c>
      <c r="AE411" s="26">
        <v>1</v>
      </c>
      <c r="AF411" s="26">
        <v>180</v>
      </c>
      <c r="AG411" s="26" t="s">
        <v>140</v>
      </c>
      <c r="AH411" s="26">
        <v>0</v>
      </c>
      <c r="AI411" s="26" t="s">
        <v>141</v>
      </c>
      <c r="AJ411" s="26">
        <v>0</v>
      </c>
      <c r="AK411" s="26" t="s">
        <v>283</v>
      </c>
      <c r="AL411" s="26">
        <v>20503</v>
      </c>
      <c r="AM411" s="26">
        <v>20601</v>
      </c>
      <c r="AN411" s="26">
        <v>1</v>
      </c>
      <c r="AO411" s="26">
        <v>12</v>
      </c>
      <c r="AQ411" s="26">
        <v>10000</v>
      </c>
      <c r="AR411" s="26">
        <v>10000</v>
      </c>
      <c r="AS411" s="26">
        <v>10000</v>
      </c>
      <c r="AT411" s="26">
        <v>100000</v>
      </c>
      <c r="AW411" s="26">
        <v>0</v>
      </c>
      <c r="AX411" s="26">
        <v>0</v>
      </c>
      <c r="AY411" s="26">
        <v>10000</v>
      </c>
      <c r="AZ411" s="26">
        <v>110101</v>
      </c>
      <c r="BA411" s="26">
        <v>10000</v>
      </c>
      <c r="BB411" s="26">
        <v>110201</v>
      </c>
      <c r="BE411" s="26">
        <v>10000</v>
      </c>
      <c r="BF411" s="26">
        <v>200115</v>
      </c>
      <c r="BG411" s="26">
        <v>10000</v>
      </c>
      <c r="BH411" s="26">
        <v>111301</v>
      </c>
      <c r="BK411" s="26" t="s">
        <v>143</v>
      </c>
      <c r="BL411" s="26">
        <v>50</v>
      </c>
      <c r="BM411" s="26" t="str">
        <f t="shared" si="12"/>
        <v>110101|110201|0|200115|111301|0</v>
      </c>
      <c r="BN411" s="26">
        <v>1120504</v>
      </c>
      <c r="BO411" s="26" t="s">
        <v>206</v>
      </c>
      <c r="BP411" s="26">
        <v>1</v>
      </c>
      <c r="BQ411" s="26">
        <v>1</v>
      </c>
    </row>
    <row r="412" spans="1:69" s="36" customFormat="1" ht="23.1" customHeight="1" x14ac:dyDescent="0.15">
      <c r="A412" s="36">
        <v>20601</v>
      </c>
      <c r="B412" s="36">
        <v>20601</v>
      </c>
      <c r="C412" s="36" t="s">
        <v>133</v>
      </c>
      <c r="D412" s="36" t="s">
        <v>284</v>
      </c>
      <c r="E412" s="36">
        <v>1</v>
      </c>
      <c r="F412" s="36">
        <v>1</v>
      </c>
      <c r="H412" s="36">
        <v>2</v>
      </c>
      <c r="I412" s="36">
        <v>1</v>
      </c>
      <c r="J412" s="36">
        <v>1</v>
      </c>
      <c r="K412" s="36" t="s">
        <v>151</v>
      </c>
      <c r="L412" s="36">
        <v>206</v>
      </c>
      <c r="M412" s="36">
        <v>1</v>
      </c>
      <c r="N412" s="36">
        <v>0</v>
      </c>
      <c r="O412" s="36" t="s">
        <v>152</v>
      </c>
      <c r="P412" s="36">
        <v>1</v>
      </c>
      <c r="Q412" s="36">
        <v>0</v>
      </c>
      <c r="T412" s="36">
        <v>1</v>
      </c>
      <c r="U412" s="36">
        <v>1</v>
      </c>
      <c r="V412" s="36" t="s">
        <v>290</v>
      </c>
      <c r="W412" s="36" t="s">
        <v>291</v>
      </c>
      <c r="X412" s="36">
        <v>1060301</v>
      </c>
      <c r="Y412" s="36">
        <v>0</v>
      </c>
      <c r="Z412" s="36">
        <v>0</v>
      </c>
      <c r="AA412" s="36">
        <v>10</v>
      </c>
      <c r="AB412" s="36">
        <v>158700</v>
      </c>
      <c r="AC412" s="36">
        <v>1</v>
      </c>
      <c r="AD412" s="36">
        <v>1</v>
      </c>
      <c r="AE412" s="36">
        <v>1</v>
      </c>
      <c r="AF412" s="36">
        <v>180</v>
      </c>
      <c r="AG412" s="36" t="s">
        <v>140</v>
      </c>
      <c r="AH412" s="36">
        <v>0</v>
      </c>
      <c r="AI412" s="36" t="s">
        <v>141</v>
      </c>
      <c r="AJ412" s="36">
        <v>0</v>
      </c>
      <c r="AK412" s="36" t="s">
        <v>292</v>
      </c>
      <c r="AL412" s="36">
        <v>20504</v>
      </c>
      <c r="AM412" s="36">
        <v>20602</v>
      </c>
      <c r="AN412" s="36">
        <v>1</v>
      </c>
      <c r="AO412" s="36">
        <v>12</v>
      </c>
      <c r="AQ412" s="36">
        <v>10000</v>
      </c>
      <c r="AR412" s="36">
        <v>10000</v>
      </c>
      <c r="AS412" s="36">
        <v>10000</v>
      </c>
      <c r="AT412" s="36">
        <v>100000</v>
      </c>
      <c r="AW412" s="36">
        <v>0</v>
      </c>
      <c r="AX412" s="36">
        <v>0</v>
      </c>
      <c r="AY412" s="36">
        <v>0</v>
      </c>
      <c r="AZ412" s="36">
        <v>0</v>
      </c>
      <c r="BA412" s="36">
        <v>10000</v>
      </c>
      <c r="BB412" s="36">
        <v>110201</v>
      </c>
      <c r="BC412" s="36">
        <v>10000</v>
      </c>
      <c r="BD412" s="36">
        <v>110305</v>
      </c>
      <c r="BG412" s="36">
        <v>10000</v>
      </c>
      <c r="BH412" s="36">
        <v>111302</v>
      </c>
      <c r="BI412" s="36">
        <v>10000</v>
      </c>
      <c r="BJ412" s="36">
        <v>240301</v>
      </c>
      <c r="BK412" s="36" t="s">
        <v>143</v>
      </c>
      <c r="BL412" s="36">
        <v>53</v>
      </c>
      <c r="BM412" s="36" t="str">
        <f t="shared" si="12"/>
        <v>0|110201|110305|0|111302|240301</v>
      </c>
      <c r="BN412" s="36">
        <v>1120601</v>
      </c>
      <c r="BO412" s="36" t="s">
        <v>156</v>
      </c>
      <c r="BP412" s="36">
        <v>0</v>
      </c>
      <c r="BQ412" s="36">
        <v>1</v>
      </c>
    </row>
    <row r="413" spans="1:69" s="34" customFormat="1" ht="23.1" customHeight="1" x14ac:dyDescent="0.15">
      <c r="A413" s="34">
        <v>20602</v>
      </c>
      <c r="B413" s="34">
        <v>20602</v>
      </c>
      <c r="C413" s="34" t="s">
        <v>133</v>
      </c>
      <c r="D413" s="34" t="s">
        <v>284</v>
      </c>
      <c r="E413" s="34">
        <v>2</v>
      </c>
      <c r="F413" s="34">
        <v>2</v>
      </c>
      <c r="H413" s="34">
        <v>2</v>
      </c>
      <c r="I413" s="34">
        <v>1</v>
      </c>
      <c r="J413" s="34">
        <v>1</v>
      </c>
      <c r="K413" s="34" t="s">
        <v>158</v>
      </c>
      <c r="L413" s="34">
        <v>206</v>
      </c>
      <c r="M413" s="34">
        <v>1</v>
      </c>
      <c r="N413" s="34">
        <v>0</v>
      </c>
      <c r="O413" s="34" t="s">
        <v>159</v>
      </c>
      <c r="P413" s="34">
        <v>1</v>
      </c>
      <c r="Q413" s="34">
        <v>0</v>
      </c>
      <c r="T413" s="34">
        <v>1</v>
      </c>
      <c r="W413" s="34" t="s">
        <v>299</v>
      </c>
      <c r="X413" s="34">
        <v>1060603</v>
      </c>
      <c r="Y413" s="34">
        <v>0</v>
      </c>
      <c r="Z413" s="34">
        <v>0</v>
      </c>
      <c r="AA413" s="34">
        <v>10</v>
      </c>
      <c r="AB413" s="34">
        <v>170000</v>
      </c>
      <c r="AC413" s="34">
        <v>1</v>
      </c>
      <c r="AD413" s="34">
        <v>1</v>
      </c>
      <c r="AE413" s="34">
        <v>1</v>
      </c>
      <c r="AF413" s="34">
        <v>180</v>
      </c>
      <c r="AG413" s="34" t="s">
        <v>140</v>
      </c>
      <c r="AH413" s="34">
        <v>0</v>
      </c>
      <c r="AI413" s="34" t="s">
        <v>141</v>
      </c>
      <c r="AJ413" s="34">
        <v>0</v>
      </c>
      <c r="AK413" s="34" t="s">
        <v>300</v>
      </c>
      <c r="AL413" s="34">
        <v>20601</v>
      </c>
      <c r="AM413" s="34">
        <v>20603</v>
      </c>
      <c r="AN413" s="34">
        <v>1</v>
      </c>
      <c r="AO413" s="34">
        <v>12</v>
      </c>
      <c r="AQ413" s="34">
        <v>10000</v>
      </c>
      <c r="AR413" s="34">
        <v>10000</v>
      </c>
      <c r="AS413" s="34">
        <v>10000</v>
      </c>
      <c r="AT413" s="34">
        <v>100000</v>
      </c>
      <c r="AW413" s="34">
        <v>0</v>
      </c>
      <c r="AX413" s="34">
        <v>0</v>
      </c>
      <c r="AY413" s="34">
        <v>0</v>
      </c>
      <c r="AZ413" s="34">
        <v>0</v>
      </c>
      <c r="BA413" s="34">
        <v>10000</v>
      </c>
      <c r="BB413" s="34">
        <v>110201</v>
      </c>
      <c r="BC413" s="34">
        <v>10000</v>
      </c>
      <c r="BD413" s="34">
        <v>110306</v>
      </c>
      <c r="BG413" s="34">
        <v>10000</v>
      </c>
      <c r="BH413" s="34">
        <v>111302</v>
      </c>
      <c r="BI413" s="34">
        <v>10000</v>
      </c>
      <c r="BJ413" s="34">
        <v>240301</v>
      </c>
      <c r="BK413" s="34" t="s">
        <v>143</v>
      </c>
      <c r="BL413" s="34">
        <v>56</v>
      </c>
      <c r="BM413" s="34" t="str">
        <f t="shared" si="12"/>
        <v>0|110201|110306|0|111302|240301</v>
      </c>
      <c r="BN413" s="34">
        <v>1120602</v>
      </c>
      <c r="BO413" s="34" t="s">
        <v>165</v>
      </c>
      <c r="BP413" s="34">
        <v>0</v>
      </c>
      <c r="BQ413" s="34">
        <v>1</v>
      </c>
    </row>
    <row r="414" spans="1:69" s="30" customFormat="1" ht="23.1" customHeight="1" x14ac:dyDescent="0.15">
      <c r="A414" s="30">
        <v>20603</v>
      </c>
      <c r="B414" s="30">
        <v>20603</v>
      </c>
      <c r="C414" s="30" t="s">
        <v>133</v>
      </c>
      <c r="D414" s="30" t="s">
        <v>309</v>
      </c>
      <c r="E414" s="30">
        <v>1</v>
      </c>
      <c r="F414" s="30">
        <v>3</v>
      </c>
      <c r="H414" s="30">
        <v>2</v>
      </c>
      <c r="I414" s="30">
        <v>1</v>
      </c>
      <c r="J414" s="30">
        <v>1</v>
      </c>
      <c r="K414" s="30" t="s">
        <v>135</v>
      </c>
      <c r="L414" s="30">
        <v>206</v>
      </c>
      <c r="M414" s="30">
        <v>1</v>
      </c>
      <c r="N414" s="30">
        <v>0</v>
      </c>
      <c r="O414" s="30" t="s">
        <v>136</v>
      </c>
      <c r="P414" s="30">
        <v>1</v>
      </c>
      <c r="Q414" s="30">
        <v>0</v>
      </c>
      <c r="T414" s="30">
        <v>1</v>
      </c>
      <c r="W414" s="30" t="s">
        <v>214</v>
      </c>
      <c r="X414" s="30">
        <v>1060901</v>
      </c>
      <c r="Y414" s="30">
        <v>0</v>
      </c>
      <c r="Z414" s="30">
        <v>0</v>
      </c>
      <c r="AA414" s="30">
        <v>10</v>
      </c>
      <c r="AB414" s="30">
        <v>181300</v>
      </c>
      <c r="AC414" s="30">
        <v>1</v>
      </c>
      <c r="AD414" s="30">
        <v>1</v>
      </c>
      <c r="AE414" s="30">
        <v>1</v>
      </c>
      <c r="AF414" s="30">
        <v>180</v>
      </c>
      <c r="AG414" s="30" t="s">
        <v>140</v>
      </c>
      <c r="AH414" s="30">
        <v>0</v>
      </c>
      <c r="AI414" s="30" t="s">
        <v>141</v>
      </c>
      <c r="AJ414" s="30">
        <v>0</v>
      </c>
      <c r="AK414" s="30" t="s">
        <v>307</v>
      </c>
      <c r="AL414" s="30">
        <v>20602</v>
      </c>
      <c r="AM414" s="30">
        <v>20604</v>
      </c>
      <c r="AN414" s="30">
        <v>1</v>
      </c>
      <c r="AO414" s="30">
        <v>12</v>
      </c>
      <c r="AQ414" s="30">
        <v>10000</v>
      </c>
      <c r="AR414" s="30">
        <v>10000</v>
      </c>
      <c r="AS414" s="30">
        <v>10000</v>
      </c>
      <c r="AT414" s="30">
        <v>100000</v>
      </c>
      <c r="AW414" s="30">
        <v>0</v>
      </c>
      <c r="AX414" s="30">
        <v>0</v>
      </c>
      <c r="AY414" s="30">
        <v>10000</v>
      </c>
      <c r="AZ414" s="30">
        <v>110101</v>
      </c>
      <c r="BA414" s="30">
        <v>10000</v>
      </c>
      <c r="BB414" s="30">
        <v>110201</v>
      </c>
      <c r="BE414" s="30">
        <v>10000</v>
      </c>
      <c r="BF414" s="30">
        <v>200111</v>
      </c>
      <c r="BG414" s="30">
        <v>10000</v>
      </c>
      <c r="BH414" s="30">
        <v>111302</v>
      </c>
      <c r="BI414" s="30">
        <v>10000</v>
      </c>
      <c r="BJ414" s="30">
        <v>240301</v>
      </c>
      <c r="BK414" s="30" t="s">
        <v>143</v>
      </c>
      <c r="BL414" s="30">
        <v>59</v>
      </c>
      <c r="BM414" s="30" t="str">
        <f t="shared" si="12"/>
        <v>110101|110201|0|200111|111302|240301</v>
      </c>
      <c r="BN414" s="30">
        <v>1120603</v>
      </c>
      <c r="BO414" s="30" t="s">
        <v>144</v>
      </c>
      <c r="BP414" s="30">
        <v>0</v>
      </c>
      <c r="BQ414" s="30">
        <v>1</v>
      </c>
    </row>
    <row r="415" spans="1:69" s="23" customFormat="1" ht="23.1" customHeight="1" x14ac:dyDescent="0.15">
      <c r="A415" s="23">
        <v>20604</v>
      </c>
      <c r="B415" s="23">
        <v>20604</v>
      </c>
      <c r="C415" s="23" t="s">
        <v>133</v>
      </c>
      <c r="D415" s="23" t="s">
        <v>309</v>
      </c>
      <c r="E415" s="23">
        <v>2</v>
      </c>
      <c r="F415" s="23">
        <v>4</v>
      </c>
      <c r="H415" s="23">
        <v>2</v>
      </c>
      <c r="I415" s="23">
        <v>1</v>
      </c>
      <c r="J415" s="23">
        <v>2</v>
      </c>
      <c r="K415" s="23" t="s">
        <v>135</v>
      </c>
      <c r="L415" s="23">
        <v>206</v>
      </c>
      <c r="M415" s="23">
        <v>1</v>
      </c>
      <c r="N415" s="23">
        <v>0</v>
      </c>
      <c r="O415" s="23" t="s">
        <v>136</v>
      </c>
      <c r="P415" s="23">
        <v>1</v>
      </c>
      <c r="Q415" s="23">
        <v>0</v>
      </c>
      <c r="T415" s="23">
        <v>1</v>
      </c>
      <c r="U415" s="23">
        <v>1</v>
      </c>
      <c r="V415" s="23" t="s">
        <v>216</v>
      </c>
      <c r="W415" s="23" t="s">
        <v>217</v>
      </c>
      <c r="X415" s="23">
        <v>1061001</v>
      </c>
      <c r="Y415" s="23">
        <v>0</v>
      </c>
      <c r="Z415" s="23">
        <v>0</v>
      </c>
      <c r="AA415" s="23">
        <v>10</v>
      </c>
      <c r="AB415" s="23">
        <v>190400</v>
      </c>
      <c r="AC415" s="23">
        <v>1</v>
      </c>
      <c r="AD415" s="23">
        <v>1</v>
      </c>
      <c r="AE415" s="23">
        <v>1</v>
      </c>
      <c r="AF415" s="23">
        <v>180</v>
      </c>
      <c r="AG415" s="23" t="s">
        <v>140</v>
      </c>
      <c r="AH415" s="23">
        <v>0</v>
      </c>
      <c r="AI415" s="23" t="s">
        <v>141</v>
      </c>
      <c r="AJ415" s="23">
        <v>0</v>
      </c>
      <c r="AK415" s="23" t="s">
        <v>308</v>
      </c>
      <c r="AL415" s="23">
        <v>20603</v>
      </c>
      <c r="AM415" s="23">
        <v>20701</v>
      </c>
      <c r="AN415" s="23">
        <v>1</v>
      </c>
      <c r="AO415" s="23">
        <v>12</v>
      </c>
      <c r="AQ415" s="23">
        <v>10000</v>
      </c>
      <c r="AR415" s="23">
        <v>10000</v>
      </c>
      <c r="AS415" s="23">
        <v>10000</v>
      </c>
      <c r="AT415" s="23">
        <v>100000</v>
      </c>
      <c r="AW415" s="23">
        <v>0</v>
      </c>
      <c r="AX415" s="23">
        <v>0</v>
      </c>
      <c r="AY415" s="23">
        <v>10000</v>
      </c>
      <c r="AZ415" s="23">
        <v>110101</v>
      </c>
      <c r="BA415" s="23">
        <v>10000</v>
      </c>
      <c r="BB415" s="23">
        <v>110201</v>
      </c>
      <c r="BE415" s="23">
        <v>10000</v>
      </c>
      <c r="BF415" s="23">
        <v>200103</v>
      </c>
      <c r="BG415" s="23">
        <v>10000</v>
      </c>
      <c r="BH415" s="23">
        <v>111302</v>
      </c>
      <c r="BI415" s="23">
        <v>10000</v>
      </c>
      <c r="BJ415" s="23">
        <v>240301</v>
      </c>
      <c r="BK415" s="23" t="s">
        <v>143</v>
      </c>
      <c r="BL415" s="23">
        <v>60</v>
      </c>
      <c r="BM415" s="23" t="str">
        <f t="shared" si="12"/>
        <v>110101|110201|0|200103|111302|240301</v>
      </c>
      <c r="BN415" s="23">
        <v>1120604</v>
      </c>
      <c r="BO415" s="23" t="s">
        <v>144</v>
      </c>
      <c r="BP415" s="23">
        <v>1</v>
      </c>
      <c r="BQ415" s="23">
        <v>1</v>
      </c>
    </row>
    <row r="416" spans="1:69" s="29" customFormat="1" ht="23.1" customHeight="1" x14ac:dyDescent="0.15">
      <c r="A416" s="29">
        <v>20701</v>
      </c>
      <c r="B416" s="29">
        <v>20701</v>
      </c>
      <c r="C416" s="29" t="s">
        <v>133</v>
      </c>
      <c r="D416" s="29" t="s">
        <v>309</v>
      </c>
      <c r="E416" s="29">
        <v>3</v>
      </c>
      <c r="F416" s="29">
        <v>1</v>
      </c>
      <c r="H416" s="29">
        <v>2</v>
      </c>
      <c r="I416" s="29">
        <v>1</v>
      </c>
      <c r="J416" s="29">
        <v>1</v>
      </c>
      <c r="K416" s="29" t="s">
        <v>135</v>
      </c>
      <c r="L416" s="29">
        <v>207</v>
      </c>
      <c r="M416" s="29">
        <v>1</v>
      </c>
      <c r="N416" s="29">
        <v>0</v>
      </c>
      <c r="O416" s="29" t="s">
        <v>136</v>
      </c>
      <c r="P416" s="29">
        <v>1</v>
      </c>
      <c r="Q416" s="29">
        <v>0</v>
      </c>
      <c r="T416" s="29">
        <v>1</v>
      </c>
      <c r="U416" s="29">
        <v>1</v>
      </c>
      <c r="V416" s="29" t="s">
        <v>153</v>
      </c>
      <c r="W416" s="29" t="s">
        <v>219</v>
      </c>
      <c r="X416" s="29">
        <v>1070305</v>
      </c>
      <c r="Y416" s="29">
        <v>0</v>
      </c>
      <c r="Z416" s="29">
        <v>0</v>
      </c>
      <c r="AA416" s="29">
        <v>10</v>
      </c>
      <c r="AB416" s="29">
        <v>302900</v>
      </c>
      <c r="AC416" s="29">
        <v>1</v>
      </c>
      <c r="AD416" s="29">
        <v>1</v>
      </c>
      <c r="AE416" s="29">
        <v>1</v>
      </c>
      <c r="AF416" s="29">
        <v>180</v>
      </c>
      <c r="AG416" s="29" t="s">
        <v>140</v>
      </c>
      <c r="AH416" s="29">
        <v>0</v>
      </c>
      <c r="AI416" s="29" t="s">
        <v>141</v>
      </c>
      <c r="AJ416" s="29">
        <v>0</v>
      </c>
      <c r="AK416" s="29" t="s">
        <v>314</v>
      </c>
      <c r="AL416" s="29">
        <v>20604</v>
      </c>
      <c r="AM416" s="29">
        <v>20702</v>
      </c>
      <c r="AN416" s="29">
        <v>1</v>
      </c>
      <c r="AO416" s="29">
        <v>12</v>
      </c>
      <c r="AQ416" s="29">
        <v>10000</v>
      </c>
      <c r="AR416" s="29">
        <v>10000</v>
      </c>
      <c r="AS416" s="29">
        <v>10000</v>
      </c>
      <c r="AT416" s="29">
        <v>100000</v>
      </c>
      <c r="AW416" s="29">
        <v>0</v>
      </c>
      <c r="AX416" s="29">
        <v>0</v>
      </c>
      <c r="AY416" s="29">
        <v>0</v>
      </c>
      <c r="AZ416" s="29">
        <v>0</v>
      </c>
      <c r="BA416" s="29">
        <v>10000</v>
      </c>
      <c r="BB416" s="29">
        <v>110201</v>
      </c>
      <c r="BC416" s="29">
        <v>10000</v>
      </c>
      <c r="BD416" s="29">
        <v>110305</v>
      </c>
      <c r="BG416" s="29">
        <v>10000</v>
      </c>
      <c r="BH416" s="29">
        <v>111302</v>
      </c>
      <c r="BI416" s="29">
        <v>10000</v>
      </c>
      <c r="BJ416" s="29">
        <v>240301</v>
      </c>
      <c r="BK416" s="29" t="s">
        <v>143</v>
      </c>
      <c r="BL416" s="29">
        <v>63</v>
      </c>
      <c r="BM416" s="29" t="str">
        <f t="shared" si="12"/>
        <v>0|110201|110305|0|111302|240301</v>
      </c>
      <c r="BN416" s="29">
        <v>1120701</v>
      </c>
      <c r="BO416" s="29" t="s">
        <v>144</v>
      </c>
      <c r="BP416" s="29">
        <v>0</v>
      </c>
      <c r="BQ416" s="29">
        <v>1</v>
      </c>
    </row>
    <row r="417" spans="1:69" s="33" customFormat="1" ht="23.1" customHeight="1" x14ac:dyDescent="0.15">
      <c r="A417" s="33">
        <v>20702</v>
      </c>
      <c r="B417" s="33">
        <v>20702</v>
      </c>
      <c r="C417" s="33" t="s">
        <v>133</v>
      </c>
      <c r="D417" s="33" t="s">
        <v>1015</v>
      </c>
      <c r="E417" s="33" t="s">
        <v>150</v>
      </c>
      <c r="F417" s="33">
        <v>2</v>
      </c>
      <c r="H417" s="33">
        <v>2</v>
      </c>
      <c r="I417" s="33">
        <v>1</v>
      </c>
      <c r="J417" s="33">
        <v>1</v>
      </c>
      <c r="K417" s="33" t="s">
        <v>201</v>
      </c>
      <c r="L417" s="33">
        <v>207</v>
      </c>
      <c r="M417" s="33">
        <v>1</v>
      </c>
      <c r="N417" s="33">
        <v>0</v>
      </c>
      <c r="O417" s="33" t="s">
        <v>202</v>
      </c>
      <c r="P417" s="33">
        <v>1</v>
      </c>
      <c r="Q417" s="33">
        <v>0</v>
      </c>
      <c r="T417" s="33">
        <v>1</v>
      </c>
      <c r="W417" s="33" t="s">
        <v>278</v>
      </c>
      <c r="X417" s="33" t="s">
        <v>279</v>
      </c>
      <c r="Y417" s="33">
        <v>0</v>
      </c>
      <c r="Z417" s="33">
        <v>0</v>
      </c>
      <c r="AA417" s="33">
        <v>10</v>
      </c>
      <c r="AB417" s="33">
        <v>311600</v>
      </c>
      <c r="AC417" s="33">
        <v>1</v>
      </c>
      <c r="AD417" s="33">
        <v>1</v>
      </c>
      <c r="AE417" s="33">
        <v>1</v>
      </c>
      <c r="AF417" s="33">
        <v>180</v>
      </c>
      <c r="AG417" s="33" t="s">
        <v>140</v>
      </c>
      <c r="AH417" s="33">
        <v>0</v>
      </c>
      <c r="AI417" s="33" t="s">
        <v>141</v>
      </c>
      <c r="AJ417" s="33">
        <v>0</v>
      </c>
      <c r="AK417" s="33" t="s">
        <v>319</v>
      </c>
      <c r="AL417" s="33">
        <v>20701</v>
      </c>
      <c r="AM417" s="33">
        <v>20703</v>
      </c>
      <c r="AN417" s="33">
        <v>1</v>
      </c>
      <c r="AO417" s="33">
        <v>12</v>
      </c>
      <c r="AQ417" s="33">
        <v>10000</v>
      </c>
      <c r="AR417" s="33">
        <v>10000</v>
      </c>
      <c r="AS417" s="33">
        <v>10000</v>
      </c>
      <c r="AT417" s="33">
        <v>100000</v>
      </c>
      <c r="AW417" s="33">
        <v>0</v>
      </c>
      <c r="AX417" s="33">
        <v>0</v>
      </c>
      <c r="AY417" s="33">
        <v>0</v>
      </c>
      <c r="AZ417" s="33">
        <v>0</v>
      </c>
      <c r="BA417" s="33">
        <v>10000</v>
      </c>
      <c r="BB417" s="33">
        <v>110201</v>
      </c>
      <c r="BC417" s="33">
        <v>10000</v>
      </c>
      <c r="BD417" s="33">
        <v>110306</v>
      </c>
      <c r="BG417" s="33">
        <v>10000</v>
      </c>
      <c r="BH417" s="33">
        <v>111302</v>
      </c>
      <c r="BI417" s="33">
        <v>10000</v>
      </c>
      <c r="BJ417" s="33">
        <v>240301</v>
      </c>
      <c r="BK417" s="33" t="s">
        <v>143</v>
      </c>
      <c r="BL417" s="33">
        <v>66</v>
      </c>
      <c r="BM417" s="33" t="str">
        <f t="shared" si="12"/>
        <v>0|110201|110306|0|111302|240301</v>
      </c>
      <c r="BN417" s="33">
        <v>1120702</v>
      </c>
      <c r="BO417" s="33" t="s">
        <v>206</v>
      </c>
      <c r="BP417" s="33">
        <v>0</v>
      </c>
      <c r="BQ417" s="33">
        <v>1</v>
      </c>
    </row>
    <row r="418" spans="1:69" s="30" customFormat="1" ht="23.1" customHeight="1" x14ac:dyDescent="0.15">
      <c r="A418" s="30">
        <v>20703</v>
      </c>
      <c r="B418" s="30">
        <v>20703</v>
      </c>
      <c r="C418" s="30" t="s">
        <v>133</v>
      </c>
      <c r="D418" s="30" t="s">
        <v>1016</v>
      </c>
      <c r="E418" s="30">
        <v>1</v>
      </c>
      <c r="F418" s="30">
        <v>3</v>
      </c>
      <c r="H418" s="30">
        <v>2</v>
      </c>
      <c r="I418" s="30">
        <v>1</v>
      </c>
      <c r="J418" s="30">
        <v>1</v>
      </c>
      <c r="K418" s="30" t="s">
        <v>135</v>
      </c>
      <c r="L418" s="30">
        <v>207</v>
      </c>
      <c r="M418" s="30">
        <v>1</v>
      </c>
      <c r="N418" s="30">
        <v>0</v>
      </c>
      <c r="O418" s="30" t="s">
        <v>136</v>
      </c>
      <c r="P418" s="30">
        <v>1</v>
      </c>
      <c r="Q418" s="30">
        <v>0</v>
      </c>
      <c r="T418" s="30">
        <v>1</v>
      </c>
      <c r="W418" s="30" t="s">
        <v>214</v>
      </c>
      <c r="X418" s="30">
        <v>1070901</v>
      </c>
      <c r="Y418" s="30">
        <v>0</v>
      </c>
      <c r="Z418" s="30">
        <v>0</v>
      </c>
      <c r="AA418" s="30">
        <v>10</v>
      </c>
      <c r="AB418" s="30">
        <v>320300</v>
      </c>
      <c r="AC418" s="30">
        <v>1</v>
      </c>
      <c r="AD418" s="30">
        <v>1</v>
      </c>
      <c r="AE418" s="30">
        <v>1</v>
      </c>
      <c r="AF418" s="30">
        <v>180</v>
      </c>
      <c r="AG418" s="30" t="s">
        <v>140</v>
      </c>
      <c r="AH418" s="30">
        <v>0</v>
      </c>
      <c r="AI418" s="30" t="s">
        <v>141</v>
      </c>
      <c r="AJ418" s="30">
        <v>0</v>
      </c>
      <c r="AK418" s="30" t="s">
        <v>323</v>
      </c>
      <c r="AL418" s="30">
        <v>20702</v>
      </c>
      <c r="AM418" s="30">
        <v>20704</v>
      </c>
      <c r="AN418" s="30">
        <v>1</v>
      </c>
      <c r="AO418" s="30">
        <v>12</v>
      </c>
      <c r="AQ418" s="30">
        <v>10000</v>
      </c>
      <c r="AR418" s="30">
        <v>10000</v>
      </c>
      <c r="AS418" s="30">
        <v>10000</v>
      </c>
      <c r="AT418" s="30">
        <v>100000</v>
      </c>
      <c r="AW418" s="30">
        <v>0</v>
      </c>
      <c r="AX418" s="30">
        <v>0</v>
      </c>
      <c r="AY418" s="30">
        <v>10000</v>
      </c>
      <c r="AZ418" s="30">
        <v>110101</v>
      </c>
      <c r="BA418" s="30">
        <v>10000</v>
      </c>
      <c r="BB418" s="30">
        <v>110201</v>
      </c>
      <c r="BE418" s="30">
        <v>10000</v>
      </c>
      <c r="BF418" s="30">
        <v>200106</v>
      </c>
      <c r="BG418" s="30">
        <v>10000</v>
      </c>
      <c r="BH418" s="30">
        <v>111302</v>
      </c>
      <c r="BI418" s="30">
        <v>10000</v>
      </c>
      <c r="BJ418" s="30">
        <v>240301</v>
      </c>
      <c r="BK418" s="30" t="s">
        <v>143</v>
      </c>
      <c r="BL418" s="30">
        <v>69</v>
      </c>
      <c r="BM418" s="30" t="str">
        <f t="shared" si="12"/>
        <v>110101|110201|0|200106|111302|240301</v>
      </c>
      <c r="BN418" s="30">
        <v>1120703</v>
      </c>
      <c r="BO418" s="30" t="s">
        <v>144</v>
      </c>
      <c r="BP418" s="30">
        <v>0</v>
      </c>
      <c r="BQ418" s="30">
        <v>1</v>
      </c>
    </row>
    <row r="419" spans="1:69" s="23" customFormat="1" ht="23.1" customHeight="1" x14ac:dyDescent="0.15">
      <c r="A419" s="23">
        <v>20704</v>
      </c>
      <c r="B419" s="23">
        <v>20704</v>
      </c>
      <c r="C419" s="23" t="s">
        <v>133</v>
      </c>
      <c r="D419" s="23" t="s">
        <v>1016</v>
      </c>
      <c r="E419" s="23">
        <v>2</v>
      </c>
      <c r="F419" s="23">
        <v>4</v>
      </c>
      <c r="H419" s="23">
        <v>2</v>
      </c>
      <c r="I419" s="23">
        <v>1</v>
      </c>
      <c r="J419" s="23">
        <v>2</v>
      </c>
      <c r="K419" s="23" t="s">
        <v>135</v>
      </c>
      <c r="L419" s="23">
        <v>207</v>
      </c>
      <c r="M419" s="23">
        <v>1</v>
      </c>
      <c r="N419" s="23">
        <v>0</v>
      </c>
      <c r="O419" s="23" t="s">
        <v>136</v>
      </c>
      <c r="P419" s="23">
        <v>1</v>
      </c>
      <c r="Q419" s="23">
        <v>0</v>
      </c>
      <c r="T419" s="23">
        <v>1</v>
      </c>
      <c r="U419" s="23">
        <v>1</v>
      </c>
      <c r="V419" s="23" t="s">
        <v>216</v>
      </c>
      <c r="W419" s="23" t="s">
        <v>217</v>
      </c>
      <c r="X419" s="23">
        <v>1071001</v>
      </c>
      <c r="Y419" s="23">
        <v>0</v>
      </c>
      <c r="Z419" s="23">
        <v>0</v>
      </c>
      <c r="AA419" s="23">
        <v>10</v>
      </c>
      <c r="AB419" s="23">
        <v>323100</v>
      </c>
      <c r="AC419" s="23">
        <v>1</v>
      </c>
      <c r="AD419" s="23">
        <v>1</v>
      </c>
      <c r="AE419" s="23">
        <v>1</v>
      </c>
      <c r="AF419" s="23">
        <v>180</v>
      </c>
      <c r="AG419" s="23" t="s">
        <v>140</v>
      </c>
      <c r="AH419" s="23">
        <v>0</v>
      </c>
      <c r="AI419" s="23" t="s">
        <v>141</v>
      </c>
      <c r="AJ419" s="23">
        <v>0</v>
      </c>
      <c r="AK419" s="23" t="s">
        <v>324</v>
      </c>
      <c r="AL419" s="23">
        <v>20703</v>
      </c>
      <c r="AM419" s="23">
        <v>20801</v>
      </c>
      <c r="AN419" s="23">
        <v>1</v>
      </c>
      <c r="AO419" s="23">
        <v>12</v>
      </c>
      <c r="AQ419" s="23">
        <v>10000</v>
      </c>
      <c r="AR419" s="23">
        <v>10000</v>
      </c>
      <c r="AS419" s="23">
        <v>10000</v>
      </c>
      <c r="AT419" s="23">
        <v>100000</v>
      </c>
      <c r="AW419" s="23">
        <v>0</v>
      </c>
      <c r="AX419" s="23">
        <v>0</v>
      </c>
      <c r="AY419" s="23">
        <v>10000</v>
      </c>
      <c r="AZ419" s="23">
        <v>110101</v>
      </c>
      <c r="BA419" s="23">
        <v>10000</v>
      </c>
      <c r="BB419" s="23">
        <v>110201</v>
      </c>
      <c r="BE419" s="23">
        <v>10000</v>
      </c>
      <c r="BF419" s="23">
        <v>200125</v>
      </c>
      <c r="BG419" s="23">
        <v>10000</v>
      </c>
      <c r="BH419" s="23">
        <v>111302</v>
      </c>
      <c r="BI419" s="23">
        <v>10000</v>
      </c>
      <c r="BJ419" s="23">
        <v>240301</v>
      </c>
      <c r="BK419" s="23" t="s">
        <v>143</v>
      </c>
      <c r="BL419" s="23">
        <v>70</v>
      </c>
      <c r="BM419" s="23" t="str">
        <f t="shared" si="12"/>
        <v>110101|110201|0|200125|111302|240301</v>
      </c>
      <c r="BN419" s="23">
        <v>1120704</v>
      </c>
      <c r="BO419" s="23" t="s">
        <v>144</v>
      </c>
      <c r="BP419" s="23">
        <v>1</v>
      </c>
      <c r="BQ419" s="23">
        <v>1</v>
      </c>
    </row>
    <row r="420" spans="1:69" s="34" customFormat="1" ht="23.1" customHeight="1" x14ac:dyDescent="0.15">
      <c r="A420" s="34">
        <v>20801</v>
      </c>
      <c r="B420" s="34">
        <v>20801</v>
      </c>
      <c r="C420" s="34" t="s">
        <v>133</v>
      </c>
      <c r="D420" s="34" t="s">
        <v>1017</v>
      </c>
      <c r="E420" s="34" t="s">
        <v>150</v>
      </c>
      <c r="F420" s="34">
        <v>1</v>
      </c>
      <c r="H420" s="34">
        <v>2</v>
      </c>
      <c r="I420" s="34">
        <v>1</v>
      </c>
      <c r="J420" s="34">
        <v>1</v>
      </c>
      <c r="K420" s="34" t="s">
        <v>158</v>
      </c>
      <c r="L420" s="34">
        <v>208</v>
      </c>
      <c r="M420" s="34">
        <v>1</v>
      </c>
      <c r="N420" s="34">
        <v>0</v>
      </c>
      <c r="O420" s="34" t="s">
        <v>159</v>
      </c>
      <c r="P420" s="34">
        <v>1</v>
      </c>
      <c r="Q420" s="34">
        <v>0</v>
      </c>
      <c r="T420" s="34">
        <v>1</v>
      </c>
      <c r="W420" s="34" t="s">
        <v>166</v>
      </c>
      <c r="X420" s="34" t="s">
        <v>332</v>
      </c>
      <c r="Y420" s="34">
        <v>0</v>
      </c>
      <c r="Z420" s="34">
        <v>0</v>
      </c>
      <c r="AA420" s="34">
        <v>10</v>
      </c>
      <c r="AB420" s="34">
        <v>439000</v>
      </c>
      <c r="AC420" s="34">
        <v>1</v>
      </c>
      <c r="AD420" s="34">
        <v>1</v>
      </c>
      <c r="AE420" s="34">
        <v>1</v>
      </c>
      <c r="AF420" s="34">
        <v>180</v>
      </c>
      <c r="AG420" s="34" t="s">
        <v>140</v>
      </c>
      <c r="AH420" s="34">
        <v>0</v>
      </c>
      <c r="AI420" s="34" t="s">
        <v>141</v>
      </c>
      <c r="AJ420" s="34">
        <v>0</v>
      </c>
      <c r="AK420" s="34" t="s">
        <v>333</v>
      </c>
      <c r="AL420" s="34">
        <v>20704</v>
      </c>
      <c r="AM420" s="34">
        <v>20802</v>
      </c>
      <c r="AN420" s="34">
        <v>1</v>
      </c>
      <c r="AO420" s="34">
        <v>12</v>
      </c>
      <c r="AQ420" s="34">
        <v>10000</v>
      </c>
      <c r="AR420" s="34">
        <v>10000</v>
      </c>
      <c r="AS420" s="34">
        <v>10000</v>
      </c>
      <c r="AT420" s="34">
        <v>100000</v>
      </c>
      <c r="AW420" s="34">
        <v>0</v>
      </c>
      <c r="AX420" s="34">
        <v>0</v>
      </c>
      <c r="AY420" s="34">
        <v>0</v>
      </c>
      <c r="AZ420" s="34">
        <v>0</v>
      </c>
      <c r="BA420" s="34">
        <v>10000</v>
      </c>
      <c r="BB420" s="34">
        <v>110201</v>
      </c>
      <c r="BC420" s="34">
        <v>10000</v>
      </c>
      <c r="BD420" s="34">
        <v>110305</v>
      </c>
      <c r="BG420" s="34">
        <v>10000</v>
      </c>
      <c r="BH420" s="34">
        <v>111302</v>
      </c>
      <c r="BI420" s="34">
        <v>10000</v>
      </c>
      <c r="BJ420" s="34">
        <v>240301</v>
      </c>
      <c r="BK420" s="34" t="s">
        <v>143</v>
      </c>
      <c r="BL420" s="34">
        <v>73</v>
      </c>
      <c r="BM420" s="34" t="str">
        <f t="shared" si="12"/>
        <v>0|110201|110305|0|111302|240301</v>
      </c>
      <c r="BN420" s="34">
        <v>1120801</v>
      </c>
      <c r="BO420" s="34" t="s">
        <v>165</v>
      </c>
      <c r="BP420" s="34">
        <v>0</v>
      </c>
      <c r="BQ420" s="34">
        <v>1</v>
      </c>
    </row>
    <row r="421" spans="1:69" s="31" customFormat="1" ht="23.1" customHeight="1" x14ac:dyDescent="0.15">
      <c r="A421" s="31">
        <v>20802</v>
      </c>
      <c r="B421" s="31">
        <v>20802</v>
      </c>
      <c r="C421" s="31" t="s">
        <v>133</v>
      </c>
      <c r="D421" s="31" t="s">
        <v>239</v>
      </c>
      <c r="E421" s="31" t="s">
        <v>150</v>
      </c>
      <c r="F421" s="31">
        <v>2</v>
      </c>
      <c r="H421" s="31">
        <v>2</v>
      </c>
      <c r="I421" s="31">
        <v>1</v>
      </c>
      <c r="J421" s="31">
        <v>1</v>
      </c>
      <c r="K421" s="31" t="s">
        <v>240</v>
      </c>
      <c r="L421" s="31">
        <v>208</v>
      </c>
      <c r="M421" s="31">
        <v>4</v>
      </c>
      <c r="N421" s="31">
        <v>0</v>
      </c>
      <c r="O421" s="31" t="s">
        <v>241</v>
      </c>
      <c r="P421" s="31">
        <v>1</v>
      </c>
      <c r="Q421" s="31">
        <v>42014</v>
      </c>
      <c r="T421" s="31">
        <v>1</v>
      </c>
      <c r="U421" s="31">
        <v>0</v>
      </c>
      <c r="V421" s="31">
        <v>0</v>
      </c>
      <c r="W421" s="31" t="s">
        <v>242</v>
      </c>
      <c r="X421" s="31" t="s">
        <v>340</v>
      </c>
      <c r="Y421" s="31">
        <v>0</v>
      </c>
      <c r="Z421" s="31">
        <v>0</v>
      </c>
      <c r="AA421" s="31">
        <v>10</v>
      </c>
      <c r="AB421" s="31">
        <v>445000</v>
      </c>
      <c r="AC421" s="31">
        <v>1</v>
      </c>
      <c r="AD421" s="31">
        <v>1</v>
      </c>
      <c r="AE421" s="31">
        <v>1</v>
      </c>
      <c r="AF421" s="31">
        <v>180</v>
      </c>
      <c r="AG421" s="31" t="s">
        <v>175</v>
      </c>
      <c r="AH421" s="31">
        <v>0</v>
      </c>
      <c r="AI421" s="31" t="s">
        <v>176</v>
      </c>
      <c r="AJ421" s="31">
        <v>0</v>
      </c>
      <c r="AK421" s="31" t="s">
        <v>341</v>
      </c>
      <c r="AL421" s="31">
        <v>20801</v>
      </c>
      <c r="AM421" s="31">
        <v>20803</v>
      </c>
      <c r="AN421" s="31">
        <v>1</v>
      </c>
      <c r="AO421" s="31">
        <v>12</v>
      </c>
      <c r="AQ421" s="31">
        <v>10000</v>
      </c>
      <c r="AR421" s="31">
        <v>10000</v>
      </c>
      <c r="AS421" s="31">
        <v>10000</v>
      </c>
      <c r="AT421" s="31">
        <v>100000</v>
      </c>
      <c r="AW421" s="31">
        <v>0</v>
      </c>
      <c r="AX421" s="31">
        <v>0</v>
      </c>
      <c r="AY421" s="31">
        <v>0</v>
      </c>
      <c r="AZ421" s="31">
        <v>0</v>
      </c>
      <c r="BA421" s="31">
        <v>10000</v>
      </c>
      <c r="BB421" s="31">
        <v>110201</v>
      </c>
      <c r="BC421" s="31">
        <v>10000</v>
      </c>
      <c r="BD421" s="31">
        <v>110306</v>
      </c>
      <c r="BG421" s="31">
        <v>10000</v>
      </c>
      <c r="BH421" s="31">
        <v>111302</v>
      </c>
      <c r="BI421" s="31">
        <v>10000</v>
      </c>
      <c r="BJ421" s="31">
        <v>240301</v>
      </c>
      <c r="BK421" s="31" t="s">
        <v>143</v>
      </c>
      <c r="BL421" s="31">
        <v>76</v>
      </c>
      <c r="BM421" s="31" t="str">
        <f t="shared" si="12"/>
        <v>0|110201|110306|0|111302|240301</v>
      </c>
      <c r="BN421" s="31">
        <v>1120802</v>
      </c>
      <c r="BO421" s="31" t="s">
        <v>245</v>
      </c>
      <c r="BP421" s="31">
        <v>0</v>
      </c>
      <c r="BQ421" s="31">
        <v>1</v>
      </c>
    </row>
    <row r="422" spans="1:69" s="33" customFormat="1" ht="23.1" customHeight="1" x14ac:dyDescent="0.15">
      <c r="A422" s="33">
        <v>20803</v>
      </c>
      <c r="B422" s="33">
        <v>20803</v>
      </c>
      <c r="C422" s="33" t="s">
        <v>133</v>
      </c>
      <c r="D422" s="33" t="s">
        <v>331</v>
      </c>
      <c r="E422" s="33" t="s">
        <v>150</v>
      </c>
      <c r="F422" s="33">
        <v>3</v>
      </c>
      <c r="H422" s="33">
        <v>2</v>
      </c>
      <c r="I422" s="33">
        <v>1</v>
      </c>
      <c r="J422" s="33">
        <v>1</v>
      </c>
      <c r="K422" s="33" t="s">
        <v>201</v>
      </c>
      <c r="L422" s="33">
        <v>208</v>
      </c>
      <c r="M422" s="33">
        <v>1</v>
      </c>
      <c r="N422" s="33">
        <v>0</v>
      </c>
      <c r="O422" s="33" t="s">
        <v>202</v>
      </c>
      <c r="P422" s="33">
        <v>1</v>
      </c>
      <c r="Q422" s="33">
        <v>0</v>
      </c>
      <c r="T422" s="33">
        <v>1</v>
      </c>
      <c r="W422" s="33" t="s">
        <v>207</v>
      </c>
      <c r="X422" s="33" t="s">
        <v>346</v>
      </c>
      <c r="Y422" s="33">
        <v>0</v>
      </c>
      <c r="Z422" s="33">
        <v>0</v>
      </c>
      <c r="AA422" s="33">
        <v>10</v>
      </c>
      <c r="AB422" s="33">
        <v>450000</v>
      </c>
      <c r="AC422" s="33">
        <v>1</v>
      </c>
      <c r="AD422" s="33">
        <v>1</v>
      </c>
      <c r="AE422" s="33">
        <v>1</v>
      </c>
      <c r="AF422" s="33">
        <v>180</v>
      </c>
      <c r="AG422" s="33" t="s">
        <v>140</v>
      </c>
      <c r="AH422" s="33">
        <v>0</v>
      </c>
      <c r="AI422" s="33" t="s">
        <v>141</v>
      </c>
      <c r="AJ422" s="33">
        <v>0</v>
      </c>
      <c r="AK422" s="33" t="s">
        <v>347</v>
      </c>
      <c r="AL422" s="33">
        <v>20802</v>
      </c>
      <c r="AM422" s="33">
        <v>20804</v>
      </c>
      <c r="AN422" s="33">
        <v>1</v>
      </c>
      <c r="AO422" s="33">
        <v>12</v>
      </c>
      <c r="AQ422" s="33">
        <v>10000</v>
      </c>
      <c r="AR422" s="33">
        <v>10000</v>
      </c>
      <c r="AS422" s="33">
        <v>10000</v>
      </c>
      <c r="AT422" s="33">
        <v>100000</v>
      </c>
      <c r="AW422" s="33">
        <v>0</v>
      </c>
      <c r="AX422" s="33">
        <v>0</v>
      </c>
      <c r="AY422" s="33">
        <v>10000</v>
      </c>
      <c r="AZ422" s="33">
        <v>110101</v>
      </c>
      <c r="BA422" s="33">
        <v>10000</v>
      </c>
      <c r="BB422" s="33">
        <v>110201</v>
      </c>
      <c r="BE422" s="33">
        <v>10000</v>
      </c>
      <c r="BF422" s="33">
        <v>200113</v>
      </c>
      <c r="BG422" s="33">
        <v>10000</v>
      </c>
      <c r="BH422" s="33">
        <v>111302</v>
      </c>
      <c r="BI422" s="33">
        <v>10000</v>
      </c>
      <c r="BJ422" s="33">
        <v>240301</v>
      </c>
      <c r="BK422" s="33" t="s">
        <v>143</v>
      </c>
      <c r="BL422" s="33">
        <v>79</v>
      </c>
      <c r="BM422" s="33" t="str">
        <f t="shared" si="12"/>
        <v>110101|110201|0|200113|111302|240301</v>
      </c>
      <c r="BN422" s="33">
        <v>1120803</v>
      </c>
      <c r="BO422" s="33" t="s">
        <v>206</v>
      </c>
      <c r="BP422" s="33">
        <v>0</v>
      </c>
      <c r="BQ422" s="33">
        <v>1</v>
      </c>
    </row>
    <row r="423" spans="1:69" s="26" customFormat="1" ht="23.1" customHeight="1" x14ac:dyDescent="0.15">
      <c r="A423" s="26">
        <v>20804</v>
      </c>
      <c r="B423" s="26">
        <v>20804</v>
      </c>
      <c r="C423" s="26" t="s">
        <v>133</v>
      </c>
      <c r="D423" s="26" t="s">
        <v>331</v>
      </c>
      <c r="E423" s="26" t="s">
        <v>150</v>
      </c>
      <c r="F423" s="26">
        <v>4</v>
      </c>
      <c r="H423" s="26">
        <v>2</v>
      </c>
      <c r="I423" s="26">
        <v>1</v>
      </c>
      <c r="J423" s="26">
        <v>2</v>
      </c>
      <c r="K423" s="26" t="s">
        <v>201</v>
      </c>
      <c r="L423" s="26">
        <v>208</v>
      </c>
      <c r="M423" s="26">
        <v>1</v>
      </c>
      <c r="N423" s="26">
        <v>0</v>
      </c>
      <c r="O423" s="26" t="s">
        <v>202</v>
      </c>
      <c r="P423" s="26">
        <v>1</v>
      </c>
      <c r="Q423" s="26">
        <v>0</v>
      </c>
      <c r="T423" s="26">
        <v>1</v>
      </c>
      <c r="W423" s="26" t="s">
        <v>253</v>
      </c>
      <c r="X423" s="26">
        <v>1081001</v>
      </c>
      <c r="Y423" s="26">
        <v>0</v>
      </c>
      <c r="Z423" s="26">
        <v>0</v>
      </c>
      <c r="AA423" s="26">
        <v>10</v>
      </c>
      <c r="AB423" s="26">
        <v>456000</v>
      </c>
      <c r="AC423" s="26">
        <v>1</v>
      </c>
      <c r="AD423" s="26">
        <v>1</v>
      </c>
      <c r="AE423" s="26">
        <v>1</v>
      </c>
      <c r="AF423" s="26">
        <v>180</v>
      </c>
      <c r="AG423" s="26" t="s">
        <v>140</v>
      </c>
      <c r="AH423" s="26">
        <v>0</v>
      </c>
      <c r="AI423" s="26" t="s">
        <v>141</v>
      </c>
      <c r="AJ423" s="26">
        <v>0</v>
      </c>
      <c r="AK423" s="26" t="s">
        <v>348</v>
      </c>
      <c r="AL423" s="26">
        <v>20803</v>
      </c>
      <c r="AM423" s="26">
        <v>20901</v>
      </c>
      <c r="AN423" s="26">
        <v>1</v>
      </c>
      <c r="AO423" s="26">
        <v>12</v>
      </c>
      <c r="AQ423" s="26">
        <v>10000</v>
      </c>
      <c r="AR423" s="26">
        <v>10000</v>
      </c>
      <c r="AS423" s="26">
        <v>10000</v>
      </c>
      <c r="AT423" s="26">
        <v>100000</v>
      </c>
      <c r="AW423" s="26">
        <v>0</v>
      </c>
      <c r="AX423" s="26">
        <v>0</v>
      </c>
      <c r="AY423" s="26">
        <v>10000</v>
      </c>
      <c r="AZ423" s="26">
        <v>110101</v>
      </c>
      <c r="BA423" s="26">
        <v>10000</v>
      </c>
      <c r="BB423" s="26">
        <v>110201</v>
      </c>
      <c r="BE423" s="26">
        <v>10000</v>
      </c>
      <c r="BF423" s="26">
        <v>200115</v>
      </c>
      <c r="BG423" s="26">
        <v>10000</v>
      </c>
      <c r="BH423" s="26">
        <v>111302</v>
      </c>
      <c r="BI423" s="26">
        <v>10000</v>
      </c>
      <c r="BJ423" s="26">
        <v>240301</v>
      </c>
      <c r="BK423" s="26" t="s">
        <v>143</v>
      </c>
      <c r="BL423" s="26">
        <v>80</v>
      </c>
      <c r="BM423" s="26" t="str">
        <f t="shared" si="12"/>
        <v>110101|110201|0|200115|111302|240301</v>
      </c>
      <c r="BN423" s="26">
        <v>1120804</v>
      </c>
      <c r="BO423" s="26" t="s">
        <v>206</v>
      </c>
      <c r="BP423" s="26">
        <v>1</v>
      </c>
      <c r="BQ423" s="26">
        <v>1</v>
      </c>
    </row>
    <row r="424" spans="1:69" s="30" customFormat="1" ht="23.1" customHeight="1" x14ac:dyDescent="0.15">
      <c r="A424" s="30">
        <v>20901</v>
      </c>
      <c r="B424" s="30">
        <v>20901</v>
      </c>
      <c r="C424" s="30" t="s">
        <v>133</v>
      </c>
      <c r="D424" s="30" t="s">
        <v>349</v>
      </c>
      <c r="E424" s="30">
        <v>1</v>
      </c>
      <c r="F424" s="30">
        <v>1</v>
      </c>
      <c r="H424" s="30">
        <v>2</v>
      </c>
      <c r="I424" s="30">
        <v>1</v>
      </c>
      <c r="J424" s="30">
        <v>1</v>
      </c>
      <c r="K424" s="30" t="s">
        <v>135</v>
      </c>
      <c r="L424" s="30">
        <v>209</v>
      </c>
      <c r="M424" s="30">
        <v>1</v>
      </c>
      <c r="N424" s="30">
        <v>0</v>
      </c>
      <c r="O424" s="30" t="s">
        <v>136</v>
      </c>
      <c r="P424" s="30">
        <v>1</v>
      </c>
      <c r="Q424" s="30">
        <v>0</v>
      </c>
      <c r="T424" s="30">
        <v>1</v>
      </c>
      <c r="U424" s="30">
        <v>1</v>
      </c>
      <c r="V424" s="30" t="s">
        <v>153</v>
      </c>
      <c r="W424" s="30" t="s">
        <v>219</v>
      </c>
      <c r="X424" s="30">
        <v>1090303</v>
      </c>
      <c r="Y424" s="30">
        <v>0</v>
      </c>
      <c r="Z424" s="30">
        <v>0</v>
      </c>
      <c r="AA424" s="30">
        <v>10</v>
      </c>
      <c r="AB424" s="30">
        <v>722000</v>
      </c>
      <c r="AC424" s="30">
        <v>1</v>
      </c>
      <c r="AD424" s="30">
        <v>1</v>
      </c>
      <c r="AE424" s="30">
        <v>1</v>
      </c>
      <c r="AF424" s="30">
        <v>180</v>
      </c>
      <c r="AG424" s="30" t="s">
        <v>140</v>
      </c>
      <c r="AH424" s="30">
        <v>0</v>
      </c>
      <c r="AI424" s="30" t="s">
        <v>141</v>
      </c>
      <c r="AJ424" s="30">
        <v>0</v>
      </c>
      <c r="AK424" s="30" t="s">
        <v>353</v>
      </c>
      <c r="AL424" s="30">
        <v>20804</v>
      </c>
      <c r="AM424" s="30">
        <v>20902</v>
      </c>
      <c r="AN424" s="30">
        <v>1</v>
      </c>
      <c r="AO424" s="30">
        <v>12</v>
      </c>
      <c r="AQ424" s="30">
        <v>10000</v>
      </c>
      <c r="AR424" s="30">
        <v>10000</v>
      </c>
      <c r="AS424" s="30">
        <v>10000</v>
      </c>
      <c r="AT424" s="30">
        <v>100000</v>
      </c>
      <c r="AW424" s="30">
        <v>0</v>
      </c>
      <c r="AX424" s="30">
        <v>0</v>
      </c>
      <c r="AY424" s="30">
        <v>0</v>
      </c>
      <c r="AZ424" s="30">
        <v>0</v>
      </c>
      <c r="BA424" s="30">
        <v>10000</v>
      </c>
      <c r="BB424" s="30">
        <v>110202</v>
      </c>
      <c r="BC424" s="30">
        <v>10000</v>
      </c>
      <c r="BD424" s="30">
        <v>110307</v>
      </c>
      <c r="BG424" s="30">
        <v>10000</v>
      </c>
      <c r="BH424" s="30">
        <v>111302</v>
      </c>
      <c r="BI424" s="30">
        <v>10000</v>
      </c>
      <c r="BJ424" s="30">
        <v>240301</v>
      </c>
      <c r="BK424" s="30" t="s">
        <v>143</v>
      </c>
      <c r="BL424" s="30">
        <v>83</v>
      </c>
      <c r="BM424" s="30" t="str">
        <f t="shared" si="12"/>
        <v>0|110202|110307|0|111302|240301</v>
      </c>
      <c r="BN424" s="30">
        <v>1120901</v>
      </c>
      <c r="BO424" s="30" t="s">
        <v>144</v>
      </c>
      <c r="BP424" s="30">
        <v>0</v>
      </c>
      <c r="BQ424" s="30">
        <v>1</v>
      </c>
    </row>
    <row r="425" spans="1:69" s="34" customFormat="1" ht="23.1" customHeight="1" x14ac:dyDescent="0.15">
      <c r="A425" s="34">
        <v>20902</v>
      </c>
      <c r="B425" s="34">
        <v>20902</v>
      </c>
      <c r="C425" s="34" t="s">
        <v>133</v>
      </c>
      <c r="D425" s="34" t="s">
        <v>349</v>
      </c>
      <c r="E425" s="34">
        <v>2</v>
      </c>
      <c r="F425" s="34">
        <v>2</v>
      </c>
      <c r="H425" s="34">
        <v>2</v>
      </c>
      <c r="I425" s="34">
        <v>1</v>
      </c>
      <c r="J425" s="34">
        <v>1</v>
      </c>
      <c r="K425" s="34" t="s">
        <v>158</v>
      </c>
      <c r="L425" s="34">
        <v>209</v>
      </c>
      <c r="M425" s="34">
        <v>5</v>
      </c>
      <c r="N425" s="34">
        <v>0</v>
      </c>
      <c r="O425" s="34" t="s">
        <v>159</v>
      </c>
      <c r="P425" s="34">
        <v>1</v>
      </c>
      <c r="Q425" s="34">
        <v>60019</v>
      </c>
      <c r="T425" s="34">
        <v>1</v>
      </c>
      <c r="W425" s="34" t="s">
        <v>160</v>
      </c>
      <c r="Y425" s="34">
        <v>0</v>
      </c>
      <c r="Z425" s="34">
        <v>0</v>
      </c>
      <c r="AA425" s="34">
        <v>10</v>
      </c>
      <c r="AB425" s="34">
        <v>726000</v>
      </c>
      <c r="AC425" s="34">
        <v>1</v>
      </c>
      <c r="AD425" s="34">
        <v>1</v>
      </c>
      <c r="AE425" s="34">
        <v>1</v>
      </c>
      <c r="AF425" s="34">
        <v>180</v>
      </c>
      <c r="AG425" s="34" t="s">
        <v>161</v>
      </c>
      <c r="AH425" s="34">
        <v>0</v>
      </c>
      <c r="AI425" s="34" t="s">
        <v>162</v>
      </c>
      <c r="AJ425" s="34">
        <v>0</v>
      </c>
      <c r="AK425" s="34" t="s">
        <v>356</v>
      </c>
      <c r="AL425" s="34">
        <v>20901</v>
      </c>
      <c r="AM425" s="34">
        <v>20903</v>
      </c>
      <c r="AN425" s="34">
        <v>1</v>
      </c>
      <c r="AO425" s="34">
        <v>12</v>
      </c>
      <c r="AQ425" s="34">
        <v>10000</v>
      </c>
      <c r="AR425" s="34">
        <v>10000</v>
      </c>
      <c r="AS425" s="34">
        <v>10000</v>
      </c>
      <c r="AT425" s="34">
        <v>100000</v>
      </c>
      <c r="AU425" s="34" t="s">
        <v>164</v>
      </c>
      <c r="AW425" s="34">
        <v>0</v>
      </c>
      <c r="AX425" s="34">
        <v>0</v>
      </c>
      <c r="AY425" s="34">
        <v>0</v>
      </c>
      <c r="AZ425" s="34">
        <v>0</v>
      </c>
      <c r="BA425" s="34">
        <v>10000</v>
      </c>
      <c r="BB425" s="34">
        <v>110202</v>
      </c>
      <c r="BC425" s="34">
        <v>10000</v>
      </c>
      <c r="BD425" s="34">
        <v>110308</v>
      </c>
      <c r="BG425" s="34">
        <v>10000</v>
      </c>
      <c r="BH425" s="34">
        <v>111302</v>
      </c>
      <c r="BI425" s="34">
        <v>10000</v>
      </c>
      <c r="BJ425" s="34">
        <v>240301</v>
      </c>
      <c r="BK425" s="34" t="s">
        <v>143</v>
      </c>
      <c r="BL425" s="34">
        <v>86</v>
      </c>
      <c r="BM425" s="34" t="str">
        <f t="shared" si="12"/>
        <v>0|110202|110308|0|111302|240301</v>
      </c>
      <c r="BN425" s="34">
        <v>1120902</v>
      </c>
      <c r="BO425" s="34" t="s">
        <v>144</v>
      </c>
      <c r="BP425" s="34">
        <v>0</v>
      </c>
      <c r="BQ425" s="34">
        <v>1</v>
      </c>
    </row>
    <row r="426" spans="1:69" s="30" customFormat="1" ht="23.1" customHeight="1" x14ac:dyDescent="0.15">
      <c r="A426" s="30">
        <v>20903</v>
      </c>
      <c r="B426" s="30">
        <v>20903</v>
      </c>
      <c r="C426" s="30" t="s">
        <v>133</v>
      </c>
      <c r="D426" s="30" t="s">
        <v>349</v>
      </c>
      <c r="E426" s="30">
        <v>3</v>
      </c>
      <c r="F426" s="30">
        <v>3</v>
      </c>
      <c r="H426" s="30">
        <v>2</v>
      </c>
      <c r="I426" s="30">
        <v>1</v>
      </c>
      <c r="J426" s="30">
        <v>1</v>
      </c>
      <c r="K426" s="30" t="s">
        <v>135</v>
      </c>
      <c r="L426" s="30">
        <v>209</v>
      </c>
      <c r="M426" s="30">
        <v>1</v>
      </c>
      <c r="N426" s="30">
        <v>0</v>
      </c>
      <c r="O426" s="30" t="s">
        <v>136</v>
      </c>
      <c r="P426" s="30">
        <v>1</v>
      </c>
      <c r="Q426" s="30">
        <v>0</v>
      </c>
      <c r="T426" s="30">
        <v>1</v>
      </c>
      <c r="W426" s="30" t="s">
        <v>214</v>
      </c>
      <c r="X426" s="30">
        <v>1090901</v>
      </c>
      <c r="Y426" s="30">
        <v>0</v>
      </c>
      <c r="Z426" s="30">
        <v>0</v>
      </c>
      <c r="AA426" s="30">
        <v>10</v>
      </c>
      <c r="AB426" s="30">
        <v>730000</v>
      </c>
      <c r="AC426" s="30">
        <v>1</v>
      </c>
      <c r="AD426" s="30">
        <v>1</v>
      </c>
      <c r="AE426" s="30">
        <v>1</v>
      </c>
      <c r="AF426" s="30">
        <v>180</v>
      </c>
      <c r="AG426" s="30" t="s">
        <v>140</v>
      </c>
      <c r="AH426" s="30">
        <v>0</v>
      </c>
      <c r="AI426" s="30" t="s">
        <v>141</v>
      </c>
      <c r="AJ426" s="30">
        <v>0</v>
      </c>
      <c r="AK426" s="30" t="s">
        <v>360</v>
      </c>
      <c r="AL426" s="30">
        <v>20902</v>
      </c>
      <c r="AM426" s="30">
        <v>20904</v>
      </c>
      <c r="AN426" s="30">
        <v>1</v>
      </c>
      <c r="AO426" s="30">
        <v>12</v>
      </c>
      <c r="AQ426" s="30">
        <v>10000</v>
      </c>
      <c r="AR426" s="30">
        <v>10000</v>
      </c>
      <c r="AS426" s="30">
        <v>10000</v>
      </c>
      <c r="AT426" s="30">
        <v>100000</v>
      </c>
      <c r="AW426" s="30">
        <v>0</v>
      </c>
      <c r="AX426" s="30">
        <v>0</v>
      </c>
      <c r="AY426" s="30">
        <v>10000</v>
      </c>
      <c r="AZ426" s="30">
        <v>110102</v>
      </c>
      <c r="BA426" s="30">
        <v>10000</v>
      </c>
      <c r="BB426" s="30">
        <v>110202</v>
      </c>
      <c r="BE426" s="30">
        <v>10000</v>
      </c>
      <c r="BF426" s="30">
        <v>200111</v>
      </c>
      <c r="BG426" s="30">
        <v>10000</v>
      </c>
      <c r="BH426" s="30">
        <v>111302</v>
      </c>
      <c r="BI426" s="30">
        <v>10000</v>
      </c>
      <c r="BJ426" s="30">
        <v>240301</v>
      </c>
      <c r="BK426" s="30" t="s">
        <v>143</v>
      </c>
      <c r="BL426" s="30">
        <v>89</v>
      </c>
      <c r="BM426" s="30" t="str">
        <f t="shared" si="12"/>
        <v>110102|110202|0|200111|111302|240301</v>
      </c>
      <c r="BN426" s="30">
        <v>1120903</v>
      </c>
      <c r="BO426" s="30" t="s">
        <v>144</v>
      </c>
      <c r="BP426" s="30">
        <v>0</v>
      </c>
      <c r="BQ426" s="30">
        <v>1</v>
      </c>
    </row>
    <row r="427" spans="1:69" s="23" customFormat="1" ht="23.1" customHeight="1" x14ac:dyDescent="0.15">
      <c r="A427" s="23">
        <v>20904</v>
      </c>
      <c r="B427" s="23">
        <v>20904</v>
      </c>
      <c r="C427" s="23" t="s">
        <v>133</v>
      </c>
      <c r="D427" s="23" t="s">
        <v>349</v>
      </c>
      <c r="E427" s="23">
        <v>4</v>
      </c>
      <c r="F427" s="23">
        <v>4</v>
      </c>
      <c r="H427" s="23">
        <v>2</v>
      </c>
      <c r="I427" s="23">
        <v>1</v>
      </c>
      <c r="J427" s="23">
        <v>2</v>
      </c>
      <c r="K427" s="23" t="s">
        <v>135</v>
      </c>
      <c r="L427" s="23">
        <v>209</v>
      </c>
      <c r="M427" s="23">
        <v>1</v>
      </c>
      <c r="N427" s="23">
        <v>0</v>
      </c>
      <c r="O427" s="23" t="s">
        <v>136</v>
      </c>
      <c r="P427" s="23">
        <v>1</v>
      </c>
      <c r="Q427" s="23">
        <v>0</v>
      </c>
      <c r="T427" s="23">
        <v>1</v>
      </c>
      <c r="U427" s="23">
        <v>1</v>
      </c>
      <c r="V427" s="23" t="s">
        <v>216</v>
      </c>
      <c r="W427" s="23" t="s">
        <v>217</v>
      </c>
      <c r="X427" s="23">
        <v>1091001</v>
      </c>
      <c r="Y427" s="23">
        <v>0</v>
      </c>
      <c r="Z427" s="23">
        <v>0</v>
      </c>
      <c r="AA427" s="23">
        <v>10</v>
      </c>
      <c r="AB427" s="23">
        <v>735000</v>
      </c>
      <c r="AC427" s="23">
        <v>1</v>
      </c>
      <c r="AD427" s="23">
        <v>1</v>
      </c>
      <c r="AE427" s="23">
        <v>1</v>
      </c>
      <c r="AF427" s="23">
        <v>180</v>
      </c>
      <c r="AG427" s="23" t="s">
        <v>140</v>
      </c>
      <c r="AH427" s="23">
        <v>0</v>
      </c>
      <c r="AI427" s="23" t="s">
        <v>141</v>
      </c>
      <c r="AJ427" s="23">
        <v>0</v>
      </c>
      <c r="AK427" s="23" t="s">
        <v>361</v>
      </c>
      <c r="AL427" s="23">
        <v>20903</v>
      </c>
      <c r="AM427" s="23">
        <v>21001</v>
      </c>
      <c r="AN427" s="23">
        <v>1</v>
      </c>
      <c r="AO427" s="23">
        <v>12</v>
      </c>
      <c r="AQ427" s="23">
        <v>10000</v>
      </c>
      <c r="AR427" s="23">
        <v>10000</v>
      </c>
      <c r="AS427" s="23">
        <v>10000</v>
      </c>
      <c r="AT427" s="23">
        <v>100000</v>
      </c>
      <c r="AW427" s="23">
        <v>0</v>
      </c>
      <c r="AX427" s="23">
        <v>0</v>
      </c>
      <c r="AY427" s="23">
        <v>10000</v>
      </c>
      <c r="AZ427" s="23">
        <v>110102</v>
      </c>
      <c r="BA427" s="23">
        <v>10000</v>
      </c>
      <c r="BB427" s="23">
        <v>110202</v>
      </c>
      <c r="BE427" s="23">
        <v>10000</v>
      </c>
      <c r="BF427" s="23">
        <v>200103</v>
      </c>
      <c r="BG427" s="23">
        <v>10000</v>
      </c>
      <c r="BH427" s="23">
        <v>111302</v>
      </c>
      <c r="BI427" s="23">
        <v>10000</v>
      </c>
      <c r="BJ427" s="23">
        <v>240301</v>
      </c>
      <c r="BK427" s="23" t="s">
        <v>143</v>
      </c>
      <c r="BL427" s="23">
        <v>90</v>
      </c>
      <c r="BM427" s="23" t="str">
        <f t="shared" si="12"/>
        <v>110102|110202|0|200103|111302|240301</v>
      </c>
      <c r="BN427" s="23">
        <v>1120904</v>
      </c>
      <c r="BO427" s="23" t="s">
        <v>144</v>
      </c>
      <c r="BP427" s="23">
        <v>1</v>
      </c>
      <c r="BQ427" s="23">
        <v>1</v>
      </c>
    </row>
    <row r="428" spans="1:69" s="37" customFormat="1" ht="23.1" customHeight="1" x14ac:dyDescent="0.15">
      <c r="A428" s="37">
        <v>21001</v>
      </c>
      <c r="B428" s="37">
        <v>21001</v>
      </c>
      <c r="C428" s="37" t="s">
        <v>133</v>
      </c>
      <c r="D428" s="37" t="s">
        <v>362</v>
      </c>
      <c r="E428" s="37">
        <v>1</v>
      </c>
      <c r="F428" s="37">
        <v>1</v>
      </c>
      <c r="H428" s="37">
        <v>2</v>
      </c>
      <c r="I428" s="37">
        <v>1</v>
      </c>
      <c r="J428" s="37">
        <v>1</v>
      </c>
      <c r="K428" s="37" t="s">
        <v>158</v>
      </c>
      <c r="L428" s="37">
        <v>210</v>
      </c>
      <c r="M428" s="37">
        <v>1</v>
      </c>
      <c r="N428" s="37">
        <v>0</v>
      </c>
      <c r="O428" s="37" t="s">
        <v>159</v>
      </c>
      <c r="P428" s="37">
        <v>1</v>
      </c>
      <c r="Q428" s="37">
        <v>0</v>
      </c>
      <c r="T428" s="37">
        <v>1</v>
      </c>
      <c r="U428" s="37">
        <v>1</v>
      </c>
      <c r="V428" s="37" t="s">
        <v>216</v>
      </c>
      <c r="W428" s="37" t="s">
        <v>264</v>
      </c>
      <c r="X428" s="37" t="s">
        <v>367</v>
      </c>
      <c r="Y428" s="37">
        <v>0</v>
      </c>
      <c r="Z428" s="37">
        <v>0</v>
      </c>
      <c r="AA428" s="37">
        <v>10</v>
      </c>
      <c r="AB428" s="37">
        <v>1079000</v>
      </c>
      <c r="AC428" s="37">
        <v>1</v>
      </c>
      <c r="AD428" s="37">
        <v>1</v>
      </c>
      <c r="AE428" s="37">
        <v>1</v>
      </c>
      <c r="AF428" s="37">
        <v>180</v>
      </c>
      <c r="AG428" s="37" t="s">
        <v>140</v>
      </c>
      <c r="AH428" s="37">
        <v>0</v>
      </c>
      <c r="AI428" s="37" t="s">
        <v>141</v>
      </c>
      <c r="AJ428" s="37">
        <v>0</v>
      </c>
      <c r="AK428" s="37" t="s">
        <v>368</v>
      </c>
      <c r="AL428" s="37">
        <v>20904</v>
      </c>
      <c r="AM428" s="37">
        <v>21002</v>
      </c>
      <c r="AN428" s="37">
        <v>1</v>
      </c>
      <c r="AO428" s="37">
        <v>12</v>
      </c>
      <c r="AQ428" s="37">
        <v>10000</v>
      </c>
      <c r="AR428" s="37">
        <v>10000</v>
      </c>
      <c r="AS428" s="37">
        <v>10000</v>
      </c>
      <c r="AT428" s="37">
        <v>100000</v>
      </c>
      <c r="AW428" s="37">
        <v>0</v>
      </c>
      <c r="AX428" s="37">
        <v>0</v>
      </c>
      <c r="AY428" s="37">
        <v>0</v>
      </c>
      <c r="AZ428" s="37">
        <v>0</v>
      </c>
      <c r="BA428" s="37">
        <v>10000</v>
      </c>
      <c r="BB428" s="37">
        <v>110202</v>
      </c>
      <c r="BC428" s="37">
        <v>10000</v>
      </c>
      <c r="BD428" s="37">
        <v>110307</v>
      </c>
      <c r="BG428" s="37">
        <v>10000</v>
      </c>
      <c r="BH428" s="37">
        <v>111302</v>
      </c>
      <c r="BI428" s="37">
        <v>10000</v>
      </c>
      <c r="BJ428" s="37">
        <v>240301</v>
      </c>
      <c r="BK428" s="37" t="s">
        <v>143</v>
      </c>
      <c r="BL428" s="37">
        <v>93</v>
      </c>
      <c r="BM428" s="37" t="str">
        <f t="shared" si="12"/>
        <v>0|110202|110307|0|111302|240301</v>
      </c>
      <c r="BN428" s="37">
        <v>1121001</v>
      </c>
      <c r="BO428" s="37" t="s">
        <v>165</v>
      </c>
      <c r="BP428" s="37">
        <v>0</v>
      </c>
      <c r="BQ428" s="37">
        <v>1</v>
      </c>
    </row>
    <row r="429" spans="1:69" s="31" customFormat="1" ht="23.1" customHeight="1" x14ac:dyDescent="0.15">
      <c r="A429" s="31">
        <v>21002</v>
      </c>
      <c r="B429" s="31">
        <v>21002</v>
      </c>
      <c r="C429" s="31" t="s">
        <v>133</v>
      </c>
      <c r="D429" s="31" t="s">
        <v>362</v>
      </c>
      <c r="E429" s="31">
        <v>2</v>
      </c>
      <c r="F429" s="31">
        <v>2</v>
      </c>
      <c r="H429" s="31">
        <v>2</v>
      </c>
      <c r="I429" s="31">
        <v>1</v>
      </c>
      <c r="J429" s="31">
        <v>1</v>
      </c>
      <c r="K429" s="31" t="s">
        <v>240</v>
      </c>
      <c r="L429" s="31">
        <v>210</v>
      </c>
      <c r="M429" s="31">
        <v>1</v>
      </c>
      <c r="N429" s="31">
        <v>0</v>
      </c>
      <c r="O429" s="31" t="s">
        <v>241</v>
      </c>
      <c r="P429" s="31">
        <v>1</v>
      </c>
      <c r="T429" s="31">
        <v>1</v>
      </c>
      <c r="U429" s="31">
        <v>1</v>
      </c>
      <c r="V429" s="31" t="s">
        <v>301</v>
      </c>
      <c r="W429" s="31" t="s">
        <v>373</v>
      </c>
      <c r="X429" s="31" t="s">
        <v>374</v>
      </c>
      <c r="Y429" s="31">
        <v>0</v>
      </c>
      <c r="Z429" s="31">
        <v>0</v>
      </c>
      <c r="AA429" s="31">
        <v>10</v>
      </c>
      <c r="AB429" s="31">
        <v>1092000</v>
      </c>
      <c r="AC429" s="31">
        <v>1</v>
      </c>
      <c r="AD429" s="31">
        <v>1</v>
      </c>
      <c r="AE429" s="31">
        <v>1</v>
      </c>
      <c r="AF429" s="31">
        <v>180</v>
      </c>
      <c r="AG429" s="31" t="s">
        <v>140</v>
      </c>
      <c r="AH429" s="31">
        <v>0</v>
      </c>
      <c r="AI429" s="31" t="s">
        <v>141</v>
      </c>
      <c r="AJ429" s="31">
        <v>0</v>
      </c>
      <c r="AK429" s="31" t="s">
        <v>375</v>
      </c>
      <c r="AL429" s="31">
        <v>21001</v>
      </c>
      <c r="AM429" s="31">
        <v>21003</v>
      </c>
      <c r="AN429" s="31">
        <v>1</v>
      </c>
      <c r="AO429" s="31">
        <v>12</v>
      </c>
      <c r="AQ429" s="31">
        <v>10000</v>
      </c>
      <c r="AR429" s="31">
        <v>10000</v>
      </c>
      <c r="AS429" s="31">
        <v>10000</v>
      </c>
      <c r="AT429" s="31">
        <v>100000</v>
      </c>
      <c r="AW429" s="31">
        <v>0</v>
      </c>
      <c r="AX429" s="31">
        <v>0</v>
      </c>
      <c r="AY429" s="31">
        <v>0</v>
      </c>
      <c r="AZ429" s="31">
        <v>0</v>
      </c>
      <c r="BA429" s="31">
        <v>10000</v>
      </c>
      <c r="BB429" s="31">
        <v>110202</v>
      </c>
      <c r="BC429" s="31">
        <v>10000</v>
      </c>
      <c r="BD429" s="31">
        <v>110308</v>
      </c>
      <c r="BG429" s="31">
        <v>10000</v>
      </c>
      <c r="BH429" s="31">
        <v>111302</v>
      </c>
      <c r="BI429" s="31">
        <v>10000</v>
      </c>
      <c r="BJ429" s="31">
        <v>240301</v>
      </c>
      <c r="BK429" s="31" t="s">
        <v>143</v>
      </c>
      <c r="BL429" s="31">
        <v>96</v>
      </c>
      <c r="BM429" s="31" t="str">
        <f t="shared" si="12"/>
        <v>0|110202|110308|0|111302|240301</v>
      </c>
      <c r="BN429" s="31">
        <v>1121002</v>
      </c>
      <c r="BO429" s="31" t="s">
        <v>245</v>
      </c>
      <c r="BP429" s="31">
        <v>0</v>
      </c>
      <c r="BQ429" s="31">
        <v>1</v>
      </c>
    </row>
    <row r="430" spans="1:69" s="32" customFormat="1" ht="23.1" customHeight="1" x14ac:dyDescent="0.15">
      <c r="A430" s="32">
        <v>21003</v>
      </c>
      <c r="B430" s="32">
        <v>21003</v>
      </c>
      <c r="C430" s="32" t="s">
        <v>133</v>
      </c>
      <c r="D430" s="32" t="s">
        <v>1018</v>
      </c>
      <c r="E430" s="32" t="s">
        <v>150</v>
      </c>
      <c r="F430" s="32">
        <v>3</v>
      </c>
      <c r="H430" s="32">
        <v>2</v>
      </c>
      <c r="I430" s="32">
        <v>1</v>
      </c>
      <c r="J430" s="32">
        <v>1</v>
      </c>
      <c r="K430" s="32" t="s">
        <v>201</v>
      </c>
      <c r="L430" s="32">
        <v>210</v>
      </c>
      <c r="M430" s="32">
        <v>1</v>
      </c>
      <c r="N430" s="32">
        <v>0</v>
      </c>
      <c r="O430" s="32" t="s">
        <v>202</v>
      </c>
      <c r="P430" s="32">
        <v>1</v>
      </c>
      <c r="Q430" s="32">
        <v>0</v>
      </c>
      <c r="T430" s="32">
        <v>1</v>
      </c>
      <c r="W430" s="32" t="s">
        <v>207</v>
      </c>
      <c r="X430" s="32" t="s">
        <v>380</v>
      </c>
      <c r="Y430" s="32">
        <v>0</v>
      </c>
      <c r="Z430" s="32">
        <v>0</v>
      </c>
      <c r="AA430" s="32">
        <v>10</v>
      </c>
      <c r="AB430" s="32">
        <v>1104000</v>
      </c>
      <c r="AC430" s="32">
        <v>1</v>
      </c>
      <c r="AD430" s="32">
        <v>1</v>
      </c>
      <c r="AE430" s="32">
        <v>1</v>
      </c>
      <c r="AF430" s="32">
        <v>180</v>
      </c>
      <c r="AG430" s="32" t="s">
        <v>140</v>
      </c>
      <c r="AH430" s="32">
        <v>0</v>
      </c>
      <c r="AI430" s="32" t="s">
        <v>141</v>
      </c>
      <c r="AJ430" s="32">
        <v>0</v>
      </c>
      <c r="AK430" s="32" t="s">
        <v>381</v>
      </c>
      <c r="AL430" s="32">
        <v>21002</v>
      </c>
      <c r="AM430" s="32">
        <v>21004</v>
      </c>
      <c r="AN430" s="32">
        <v>1</v>
      </c>
      <c r="AO430" s="32">
        <v>12</v>
      </c>
      <c r="AQ430" s="32">
        <v>10000</v>
      </c>
      <c r="AR430" s="32">
        <v>10000</v>
      </c>
      <c r="AS430" s="32">
        <v>10000</v>
      </c>
      <c r="AT430" s="32">
        <v>100000</v>
      </c>
      <c r="AW430" s="32">
        <v>0</v>
      </c>
      <c r="AX430" s="32">
        <v>0</v>
      </c>
      <c r="AY430" s="32">
        <v>10000</v>
      </c>
      <c r="AZ430" s="32">
        <v>110102</v>
      </c>
      <c r="BA430" s="32">
        <v>10000</v>
      </c>
      <c r="BB430" s="32">
        <v>110202</v>
      </c>
      <c r="BE430" s="33">
        <v>10000</v>
      </c>
      <c r="BF430" s="32">
        <v>200106</v>
      </c>
      <c r="BG430" s="32">
        <v>10000</v>
      </c>
      <c r="BH430" s="32">
        <v>111302</v>
      </c>
      <c r="BI430" s="32">
        <v>10000</v>
      </c>
      <c r="BJ430" s="32">
        <v>240301</v>
      </c>
      <c r="BK430" s="32" t="s">
        <v>143</v>
      </c>
      <c r="BL430" s="32">
        <v>99</v>
      </c>
      <c r="BM430" s="32" t="str">
        <f t="shared" si="12"/>
        <v>110102|110202|0|200106|111302|240301</v>
      </c>
      <c r="BN430" s="32">
        <v>1121003</v>
      </c>
      <c r="BO430" s="32" t="s">
        <v>206</v>
      </c>
      <c r="BP430" s="32">
        <v>0</v>
      </c>
      <c r="BQ430" s="32">
        <v>1</v>
      </c>
    </row>
    <row r="431" spans="1:69" s="26" customFormat="1" ht="23.1" customHeight="1" x14ac:dyDescent="0.15">
      <c r="A431" s="26">
        <v>21004</v>
      </c>
      <c r="B431" s="26">
        <v>21004</v>
      </c>
      <c r="C431" s="26" t="s">
        <v>133</v>
      </c>
      <c r="D431" s="26" t="s">
        <v>1018</v>
      </c>
      <c r="E431" s="26" t="s">
        <v>150</v>
      </c>
      <c r="F431" s="26">
        <v>4</v>
      </c>
      <c r="H431" s="26">
        <v>2</v>
      </c>
      <c r="I431" s="26">
        <v>1</v>
      </c>
      <c r="J431" s="26">
        <v>2</v>
      </c>
      <c r="K431" s="26" t="s">
        <v>201</v>
      </c>
      <c r="L431" s="26">
        <v>210</v>
      </c>
      <c r="M431" s="26">
        <v>1</v>
      </c>
      <c r="N431" s="26">
        <v>0</v>
      </c>
      <c r="O431" s="26" t="s">
        <v>202</v>
      </c>
      <c r="P431" s="26">
        <v>1</v>
      </c>
      <c r="Q431" s="26">
        <v>0</v>
      </c>
      <c r="T431" s="26">
        <v>1</v>
      </c>
      <c r="U431" s="26">
        <v>1</v>
      </c>
      <c r="V431" s="26" t="s">
        <v>137</v>
      </c>
      <c r="W431" s="26" t="s">
        <v>253</v>
      </c>
      <c r="X431" s="26">
        <v>1101001</v>
      </c>
      <c r="Y431" s="26">
        <v>0</v>
      </c>
      <c r="Z431" s="26">
        <v>0</v>
      </c>
      <c r="AA431" s="26">
        <v>10</v>
      </c>
      <c r="AB431" s="26">
        <v>1117000</v>
      </c>
      <c r="AC431" s="26">
        <v>1</v>
      </c>
      <c r="AD431" s="26">
        <v>1</v>
      </c>
      <c r="AE431" s="26">
        <v>1</v>
      </c>
      <c r="AF431" s="26">
        <v>180</v>
      </c>
      <c r="AG431" s="26" t="s">
        <v>140</v>
      </c>
      <c r="AH431" s="26">
        <v>0</v>
      </c>
      <c r="AI431" s="26" t="s">
        <v>141</v>
      </c>
      <c r="AJ431" s="26">
        <v>0</v>
      </c>
      <c r="AK431" s="26" t="s">
        <v>382</v>
      </c>
      <c r="AL431" s="26">
        <v>21003</v>
      </c>
      <c r="AM431" s="26">
        <v>21101</v>
      </c>
      <c r="AN431" s="26">
        <v>1</v>
      </c>
      <c r="AO431" s="26">
        <v>12</v>
      </c>
      <c r="AQ431" s="26">
        <v>10000</v>
      </c>
      <c r="AR431" s="26">
        <v>10000</v>
      </c>
      <c r="AS431" s="26">
        <v>10000</v>
      </c>
      <c r="AT431" s="26">
        <v>100000</v>
      </c>
      <c r="AW431" s="26">
        <v>0</v>
      </c>
      <c r="AX431" s="26">
        <v>0</v>
      </c>
      <c r="AY431" s="26">
        <v>10000</v>
      </c>
      <c r="AZ431" s="26">
        <v>110102</v>
      </c>
      <c r="BA431" s="26">
        <v>10000</v>
      </c>
      <c r="BB431" s="26">
        <v>110202</v>
      </c>
      <c r="BE431" s="26">
        <v>10000</v>
      </c>
      <c r="BF431" s="26">
        <v>200125</v>
      </c>
      <c r="BG431" s="26">
        <v>10000</v>
      </c>
      <c r="BH431" s="26">
        <v>111302</v>
      </c>
      <c r="BI431" s="26">
        <v>10000</v>
      </c>
      <c r="BJ431" s="26">
        <v>240301</v>
      </c>
      <c r="BK431" s="26" t="s">
        <v>143</v>
      </c>
      <c r="BL431" s="26">
        <v>100</v>
      </c>
      <c r="BM431" s="26" t="str">
        <f t="shared" si="12"/>
        <v>110102|110202|0|200125|111302|240301</v>
      </c>
      <c r="BN431" s="26">
        <v>1121004</v>
      </c>
      <c r="BO431" s="26" t="s">
        <v>206</v>
      </c>
      <c r="BP431" s="26">
        <v>1</v>
      </c>
      <c r="BQ431" s="26">
        <v>1</v>
      </c>
    </row>
    <row r="432" spans="1:69" s="33" customFormat="1" ht="23.1" customHeight="1" x14ac:dyDescent="0.15">
      <c r="A432" s="33">
        <v>21101</v>
      </c>
      <c r="B432" s="33">
        <v>21101</v>
      </c>
      <c r="C432" s="33" t="s">
        <v>133</v>
      </c>
      <c r="D432" s="33" t="s">
        <v>383</v>
      </c>
      <c r="E432" s="33">
        <v>1</v>
      </c>
      <c r="F432" s="33">
        <v>1</v>
      </c>
      <c r="H432" s="33">
        <v>2</v>
      </c>
      <c r="I432" s="33">
        <v>1</v>
      </c>
      <c r="J432" s="33">
        <v>1</v>
      </c>
      <c r="K432" s="33" t="s">
        <v>201</v>
      </c>
      <c r="L432" s="33">
        <v>211</v>
      </c>
      <c r="M432" s="33">
        <v>1</v>
      </c>
      <c r="N432" s="33">
        <v>0</v>
      </c>
      <c r="O432" s="33" t="s">
        <v>202</v>
      </c>
      <c r="P432" s="33">
        <v>1</v>
      </c>
      <c r="Q432" s="33">
        <v>0</v>
      </c>
      <c r="T432" s="33">
        <v>1</v>
      </c>
      <c r="W432" s="33" t="s">
        <v>389</v>
      </c>
      <c r="X432" s="33">
        <v>1110301</v>
      </c>
      <c r="Y432" s="33">
        <v>0</v>
      </c>
      <c r="Z432" s="33">
        <v>0</v>
      </c>
      <c r="AA432" s="33">
        <v>10</v>
      </c>
      <c r="AB432" s="33">
        <v>1631000</v>
      </c>
      <c r="AC432" s="33">
        <v>1</v>
      </c>
      <c r="AD432" s="33">
        <v>1</v>
      </c>
      <c r="AE432" s="33">
        <v>1</v>
      </c>
      <c r="AF432" s="33">
        <v>180</v>
      </c>
      <c r="AG432" s="33" t="s">
        <v>140</v>
      </c>
      <c r="AH432" s="33">
        <v>0</v>
      </c>
      <c r="AI432" s="33" t="s">
        <v>141</v>
      </c>
      <c r="AJ432" s="33">
        <v>0</v>
      </c>
      <c r="AK432" s="33" t="s">
        <v>390</v>
      </c>
      <c r="AL432" s="33">
        <v>21004</v>
      </c>
      <c r="AM432" s="33">
        <v>21102</v>
      </c>
      <c r="AN432" s="33">
        <v>1</v>
      </c>
      <c r="AO432" s="33">
        <v>12</v>
      </c>
      <c r="AQ432" s="33">
        <v>10000</v>
      </c>
      <c r="AR432" s="33">
        <v>10000</v>
      </c>
      <c r="AS432" s="33">
        <v>10000</v>
      </c>
      <c r="AT432" s="33">
        <v>100000</v>
      </c>
      <c r="AW432" s="33">
        <v>0</v>
      </c>
      <c r="AX432" s="33">
        <v>0</v>
      </c>
      <c r="AY432" s="33">
        <v>0</v>
      </c>
      <c r="AZ432" s="33">
        <v>0</v>
      </c>
      <c r="BA432" s="33">
        <v>10000</v>
      </c>
      <c r="BB432" s="33">
        <v>110202</v>
      </c>
      <c r="BC432" s="33">
        <v>10000</v>
      </c>
      <c r="BD432" s="33">
        <v>110307</v>
      </c>
      <c r="BG432" s="33">
        <v>10000</v>
      </c>
      <c r="BH432" s="33">
        <v>111303</v>
      </c>
      <c r="BI432" s="33">
        <v>10000</v>
      </c>
      <c r="BJ432" s="33">
        <v>240301</v>
      </c>
      <c r="BK432" s="33" t="s">
        <v>143</v>
      </c>
      <c r="BL432" s="33">
        <v>103</v>
      </c>
      <c r="BM432" s="33" t="str">
        <f t="shared" si="12"/>
        <v>0|110202|110307|0|111303|240301</v>
      </c>
      <c r="BN432" s="33">
        <v>1121101</v>
      </c>
      <c r="BO432" s="33" t="s">
        <v>206</v>
      </c>
      <c r="BP432" s="33">
        <v>0</v>
      </c>
      <c r="BQ432" s="33">
        <v>1</v>
      </c>
    </row>
    <row r="433" spans="1:69" s="36" customFormat="1" ht="23.1" customHeight="1" x14ac:dyDescent="0.15">
      <c r="A433" s="36">
        <v>21102</v>
      </c>
      <c r="B433" s="36">
        <v>21102</v>
      </c>
      <c r="C433" s="36" t="s">
        <v>133</v>
      </c>
      <c r="D433" s="36" t="s">
        <v>383</v>
      </c>
      <c r="E433" s="36">
        <v>2</v>
      </c>
      <c r="F433" s="36">
        <v>2</v>
      </c>
      <c r="H433" s="36">
        <v>2</v>
      </c>
      <c r="I433" s="36">
        <v>1</v>
      </c>
      <c r="J433" s="36">
        <v>1</v>
      </c>
      <c r="K433" s="36" t="s">
        <v>151</v>
      </c>
      <c r="L433" s="36">
        <v>211</v>
      </c>
      <c r="M433" s="36">
        <v>1</v>
      </c>
      <c r="N433" s="36">
        <v>0</v>
      </c>
      <c r="O433" s="36" t="s">
        <v>152</v>
      </c>
      <c r="P433" s="36">
        <v>1</v>
      </c>
      <c r="Q433" s="36">
        <v>0</v>
      </c>
      <c r="T433" s="36">
        <v>1</v>
      </c>
      <c r="W433" s="36" t="s">
        <v>395</v>
      </c>
      <c r="X433" s="36">
        <v>1110601</v>
      </c>
      <c r="Y433" s="36">
        <v>0</v>
      </c>
      <c r="Z433" s="36">
        <v>0</v>
      </c>
      <c r="AA433" s="36">
        <v>10</v>
      </c>
      <c r="AB433" s="36">
        <v>1675000</v>
      </c>
      <c r="AC433" s="36">
        <v>1</v>
      </c>
      <c r="AD433" s="36">
        <v>1</v>
      </c>
      <c r="AE433" s="36">
        <v>1</v>
      </c>
      <c r="AF433" s="36">
        <v>180</v>
      </c>
      <c r="AG433" s="36" t="s">
        <v>140</v>
      </c>
      <c r="AH433" s="36">
        <v>0</v>
      </c>
      <c r="AI433" s="36" t="s">
        <v>141</v>
      </c>
      <c r="AJ433" s="36">
        <v>0</v>
      </c>
      <c r="AK433" s="36" t="s">
        <v>396</v>
      </c>
      <c r="AL433" s="36">
        <v>21101</v>
      </c>
      <c r="AM433" s="36">
        <v>21103</v>
      </c>
      <c r="AN433" s="36">
        <v>1</v>
      </c>
      <c r="AO433" s="36">
        <v>12</v>
      </c>
      <c r="AQ433" s="36">
        <v>10000</v>
      </c>
      <c r="AR433" s="36">
        <v>10000</v>
      </c>
      <c r="AS433" s="36">
        <v>10000</v>
      </c>
      <c r="AT433" s="36">
        <v>100000</v>
      </c>
      <c r="AW433" s="36">
        <v>0</v>
      </c>
      <c r="AX433" s="36">
        <v>0</v>
      </c>
      <c r="AY433" s="36">
        <v>0</v>
      </c>
      <c r="AZ433" s="36">
        <v>0</v>
      </c>
      <c r="BA433" s="36">
        <v>10000</v>
      </c>
      <c r="BB433" s="36">
        <v>110202</v>
      </c>
      <c r="BC433" s="36">
        <v>10000</v>
      </c>
      <c r="BD433" s="36">
        <v>110308</v>
      </c>
      <c r="BG433" s="36">
        <v>10000</v>
      </c>
      <c r="BH433" s="36">
        <v>111303</v>
      </c>
      <c r="BI433" s="36">
        <v>10000</v>
      </c>
      <c r="BJ433" s="36">
        <v>240301</v>
      </c>
      <c r="BK433" s="36" t="s">
        <v>143</v>
      </c>
      <c r="BL433" s="36">
        <v>106</v>
      </c>
      <c r="BM433" s="36" t="str">
        <f t="shared" si="12"/>
        <v>0|110202|110308|0|111303|240301</v>
      </c>
      <c r="BN433" s="36">
        <v>1121102</v>
      </c>
      <c r="BO433" s="36" t="s">
        <v>156</v>
      </c>
      <c r="BP433" s="36">
        <v>0</v>
      </c>
      <c r="BQ433" s="36">
        <v>1</v>
      </c>
    </row>
    <row r="434" spans="1:69" s="36" customFormat="1" ht="23.1" customHeight="1" x14ac:dyDescent="0.15">
      <c r="A434" s="36">
        <v>21103</v>
      </c>
      <c r="B434" s="36">
        <v>21103</v>
      </c>
      <c r="C434" s="36" t="s">
        <v>133</v>
      </c>
      <c r="D434" s="36" t="s">
        <v>383</v>
      </c>
      <c r="E434" s="36">
        <v>3</v>
      </c>
      <c r="F434" s="36">
        <v>3</v>
      </c>
      <c r="H434" s="36">
        <v>2</v>
      </c>
      <c r="I434" s="36">
        <v>1</v>
      </c>
      <c r="J434" s="36">
        <v>1</v>
      </c>
      <c r="K434" s="36" t="s">
        <v>151</v>
      </c>
      <c r="L434" s="36">
        <v>211</v>
      </c>
      <c r="M434" s="36">
        <v>1</v>
      </c>
      <c r="N434" s="36">
        <v>0</v>
      </c>
      <c r="O434" s="36" t="s">
        <v>152</v>
      </c>
      <c r="P434" s="36">
        <v>1</v>
      </c>
      <c r="Q434" s="36">
        <v>0</v>
      </c>
      <c r="T434" s="36">
        <v>1</v>
      </c>
      <c r="W434" s="36" t="s">
        <v>403</v>
      </c>
      <c r="X434" s="36">
        <v>1110901</v>
      </c>
      <c r="Y434" s="36">
        <v>0</v>
      </c>
      <c r="Z434" s="36">
        <v>0</v>
      </c>
      <c r="AA434" s="36">
        <v>10</v>
      </c>
      <c r="AB434" s="36">
        <v>1719000</v>
      </c>
      <c r="AC434" s="36">
        <v>1</v>
      </c>
      <c r="AD434" s="36">
        <v>1</v>
      </c>
      <c r="AE434" s="36">
        <v>1</v>
      </c>
      <c r="AF434" s="36">
        <v>180</v>
      </c>
      <c r="AG434" s="36" t="s">
        <v>140</v>
      </c>
      <c r="AH434" s="36">
        <v>0</v>
      </c>
      <c r="AI434" s="36" t="s">
        <v>141</v>
      </c>
      <c r="AJ434" s="36">
        <v>0</v>
      </c>
      <c r="AK434" s="36" t="s">
        <v>404</v>
      </c>
      <c r="AL434" s="36">
        <v>21102</v>
      </c>
      <c r="AM434" s="36">
        <v>21104</v>
      </c>
      <c r="AN434" s="36">
        <v>1</v>
      </c>
      <c r="AO434" s="36">
        <v>12</v>
      </c>
      <c r="AQ434" s="36">
        <v>10000</v>
      </c>
      <c r="AR434" s="36">
        <v>10000</v>
      </c>
      <c r="AS434" s="36">
        <v>10000</v>
      </c>
      <c r="AT434" s="36">
        <v>100000</v>
      </c>
      <c r="AW434" s="36">
        <v>0</v>
      </c>
      <c r="AX434" s="36">
        <v>0</v>
      </c>
      <c r="AY434" s="36">
        <v>10000</v>
      </c>
      <c r="AZ434" s="36">
        <v>110103</v>
      </c>
      <c r="BA434" s="36">
        <v>10000</v>
      </c>
      <c r="BB434" s="36">
        <v>110202</v>
      </c>
      <c r="BE434" s="36">
        <v>10000</v>
      </c>
      <c r="BF434" s="36">
        <v>200113</v>
      </c>
      <c r="BG434" s="36">
        <v>10000</v>
      </c>
      <c r="BH434" s="36">
        <v>111303</v>
      </c>
      <c r="BI434" s="36">
        <v>10000</v>
      </c>
      <c r="BJ434" s="36">
        <v>240301</v>
      </c>
      <c r="BK434" s="36" t="s">
        <v>143</v>
      </c>
      <c r="BL434" s="36">
        <v>109</v>
      </c>
      <c r="BM434" s="36" t="str">
        <f t="shared" si="12"/>
        <v>110103|110202|0|200113|111303|240301</v>
      </c>
      <c r="BN434" s="36">
        <v>1121103</v>
      </c>
      <c r="BO434" s="36" t="s">
        <v>156</v>
      </c>
      <c r="BP434" s="36">
        <v>0</v>
      </c>
      <c r="BQ434" s="36">
        <v>1</v>
      </c>
    </row>
    <row r="435" spans="1:69" s="15" customFormat="1" ht="23.1" customHeight="1" x14ac:dyDescent="0.15">
      <c r="A435" s="15">
        <v>21104</v>
      </c>
      <c r="B435" s="15">
        <v>21104</v>
      </c>
      <c r="C435" s="15" t="s">
        <v>133</v>
      </c>
      <c r="D435" s="15" t="s">
        <v>383</v>
      </c>
      <c r="E435" s="15">
        <v>4</v>
      </c>
      <c r="F435" s="15">
        <v>4</v>
      </c>
      <c r="H435" s="15">
        <v>2</v>
      </c>
      <c r="I435" s="15">
        <v>1</v>
      </c>
      <c r="J435" s="15">
        <v>2</v>
      </c>
      <c r="K435" s="15" t="s">
        <v>151</v>
      </c>
      <c r="L435" s="15">
        <v>211</v>
      </c>
      <c r="M435" s="15">
        <v>1</v>
      </c>
      <c r="N435" s="15">
        <v>0</v>
      </c>
      <c r="O435" s="15" t="s">
        <v>152</v>
      </c>
      <c r="P435" s="15">
        <v>1</v>
      </c>
      <c r="Q435" s="15">
        <v>0</v>
      </c>
      <c r="T435" s="15">
        <v>1</v>
      </c>
      <c r="W435" s="15" t="s">
        <v>154</v>
      </c>
      <c r="X435" s="15">
        <v>1111001</v>
      </c>
      <c r="Y435" s="15">
        <v>0</v>
      </c>
      <c r="Z435" s="15">
        <v>0</v>
      </c>
      <c r="AA435" s="15">
        <v>10</v>
      </c>
      <c r="AB435" s="15">
        <v>1763000</v>
      </c>
      <c r="AC435" s="15">
        <v>1</v>
      </c>
      <c r="AD435" s="15">
        <v>1</v>
      </c>
      <c r="AE435" s="15">
        <v>1</v>
      </c>
      <c r="AF435" s="15">
        <v>180</v>
      </c>
      <c r="AG435" s="15" t="s">
        <v>140</v>
      </c>
      <c r="AH435" s="15">
        <v>0</v>
      </c>
      <c r="AI435" s="15" t="s">
        <v>141</v>
      </c>
      <c r="AJ435" s="15">
        <v>0</v>
      </c>
      <c r="AK435" s="15" t="s">
        <v>405</v>
      </c>
      <c r="AL435" s="15">
        <v>21103</v>
      </c>
      <c r="AM435" s="15">
        <v>21201</v>
      </c>
      <c r="AN435" s="15">
        <v>1</v>
      </c>
      <c r="AO435" s="15">
        <v>12</v>
      </c>
      <c r="AQ435" s="15">
        <v>10000</v>
      </c>
      <c r="AR435" s="15">
        <v>10000</v>
      </c>
      <c r="AS435" s="15">
        <v>10000</v>
      </c>
      <c r="AT435" s="15">
        <v>100000</v>
      </c>
      <c r="AW435" s="15">
        <v>0</v>
      </c>
      <c r="AX435" s="15">
        <v>0</v>
      </c>
      <c r="AY435" s="15">
        <v>10000</v>
      </c>
      <c r="AZ435" s="15">
        <v>110103</v>
      </c>
      <c r="BA435" s="15">
        <v>10000</v>
      </c>
      <c r="BB435" s="15">
        <v>110202</v>
      </c>
      <c r="BE435" s="15">
        <v>10000</v>
      </c>
      <c r="BF435" s="15">
        <v>200115</v>
      </c>
      <c r="BG435" s="15">
        <v>10000</v>
      </c>
      <c r="BH435" s="15">
        <v>111303</v>
      </c>
      <c r="BI435" s="15">
        <v>10000</v>
      </c>
      <c r="BJ435" s="15">
        <v>240301</v>
      </c>
      <c r="BK435" s="15" t="s">
        <v>143</v>
      </c>
      <c r="BL435" s="15">
        <v>110</v>
      </c>
      <c r="BM435" s="15" t="str">
        <f t="shared" si="12"/>
        <v>110103|110202|0|200115|111303|240301</v>
      </c>
      <c r="BN435" s="15">
        <v>1121104</v>
      </c>
      <c r="BO435" s="15" t="s">
        <v>156</v>
      </c>
      <c r="BP435" s="15">
        <v>1</v>
      </c>
      <c r="BQ435" s="15">
        <v>1</v>
      </c>
    </row>
    <row r="436" spans="1:69" s="33" customFormat="1" ht="23.1" customHeight="1" x14ac:dyDescent="0.15">
      <c r="A436" s="33">
        <v>21201</v>
      </c>
      <c r="B436" s="33">
        <v>21201</v>
      </c>
      <c r="C436" s="33" t="s">
        <v>133</v>
      </c>
      <c r="D436" s="33" t="s">
        <v>406</v>
      </c>
      <c r="E436" s="33" t="s">
        <v>150</v>
      </c>
      <c r="F436" s="33">
        <v>1</v>
      </c>
      <c r="H436" s="33">
        <v>2</v>
      </c>
      <c r="I436" s="33">
        <v>1</v>
      </c>
      <c r="J436" s="33">
        <v>1</v>
      </c>
      <c r="K436" s="33" t="s">
        <v>201</v>
      </c>
      <c r="L436" s="33">
        <v>212</v>
      </c>
      <c r="M436" s="33">
        <v>1</v>
      </c>
      <c r="N436" s="33">
        <v>0</v>
      </c>
      <c r="O436" s="33" t="s">
        <v>202</v>
      </c>
      <c r="P436" s="33">
        <v>1</v>
      </c>
      <c r="Q436" s="33">
        <v>0</v>
      </c>
      <c r="T436" s="33">
        <v>1</v>
      </c>
      <c r="W436" s="33" t="s">
        <v>410</v>
      </c>
      <c r="X436" s="33">
        <v>1120301</v>
      </c>
      <c r="Y436" s="33">
        <v>0</v>
      </c>
      <c r="Z436" s="33">
        <v>0</v>
      </c>
      <c r="AA436" s="33">
        <v>10</v>
      </c>
      <c r="AB436" s="33">
        <v>2190000</v>
      </c>
      <c r="AC436" s="33">
        <v>1</v>
      </c>
      <c r="AD436" s="33">
        <v>1</v>
      </c>
      <c r="AE436" s="33">
        <v>1</v>
      </c>
      <c r="AF436" s="33">
        <v>180</v>
      </c>
      <c r="AG436" s="33" t="s">
        <v>140</v>
      </c>
      <c r="AH436" s="33">
        <v>0</v>
      </c>
      <c r="AI436" s="33" t="s">
        <v>141</v>
      </c>
      <c r="AJ436" s="33">
        <v>0</v>
      </c>
      <c r="AK436" s="33" t="s">
        <v>411</v>
      </c>
      <c r="AL436" s="33">
        <v>21104</v>
      </c>
      <c r="AM436" s="33">
        <v>21202</v>
      </c>
      <c r="AN436" s="33">
        <v>1</v>
      </c>
      <c r="AO436" s="33">
        <v>12</v>
      </c>
      <c r="AQ436" s="33">
        <v>10000</v>
      </c>
      <c r="AR436" s="33">
        <v>10000</v>
      </c>
      <c r="AS436" s="33">
        <v>10000</v>
      </c>
      <c r="AT436" s="33">
        <v>100000</v>
      </c>
      <c r="AW436" s="33">
        <v>0</v>
      </c>
      <c r="AX436" s="33">
        <v>0</v>
      </c>
      <c r="AY436" s="33">
        <v>0</v>
      </c>
      <c r="AZ436" s="33">
        <v>0</v>
      </c>
      <c r="BA436" s="33">
        <v>10000</v>
      </c>
      <c r="BB436" s="33">
        <v>110202</v>
      </c>
      <c r="BC436" s="33">
        <v>10000</v>
      </c>
      <c r="BD436" s="33">
        <v>110307</v>
      </c>
      <c r="BG436" s="33">
        <v>10000</v>
      </c>
      <c r="BH436" s="33">
        <v>111303</v>
      </c>
      <c r="BI436" s="33">
        <v>10000</v>
      </c>
      <c r="BJ436" s="33">
        <v>240351</v>
      </c>
      <c r="BK436" s="33" t="s">
        <v>143</v>
      </c>
      <c r="BL436" s="33">
        <v>113</v>
      </c>
      <c r="BM436" s="33" t="str">
        <f t="shared" si="12"/>
        <v>0|110202|110307|0|111303|240351</v>
      </c>
      <c r="BN436" s="33">
        <v>1121201</v>
      </c>
      <c r="BO436" s="33" t="s">
        <v>206</v>
      </c>
      <c r="BP436" s="33">
        <v>0</v>
      </c>
      <c r="BQ436" s="33">
        <v>1</v>
      </c>
    </row>
    <row r="437" spans="1:69" s="30" customFormat="1" ht="23.1" customHeight="1" x14ac:dyDescent="0.15">
      <c r="A437" s="30">
        <v>21202</v>
      </c>
      <c r="B437" s="30">
        <v>21202</v>
      </c>
      <c r="C437" s="30" t="s">
        <v>133</v>
      </c>
      <c r="D437" s="30" t="s">
        <v>1019</v>
      </c>
      <c r="E437" s="30" t="s">
        <v>150</v>
      </c>
      <c r="F437" s="30">
        <v>2</v>
      </c>
      <c r="H437" s="30">
        <v>2</v>
      </c>
      <c r="I437" s="30">
        <v>1</v>
      </c>
      <c r="J437" s="30">
        <v>1</v>
      </c>
      <c r="K437" s="30" t="s">
        <v>135</v>
      </c>
      <c r="L437" s="30">
        <v>212</v>
      </c>
      <c r="M437" s="30">
        <v>1</v>
      </c>
      <c r="N437" s="30">
        <v>0</v>
      </c>
      <c r="O437" s="30" t="s">
        <v>136</v>
      </c>
      <c r="P437" s="30">
        <v>1</v>
      </c>
      <c r="Q437" s="30">
        <v>0</v>
      </c>
      <c r="T437" s="30">
        <v>1</v>
      </c>
      <c r="W437" s="30" t="s">
        <v>417</v>
      </c>
      <c r="X437" s="30">
        <v>1120601</v>
      </c>
      <c r="Y437" s="30">
        <v>0</v>
      </c>
      <c r="Z437" s="30">
        <v>0</v>
      </c>
      <c r="AA437" s="30">
        <v>10</v>
      </c>
      <c r="AB437" s="30">
        <v>2240000</v>
      </c>
      <c r="AC437" s="30">
        <v>1</v>
      </c>
      <c r="AD437" s="30">
        <v>1</v>
      </c>
      <c r="AE437" s="30">
        <v>1</v>
      </c>
      <c r="AF437" s="30">
        <v>180</v>
      </c>
      <c r="AG437" s="30" t="s">
        <v>140</v>
      </c>
      <c r="AH437" s="30">
        <v>0</v>
      </c>
      <c r="AI437" s="30" t="s">
        <v>141</v>
      </c>
      <c r="AJ437" s="30">
        <v>0</v>
      </c>
      <c r="AK437" s="30" t="s">
        <v>418</v>
      </c>
      <c r="AL437" s="30">
        <v>21201</v>
      </c>
      <c r="AM437" s="30">
        <v>21203</v>
      </c>
      <c r="AN437" s="30">
        <v>1</v>
      </c>
      <c r="AO437" s="30">
        <v>12</v>
      </c>
      <c r="AQ437" s="30">
        <v>10000</v>
      </c>
      <c r="AR437" s="30">
        <v>10000</v>
      </c>
      <c r="AS437" s="30">
        <v>10000</v>
      </c>
      <c r="AT437" s="30">
        <v>100000</v>
      </c>
      <c r="AW437" s="30">
        <v>0</v>
      </c>
      <c r="AX437" s="30">
        <v>0</v>
      </c>
      <c r="AY437" s="30">
        <v>0</v>
      </c>
      <c r="AZ437" s="30">
        <v>0</v>
      </c>
      <c r="BA437" s="30">
        <v>10000</v>
      </c>
      <c r="BB437" s="30">
        <v>110202</v>
      </c>
      <c r="BC437" s="30">
        <v>10000</v>
      </c>
      <c r="BD437" s="30">
        <v>110308</v>
      </c>
      <c r="BG437" s="30">
        <v>10000</v>
      </c>
      <c r="BH437" s="30">
        <v>111303</v>
      </c>
      <c r="BI437" s="30">
        <v>10000</v>
      </c>
      <c r="BJ437" s="30">
        <v>240351</v>
      </c>
      <c r="BK437" s="30" t="s">
        <v>143</v>
      </c>
      <c r="BL437" s="30">
        <v>116</v>
      </c>
      <c r="BM437" s="30" t="str">
        <f t="shared" si="12"/>
        <v>0|110202|110308|0|111303|240351</v>
      </c>
      <c r="BN437" s="30">
        <v>1121202</v>
      </c>
      <c r="BO437" s="30" t="s">
        <v>144</v>
      </c>
      <c r="BP437" s="30">
        <v>0</v>
      </c>
      <c r="BQ437" s="30">
        <v>1</v>
      </c>
    </row>
    <row r="438" spans="1:69" s="36" customFormat="1" ht="23.1" customHeight="1" x14ac:dyDescent="0.15">
      <c r="A438" s="36">
        <v>21203</v>
      </c>
      <c r="B438" s="36">
        <v>21203</v>
      </c>
      <c r="C438" s="36" t="s">
        <v>133</v>
      </c>
      <c r="D438" s="36" t="s">
        <v>421</v>
      </c>
      <c r="E438" s="36">
        <v>1</v>
      </c>
      <c r="F438" s="36">
        <v>3</v>
      </c>
      <c r="H438" s="36">
        <v>2</v>
      </c>
      <c r="I438" s="36">
        <v>1</v>
      </c>
      <c r="J438" s="36">
        <v>1</v>
      </c>
      <c r="K438" s="36" t="s">
        <v>151</v>
      </c>
      <c r="L438" s="36">
        <v>212</v>
      </c>
      <c r="M438" s="36">
        <v>1</v>
      </c>
      <c r="N438" s="36">
        <v>0</v>
      </c>
      <c r="O438" s="36" t="s">
        <v>152</v>
      </c>
      <c r="P438" s="36">
        <v>1</v>
      </c>
      <c r="Q438" s="36">
        <v>0</v>
      </c>
      <c r="T438" s="36">
        <v>1</v>
      </c>
      <c r="W438" s="36" t="s">
        <v>424</v>
      </c>
      <c r="X438" s="36">
        <v>1120901</v>
      </c>
      <c r="Y438" s="36">
        <v>0</v>
      </c>
      <c r="Z438" s="36">
        <v>0</v>
      </c>
      <c r="AA438" s="36">
        <v>10</v>
      </c>
      <c r="AB438" s="36">
        <v>2300000</v>
      </c>
      <c r="AC438" s="36">
        <v>1</v>
      </c>
      <c r="AD438" s="36">
        <v>1</v>
      </c>
      <c r="AE438" s="36">
        <v>1</v>
      </c>
      <c r="AF438" s="36">
        <v>180</v>
      </c>
      <c r="AG438" s="36" t="s">
        <v>140</v>
      </c>
      <c r="AH438" s="36">
        <v>0</v>
      </c>
      <c r="AI438" s="36" t="s">
        <v>141</v>
      </c>
      <c r="AJ438" s="36">
        <v>0</v>
      </c>
      <c r="AK438" s="36" t="s">
        <v>425</v>
      </c>
      <c r="AL438" s="36">
        <v>21202</v>
      </c>
      <c r="AM438" s="36">
        <v>21204</v>
      </c>
      <c r="AN438" s="36">
        <v>1</v>
      </c>
      <c r="AO438" s="36">
        <v>12</v>
      </c>
      <c r="AQ438" s="36">
        <v>10000</v>
      </c>
      <c r="AR438" s="36">
        <v>10000</v>
      </c>
      <c r="AS438" s="36">
        <v>10000</v>
      </c>
      <c r="AT438" s="36">
        <v>100000</v>
      </c>
      <c r="AW438" s="36">
        <v>0</v>
      </c>
      <c r="AX438" s="36">
        <v>0</v>
      </c>
      <c r="AY438" s="36">
        <v>10000</v>
      </c>
      <c r="AZ438" s="36">
        <v>110103</v>
      </c>
      <c r="BA438" s="36">
        <v>10000</v>
      </c>
      <c r="BB438" s="36">
        <v>110202</v>
      </c>
      <c r="BE438" s="36">
        <v>10000</v>
      </c>
      <c r="BF438" s="36">
        <v>200111</v>
      </c>
      <c r="BG438" s="36">
        <v>10000</v>
      </c>
      <c r="BH438" s="36">
        <v>111303</v>
      </c>
      <c r="BI438" s="36">
        <v>10000</v>
      </c>
      <c r="BJ438" s="36">
        <v>240351</v>
      </c>
      <c r="BK438" s="36" t="s">
        <v>143</v>
      </c>
      <c r="BL438" s="36">
        <v>119</v>
      </c>
      <c r="BM438" s="36" t="str">
        <f t="shared" si="12"/>
        <v>110103|110202|0|200111|111303|240351</v>
      </c>
      <c r="BN438" s="36">
        <v>1121203</v>
      </c>
      <c r="BO438" s="36" t="s">
        <v>156</v>
      </c>
      <c r="BP438" s="36">
        <v>0</v>
      </c>
      <c r="BQ438" s="36">
        <v>1</v>
      </c>
    </row>
    <row r="439" spans="1:69" s="15" customFormat="1" ht="23.1" customHeight="1" x14ac:dyDescent="0.15">
      <c r="A439" s="15">
        <v>21204</v>
      </c>
      <c r="B439" s="15">
        <v>21204</v>
      </c>
      <c r="C439" s="15" t="s">
        <v>133</v>
      </c>
      <c r="D439" s="15" t="s">
        <v>421</v>
      </c>
      <c r="E439" s="15">
        <v>2</v>
      </c>
      <c r="F439" s="15">
        <v>4</v>
      </c>
      <c r="H439" s="15">
        <v>2</v>
      </c>
      <c r="I439" s="15">
        <v>1</v>
      </c>
      <c r="J439" s="15">
        <v>2</v>
      </c>
      <c r="K439" s="15" t="s">
        <v>151</v>
      </c>
      <c r="L439" s="15">
        <v>212</v>
      </c>
      <c r="M439" s="15">
        <v>1</v>
      </c>
      <c r="N439" s="15">
        <v>0</v>
      </c>
      <c r="O439" s="15" t="s">
        <v>152</v>
      </c>
      <c r="P439" s="15">
        <v>1</v>
      </c>
      <c r="Q439" s="15">
        <v>0</v>
      </c>
      <c r="T439" s="15">
        <v>1</v>
      </c>
      <c r="W439" s="15" t="s">
        <v>154</v>
      </c>
      <c r="X439" s="15">
        <v>1121001</v>
      </c>
      <c r="Y439" s="15">
        <v>0</v>
      </c>
      <c r="Z439" s="15">
        <v>0</v>
      </c>
      <c r="AA439" s="15">
        <v>10</v>
      </c>
      <c r="AB439" s="15">
        <v>2350000</v>
      </c>
      <c r="AC439" s="15">
        <v>1</v>
      </c>
      <c r="AD439" s="15">
        <v>1</v>
      </c>
      <c r="AE439" s="15">
        <v>1</v>
      </c>
      <c r="AF439" s="15">
        <v>180</v>
      </c>
      <c r="AG439" s="15" t="s">
        <v>140</v>
      </c>
      <c r="AH439" s="15">
        <v>0</v>
      </c>
      <c r="AI439" s="15" t="s">
        <v>141</v>
      </c>
      <c r="AJ439" s="15">
        <v>0</v>
      </c>
      <c r="AK439" s="15" t="s">
        <v>426</v>
      </c>
      <c r="AL439" s="15">
        <v>21203</v>
      </c>
      <c r="AM439" s="15">
        <v>21301</v>
      </c>
      <c r="AN439" s="15">
        <v>1</v>
      </c>
      <c r="AO439" s="15">
        <v>12</v>
      </c>
      <c r="AQ439" s="15">
        <v>10000</v>
      </c>
      <c r="AR439" s="15">
        <v>10000</v>
      </c>
      <c r="AS439" s="15">
        <v>10000</v>
      </c>
      <c r="AT439" s="15">
        <v>100000</v>
      </c>
      <c r="AW439" s="15">
        <v>0</v>
      </c>
      <c r="AX439" s="15">
        <v>0</v>
      </c>
      <c r="AY439" s="15">
        <v>10000</v>
      </c>
      <c r="AZ439" s="15">
        <v>110103</v>
      </c>
      <c r="BA439" s="15">
        <v>10000</v>
      </c>
      <c r="BB439" s="15">
        <v>110202</v>
      </c>
      <c r="BE439" s="15">
        <v>10000</v>
      </c>
      <c r="BF439" s="15">
        <v>200103</v>
      </c>
      <c r="BG439" s="15">
        <v>10000</v>
      </c>
      <c r="BH439" s="15">
        <v>111303</v>
      </c>
      <c r="BI439" s="15">
        <v>10000</v>
      </c>
      <c r="BJ439" s="15">
        <v>240351</v>
      </c>
      <c r="BK439" s="15" t="s">
        <v>143</v>
      </c>
      <c r="BL439" s="15">
        <v>120</v>
      </c>
      <c r="BM439" s="15" t="str">
        <f t="shared" si="12"/>
        <v>110103|110202|0|200103|111303|240351</v>
      </c>
      <c r="BN439" s="15">
        <v>1121204</v>
      </c>
      <c r="BO439" s="15" t="s">
        <v>156</v>
      </c>
      <c r="BP439" s="15">
        <v>1</v>
      </c>
      <c r="BQ439" s="15">
        <v>1</v>
      </c>
    </row>
    <row r="440" spans="1:69" s="37" customFormat="1" ht="23.1" customHeight="1" x14ac:dyDescent="0.15">
      <c r="A440" s="37">
        <v>21301</v>
      </c>
      <c r="B440" s="37">
        <v>21301</v>
      </c>
      <c r="C440" s="37" t="s">
        <v>133</v>
      </c>
      <c r="D440" s="37" t="s">
        <v>427</v>
      </c>
      <c r="E440" s="37" t="s">
        <v>150</v>
      </c>
      <c r="F440" s="37">
        <v>1</v>
      </c>
      <c r="H440" s="37">
        <v>2</v>
      </c>
      <c r="I440" s="37">
        <v>1</v>
      </c>
      <c r="J440" s="37">
        <v>1</v>
      </c>
      <c r="K440" s="37" t="s">
        <v>158</v>
      </c>
      <c r="L440" s="37">
        <v>213</v>
      </c>
      <c r="M440" s="37">
        <v>1</v>
      </c>
      <c r="N440" s="37">
        <v>0</v>
      </c>
      <c r="O440" s="37" t="s">
        <v>159</v>
      </c>
      <c r="P440" s="37">
        <v>1</v>
      </c>
      <c r="Q440" s="37">
        <v>0</v>
      </c>
      <c r="T440" s="37">
        <v>1</v>
      </c>
      <c r="U440" s="37">
        <v>1</v>
      </c>
      <c r="V440" s="37" t="s">
        <v>169</v>
      </c>
      <c r="W440" s="37" t="s">
        <v>433</v>
      </c>
      <c r="X440" s="37">
        <v>1130301</v>
      </c>
      <c r="Y440" s="37">
        <v>0</v>
      </c>
      <c r="Z440" s="37">
        <v>0</v>
      </c>
      <c r="AA440" s="37">
        <v>10</v>
      </c>
      <c r="AB440" s="37">
        <v>4990000</v>
      </c>
      <c r="AC440" s="37">
        <v>1</v>
      </c>
      <c r="AD440" s="37">
        <v>1</v>
      </c>
      <c r="AE440" s="37">
        <v>1</v>
      </c>
      <c r="AF440" s="37">
        <v>180</v>
      </c>
      <c r="AG440" s="37" t="s">
        <v>140</v>
      </c>
      <c r="AH440" s="37">
        <v>0</v>
      </c>
      <c r="AI440" s="37" t="s">
        <v>141</v>
      </c>
      <c r="AJ440" s="37">
        <v>0</v>
      </c>
      <c r="AK440" s="37" t="s">
        <v>434</v>
      </c>
      <c r="AL440" s="37">
        <v>21204</v>
      </c>
      <c r="AM440" s="37">
        <v>21302</v>
      </c>
      <c r="AN440" s="37">
        <v>1</v>
      </c>
      <c r="AO440" s="37">
        <v>12</v>
      </c>
      <c r="AQ440" s="37">
        <v>10000</v>
      </c>
      <c r="AR440" s="37">
        <v>10000</v>
      </c>
      <c r="AS440" s="37">
        <v>10000</v>
      </c>
      <c r="AT440" s="37">
        <v>100000</v>
      </c>
      <c r="AW440" s="37">
        <v>0</v>
      </c>
      <c r="AX440" s="37">
        <v>0</v>
      </c>
      <c r="AY440" s="37">
        <v>0</v>
      </c>
      <c r="AZ440" s="37">
        <v>0</v>
      </c>
      <c r="BA440" s="37">
        <v>10000</v>
      </c>
      <c r="BB440" s="37">
        <v>110202</v>
      </c>
      <c r="BC440" s="37">
        <v>10000</v>
      </c>
      <c r="BD440" s="37">
        <v>110309</v>
      </c>
      <c r="BG440" s="37">
        <v>10000</v>
      </c>
      <c r="BH440" s="37">
        <v>111303</v>
      </c>
      <c r="BI440" s="37">
        <v>10000</v>
      </c>
      <c r="BJ440" s="37">
        <v>240351</v>
      </c>
      <c r="BK440" s="37" t="s">
        <v>143</v>
      </c>
      <c r="BL440" s="37">
        <v>123</v>
      </c>
      <c r="BM440" s="37" t="str">
        <f t="shared" si="12"/>
        <v>0|110202|110309|0|111303|240351</v>
      </c>
      <c r="BN440" s="37">
        <v>1121301</v>
      </c>
      <c r="BO440" s="37" t="s">
        <v>165</v>
      </c>
      <c r="BP440" s="37">
        <v>0</v>
      </c>
      <c r="BQ440" s="37">
        <v>1</v>
      </c>
    </row>
    <row r="441" spans="1:69" s="30" customFormat="1" ht="23.1" customHeight="1" x14ac:dyDescent="0.15">
      <c r="A441" s="30">
        <v>21302</v>
      </c>
      <c r="B441" s="30">
        <v>21302</v>
      </c>
      <c r="C441" s="30" t="s">
        <v>133</v>
      </c>
      <c r="D441" s="30" t="s">
        <v>435</v>
      </c>
      <c r="E441" s="30" t="s">
        <v>150</v>
      </c>
      <c r="F441" s="30">
        <v>2</v>
      </c>
      <c r="H441" s="30">
        <v>2</v>
      </c>
      <c r="I441" s="30">
        <v>1</v>
      </c>
      <c r="J441" s="30">
        <v>1</v>
      </c>
      <c r="K441" s="30" t="s">
        <v>135</v>
      </c>
      <c r="L441" s="30">
        <v>213</v>
      </c>
      <c r="M441" s="30">
        <v>1</v>
      </c>
      <c r="N441" s="30">
        <v>0</v>
      </c>
      <c r="O441" s="30" t="s">
        <v>136</v>
      </c>
      <c r="P441" s="30">
        <v>1</v>
      </c>
      <c r="Q441" s="30">
        <v>0</v>
      </c>
      <c r="T441" s="30">
        <v>1</v>
      </c>
      <c r="W441" s="30" t="s">
        <v>417</v>
      </c>
      <c r="X441" s="30">
        <v>1130601</v>
      </c>
      <c r="Y441" s="30">
        <v>0</v>
      </c>
      <c r="Z441" s="30">
        <v>0</v>
      </c>
      <c r="AA441" s="30">
        <v>10</v>
      </c>
      <c r="AB441" s="30">
        <v>5110000</v>
      </c>
      <c r="AC441" s="30">
        <v>1</v>
      </c>
      <c r="AD441" s="30">
        <v>1</v>
      </c>
      <c r="AE441" s="30">
        <v>1</v>
      </c>
      <c r="AF441" s="30">
        <v>180</v>
      </c>
      <c r="AG441" s="30" t="s">
        <v>140</v>
      </c>
      <c r="AH441" s="30">
        <v>0</v>
      </c>
      <c r="AI441" s="30" t="s">
        <v>141</v>
      </c>
      <c r="AJ441" s="30">
        <v>0</v>
      </c>
      <c r="AK441" s="30" t="s">
        <v>440</v>
      </c>
      <c r="AL441" s="30">
        <v>21301</v>
      </c>
      <c r="AM441" s="30">
        <v>21303</v>
      </c>
      <c r="AN441" s="30">
        <v>1</v>
      </c>
      <c r="AO441" s="30">
        <v>12</v>
      </c>
      <c r="AQ441" s="30">
        <v>10000</v>
      </c>
      <c r="AR441" s="30">
        <v>10000</v>
      </c>
      <c r="AS441" s="30">
        <v>10000</v>
      </c>
      <c r="AT441" s="30">
        <v>100000</v>
      </c>
      <c r="AW441" s="30">
        <v>0</v>
      </c>
      <c r="AX441" s="30">
        <v>0</v>
      </c>
      <c r="AY441" s="30">
        <v>0</v>
      </c>
      <c r="AZ441" s="30">
        <v>0</v>
      </c>
      <c r="BA441" s="30">
        <v>10000</v>
      </c>
      <c r="BB441" s="30">
        <v>110202</v>
      </c>
      <c r="BC441" s="30">
        <v>10000</v>
      </c>
      <c r="BD441" s="30">
        <v>110310</v>
      </c>
      <c r="BG441" s="30">
        <v>10000</v>
      </c>
      <c r="BH441" s="30">
        <v>111303</v>
      </c>
      <c r="BI441" s="30">
        <v>10000</v>
      </c>
      <c r="BJ441" s="30">
        <v>240351</v>
      </c>
      <c r="BK441" s="30" t="s">
        <v>143</v>
      </c>
      <c r="BL441" s="30">
        <v>126</v>
      </c>
      <c r="BM441" s="30" t="str">
        <f t="shared" si="12"/>
        <v>0|110202|110310|0|111303|240351</v>
      </c>
      <c r="BN441" s="30">
        <v>1121302</v>
      </c>
      <c r="BO441" s="30" t="s">
        <v>144</v>
      </c>
      <c r="BP441" s="30">
        <v>0</v>
      </c>
      <c r="BQ441" s="30">
        <v>1</v>
      </c>
    </row>
    <row r="442" spans="1:69" s="33" customFormat="1" ht="23.1" customHeight="1" x14ac:dyDescent="0.15">
      <c r="A442" s="33">
        <v>21303</v>
      </c>
      <c r="B442" s="33">
        <v>21303</v>
      </c>
      <c r="C442" s="33" t="s">
        <v>133</v>
      </c>
      <c r="D442" s="33" t="s">
        <v>250</v>
      </c>
      <c r="E442" s="33">
        <v>1</v>
      </c>
      <c r="F442" s="33">
        <v>3</v>
      </c>
      <c r="H442" s="33">
        <v>2</v>
      </c>
      <c r="I442" s="33">
        <v>1</v>
      </c>
      <c r="J442" s="33">
        <v>1</v>
      </c>
      <c r="K442" s="33" t="s">
        <v>201</v>
      </c>
      <c r="L442" s="33">
        <v>213</v>
      </c>
      <c r="M442" s="33">
        <v>1</v>
      </c>
      <c r="N442" s="33">
        <v>0</v>
      </c>
      <c r="O442" s="33" t="s">
        <v>202</v>
      </c>
      <c r="P442" s="33">
        <v>1</v>
      </c>
      <c r="Q442" s="33">
        <v>0</v>
      </c>
      <c r="T442" s="33">
        <v>1</v>
      </c>
      <c r="W442" s="33" t="s">
        <v>447</v>
      </c>
      <c r="X442" s="33">
        <v>1130901</v>
      </c>
      <c r="Y442" s="33">
        <v>0</v>
      </c>
      <c r="Z442" s="33">
        <v>0</v>
      </c>
      <c r="AA442" s="33">
        <v>10</v>
      </c>
      <c r="AB442" s="33">
        <v>5220000</v>
      </c>
      <c r="AC442" s="33">
        <v>1</v>
      </c>
      <c r="AD442" s="33">
        <v>1</v>
      </c>
      <c r="AE442" s="33">
        <v>1</v>
      </c>
      <c r="AF442" s="33">
        <v>180</v>
      </c>
      <c r="AG442" s="33" t="s">
        <v>140</v>
      </c>
      <c r="AH442" s="33">
        <v>0</v>
      </c>
      <c r="AI442" s="33" t="s">
        <v>141</v>
      </c>
      <c r="AJ442" s="33">
        <v>0</v>
      </c>
      <c r="AK442" s="33" t="s">
        <v>448</v>
      </c>
      <c r="AL442" s="33">
        <v>21302</v>
      </c>
      <c r="AM442" s="33">
        <v>21304</v>
      </c>
      <c r="AN442" s="33">
        <v>1</v>
      </c>
      <c r="AO442" s="33">
        <v>12</v>
      </c>
      <c r="AQ442" s="33">
        <v>10000</v>
      </c>
      <c r="AR442" s="33">
        <v>10000</v>
      </c>
      <c r="AS442" s="33">
        <v>10000</v>
      </c>
      <c r="AT442" s="33">
        <v>100000</v>
      </c>
      <c r="AW442" s="33">
        <v>0</v>
      </c>
      <c r="AX442" s="33">
        <v>0</v>
      </c>
      <c r="AY442" s="33">
        <v>10000</v>
      </c>
      <c r="AZ442" s="33">
        <v>110103</v>
      </c>
      <c r="BA442" s="33">
        <v>10000</v>
      </c>
      <c r="BB442" s="33">
        <v>110202</v>
      </c>
      <c r="BE442" s="33">
        <v>10000</v>
      </c>
      <c r="BF442" s="33">
        <v>200106</v>
      </c>
      <c r="BG442" s="33">
        <v>10000</v>
      </c>
      <c r="BH442" s="33">
        <v>111303</v>
      </c>
      <c r="BI442" s="33">
        <v>10000</v>
      </c>
      <c r="BJ442" s="33">
        <v>240351</v>
      </c>
      <c r="BK442" s="33" t="s">
        <v>143</v>
      </c>
      <c r="BL442" s="33">
        <v>129</v>
      </c>
      <c r="BM442" s="33" t="str">
        <f t="shared" si="12"/>
        <v>110103|110202|0|200106|111303|240351</v>
      </c>
      <c r="BN442" s="33">
        <v>1121303</v>
      </c>
      <c r="BO442" s="33" t="s">
        <v>206</v>
      </c>
      <c r="BP442" s="33">
        <v>0</v>
      </c>
      <c r="BQ442" s="33">
        <v>1</v>
      </c>
    </row>
    <row r="443" spans="1:69" s="26" customFormat="1" ht="23.1" customHeight="1" x14ac:dyDescent="0.15">
      <c r="A443" s="26">
        <v>21304</v>
      </c>
      <c r="B443" s="26">
        <v>21304</v>
      </c>
      <c r="C443" s="26" t="s">
        <v>133</v>
      </c>
      <c r="D443" s="26" t="s">
        <v>250</v>
      </c>
      <c r="E443" s="26">
        <v>2</v>
      </c>
      <c r="F443" s="26">
        <v>4</v>
      </c>
      <c r="H443" s="26">
        <v>2</v>
      </c>
      <c r="I443" s="26">
        <v>1</v>
      </c>
      <c r="J443" s="26">
        <v>2</v>
      </c>
      <c r="K443" s="26" t="s">
        <v>201</v>
      </c>
      <c r="L443" s="26">
        <v>213</v>
      </c>
      <c r="M443" s="26">
        <v>1</v>
      </c>
      <c r="N443" s="26">
        <v>0</v>
      </c>
      <c r="O443" s="26" t="s">
        <v>202</v>
      </c>
      <c r="P443" s="26">
        <v>1</v>
      </c>
      <c r="Q443" s="26">
        <v>0</v>
      </c>
      <c r="T443" s="26">
        <v>1</v>
      </c>
      <c r="W443" s="26" t="s">
        <v>410</v>
      </c>
      <c r="X443" s="26">
        <v>1131001</v>
      </c>
      <c r="Y443" s="26">
        <v>0</v>
      </c>
      <c r="Z443" s="26">
        <v>0</v>
      </c>
      <c r="AA443" s="26">
        <v>10</v>
      </c>
      <c r="AB443" s="26">
        <v>5330000</v>
      </c>
      <c r="AC443" s="26">
        <v>1</v>
      </c>
      <c r="AD443" s="26">
        <v>1</v>
      </c>
      <c r="AE443" s="26">
        <v>1</v>
      </c>
      <c r="AF443" s="26">
        <v>180</v>
      </c>
      <c r="AG443" s="26" t="s">
        <v>140</v>
      </c>
      <c r="AH443" s="26">
        <v>0</v>
      </c>
      <c r="AI443" s="26" t="s">
        <v>141</v>
      </c>
      <c r="AJ443" s="26">
        <v>0</v>
      </c>
      <c r="AK443" s="26" t="s">
        <v>449</v>
      </c>
      <c r="AL443" s="26">
        <v>21303</v>
      </c>
      <c r="AM443" s="26">
        <v>21401</v>
      </c>
      <c r="AN443" s="26">
        <v>1</v>
      </c>
      <c r="AO443" s="26">
        <v>12</v>
      </c>
      <c r="AQ443" s="26">
        <v>10000</v>
      </c>
      <c r="AR443" s="26">
        <v>10000</v>
      </c>
      <c r="AS443" s="26">
        <v>10000</v>
      </c>
      <c r="AT443" s="26">
        <v>100000</v>
      </c>
      <c r="AW443" s="26">
        <v>0</v>
      </c>
      <c r="AX443" s="26">
        <v>0</v>
      </c>
      <c r="AY443" s="26">
        <v>10000</v>
      </c>
      <c r="AZ443" s="26">
        <v>110103</v>
      </c>
      <c r="BA443" s="26">
        <v>10000</v>
      </c>
      <c r="BB443" s="26">
        <v>110202</v>
      </c>
      <c r="BE443" s="26">
        <v>10000</v>
      </c>
      <c r="BF443" s="26">
        <v>200125</v>
      </c>
      <c r="BG443" s="26">
        <v>10000</v>
      </c>
      <c r="BH443" s="26">
        <v>111303</v>
      </c>
      <c r="BI443" s="26">
        <v>10000</v>
      </c>
      <c r="BJ443" s="26">
        <v>240351</v>
      </c>
      <c r="BK443" s="26" t="s">
        <v>143</v>
      </c>
      <c r="BL443" s="26">
        <v>130</v>
      </c>
      <c r="BM443" s="26" t="str">
        <f t="shared" si="12"/>
        <v>110103|110202|0|200125|111303|240351</v>
      </c>
      <c r="BN443" s="26">
        <v>1121304</v>
      </c>
      <c r="BO443" s="26" t="s">
        <v>206</v>
      </c>
      <c r="BP443" s="26">
        <v>1</v>
      </c>
      <c r="BQ443" s="26">
        <v>1</v>
      </c>
    </row>
    <row r="444" spans="1:69" s="33" customFormat="1" ht="23.1" customHeight="1" x14ac:dyDescent="0.15">
      <c r="A444" s="33">
        <v>21401</v>
      </c>
      <c r="B444" s="33">
        <v>21401</v>
      </c>
      <c r="C444" s="33" t="s">
        <v>133</v>
      </c>
      <c r="D444" s="33" t="s">
        <v>450</v>
      </c>
      <c r="E444" s="33" t="s">
        <v>150</v>
      </c>
      <c r="F444" s="33">
        <v>1</v>
      </c>
      <c r="H444" s="33">
        <v>2</v>
      </c>
      <c r="I444" s="33">
        <v>1</v>
      </c>
      <c r="J444" s="33">
        <v>1</v>
      </c>
      <c r="K444" s="33" t="s">
        <v>201</v>
      </c>
      <c r="L444" s="33">
        <v>214</v>
      </c>
      <c r="M444" s="33">
        <v>1</v>
      </c>
      <c r="N444" s="33">
        <v>0</v>
      </c>
      <c r="O444" s="33" t="s">
        <v>202</v>
      </c>
      <c r="P444" s="33">
        <v>1</v>
      </c>
      <c r="Q444" s="33">
        <v>0</v>
      </c>
      <c r="T444" s="33">
        <v>1</v>
      </c>
      <c r="W444" s="33" t="s">
        <v>253</v>
      </c>
      <c r="X444" s="33">
        <v>1140301</v>
      </c>
      <c r="Y444" s="33">
        <v>0</v>
      </c>
      <c r="Z444" s="33">
        <v>0</v>
      </c>
      <c r="AA444" s="33">
        <v>10</v>
      </c>
      <c r="AB444" s="33">
        <v>6030000</v>
      </c>
      <c r="AC444" s="33">
        <v>1</v>
      </c>
      <c r="AD444" s="33">
        <v>1</v>
      </c>
      <c r="AE444" s="33">
        <v>1</v>
      </c>
      <c r="AF444" s="33">
        <v>180</v>
      </c>
      <c r="AG444" s="33" t="s">
        <v>140</v>
      </c>
      <c r="AH444" s="33">
        <v>0</v>
      </c>
      <c r="AI444" s="33" t="s">
        <v>141</v>
      </c>
      <c r="AJ444" s="33">
        <v>0</v>
      </c>
      <c r="AK444" s="33" t="s">
        <v>455</v>
      </c>
      <c r="AL444" s="33">
        <v>21304</v>
      </c>
      <c r="AM444" s="33">
        <v>21402</v>
      </c>
      <c r="AN444" s="33">
        <v>1</v>
      </c>
      <c r="AO444" s="33">
        <v>12</v>
      </c>
      <c r="AQ444" s="33">
        <v>10000</v>
      </c>
      <c r="AR444" s="33">
        <v>10000</v>
      </c>
      <c r="AS444" s="33">
        <v>10000</v>
      </c>
      <c r="AT444" s="33">
        <v>100000</v>
      </c>
      <c r="AW444" s="33">
        <v>0</v>
      </c>
      <c r="AX444" s="33">
        <v>0</v>
      </c>
      <c r="AY444" s="33">
        <v>0</v>
      </c>
      <c r="AZ444" s="33">
        <v>0</v>
      </c>
      <c r="BA444" s="33">
        <v>10000</v>
      </c>
      <c r="BB444" s="33">
        <v>110202</v>
      </c>
      <c r="BC444" s="33">
        <v>10000</v>
      </c>
      <c r="BD444" s="33">
        <v>110309</v>
      </c>
      <c r="BG444" s="33">
        <v>10000</v>
      </c>
      <c r="BH444" s="33">
        <v>111303</v>
      </c>
      <c r="BI444" s="33">
        <v>10000</v>
      </c>
      <c r="BJ444" s="33">
        <v>240351</v>
      </c>
      <c r="BK444" s="33" t="s">
        <v>143</v>
      </c>
      <c r="BL444" s="33">
        <v>133</v>
      </c>
      <c r="BM444" s="33" t="str">
        <f t="shared" si="12"/>
        <v>0|110202|110309|0|111303|240351</v>
      </c>
      <c r="BN444" s="33">
        <v>1121401</v>
      </c>
      <c r="BO444" s="33" t="s">
        <v>206</v>
      </c>
      <c r="BP444" s="33">
        <v>0</v>
      </c>
      <c r="BQ444" s="33">
        <v>1</v>
      </c>
    </row>
    <row r="445" spans="1:69" s="30" customFormat="1" ht="23.1" customHeight="1" x14ac:dyDescent="0.15">
      <c r="A445" s="30">
        <v>21402</v>
      </c>
      <c r="B445" s="30">
        <v>21402</v>
      </c>
      <c r="C445" s="30" t="s">
        <v>133</v>
      </c>
      <c r="D445" s="30" t="s">
        <v>456</v>
      </c>
      <c r="E445" s="30" t="s">
        <v>150</v>
      </c>
      <c r="F445" s="30">
        <v>2</v>
      </c>
      <c r="H445" s="30">
        <v>2</v>
      </c>
      <c r="I445" s="30">
        <v>1</v>
      </c>
      <c r="J445" s="30">
        <v>1</v>
      </c>
      <c r="K445" s="30" t="s">
        <v>135</v>
      </c>
      <c r="L445" s="30">
        <v>214</v>
      </c>
      <c r="M445" s="30">
        <v>1</v>
      </c>
      <c r="N445" s="30">
        <v>0</v>
      </c>
      <c r="O445" s="30" t="s">
        <v>136</v>
      </c>
      <c r="P445" s="30">
        <v>1</v>
      </c>
      <c r="Q445" s="30">
        <v>0</v>
      </c>
      <c r="T445" s="30">
        <v>1</v>
      </c>
      <c r="U445" s="30">
        <v>1</v>
      </c>
      <c r="V445" s="30" t="s">
        <v>216</v>
      </c>
      <c r="W445" s="30" t="s">
        <v>217</v>
      </c>
      <c r="X445" s="30">
        <v>1140601</v>
      </c>
      <c r="Y445" s="30">
        <v>0</v>
      </c>
      <c r="Z445" s="30">
        <v>0</v>
      </c>
      <c r="AA445" s="30">
        <v>10</v>
      </c>
      <c r="AB445" s="30">
        <v>6150000</v>
      </c>
      <c r="AC445" s="30">
        <v>1</v>
      </c>
      <c r="AD445" s="30">
        <v>1</v>
      </c>
      <c r="AE445" s="30">
        <v>1</v>
      </c>
      <c r="AF445" s="30">
        <v>180</v>
      </c>
      <c r="AG445" s="30" t="s">
        <v>140</v>
      </c>
      <c r="AH445" s="30">
        <v>0</v>
      </c>
      <c r="AI445" s="30" t="s">
        <v>141</v>
      </c>
      <c r="AJ445" s="30">
        <v>0</v>
      </c>
      <c r="AK445" s="30" t="s">
        <v>462</v>
      </c>
      <c r="AL445" s="30">
        <v>21401</v>
      </c>
      <c r="AM445" s="30">
        <v>21403</v>
      </c>
      <c r="AN445" s="30">
        <v>1</v>
      </c>
      <c r="AO445" s="30">
        <v>12</v>
      </c>
      <c r="AQ445" s="30">
        <v>10000</v>
      </c>
      <c r="AR445" s="30">
        <v>10000</v>
      </c>
      <c r="AS445" s="30">
        <v>10000</v>
      </c>
      <c r="AT445" s="30">
        <v>100000</v>
      </c>
      <c r="AW445" s="30">
        <v>0</v>
      </c>
      <c r="AX445" s="30">
        <v>0</v>
      </c>
      <c r="AY445" s="30">
        <v>0</v>
      </c>
      <c r="AZ445" s="30">
        <v>0</v>
      </c>
      <c r="BA445" s="30">
        <v>10000</v>
      </c>
      <c r="BB445" s="30">
        <v>110202</v>
      </c>
      <c r="BC445" s="30">
        <v>10000</v>
      </c>
      <c r="BD445" s="30">
        <v>110310</v>
      </c>
      <c r="BG445" s="30">
        <v>10000</v>
      </c>
      <c r="BH445" s="30">
        <v>111303</v>
      </c>
      <c r="BI445" s="30">
        <v>10000</v>
      </c>
      <c r="BJ445" s="30">
        <v>240351</v>
      </c>
      <c r="BK445" s="30" t="s">
        <v>143</v>
      </c>
      <c r="BL445" s="30">
        <v>136</v>
      </c>
      <c r="BM445" s="30" t="str">
        <f t="shared" si="12"/>
        <v>0|110202|110310|0|111303|240351</v>
      </c>
      <c r="BN445" s="30">
        <v>1121402</v>
      </c>
      <c r="BO445" s="30" t="s">
        <v>144</v>
      </c>
      <c r="BP445" s="30">
        <v>0</v>
      </c>
      <c r="BQ445" s="30">
        <v>1</v>
      </c>
    </row>
    <row r="446" spans="1:69" s="36" customFormat="1" ht="23.1" customHeight="1" x14ac:dyDescent="0.15">
      <c r="A446" s="36">
        <v>21403</v>
      </c>
      <c r="B446" s="36">
        <v>21403</v>
      </c>
      <c r="C446" s="36" t="s">
        <v>133</v>
      </c>
      <c r="D446" s="36" t="s">
        <v>463</v>
      </c>
      <c r="E446" s="36">
        <v>1</v>
      </c>
      <c r="F446" s="36">
        <v>3</v>
      </c>
      <c r="H446" s="36">
        <v>2</v>
      </c>
      <c r="I446" s="36">
        <v>1</v>
      </c>
      <c r="J446" s="36">
        <v>1</v>
      </c>
      <c r="K446" s="36" t="s">
        <v>151</v>
      </c>
      <c r="L446" s="36">
        <v>214</v>
      </c>
      <c r="M446" s="36">
        <v>1</v>
      </c>
      <c r="N446" s="36">
        <v>0</v>
      </c>
      <c r="O446" s="36" t="s">
        <v>152</v>
      </c>
      <c r="P446" s="36">
        <v>1</v>
      </c>
      <c r="Q446" s="36">
        <v>0</v>
      </c>
      <c r="T446" s="36">
        <v>1</v>
      </c>
      <c r="U446" s="36">
        <v>1</v>
      </c>
      <c r="V446" s="36" t="s">
        <v>290</v>
      </c>
      <c r="W446" s="36" t="s">
        <v>291</v>
      </c>
      <c r="X446" s="36">
        <v>1140901</v>
      </c>
      <c r="Y446" s="36">
        <v>0</v>
      </c>
      <c r="Z446" s="36">
        <v>0</v>
      </c>
      <c r="AA446" s="36">
        <v>10</v>
      </c>
      <c r="AB446" s="36">
        <v>6280000</v>
      </c>
      <c r="AC446" s="36">
        <v>1</v>
      </c>
      <c r="AD446" s="36">
        <v>1</v>
      </c>
      <c r="AE446" s="36">
        <v>1</v>
      </c>
      <c r="AF446" s="36">
        <v>180</v>
      </c>
      <c r="AG446" s="36" t="s">
        <v>140</v>
      </c>
      <c r="AH446" s="36">
        <v>0</v>
      </c>
      <c r="AI446" s="36" t="s">
        <v>141</v>
      </c>
      <c r="AJ446" s="36">
        <v>0</v>
      </c>
      <c r="AK446" s="36" t="s">
        <v>469</v>
      </c>
      <c r="AL446" s="36">
        <v>21402</v>
      </c>
      <c r="AM446" s="36">
        <v>21404</v>
      </c>
      <c r="AN446" s="36">
        <v>1</v>
      </c>
      <c r="AO446" s="36">
        <v>12</v>
      </c>
      <c r="AQ446" s="36">
        <v>10000</v>
      </c>
      <c r="AR446" s="36">
        <v>10000</v>
      </c>
      <c r="AS446" s="36">
        <v>10000</v>
      </c>
      <c r="AT446" s="36">
        <v>100000</v>
      </c>
      <c r="AW446" s="36">
        <v>0</v>
      </c>
      <c r="AX446" s="36">
        <v>0</v>
      </c>
      <c r="AY446" s="36">
        <v>10000</v>
      </c>
      <c r="AZ446" s="36">
        <v>110103</v>
      </c>
      <c r="BA446" s="36">
        <v>10000</v>
      </c>
      <c r="BB446" s="36">
        <v>110202</v>
      </c>
      <c r="BE446" s="36">
        <v>10000</v>
      </c>
      <c r="BF446" s="36">
        <v>200113</v>
      </c>
      <c r="BG446" s="36">
        <v>10000</v>
      </c>
      <c r="BH446" s="36">
        <v>111303</v>
      </c>
      <c r="BI446" s="36">
        <v>10000</v>
      </c>
      <c r="BJ446" s="36">
        <v>240351</v>
      </c>
      <c r="BK446" s="36" t="s">
        <v>143</v>
      </c>
      <c r="BL446" s="36">
        <v>139</v>
      </c>
      <c r="BM446" s="36" t="str">
        <f t="shared" si="12"/>
        <v>110103|110202|0|200113|111303|240351</v>
      </c>
      <c r="BN446" s="36">
        <v>1121403</v>
      </c>
      <c r="BO446" s="36" t="s">
        <v>156</v>
      </c>
      <c r="BP446" s="36">
        <v>0</v>
      </c>
      <c r="BQ446" s="36">
        <v>1</v>
      </c>
    </row>
    <row r="447" spans="1:69" s="15" customFormat="1" ht="23.1" customHeight="1" x14ac:dyDescent="0.15">
      <c r="A447" s="15">
        <v>21404</v>
      </c>
      <c r="B447" s="15">
        <v>21404</v>
      </c>
      <c r="C447" s="15" t="s">
        <v>133</v>
      </c>
      <c r="D447" s="15" t="s">
        <v>463</v>
      </c>
      <c r="E447" s="15">
        <v>2</v>
      </c>
      <c r="F447" s="15">
        <v>4</v>
      </c>
      <c r="H447" s="15">
        <v>2</v>
      </c>
      <c r="I447" s="15">
        <v>1</v>
      </c>
      <c r="J447" s="15">
        <v>2</v>
      </c>
      <c r="K447" s="15" t="s">
        <v>151</v>
      </c>
      <c r="L447" s="15">
        <v>214</v>
      </c>
      <c r="M447" s="15">
        <v>1</v>
      </c>
      <c r="N447" s="15">
        <v>0</v>
      </c>
      <c r="O447" s="15" t="s">
        <v>152</v>
      </c>
      <c r="P447" s="15">
        <v>1</v>
      </c>
      <c r="Q447" s="15">
        <v>0</v>
      </c>
      <c r="T447" s="15">
        <v>1</v>
      </c>
      <c r="U447" s="15">
        <v>1</v>
      </c>
      <c r="V447" s="15" t="s">
        <v>153</v>
      </c>
      <c r="W447" s="15" t="s">
        <v>154</v>
      </c>
      <c r="X447" s="15">
        <v>1141001</v>
      </c>
      <c r="Y447" s="15">
        <v>0</v>
      </c>
      <c r="Z447" s="15">
        <v>0</v>
      </c>
      <c r="AA447" s="15">
        <v>10</v>
      </c>
      <c r="AB447" s="15">
        <v>6400000</v>
      </c>
      <c r="AC447" s="15">
        <v>1</v>
      </c>
      <c r="AD447" s="15">
        <v>1</v>
      </c>
      <c r="AE447" s="15">
        <v>1</v>
      </c>
      <c r="AF447" s="15">
        <v>180</v>
      </c>
      <c r="AG447" s="15" t="s">
        <v>140</v>
      </c>
      <c r="AH447" s="15">
        <v>0</v>
      </c>
      <c r="AI447" s="15" t="s">
        <v>141</v>
      </c>
      <c r="AJ447" s="15">
        <v>0</v>
      </c>
      <c r="AK447" s="15" t="s">
        <v>470</v>
      </c>
      <c r="AL447" s="15">
        <v>21403</v>
      </c>
      <c r="AM447" s="15">
        <v>21501</v>
      </c>
      <c r="AN447" s="15">
        <v>1</v>
      </c>
      <c r="AO447" s="15">
        <v>12</v>
      </c>
      <c r="AQ447" s="15">
        <v>10000</v>
      </c>
      <c r="AR447" s="15">
        <v>10000</v>
      </c>
      <c r="AS447" s="15">
        <v>10000</v>
      </c>
      <c r="AT447" s="15">
        <v>100000</v>
      </c>
      <c r="AW447" s="15">
        <v>0</v>
      </c>
      <c r="AX447" s="15">
        <v>0</v>
      </c>
      <c r="AY447" s="15">
        <v>10000</v>
      </c>
      <c r="AZ447" s="15">
        <v>110103</v>
      </c>
      <c r="BA447" s="15">
        <v>10000</v>
      </c>
      <c r="BB447" s="15">
        <v>110202</v>
      </c>
      <c r="BE447" s="15">
        <v>10000</v>
      </c>
      <c r="BF447" s="15">
        <v>200115</v>
      </c>
      <c r="BG447" s="15">
        <v>10000</v>
      </c>
      <c r="BH447" s="15">
        <v>111303</v>
      </c>
      <c r="BI447" s="15">
        <v>10000</v>
      </c>
      <c r="BJ447" s="15">
        <v>240351</v>
      </c>
      <c r="BK447" s="15" t="s">
        <v>143</v>
      </c>
      <c r="BL447" s="15">
        <v>140</v>
      </c>
      <c r="BM447" s="15" t="str">
        <f t="shared" si="12"/>
        <v>110103|110202|0|200115|111303|240351</v>
      </c>
      <c r="BN447" s="15">
        <v>1121404</v>
      </c>
      <c r="BO447" s="15" t="s">
        <v>156</v>
      </c>
      <c r="BP447" s="15">
        <v>1</v>
      </c>
      <c r="BQ447" s="15">
        <v>1</v>
      </c>
    </row>
    <row r="448" spans="1:69" s="30" customFormat="1" ht="23.1" customHeight="1" x14ac:dyDescent="0.15">
      <c r="A448" s="30">
        <v>21501</v>
      </c>
      <c r="B448" s="30">
        <v>21501</v>
      </c>
      <c r="C448" s="30" t="s">
        <v>133</v>
      </c>
      <c r="D448" s="30" t="s">
        <v>471</v>
      </c>
      <c r="E448" s="30" t="s">
        <v>150</v>
      </c>
      <c r="F448" s="30">
        <v>1</v>
      </c>
      <c r="H448" s="30">
        <v>2</v>
      </c>
      <c r="I448" s="30">
        <v>1</v>
      </c>
      <c r="J448" s="30">
        <v>1</v>
      </c>
      <c r="K448" s="30" t="s">
        <v>135</v>
      </c>
      <c r="L448" s="30">
        <v>215</v>
      </c>
      <c r="M448" s="30">
        <v>1</v>
      </c>
      <c r="N448" s="30">
        <v>0</v>
      </c>
      <c r="O448" s="30" t="s">
        <v>136</v>
      </c>
      <c r="P448" s="30">
        <v>1</v>
      </c>
      <c r="Q448" s="30">
        <v>0</v>
      </c>
      <c r="T448" s="30">
        <v>1</v>
      </c>
      <c r="W448" s="30" t="s">
        <v>475</v>
      </c>
      <c r="X448" s="30">
        <v>1150301</v>
      </c>
      <c r="Y448" s="30">
        <v>0</v>
      </c>
      <c r="Z448" s="30">
        <v>0</v>
      </c>
      <c r="AA448" s="30">
        <v>10</v>
      </c>
      <c r="AB448" s="30">
        <v>8920000</v>
      </c>
      <c r="AC448" s="30">
        <v>1</v>
      </c>
      <c r="AD448" s="30">
        <v>1</v>
      </c>
      <c r="AE448" s="30">
        <v>1</v>
      </c>
      <c r="AF448" s="30">
        <v>180</v>
      </c>
      <c r="AG448" s="30" t="s">
        <v>140</v>
      </c>
      <c r="AH448" s="30">
        <v>0</v>
      </c>
      <c r="AI448" s="30" t="s">
        <v>141</v>
      </c>
      <c r="AJ448" s="30">
        <v>0</v>
      </c>
      <c r="AK448" s="30" t="s">
        <v>476</v>
      </c>
      <c r="AL448" s="30">
        <v>21404</v>
      </c>
      <c r="AM448" s="30">
        <v>21502</v>
      </c>
      <c r="AN448" s="30">
        <v>1</v>
      </c>
      <c r="AO448" s="30">
        <v>12</v>
      </c>
      <c r="AQ448" s="30">
        <v>10000</v>
      </c>
      <c r="AR448" s="30">
        <v>10000</v>
      </c>
      <c r="AS448" s="30">
        <v>10000</v>
      </c>
      <c r="AT448" s="30">
        <v>100000</v>
      </c>
      <c r="AW448" s="30">
        <v>0</v>
      </c>
      <c r="AX448" s="30">
        <v>0</v>
      </c>
      <c r="AY448" s="30">
        <v>0</v>
      </c>
      <c r="AZ448" s="30">
        <v>0</v>
      </c>
      <c r="BA448" s="30">
        <v>10000</v>
      </c>
      <c r="BB448" s="30">
        <v>110203</v>
      </c>
      <c r="BC448" s="30">
        <v>10000</v>
      </c>
      <c r="BD448" s="30">
        <v>110309</v>
      </c>
      <c r="BG448" s="30">
        <v>10000</v>
      </c>
      <c r="BH448" s="30">
        <v>111303</v>
      </c>
      <c r="BI448" s="30">
        <v>10000</v>
      </c>
      <c r="BJ448" s="30">
        <v>240351</v>
      </c>
      <c r="BK448" s="30" t="s">
        <v>143</v>
      </c>
      <c r="BL448" s="30">
        <v>143</v>
      </c>
      <c r="BM448" s="30" t="str">
        <f t="shared" si="12"/>
        <v>0|110203|110309|0|111303|240351</v>
      </c>
      <c r="BN448" s="30">
        <v>1121501</v>
      </c>
      <c r="BO448" s="30" t="s">
        <v>144</v>
      </c>
      <c r="BP448" s="30">
        <v>0</v>
      </c>
      <c r="BQ448" s="30">
        <v>1</v>
      </c>
    </row>
    <row r="449" spans="1:69" s="34" customFormat="1" ht="23.1" customHeight="1" x14ac:dyDescent="0.15">
      <c r="A449" s="34">
        <v>21502</v>
      </c>
      <c r="B449" s="34">
        <v>21502</v>
      </c>
      <c r="C449" s="34" t="s">
        <v>133</v>
      </c>
      <c r="D449" s="34" t="s">
        <v>477</v>
      </c>
      <c r="E449" s="34" t="s">
        <v>150</v>
      </c>
      <c r="F449" s="34">
        <v>2</v>
      </c>
      <c r="H449" s="34">
        <v>2</v>
      </c>
      <c r="I449" s="34">
        <v>1</v>
      </c>
      <c r="J449" s="34">
        <v>1</v>
      </c>
      <c r="K449" s="34" t="s">
        <v>158</v>
      </c>
      <c r="L449" s="34">
        <v>215</v>
      </c>
      <c r="M449" s="34">
        <v>1</v>
      </c>
      <c r="N449" s="34">
        <v>0</v>
      </c>
      <c r="O449" s="34" t="s">
        <v>159</v>
      </c>
      <c r="P449" s="34">
        <v>1</v>
      </c>
      <c r="Q449" s="34">
        <v>0</v>
      </c>
      <c r="T449" s="34">
        <v>1</v>
      </c>
      <c r="U449" s="34">
        <v>1</v>
      </c>
      <c r="V449" s="34" t="s">
        <v>216</v>
      </c>
      <c r="W449" s="34" t="s">
        <v>264</v>
      </c>
      <c r="X449" s="34" t="s">
        <v>482</v>
      </c>
      <c r="Y449" s="34">
        <v>0</v>
      </c>
      <c r="Z449" s="34">
        <v>0</v>
      </c>
      <c r="AA449" s="34">
        <v>10</v>
      </c>
      <c r="AB449" s="34">
        <v>9090000</v>
      </c>
      <c r="AC449" s="34">
        <v>1</v>
      </c>
      <c r="AD449" s="34">
        <v>1</v>
      </c>
      <c r="AE449" s="34">
        <v>1</v>
      </c>
      <c r="AF449" s="34">
        <v>180</v>
      </c>
      <c r="AG449" s="34" t="s">
        <v>140</v>
      </c>
      <c r="AH449" s="34">
        <v>0</v>
      </c>
      <c r="AI449" s="34" t="s">
        <v>141</v>
      </c>
      <c r="AJ449" s="34">
        <v>0</v>
      </c>
      <c r="AK449" s="34" t="s">
        <v>483</v>
      </c>
      <c r="AL449" s="34">
        <v>21501</v>
      </c>
      <c r="AM449" s="34">
        <v>21503</v>
      </c>
      <c r="AN449" s="34">
        <v>1</v>
      </c>
      <c r="AO449" s="34">
        <v>12</v>
      </c>
      <c r="AQ449" s="34">
        <v>10000</v>
      </c>
      <c r="AR449" s="34">
        <v>10000</v>
      </c>
      <c r="AS449" s="34">
        <v>10000</v>
      </c>
      <c r="AT449" s="34">
        <v>100000</v>
      </c>
      <c r="AW449" s="34">
        <v>0</v>
      </c>
      <c r="AX449" s="34">
        <v>0</v>
      </c>
      <c r="AY449" s="34">
        <v>0</v>
      </c>
      <c r="AZ449" s="34">
        <v>0</v>
      </c>
      <c r="BA449" s="34">
        <v>10000</v>
      </c>
      <c r="BB449" s="34">
        <v>110203</v>
      </c>
      <c r="BC449" s="34">
        <v>10000</v>
      </c>
      <c r="BD449" s="34">
        <v>110310</v>
      </c>
      <c r="BG449" s="34">
        <v>10000</v>
      </c>
      <c r="BH449" s="34">
        <v>111303</v>
      </c>
      <c r="BI449" s="34">
        <v>10000</v>
      </c>
      <c r="BJ449" s="34">
        <v>240351</v>
      </c>
      <c r="BK449" s="34" t="s">
        <v>143</v>
      </c>
      <c r="BL449" s="34">
        <v>146</v>
      </c>
      <c r="BM449" s="34" t="str">
        <f t="shared" si="12"/>
        <v>0|110203|110310|0|111303|240351</v>
      </c>
      <c r="BN449" s="34">
        <v>1121502</v>
      </c>
      <c r="BO449" s="34" t="s">
        <v>165</v>
      </c>
      <c r="BP449" s="34">
        <v>0</v>
      </c>
      <c r="BQ449" s="34">
        <v>1</v>
      </c>
    </row>
    <row r="450" spans="1:69" s="31" customFormat="1" ht="23.1" customHeight="1" x14ac:dyDescent="0.15">
      <c r="A450" s="31">
        <v>21503</v>
      </c>
      <c r="B450" s="31">
        <v>21503</v>
      </c>
      <c r="C450" s="31" t="s">
        <v>133</v>
      </c>
      <c r="D450" s="31" t="s">
        <v>484</v>
      </c>
      <c r="E450" s="31" t="s">
        <v>150</v>
      </c>
      <c r="F450" s="31">
        <v>3</v>
      </c>
      <c r="H450" s="31">
        <v>2</v>
      </c>
      <c r="I450" s="31">
        <v>1</v>
      </c>
      <c r="J450" s="31">
        <v>1</v>
      </c>
      <c r="K450" s="31" t="s">
        <v>240</v>
      </c>
      <c r="L450" s="31">
        <v>215</v>
      </c>
      <c r="M450" s="31">
        <v>1</v>
      </c>
      <c r="N450" s="31">
        <v>0</v>
      </c>
      <c r="O450" s="31" t="s">
        <v>241</v>
      </c>
      <c r="P450" s="31">
        <v>1</v>
      </c>
      <c r="Q450" s="31">
        <v>0</v>
      </c>
      <c r="T450" s="31">
        <v>1</v>
      </c>
      <c r="U450" s="31">
        <v>1</v>
      </c>
      <c r="V450" s="31" t="s">
        <v>301</v>
      </c>
      <c r="W450" s="31" t="s">
        <v>373</v>
      </c>
      <c r="X450" s="31" t="s">
        <v>489</v>
      </c>
      <c r="Y450" s="31">
        <v>0</v>
      </c>
      <c r="Z450" s="31">
        <v>0</v>
      </c>
      <c r="AA450" s="31">
        <v>10</v>
      </c>
      <c r="AB450" s="31">
        <v>9260000</v>
      </c>
      <c r="AC450" s="31">
        <v>1</v>
      </c>
      <c r="AD450" s="31">
        <v>1</v>
      </c>
      <c r="AE450" s="31">
        <v>1</v>
      </c>
      <c r="AF450" s="31">
        <v>180</v>
      </c>
      <c r="AG450" s="31" t="s">
        <v>140</v>
      </c>
      <c r="AH450" s="31">
        <v>0</v>
      </c>
      <c r="AI450" s="31" t="s">
        <v>141</v>
      </c>
      <c r="AJ450" s="31">
        <v>0</v>
      </c>
      <c r="AK450" s="31" t="s">
        <v>490</v>
      </c>
      <c r="AL450" s="31">
        <v>21502</v>
      </c>
      <c r="AM450" s="31">
        <v>21504</v>
      </c>
      <c r="AN450" s="31">
        <v>1</v>
      </c>
      <c r="AO450" s="31">
        <v>12</v>
      </c>
      <c r="AQ450" s="31">
        <v>10000</v>
      </c>
      <c r="AR450" s="31">
        <v>10000</v>
      </c>
      <c r="AS450" s="31">
        <v>10000</v>
      </c>
      <c r="AT450" s="31">
        <v>100000</v>
      </c>
      <c r="AW450" s="31">
        <v>0</v>
      </c>
      <c r="AX450" s="31">
        <v>0</v>
      </c>
      <c r="AY450" s="31">
        <v>10000</v>
      </c>
      <c r="AZ450" s="31">
        <v>110104</v>
      </c>
      <c r="BA450" s="31">
        <v>10000</v>
      </c>
      <c r="BB450" s="31">
        <v>110203</v>
      </c>
      <c r="BE450" s="31">
        <v>10000</v>
      </c>
      <c r="BF450" s="31">
        <v>200111</v>
      </c>
      <c r="BG450" s="31">
        <v>10000</v>
      </c>
      <c r="BH450" s="31">
        <v>111303</v>
      </c>
      <c r="BI450" s="31">
        <v>10000</v>
      </c>
      <c r="BJ450" s="31">
        <v>240351</v>
      </c>
      <c r="BK450" s="31" t="s">
        <v>143</v>
      </c>
      <c r="BL450" s="31">
        <v>149</v>
      </c>
      <c r="BM450" s="31" t="str">
        <f t="shared" ref="BM450:BM513" si="17">IF(AZ450=0,0,AZ450)&amp;"|"&amp;IF(BB450=0,0,BB450)&amp;"|"&amp;IF(BD450=0,0,BD450)&amp;"|"&amp;IF(BF450=0,0,BF450)&amp;"|"&amp;IF(BH450=0,0,BH450)&amp;"|"&amp;IF(BJ450=0,0,BJ450)</f>
        <v>110104|110203|0|200111|111303|240351</v>
      </c>
      <c r="BN450" s="31">
        <v>1121503</v>
      </c>
      <c r="BO450" s="31" t="s">
        <v>245</v>
      </c>
      <c r="BP450" s="31">
        <v>0</v>
      </c>
      <c r="BQ450" s="31">
        <v>1</v>
      </c>
    </row>
    <row r="451" spans="1:69" s="28" customFormat="1" ht="23.1" customHeight="1" x14ac:dyDescent="0.15">
      <c r="A451" s="28">
        <v>21504</v>
      </c>
      <c r="B451" s="28">
        <v>21504</v>
      </c>
      <c r="C451" s="28" t="s">
        <v>133</v>
      </c>
      <c r="D451" s="28" t="s">
        <v>491</v>
      </c>
      <c r="E451" s="28" t="s">
        <v>150</v>
      </c>
      <c r="F451" s="28">
        <v>4</v>
      </c>
      <c r="H451" s="28">
        <v>2</v>
      </c>
      <c r="I451" s="28">
        <v>1</v>
      </c>
      <c r="J451" s="28">
        <v>2</v>
      </c>
      <c r="K451" s="28" t="s">
        <v>240</v>
      </c>
      <c r="L451" s="28">
        <v>215</v>
      </c>
      <c r="M451" s="28">
        <v>1</v>
      </c>
      <c r="N451" s="28">
        <v>0</v>
      </c>
      <c r="O451" s="28" t="s">
        <v>241</v>
      </c>
      <c r="P451" s="28">
        <v>1</v>
      </c>
      <c r="Q451" s="28">
        <v>0</v>
      </c>
      <c r="T451" s="28">
        <v>1</v>
      </c>
      <c r="W451" s="28" t="s">
        <v>492</v>
      </c>
      <c r="X451" s="28" t="s">
        <v>493</v>
      </c>
      <c r="Y451" s="28">
        <v>0</v>
      </c>
      <c r="Z451" s="28">
        <v>0</v>
      </c>
      <c r="AA451" s="28">
        <v>10</v>
      </c>
      <c r="AB451" s="28">
        <v>9430000</v>
      </c>
      <c r="AC451" s="28">
        <v>1</v>
      </c>
      <c r="AD451" s="28">
        <v>1</v>
      </c>
      <c r="AE451" s="28">
        <v>1</v>
      </c>
      <c r="AF451" s="28">
        <v>180</v>
      </c>
      <c r="AG451" s="28" t="s">
        <v>140</v>
      </c>
      <c r="AH451" s="28">
        <v>0</v>
      </c>
      <c r="AI451" s="28" t="s">
        <v>141</v>
      </c>
      <c r="AJ451" s="28">
        <v>0</v>
      </c>
      <c r="AK451" s="28" t="s">
        <v>494</v>
      </c>
      <c r="AL451" s="28">
        <v>21503</v>
      </c>
      <c r="AM451" s="28">
        <v>21601</v>
      </c>
      <c r="AN451" s="28">
        <v>1</v>
      </c>
      <c r="AO451" s="28">
        <v>12</v>
      </c>
      <c r="AQ451" s="28">
        <v>10000</v>
      </c>
      <c r="AR451" s="28">
        <v>10000</v>
      </c>
      <c r="AS451" s="28">
        <v>10000</v>
      </c>
      <c r="AT451" s="28">
        <v>100000</v>
      </c>
      <c r="AW451" s="28">
        <v>0</v>
      </c>
      <c r="AX451" s="28">
        <v>0</v>
      </c>
      <c r="AY451" s="28">
        <v>10000</v>
      </c>
      <c r="AZ451" s="28">
        <v>110104</v>
      </c>
      <c r="BA451" s="28">
        <v>10000</v>
      </c>
      <c r="BB451" s="28">
        <v>110203</v>
      </c>
      <c r="BE451" s="28">
        <v>10000</v>
      </c>
      <c r="BF451" s="28">
        <v>200103</v>
      </c>
      <c r="BG451" s="28">
        <v>10000</v>
      </c>
      <c r="BH451" s="28">
        <v>111303</v>
      </c>
      <c r="BI451" s="28">
        <v>10000</v>
      </c>
      <c r="BJ451" s="28">
        <v>240351</v>
      </c>
      <c r="BK451" s="28" t="s">
        <v>143</v>
      </c>
      <c r="BL451" s="28">
        <v>150</v>
      </c>
      <c r="BM451" s="28" t="str">
        <f t="shared" si="17"/>
        <v>110104|110203|0|200103|111303|240351</v>
      </c>
      <c r="BN451" s="28">
        <v>1121504</v>
      </c>
      <c r="BO451" s="28" t="s">
        <v>245</v>
      </c>
      <c r="BP451" s="28">
        <v>1</v>
      </c>
      <c r="BQ451" s="28">
        <v>1</v>
      </c>
    </row>
    <row r="452" spans="1:69" s="30" customFormat="1" ht="23.1" customHeight="1" x14ac:dyDescent="0.15">
      <c r="A452" s="30">
        <v>21601</v>
      </c>
      <c r="B452" s="30">
        <v>21601</v>
      </c>
      <c r="C452" s="30" t="s">
        <v>133</v>
      </c>
      <c r="D452" s="30" t="s">
        <v>495</v>
      </c>
      <c r="E452" s="30" t="s">
        <v>150</v>
      </c>
      <c r="F452" s="30">
        <v>1</v>
      </c>
      <c r="H452" s="30">
        <v>2</v>
      </c>
      <c r="I452" s="30">
        <v>1</v>
      </c>
      <c r="J452" s="30">
        <v>1</v>
      </c>
      <c r="K452" s="30" t="s">
        <v>135</v>
      </c>
      <c r="L452" s="30">
        <v>216</v>
      </c>
      <c r="M452" s="30">
        <v>1</v>
      </c>
      <c r="N452" s="30">
        <v>0</v>
      </c>
      <c r="O452" s="30" t="s">
        <v>136</v>
      </c>
      <c r="P452" s="30">
        <v>1</v>
      </c>
      <c r="Q452" s="30">
        <v>0</v>
      </c>
      <c r="T452" s="30">
        <v>1</v>
      </c>
      <c r="W452" s="30" t="s">
        <v>500</v>
      </c>
      <c r="X452" s="30">
        <v>1160301</v>
      </c>
      <c r="Y452" s="30">
        <v>0</v>
      </c>
      <c r="Z452" s="30">
        <v>0</v>
      </c>
      <c r="AA452" s="30">
        <v>10</v>
      </c>
      <c r="AB452" s="30">
        <v>11970000</v>
      </c>
      <c r="AC452" s="30">
        <v>1</v>
      </c>
      <c r="AD452" s="30">
        <v>1</v>
      </c>
      <c r="AE452" s="30">
        <v>1</v>
      </c>
      <c r="AF452" s="30">
        <v>180</v>
      </c>
      <c r="AG452" s="30" t="s">
        <v>140</v>
      </c>
      <c r="AH452" s="30">
        <v>0</v>
      </c>
      <c r="AI452" s="30" t="s">
        <v>141</v>
      </c>
      <c r="AJ452" s="30">
        <v>0</v>
      </c>
      <c r="AK452" s="30" t="s">
        <v>501</v>
      </c>
      <c r="AL452" s="30">
        <v>21504</v>
      </c>
      <c r="AM452" s="30">
        <v>21602</v>
      </c>
      <c r="AN452" s="30">
        <v>1</v>
      </c>
      <c r="AO452" s="30">
        <v>12</v>
      </c>
      <c r="AQ452" s="30">
        <v>10000</v>
      </c>
      <c r="AR452" s="30">
        <v>10000</v>
      </c>
      <c r="AS452" s="30">
        <v>10000</v>
      </c>
      <c r="AT452" s="30">
        <v>100000</v>
      </c>
      <c r="AW452" s="30">
        <v>0</v>
      </c>
      <c r="AX452" s="30">
        <v>0</v>
      </c>
      <c r="AY452" s="30">
        <v>0</v>
      </c>
      <c r="AZ452" s="30">
        <v>0</v>
      </c>
      <c r="BA452" s="30">
        <v>10000</v>
      </c>
      <c r="BB452" s="30">
        <v>110203</v>
      </c>
      <c r="BC452" s="30">
        <v>10000</v>
      </c>
      <c r="BD452" s="30">
        <v>110309</v>
      </c>
      <c r="BG452" s="30">
        <v>10000</v>
      </c>
      <c r="BH452" s="30">
        <v>111304</v>
      </c>
      <c r="BI452" s="30">
        <v>10000</v>
      </c>
      <c r="BJ452" s="30">
        <v>240351</v>
      </c>
      <c r="BK452" s="30" t="s">
        <v>143</v>
      </c>
      <c r="BL452" s="30">
        <v>153</v>
      </c>
      <c r="BM452" s="30" t="str">
        <f t="shared" si="17"/>
        <v>0|110203|110309|0|111304|240351</v>
      </c>
      <c r="BN452" s="30">
        <v>1121601</v>
      </c>
      <c r="BO452" s="30" t="s">
        <v>144</v>
      </c>
      <c r="BP452" s="30">
        <v>0</v>
      </c>
      <c r="BQ452" s="30">
        <v>1</v>
      </c>
    </row>
    <row r="453" spans="1:69" s="34" customFormat="1" ht="23.1" customHeight="1" x14ac:dyDescent="0.15">
      <c r="A453" s="34">
        <v>21602</v>
      </c>
      <c r="B453" s="34">
        <v>21602</v>
      </c>
      <c r="C453" s="34" t="s">
        <v>133</v>
      </c>
      <c r="D453" s="34" t="s">
        <v>507</v>
      </c>
      <c r="E453" s="34" t="s">
        <v>150</v>
      </c>
      <c r="F453" s="34">
        <v>2</v>
      </c>
      <c r="H453" s="34">
        <v>2</v>
      </c>
      <c r="I453" s="34">
        <v>1</v>
      </c>
      <c r="J453" s="34">
        <v>1</v>
      </c>
      <c r="K453" s="34" t="s">
        <v>158</v>
      </c>
      <c r="L453" s="34">
        <v>216</v>
      </c>
      <c r="M453" s="34">
        <v>1</v>
      </c>
      <c r="N453" s="34">
        <v>0</v>
      </c>
      <c r="O453" s="34" t="s">
        <v>159</v>
      </c>
      <c r="P453" s="34">
        <v>1</v>
      </c>
      <c r="Q453" s="34">
        <v>0</v>
      </c>
      <c r="T453" s="34">
        <v>1</v>
      </c>
      <c r="W453" s="34" t="s">
        <v>166</v>
      </c>
      <c r="X453" s="34" t="s">
        <v>508</v>
      </c>
      <c r="Y453" s="34">
        <v>0</v>
      </c>
      <c r="Z453" s="34">
        <v>0</v>
      </c>
      <c r="AA453" s="34">
        <v>10</v>
      </c>
      <c r="AB453" s="34">
        <v>12180000</v>
      </c>
      <c r="AC453" s="34">
        <v>1</v>
      </c>
      <c r="AD453" s="34">
        <v>1</v>
      </c>
      <c r="AE453" s="34">
        <v>1</v>
      </c>
      <c r="AF453" s="34">
        <v>180</v>
      </c>
      <c r="AG453" s="34" t="s">
        <v>140</v>
      </c>
      <c r="AH453" s="34">
        <v>0</v>
      </c>
      <c r="AI453" s="34" t="s">
        <v>141</v>
      </c>
      <c r="AJ453" s="34">
        <v>0</v>
      </c>
      <c r="AK453" s="34" t="s">
        <v>509</v>
      </c>
      <c r="AL453" s="34">
        <v>21601</v>
      </c>
      <c r="AM453" s="34">
        <v>21603</v>
      </c>
      <c r="AN453" s="34">
        <v>1</v>
      </c>
      <c r="AO453" s="34">
        <v>12</v>
      </c>
      <c r="AQ453" s="34">
        <v>10000</v>
      </c>
      <c r="AR453" s="34">
        <v>10000</v>
      </c>
      <c r="AS453" s="34">
        <v>10000</v>
      </c>
      <c r="AT453" s="34">
        <v>100000</v>
      </c>
      <c r="AW453" s="34">
        <v>0</v>
      </c>
      <c r="AX453" s="34">
        <v>0</v>
      </c>
      <c r="AY453" s="34">
        <v>0</v>
      </c>
      <c r="AZ453" s="34">
        <v>0</v>
      </c>
      <c r="BA453" s="34">
        <v>10000</v>
      </c>
      <c r="BB453" s="34">
        <v>110203</v>
      </c>
      <c r="BC453" s="34">
        <v>10000</v>
      </c>
      <c r="BD453" s="34">
        <v>110310</v>
      </c>
      <c r="BG453" s="34">
        <v>10000</v>
      </c>
      <c r="BH453" s="34">
        <v>111304</v>
      </c>
      <c r="BI453" s="34">
        <v>10000</v>
      </c>
      <c r="BJ453" s="34">
        <v>240351</v>
      </c>
      <c r="BK453" s="34" t="s">
        <v>143</v>
      </c>
      <c r="BL453" s="34">
        <v>156</v>
      </c>
      <c r="BM453" s="34" t="str">
        <f t="shared" si="17"/>
        <v>0|110203|110310|0|111304|240351</v>
      </c>
      <c r="BN453" s="34">
        <v>1121602</v>
      </c>
      <c r="BO453" s="34" t="s">
        <v>165</v>
      </c>
      <c r="BP453" s="34">
        <v>0</v>
      </c>
      <c r="BQ453" s="34">
        <v>1</v>
      </c>
    </row>
    <row r="454" spans="1:69" s="31" customFormat="1" ht="23.1" customHeight="1" x14ac:dyDescent="0.15">
      <c r="A454" s="31">
        <v>21603</v>
      </c>
      <c r="B454" s="31">
        <v>21603</v>
      </c>
      <c r="C454" s="31" t="s">
        <v>133</v>
      </c>
      <c r="D454" s="31" t="s">
        <v>512</v>
      </c>
      <c r="E454" s="31">
        <v>1</v>
      </c>
      <c r="F454" s="31">
        <v>3</v>
      </c>
      <c r="H454" s="31">
        <v>2</v>
      </c>
      <c r="I454" s="31">
        <v>1</v>
      </c>
      <c r="J454" s="31">
        <v>1</v>
      </c>
      <c r="K454" s="31" t="s">
        <v>240</v>
      </c>
      <c r="L454" s="31">
        <v>216</v>
      </c>
      <c r="M454" s="31">
        <v>1</v>
      </c>
      <c r="N454" s="31">
        <v>0</v>
      </c>
      <c r="O454" s="31" t="s">
        <v>241</v>
      </c>
      <c r="P454" s="31">
        <v>1</v>
      </c>
      <c r="Q454" s="31">
        <v>0</v>
      </c>
      <c r="T454" s="31">
        <v>1</v>
      </c>
      <c r="U454" s="31">
        <v>1</v>
      </c>
      <c r="V454" s="31" t="s">
        <v>301</v>
      </c>
      <c r="W454" s="31" t="s">
        <v>373</v>
      </c>
      <c r="X454" s="31" t="s">
        <v>517</v>
      </c>
      <c r="Y454" s="31">
        <v>0</v>
      </c>
      <c r="Z454" s="31">
        <v>0</v>
      </c>
      <c r="AA454" s="31">
        <v>10</v>
      </c>
      <c r="AB454" s="31">
        <v>12390000</v>
      </c>
      <c r="AC454" s="31">
        <v>1</v>
      </c>
      <c r="AD454" s="31">
        <v>1</v>
      </c>
      <c r="AE454" s="31">
        <v>1</v>
      </c>
      <c r="AF454" s="31">
        <v>180</v>
      </c>
      <c r="AG454" s="31" t="s">
        <v>140</v>
      </c>
      <c r="AH454" s="31">
        <v>0</v>
      </c>
      <c r="AI454" s="31" t="s">
        <v>141</v>
      </c>
      <c r="AJ454" s="31">
        <v>0</v>
      </c>
      <c r="AK454" s="31" t="s">
        <v>518</v>
      </c>
      <c r="AL454" s="31">
        <v>21602</v>
      </c>
      <c r="AM454" s="31">
        <v>21604</v>
      </c>
      <c r="AN454" s="31">
        <v>1</v>
      </c>
      <c r="AO454" s="31">
        <v>12</v>
      </c>
      <c r="AQ454" s="31">
        <v>10000</v>
      </c>
      <c r="AR454" s="31">
        <v>10000</v>
      </c>
      <c r="AS454" s="31">
        <v>10000</v>
      </c>
      <c r="AT454" s="31">
        <v>100000</v>
      </c>
      <c r="AW454" s="31">
        <v>0</v>
      </c>
      <c r="AX454" s="31">
        <v>0</v>
      </c>
      <c r="AY454" s="31">
        <v>10000</v>
      </c>
      <c r="AZ454" s="31">
        <v>110104</v>
      </c>
      <c r="BA454" s="31">
        <v>10000</v>
      </c>
      <c r="BB454" s="31">
        <v>110203</v>
      </c>
      <c r="BE454" s="31">
        <v>10000</v>
      </c>
      <c r="BF454" s="31">
        <v>200106</v>
      </c>
      <c r="BG454" s="31">
        <v>10000</v>
      </c>
      <c r="BH454" s="31">
        <v>111304</v>
      </c>
      <c r="BI454" s="31">
        <v>10000</v>
      </c>
      <c r="BJ454" s="31">
        <v>240351</v>
      </c>
      <c r="BK454" s="31" t="s">
        <v>143</v>
      </c>
      <c r="BL454" s="31">
        <v>159</v>
      </c>
      <c r="BM454" s="31" t="str">
        <f t="shared" si="17"/>
        <v>110104|110203|0|200106|111304|240351</v>
      </c>
      <c r="BN454" s="31">
        <v>1121603</v>
      </c>
      <c r="BO454" s="31" t="s">
        <v>245</v>
      </c>
      <c r="BP454" s="31">
        <v>0</v>
      </c>
      <c r="BQ454" s="31">
        <v>1</v>
      </c>
    </row>
    <row r="455" spans="1:69" s="28" customFormat="1" ht="23.1" customHeight="1" x14ac:dyDescent="0.15">
      <c r="A455" s="28">
        <v>21604</v>
      </c>
      <c r="B455" s="28">
        <v>21604</v>
      </c>
      <c r="C455" s="28" t="s">
        <v>133</v>
      </c>
      <c r="D455" s="28" t="s">
        <v>512</v>
      </c>
      <c r="E455" s="28">
        <v>2</v>
      </c>
      <c r="F455" s="28">
        <v>4</v>
      </c>
      <c r="H455" s="28">
        <v>2</v>
      </c>
      <c r="I455" s="28">
        <v>1</v>
      </c>
      <c r="J455" s="28">
        <v>2</v>
      </c>
      <c r="K455" s="28" t="s">
        <v>240</v>
      </c>
      <c r="L455" s="28">
        <v>216</v>
      </c>
      <c r="M455" s="28">
        <v>1</v>
      </c>
      <c r="N455" s="28">
        <v>0</v>
      </c>
      <c r="O455" s="28" t="s">
        <v>241</v>
      </c>
      <c r="P455" s="28">
        <v>1</v>
      </c>
      <c r="Q455" s="28">
        <v>0</v>
      </c>
      <c r="T455" s="28">
        <v>1</v>
      </c>
      <c r="U455" s="28">
        <v>1</v>
      </c>
      <c r="V455" s="28" t="s">
        <v>290</v>
      </c>
      <c r="W455" s="28" t="s">
        <v>519</v>
      </c>
      <c r="X455" s="28" t="s">
        <v>520</v>
      </c>
      <c r="Y455" s="28">
        <v>0</v>
      </c>
      <c r="Z455" s="28">
        <v>0</v>
      </c>
      <c r="AA455" s="28">
        <v>10</v>
      </c>
      <c r="AB455" s="28">
        <v>12600000</v>
      </c>
      <c r="AC455" s="28">
        <v>1</v>
      </c>
      <c r="AD455" s="28">
        <v>1</v>
      </c>
      <c r="AE455" s="28">
        <v>1</v>
      </c>
      <c r="AF455" s="28">
        <v>180</v>
      </c>
      <c r="AG455" s="28" t="s">
        <v>140</v>
      </c>
      <c r="AH455" s="28">
        <v>0</v>
      </c>
      <c r="AI455" s="28" t="s">
        <v>141</v>
      </c>
      <c r="AJ455" s="28">
        <v>0</v>
      </c>
      <c r="AK455" s="28" t="s">
        <v>521</v>
      </c>
      <c r="AL455" s="28">
        <v>21603</v>
      </c>
      <c r="AM455" s="28">
        <v>21701</v>
      </c>
      <c r="AN455" s="28">
        <v>1</v>
      </c>
      <c r="AO455" s="28">
        <v>12</v>
      </c>
      <c r="AQ455" s="28">
        <v>10000</v>
      </c>
      <c r="AR455" s="28">
        <v>10000</v>
      </c>
      <c r="AS455" s="28">
        <v>10000</v>
      </c>
      <c r="AT455" s="28">
        <v>100000</v>
      </c>
      <c r="AW455" s="28">
        <v>0</v>
      </c>
      <c r="AX455" s="28">
        <v>0</v>
      </c>
      <c r="AY455" s="28">
        <v>10000</v>
      </c>
      <c r="AZ455" s="28">
        <v>110104</v>
      </c>
      <c r="BA455" s="28">
        <v>10000</v>
      </c>
      <c r="BB455" s="28">
        <v>110203</v>
      </c>
      <c r="BE455" s="28">
        <v>10000</v>
      </c>
      <c r="BF455" s="28">
        <v>200125</v>
      </c>
      <c r="BG455" s="28">
        <v>10000</v>
      </c>
      <c r="BH455" s="28">
        <v>111304</v>
      </c>
      <c r="BI455" s="28">
        <v>10000</v>
      </c>
      <c r="BJ455" s="28">
        <v>240351</v>
      </c>
      <c r="BK455" s="28" t="s">
        <v>143</v>
      </c>
      <c r="BL455" s="28">
        <v>160</v>
      </c>
      <c r="BM455" s="28" t="str">
        <f t="shared" si="17"/>
        <v>110104|110203|0|200125|111304|240351</v>
      </c>
      <c r="BN455" s="28">
        <v>1121604</v>
      </c>
      <c r="BO455" s="28" t="s">
        <v>245</v>
      </c>
      <c r="BP455" s="28">
        <v>1</v>
      </c>
      <c r="BQ455" s="28">
        <v>1</v>
      </c>
    </row>
    <row r="456" spans="1:69" s="30" customFormat="1" ht="23.1" customHeight="1" x14ac:dyDescent="0.15">
      <c r="A456" s="30">
        <v>21701</v>
      </c>
      <c r="B456" s="30">
        <v>21701</v>
      </c>
      <c r="C456" s="30" t="s">
        <v>133</v>
      </c>
      <c r="D456" s="30" t="s">
        <v>522</v>
      </c>
      <c r="E456" s="30" t="s">
        <v>150</v>
      </c>
      <c r="F456" s="30">
        <v>1</v>
      </c>
      <c r="H456" s="30">
        <v>2</v>
      </c>
      <c r="I456" s="30">
        <v>1</v>
      </c>
      <c r="J456" s="30">
        <v>1</v>
      </c>
      <c r="K456" s="30" t="s">
        <v>135</v>
      </c>
      <c r="L456" s="30">
        <v>217</v>
      </c>
      <c r="M456" s="30">
        <v>1</v>
      </c>
      <c r="N456" s="30">
        <v>0</v>
      </c>
      <c r="O456" s="30" t="s">
        <v>136</v>
      </c>
      <c r="P456" s="30">
        <v>1</v>
      </c>
      <c r="Q456" s="30">
        <v>0</v>
      </c>
      <c r="T456" s="30">
        <v>1</v>
      </c>
      <c r="U456" s="30">
        <v>1</v>
      </c>
      <c r="V456" s="30" t="s">
        <v>153</v>
      </c>
      <c r="W456" s="30" t="s">
        <v>219</v>
      </c>
      <c r="X456" s="30">
        <v>1170301</v>
      </c>
      <c r="Y456" s="30">
        <v>0</v>
      </c>
      <c r="Z456" s="30">
        <v>0</v>
      </c>
      <c r="AA456" s="30">
        <v>10</v>
      </c>
      <c r="AB456" s="30">
        <v>20870000</v>
      </c>
      <c r="AC456" s="30">
        <v>1</v>
      </c>
      <c r="AD456" s="30">
        <v>1</v>
      </c>
      <c r="AE456" s="30">
        <v>1</v>
      </c>
      <c r="AF456" s="30">
        <v>180</v>
      </c>
      <c r="AG456" s="30" t="s">
        <v>140</v>
      </c>
      <c r="AH456" s="30">
        <v>0</v>
      </c>
      <c r="AI456" s="30" t="s">
        <v>141</v>
      </c>
      <c r="AJ456" s="30">
        <v>0</v>
      </c>
      <c r="AK456" s="30" t="s">
        <v>528</v>
      </c>
      <c r="AL456" s="30">
        <v>21604</v>
      </c>
      <c r="AM456" s="30">
        <v>21702</v>
      </c>
      <c r="AN456" s="30">
        <v>1</v>
      </c>
      <c r="AO456" s="30">
        <v>12</v>
      </c>
      <c r="AQ456" s="30">
        <v>10000</v>
      </c>
      <c r="AR456" s="30">
        <v>10000</v>
      </c>
      <c r="AS456" s="30">
        <v>10000</v>
      </c>
      <c r="AT456" s="30">
        <v>100000</v>
      </c>
      <c r="AW456" s="30">
        <v>0</v>
      </c>
      <c r="AX456" s="30">
        <v>0</v>
      </c>
      <c r="AY456" s="30">
        <v>0</v>
      </c>
      <c r="AZ456" s="30">
        <v>0</v>
      </c>
      <c r="BA456" s="30">
        <v>10000</v>
      </c>
      <c r="BB456" s="30">
        <v>110203</v>
      </c>
      <c r="BC456" s="30">
        <v>10000</v>
      </c>
      <c r="BD456" s="30">
        <v>110311</v>
      </c>
      <c r="BG456" s="30">
        <v>10000</v>
      </c>
      <c r="BH456" s="30">
        <v>111304</v>
      </c>
      <c r="BI456" s="30">
        <v>10000</v>
      </c>
      <c r="BJ456" s="30">
        <v>240351</v>
      </c>
      <c r="BK456" s="30" t="s">
        <v>143</v>
      </c>
      <c r="BL456" s="30">
        <v>163</v>
      </c>
      <c r="BM456" s="30" t="str">
        <f t="shared" si="17"/>
        <v>0|110203|110311|0|111304|240351</v>
      </c>
      <c r="BN456" s="30">
        <v>1121701</v>
      </c>
      <c r="BO456" s="30" t="s">
        <v>144</v>
      </c>
      <c r="BP456" s="30">
        <v>0</v>
      </c>
      <c r="BQ456" s="30">
        <v>1</v>
      </c>
    </row>
    <row r="457" spans="1:69" s="33" customFormat="1" ht="23.1" customHeight="1" x14ac:dyDescent="0.15">
      <c r="A457" s="33">
        <v>21702</v>
      </c>
      <c r="B457" s="33">
        <v>21702</v>
      </c>
      <c r="C457" s="33" t="s">
        <v>133</v>
      </c>
      <c r="D457" s="33" t="s">
        <v>529</v>
      </c>
      <c r="E457" s="33" t="s">
        <v>150</v>
      </c>
      <c r="F457" s="33">
        <v>2</v>
      </c>
      <c r="H457" s="33">
        <v>2</v>
      </c>
      <c r="I457" s="33">
        <v>1</v>
      </c>
      <c r="J457" s="33">
        <v>1</v>
      </c>
      <c r="K457" s="33" t="s">
        <v>201</v>
      </c>
      <c r="L457" s="33">
        <v>217</v>
      </c>
      <c r="M457" s="33">
        <v>1</v>
      </c>
      <c r="N457" s="33">
        <v>0</v>
      </c>
      <c r="O457" s="33" t="s">
        <v>202</v>
      </c>
      <c r="P457" s="33">
        <v>1</v>
      </c>
      <c r="Q457" s="33">
        <v>0</v>
      </c>
      <c r="T457" s="33">
        <v>1</v>
      </c>
      <c r="W457" s="33" t="s">
        <v>389</v>
      </c>
      <c r="X457" s="33">
        <v>1170601</v>
      </c>
      <c r="Y457" s="33">
        <v>0</v>
      </c>
      <c r="Z457" s="33">
        <v>0</v>
      </c>
      <c r="AA457" s="33">
        <v>10</v>
      </c>
      <c r="AB457" s="33">
        <v>21210000</v>
      </c>
      <c r="AC457" s="33">
        <v>1</v>
      </c>
      <c r="AD457" s="33">
        <v>1</v>
      </c>
      <c r="AE457" s="33">
        <v>1</v>
      </c>
      <c r="AF457" s="33">
        <v>180</v>
      </c>
      <c r="AG457" s="33" t="s">
        <v>140</v>
      </c>
      <c r="AH457" s="33">
        <v>0</v>
      </c>
      <c r="AI457" s="33" t="s">
        <v>141</v>
      </c>
      <c r="AJ457" s="33">
        <v>0</v>
      </c>
      <c r="AK457" s="33" t="s">
        <v>534</v>
      </c>
      <c r="AL457" s="33">
        <v>21701</v>
      </c>
      <c r="AM457" s="33">
        <v>21703</v>
      </c>
      <c r="AN457" s="33">
        <v>1</v>
      </c>
      <c r="AO457" s="33">
        <v>12</v>
      </c>
      <c r="AQ457" s="33">
        <v>10000</v>
      </c>
      <c r="AR457" s="33">
        <v>10000</v>
      </c>
      <c r="AS457" s="33">
        <v>10000</v>
      </c>
      <c r="AT457" s="33">
        <v>100000</v>
      </c>
      <c r="AW457" s="33">
        <v>0</v>
      </c>
      <c r="AX457" s="33">
        <v>0</v>
      </c>
      <c r="AY457" s="33">
        <v>0</v>
      </c>
      <c r="AZ457" s="33">
        <v>0</v>
      </c>
      <c r="BA457" s="33">
        <v>10000</v>
      </c>
      <c r="BB457" s="33">
        <v>110203</v>
      </c>
      <c r="BC457" s="33">
        <v>10000</v>
      </c>
      <c r="BD457" s="33">
        <v>110312</v>
      </c>
      <c r="BG457" s="33">
        <v>10000</v>
      </c>
      <c r="BH457" s="33">
        <v>111304</v>
      </c>
      <c r="BI457" s="33">
        <v>10000</v>
      </c>
      <c r="BJ457" s="33">
        <v>240351</v>
      </c>
      <c r="BK457" s="33" t="s">
        <v>143</v>
      </c>
      <c r="BL457" s="33">
        <v>166</v>
      </c>
      <c r="BM457" s="33" t="str">
        <f t="shared" si="17"/>
        <v>0|110203|110312|0|111304|240351</v>
      </c>
      <c r="BN457" s="33">
        <v>1121702</v>
      </c>
      <c r="BO457" s="33" t="s">
        <v>206</v>
      </c>
      <c r="BP457" s="33">
        <v>0</v>
      </c>
      <c r="BQ457" s="33">
        <v>1</v>
      </c>
    </row>
    <row r="458" spans="1:69" s="36" customFormat="1" ht="23.1" customHeight="1" x14ac:dyDescent="0.15">
      <c r="A458" s="36">
        <v>21703</v>
      </c>
      <c r="B458" s="36">
        <v>21703</v>
      </c>
      <c r="C458" s="36" t="s">
        <v>133</v>
      </c>
      <c r="D458" s="36" t="s">
        <v>535</v>
      </c>
      <c r="E458" s="36">
        <v>1</v>
      </c>
      <c r="F458" s="36">
        <v>3</v>
      </c>
      <c r="H458" s="36">
        <v>2</v>
      </c>
      <c r="I458" s="36">
        <v>1</v>
      </c>
      <c r="J458" s="36">
        <v>1</v>
      </c>
      <c r="K458" s="36" t="s">
        <v>151</v>
      </c>
      <c r="L458" s="36">
        <v>217</v>
      </c>
      <c r="M458" s="36">
        <v>1</v>
      </c>
      <c r="N458" s="36">
        <v>0</v>
      </c>
      <c r="O458" s="36" t="s">
        <v>152</v>
      </c>
      <c r="P458" s="36">
        <v>1</v>
      </c>
      <c r="Q458" s="36">
        <v>0</v>
      </c>
      <c r="T458" s="36">
        <v>1</v>
      </c>
      <c r="U458" s="36">
        <v>1</v>
      </c>
      <c r="V458" s="36" t="s">
        <v>290</v>
      </c>
      <c r="W458" s="36" t="s">
        <v>291</v>
      </c>
      <c r="X458" s="36">
        <v>1170901</v>
      </c>
      <c r="Y458" s="36">
        <v>0</v>
      </c>
      <c r="Z458" s="36">
        <v>0</v>
      </c>
      <c r="AA458" s="36">
        <v>10</v>
      </c>
      <c r="AB458" s="36">
        <v>21550000</v>
      </c>
      <c r="AC458" s="36">
        <v>1</v>
      </c>
      <c r="AD458" s="36">
        <v>1</v>
      </c>
      <c r="AE458" s="36">
        <v>1</v>
      </c>
      <c r="AF458" s="36">
        <v>180</v>
      </c>
      <c r="AG458" s="36" t="s">
        <v>140</v>
      </c>
      <c r="AH458" s="36">
        <v>0</v>
      </c>
      <c r="AI458" s="36" t="s">
        <v>141</v>
      </c>
      <c r="AJ458" s="36">
        <v>0</v>
      </c>
      <c r="AK458" s="36" t="s">
        <v>540</v>
      </c>
      <c r="AL458" s="36">
        <v>21702</v>
      </c>
      <c r="AM458" s="36">
        <v>21704</v>
      </c>
      <c r="AN458" s="36">
        <v>1</v>
      </c>
      <c r="AO458" s="36">
        <v>12</v>
      </c>
      <c r="AQ458" s="36">
        <v>10000</v>
      </c>
      <c r="AR458" s="36">
        <v>10000</v>
      </c>
      <c r="AS458" s="36">
        <v>10000</v>
      </c>
      <c r="AT458" s="36">
        <v>100000</v>
      </c>
      <c r="AW458" s="36">
        <v>0</v>
      </c>
      <c r="AX458" s="36">
        <v>0</v>
      </c>
      <c r="AY458" s="36">
        <v>10000</v>
      </c>
      <c r="AZ458" s="36">
        <v>110104</v>
      </c>
      <c r="BA458" s="36">
        <v>10000</v>
      </c>
      <c r="BB458" s="36">
        <v>110203</v>
      </c>
      <c r="BE458" s="36">
        <v>10000</v>
      </c>
      <c r="BF458" s="36">
        <v>200113</v>
      </c>
      <c r="BG458" s="36">
        <v>10000</v>
      </c>
      <c r="BH458" s="36">
        <v>111304</v>
      </c>
      <c r="BI458" s="36">
        <v>10000</v>
      </c>
      <c r="BJ458" s="36">
        <v>240351</v>
      </c>
      <c r="BK458" s="36" t="s">
        <v>143</v>
      </c>
      <c r="BL458" s="36">
        <v>169</v>
      </c>
      <c r="BM458" s="36" t="str">
        <f t="shared" si="17"/>
        <v>110104|110203|0|200113|111304|240351</v>
      </c>
      <c r="BN458" s="36">
        <v>1121703</v>
      </c>
      <c r="BO458" s="36" t="s">
        <v>156</v>
      </c>
      <c r="BP458" s="36">
        <v>0</v>
      </c>
      <c r="BQ458" s="36">
        <v>1</v>
      </c>
    </row>
    <row r="459" spans="1:69" s="15" customFormat="1" ht="23.1" customHeight="1" x14ac:dyDescent="0.15">
      <c r="A459" s="15">
        <v>21704</v>
      </c>
      <c r="B459" s="15">
        <v>21704</v>
      </c>
      <c r="C459" s="15" t="s">
        <v>133</v>
      </c>
      <c r="D459" s="15" t="s">
        <v>535</v>
      </c>
      <c r="E459" s="15">
        <v>2</v>
      </c>
      <c r="F459" s="15">
        <v>4</v>
      </c>
      <c r="H459" s="15">
        <v>2</v>
      </c>
      <c r="I459" s="15">
        <v>1</v>
      </c>
      <c r="J459" s="15">
        <v>2</v>
      </c>
      <c r="K459" s="15" t="s">
        <v>151</v>
      </c>
      <c r="L459" s="15">
        <v>217</v>
      </c>
      <c r="M459" s="15">
        <v>1</v>
      </c>
      <c r="N459" s="15">
        <v>0</v>
      </c>
      <c r="O459" s="15" t="s">
        <v>152</v>
      </c>
      <c r="P459" s="15">
        <v>1</v>
      </c>
      <c r="Q459" s="15">
        <v>0</v>
      </c>
      <c r="T459" s="15">
        <v>1</v>
      </c>
      <c r="U459" s="15">
        <v>1</v>
      </c>
      <c r="V459" s="15" t="s">
        <v>153</v>
      </c>
      <c r="W459" s="15" t="s">
        <v>154</v>
      </c>
      <c r="X459" s="15">
        <v>1171001</v>
      </c>
      <c r="Y459" s="15">
        <v>0</v>
      </c>
      <c r="Z459" s="15">
        <v>0</v>
      </c>
      <c r="AA459" s="15">
        <v>10</v>
      </c>
      <c r="AB459" s="15">
        <v>21890000</v>
      </c>
      <c r="AC459" s="15">
        <v>1</v>
      </c>
      <c r="AD459" s="15">
        <v>1</v>
      </c>
      <c r="AE459" s="15">
        <v>1</v>
      </c>
      <c r="AF459" s="15">
        <v>180</v>
      </c>
      <c r="AG459" s="15" t="s">
        <v>140</v>
      </c>
      <c r="AH459" s="15">
        <v>0</v>
      </c>
      <c r="AI459" s="15" t="s">
        <v>141</v>
      </c>
      <c r="AJ459" s="15">
        <v>0</v>
      </c>
      <c r="AK459" s="15" t="s">
        <v>541</v>
      </c>
      <c r="AL459" s="15">
        <v>21703</v>
      </c>
      <c r="AM459" s="15">
        <v>21801</v>
      </c>
      <c r="AN459" s="15">
        <v>1</v>
      </c>
      <c r="AO459" s="15">
        <v>12</v>
      </c>
      <c r="AQ459" s="15">
        <v>10000</v>
      </c>
      <c r="AR459" s="15">
        <v>10000</v>
      </c>
      <c r="AS459" s="15">
        <v>10000</v>
      </c>
      <c r="AT459" s="15">
        <v>100000</v>
      </c>
      <c r="AW459" s="15">
        <v>0</v>
      </c>
      <c r="AX459" s="15">
        <v>0</v>
      </c>
      <c r="AY459" s="15">
        <v>10000</v>
      </c>
      <c r="AZ459" s="15">
        <v>110104</v>
      </c>
      <c r="BA459" s="15">
        <v>10000</v>
      </c>
      <c r="BB459" s="15">
        <v>110203</v>
      </c>
      <c r="BE459" s="15">
        <v>10000</v>
      </c>
      <c r="BF459" s="15">
        <v>200115</v>
      </c>
      <c r="BG459" s="15">
        <v>10000</v>
      </c>
      <c r="BH459" s="15">
        <v>111304</v>
      </c>
      <c r="BI459" s="15">
        <v>10000</v>
      </c>
      <c r="BJ459" s="15">
        <v>240351</v>
      </c>
      <c r="BK459" s="15" t="s">
        <v>143</v>
      </c>
      <c r="BL459" s="15">
        <v>170</v>
      </c>
      <c r="BM459" s="15" t="str">
        <f t="shared" si="17"/>
        <v>110104|110203|0|200115|111304|240351</v>
      </c>
      <c r="BN459" s="15">
        <v>1121704</v>
      </c>
      <c r="BO459" s="15" t="s">
        <v>156</v>
      </c>
      <c r="BP459" s="15">
        <v>1</v>
      </c>
      <c r="BQ459" s="15">
        <v>1</v>
      </c>
    </row>
    <row r="460" spans="1:69" s="34" customFormat="1" ht="23.1" customHeight="1" x14ac:dyDescent="0.15">
      <c r="A460" s="34">
        <v>21801</v>
      </c>
      <c r="B460" s="34">
        <v>21801</v>
      </c>
      <c r="C460" s="34" t="s">
        <v>133</v>
      </c>
      <c r="D460" s="34" t="s">
        <v>542</v>
      </c>
      <c r="E460" s="34">
        <v>1</v>
      </c>
      <c r="F460" s="34">
        <v>1</v>
      </c>
      <c r="H460" s="34">
        <v>2</v>
      </c>
      <c r="I460" s="34">
        <v>1</v>
      </c>
      <c r="J460" s="34">
        <v>1</v>
      </c>
      <c r="K460" s="34" t="s">
        <v>158</v>
      </c>
      <c r="L460" s="34">
        <v>218</v>
      </c>
      <c r="M460" s="34">
        <v>1</v>
      </c>
      <c r="N460" s="34">
        <v>0</v>
      </c>
      <c r="O460" s="34" t="s">
        <v>159</v>
      </c>
      <c r="P460" s="34">
        <v>1</v>
      </c>
      <c r="Q460" s="34">
        <v>0</v>
      </c>
      <c r="T460" s="34">
        <v>1</v>
      </c>
      <c r="U460" s="34">
        <v>1</v>
      </c>
      <c r="V460" s="34" t="s">
        <v>216</v>
      </c>
      <c r="W460" s="34" t="s">
        <v>264</v>
      </c>
      <c r="X460" s="34" t="s">
        <v>547</v>
      </c>
      <c r="Y460" s="34">
        <v>0</v>
      </c>
      <c r="Z460" s="34">
        <v>0</v>
      </c>
      <c r="AA460" s="34">
        <v>10</v>
      </c>
      <c r="AB460" s="34">
        <v>32540000</v>
      </c>
      <c r="AC460" s="34">
        <v>1</v>
      </c>
      <c r="AD460" s="34">
        <v>1</v>
      </c>
      <c r="AE460" s="34">
        <v>1</v>
      </c>
      <c r="AF460" s="34">
        <v>180</v>
      </c>
      <c r="AG460" s="34" t="s">
        <v>140</v>
      </c>
      <c r="AH460" s="34">
        <v>0</v>
      </c>
      <c r="AI460" s="34" t="s">
        <v>141</v>
      </c>
      <c r="AJ460" s="34">
        <v>0</v>
      </c>
      <c r="AK460" s="34" t="s">
        <v>548</v>
      </c>
      <c r="AL460" s="34">
        <v>21704</v>
      </c>
      <c r="AM460" s="34">
        <v>21802</v>
      </c>
      <c r="AN460" s="34">
        <v>1</v>
      </c>
      <c r="AO460" s="34">
        <v>12</v>
      </c>
      <c r="AQ460" s="34">
        <v>10000</v>
      </c>
      <c r="AR460" s="34">
        <v>10000</v>
      </c>
      <c r="AS460" s="34">
        <v>10000</v>
      </c>
      <c r="AT460" s="34">
        <v>100000</v>
      </c>
      <c r="AW460" s="34">
        <v>0</v>
      </c>
      <c r="AX460" s="34">
        <v>0</v>
      </c>
      <c r="AY460" s="34">
        <v>0</v>
      </c>
      <c r="AZ460" s="34">
        <v>0</v>
      </c>
      <c r="BA460" s="34">
        <v>10000</v>
      </c>
      <c r="BB460" s="34">
        <v>110203</v>
      </c>
      <c r="BC460" s="34">
        <v>10000</v>
      </c>
      <c r="BD460" s="34">
        <v>110311</v>
      </c>
      <c r="BG460" s="34">
        <v>10000</v>
      </c>
      <c r="BH460" s="34">
        <v>111304</v>
      </c>
      <c r="BI460" s="34">
        <v>10000</v>
      </c>
      <c r="BJ460" s="34">
        <v>240351</v>
      </c>
      <c r="BK460" s="34" t="s">
        <v>143</v>
      </c>
      <c r="BL460" s="34">
        <v>173</v>
      </c>
      <c r="BM460" s="34" t="str">
        <f t="shared" si="17"/>
        <v>0|110203|110311|0|111304|240351</v>
      </c>
      <c r="BN460" s="34">
        <v>1121801</v>
      </c>
      <c r="BO460" s="34" t="s">
        <v>165</v>
      </c>
      <c r="BP460" s="34">
        <v>0</v>
      </c>
      <c r="BQ460" s="34">
        <v>1</v>
      </c>
    </row>
    <row r="461" spans="1:69" s="30" customFormat="1" ht="23.1" customHeight="1" x14ac:dyDescent="0.15">
      <c r="A461" s="30">
        <v>21802</v>
      </c>
      <c r="B461" s="30">
        <v>21802</v>
      </c>
      <c r="C461" s="30" t="s">
        <v>133</v>
      </c>
      <c r="D461" s="30" t="s">
        <v>542</v>
      </c>
      <c r="E461" s="30">
        <v>2</v>
      </c>
      <c r="F461" s="30">
        <v>2</v>
      </c>
      <c r="H461" s="30">
        <v>2</v>
      </c>
      <c r="I461" s="30">
        <v>1</v>
      </c>
      <c r="J461" s="30">
        <v>1</v>
      </c>
      <c r="K461" s="30" t="s">
        <v>135</v>
      </c>
      <c r="L461" s="30">
        <v>218</v>
      </c>
      <c r="M461" s="30">
        <v>1</v>
      </c>
      <c r="N461" s="30">
        <v>0</v>
      </c>
      <c r="O461" s="30" t="s">
        <v>136</v>
      </c>
      <c r="P461" s="30">
        <v>1</v>
      </c>
      <c r="Q461" s="30">
        <v>0</v>
      </c>
      <c r="T461" s="30">
        <v>1</v>
      </c>
      <c r="U461" s="30">
        <v>1</v>
      </c>
      <c r="V461" s="30" t="s">
        <v>153</v>
      </c>
      <c r="W461" s="30" t="s">
        <v>219</v>
      </c>
      <c r="X461" s="30">
        <v>1180601</v>
      </c>
      <c r="Y461" s="30">
        <v>0</v>
      </c>
      <c r="Z461" s="30">
        <v>0</v>
      </c>
      <c r="AA461" s="30">
        <v>10</v>
      </c>
      <c r="AB461" s="30">
        <v>34900000</v>
      </c>
      <c r="AC461" s="30">
        <v>1</v>
      </c>
      <c r="AD461" s="30">
        <v>1</v>
      </c>
      <c r="AE461" s="30">
        <v>1</v>
      </c>
      <c r="AF461" s="30">
        <v>180</v>
      </c>
      <c r="AG461" s="30" t="s">
        <v>140</v>
      </c>
      <c r="AH461" s="30">
        <v>0</v>
      </c>
      <c r="AI461" s="30" t="s">
        <v>141</v>
      </c>
      <c r="AJ461" s="30">
        <v>0</v>
      </c>
      <c r="AK461" s="30" t="s">
        <v>1020</v>
      </c>
      <c r="AL461" s="30">
        <v>21801</v>
      </c>
      <c r="AM461" s="30">
        <v>21803</v>
      </c>
      <c r="AN461" s="30">
        <v>1</v>
      </c>
      <c r="AO461" s="30">
        <v>12</v>
      </c>
      <c r="AQ461" s="30">
        <v>10000</v>
      </c>
      <c r="AR461" s="30">
        <v>10000</v>
      </c>
      <c r="AS461" s="30">
        <v>10000</v>
      </c>
      <c r="AT461" s="30">
        <v>100000</v>
      </c>
      <c r="AW461" s="30">
        <v>0</v>
      </c>
      <c r="AX461" s="30">
        <v>0</v>
      </c>
      <c r="AY461" s="30">
        <v>0</v>
      </c>
      <c r="AZ461" s="30">
        <v>0</v>
      </c>
      <c r="BA461" s="30">
        <v>10000</v>
      </c>
      <c r="BB461" s="30">
        <v>110203</v>
      </c>
      <c r="BC461" s="30">
        <v>10000</v>
      </c>
      <c r="BD461" s="30">
        <v>110312</v>
      </c>
      <c r="BG461" s="30">
        <v>10000</v>
      </c>
      <c r="BH461" s="30">
        <v>111304</v>
      </c>
      <c r="BI461" s="30">
        <v>10000</v>
      </c>
      <c r="BJ461" s="30">
        <v>240351</v>
      </c>
      <c r="BK461" s="30" t="s">
        <v>143</v>
      </c>
      <c r="BL461" s="30">
        <v>176</v>
      </c>
      <c r="BM461" s="30" t="str">
        <f t="shared" si="17"/>
        <v>0|110203|110312|0|111304|240351</v>
      </c>
      <c r="BN461" s="30">
        <v>1121802</v>
      </c>
      <c r="BO461" s="30" t="s">
        <v>144</v>
      </c>
      <c r="BP461" s="30">
        <v>0</v>
      </c>
      <c r="BQ461" s="30">
        <v>1</v>
      </c>
    </row>
    <row r="462" spans="1:69" s="36" customFormat="1" ht="23.1" customHeight="1" x14ac:dyDescent="0.15">
      <c r="A462" s="36">
        <v>21803</v>
      </c>
      <c r="B462" s="36">
        <v>21803</v>
      </c>
      <c r="C462" s="36" t="s">
        <v>133</v>
      </c>
      <c r="D462" s="36" t="s">
        <v>542</v>
      </c>
      <c r="E462" s="36">
        <v>3</v>
      </c>
      <c r="F462" s="36">
        <v>3</v>
      </c>
      <c r="H462" s="36">
        <v>2</v>
      </c>
      <c r="I462" s="36">
        <v>1</v>
      </c>
      <c r="J462" s="36">
        <v>1</v>
      </c>
      <c r="K462" s="36" t="s">
        <v>151</v>
      </c>
      <c r="L462" s="36">
        <v>218</v>
      </c>
      <c r="M462" s="36">
        <v>1</v>
      </c>
      <c r="N462" s="36">
        <v>0</v>
      </c>
      <c r="O462" s="36" t="s">
        <v>152</v>
      </c>
      <c r="P462" s="36">
        <v>1</v>
      </c>
      <c r="Q462" s="36">
        <v>0</v>
      </c>
      <c r="T462" s="36">
        <v>1</v>
      </c>
      <c r="U462" s="36">
        <v>1</v>
      </c>
      <c r="V462" s="36" t="s">
        <v>193</v>
      </c>
      <c r="W462" s="36" t="s">
        <v>559</v>
      </c>
      <c r="X462" s="36" t="s">
        <v>560</v>
      </c>
      <c r="Y462" s="36">
        <v>0</v>
      </c>
      <c r="Z462" s="36">
        <v>0</v>
      </c>
      <c r="AA462" s="36">
        <v>10</v>
      </c>
      <c r="AB462" s="36">
        <v>37260000</v>
      </c>
      <c r="AC462" s="36">
        <v>1</v>
      </c>
      <c r="AD462" s="36">
        <v>1</v>
      </c>
      <c r="AE462" s="36">
        <v>1</v>
      </c>
      <c r="AF462" s="36">
        <v>180</v>
      </c>
      <c r="AG462" s="36" t="s">
        <v>140</v>
      </c>
      <c r="AH462" s="36">
        <v>0</v>
      </c>
      <c r="AI462" s="36" t="s">
        <v>141</v>
      </c>
      <c r="AJ462" s="36">
        <v>0</v>
      </c>
      <c r="AK462" s="36" t="s">
        <v>561</v>
      </c>
      <c r="AL462" s="36">
        <v>21802</v>
      </c>
      <c r="AM462" s="36">
        <v>21804</v>
      </c>
      <c r="AN462" s="36">
        <v>1</v>
      </c>
      <c r="AO462" s="36">
        <v>12</v>
      </c>
      <c r="AQ462" s="36">
        <v>10000</v>
      </c>
      <c r="AR462" s="36">
        <v>10000</v>
      </c>
      <c r="AS462" s="36">
        <v>10000</v>
      </c>
      <c r="AT462" s="36">
        <v>100000</v>
      </c>
      <c r="AW462" s="36">
        <v>0</v>
      </c>
      <c r="AX462" s="36">
        <v>0</v>
      </c>
      <c r="AY462" s="36">
        <v>10000</v>
      </c>
      <c r="AZ462" s="36">
        <v>110105</v>
      </c>
      <c r="BA462" s="36">
        <v>10000</v>
      </c>
      <c r="BB462" s="36">
        <v>110203</v>
      </c>
      <c r="BE462" s="36">
        <v>10000</v>
      </c>
      <c r="BF462" s="36">
        <v>200111</v>
      </c>
      <c r="BG462" s="36">
        <v>10000</v>
      </c>
      <c r="BH462" s="36">
        <v>111304</v>
      </c>
      <c r="BI462" s="36">
        <v>10000</v>
      </c>
      <c r="BJ462" s="36">
        <v>240351</v>
      </c>
      <c r="BK462" s="36" t="s">
        <v>143</v>
      </c>
      <c r="BL462" s="36">
        <v>179</v>
      </c>
      <c r="BM462" s="36" t="str">
        <f t="shared" si="17"/>
        <v>110105|110203|0|200111|111304|240351</v>
      </c>
      <c r="BN462" s="36">
        <v>1121803</v>
      </c>
      <c r="BO462" s="36" t="s">
        <v>156</v>
      </c>
      <c r="BP462" s="36">
        <v>0</v>
      </c>
      <c r="BQ462" s="36">
        <v>1</v>
      </c>
    </row>
    <row r="463" spans="1:69" s="15" customFormat="1" ht="23.1" customHeight="1" x14ac:dyDescent="0.15">
      <c r="A463" s="15">
        <v>21804</v>
      </c>
      <c r="B463" s="15">
        <v>21804</v>
      </c>
      <c r="C463" s="15" t="s">
        <v>133</v>
      </c>
      <c r="D463" s="15" t="s">
        <v>542</v>
      </c>
      <c r="E463" s="15">
        <v>4</v>
      </c>
      <c r="F463" s="15">
        <v>4</v>
      </c>
      <c r="H463" s="15">
        <v>2</v>
      </c>
      <c r="I463" s="15">
        <v>1</v>
      </c>
      <c r="J463" s="15">
        <v>2</v>
      </c>
      <c r="K463" s="15" t="s">
        <v>151</v>
      </c>
      <c r="L463" s="15">
        <v>218</v>
      </c>
      <c r="M463" s="15">
        <v>1</v>
      </c>
      <c r="N463" s="15">
        <v>0</v>
      </c>
      <c r="O463" s="15" t="s">
        <v>152</v>
      </c>
      <c r="P463" s="15">
        <v>1</v>
      </c>
      <c r="Q463" s="15">
        <v>0</v>
      </c>
      <c r="T463" s="15">
        <v>1</v>
      </c>
      <c r="U463" s="15">
        <v>1</v>
      </c>
      <c r="V463" s="15" t="s">
        <v>153</v>
      </c>
      <c r="W463" s="15" t="s">
        <v>154</v>
      </c>
      <c r="X463" s="15">
        <v>1181001</v>
      </c>
      <c r="Y463" s="15">
        <v>0</v>
      </c>
      <c r="Z463" s="15">
        <v>0</v>
      </c>
      <c r="AA463" s="15">
        <v>10</v>
      </c>
      <c r="AB463" s="15">
        <v>39620000</v>
      </c>
      <c r="AC463" s="15">
        <v>1</v>
      </c>
      <c r="AD463" s="15">
        <v>1</v>
      </c>
      <c r="AE463" s="15">
        <v>1</v>
      </c>
      <c r="AF463" s="15">
        <v>180</v>
      </c>
      <c r="AG463" s="15" t="s">
        <v>140</v>
      </c>
      <c r="AH463" s="15">
        <v>0</v>
      </c>
      <c r="AI463" s="15" t="s">
        <v>141</v>
      </c>
      <c r="AJ463" s="15">
        <v>0</v>
      </c>
      <c r="AK463" s="15" t="s">
        <v>562</v>
      </c>
      <c r="AL463" s="15">
        <v>21803</v>
      </c>
      <c r="AM463" s="15">
        <v>21901</v>
      </c>
      <c r="AN463" s="15">
        <v>1</v>
      </c>
      <c r="AO463" s="15">
        <v>12</v>
      </c>
      <c r="AQ463" s="15">
        <v>10000</v>
      </c>
      <c r="AR463" s="15">
        <v>10000</v>
      </c>
      <c r="AS463" s="15">
        <v>10000</v>
      </c>
      <c r="AT463" s="15">
        <v>100000</v>
      </c>
      <c r="AW463" s="15">
        <v>0</v>
      </c>
      <c r="AX463" s="15">
        <v>0</v>
      </c>
      <c r="AY463" s="15">
        <v>10000</v>
      </c>
      <c r="AZ463" s="15">
        <v>110105</v>
      </c>
      <c r="BA463" s="15">
        <v>10000</v>
      </c>
      <c r="BB463" s="15">
        <v>110203</v>
      </c>
      <c r="BE463" s="15">
        <v>10000</v>
      </c>
      <c r="BF463" s="15">
        <v>200103</v>
      </c>
      <c r="BG463" s="15">
        <v>10000</v>
      </c>
      <c r="BH463" s="15">
        <v>111304</v>
      </c>
      <c r="BI463" s="15">
        <v>10000</v>
      </c>
      <c r="BJ463" s="15">
        <v>240351</v>
      </c>
      <c r="BK463" s="15" t="s">
        <v>143</v>
      </c>
      <c r="BL463" s="15">
        <v>180</v>
      </c>
      <c r="BM463" s="15" t="str">
        <f t="shared" si="17"/>
        <v>110105|110203|0|200103|111304|240351</v>
      </c>
      <c r="BN463" s="15">
        <v>1121804</v>
      </c>
      <c r="BO463" s="15" t="s">
        <v>156</v>
      </c>
      <c r="BP463" s="15">
        <v>1</v>
      </c>
      <c r="BQ463" s="15">
        <v>1</v>
      </c>
    </row>
    <row r="464" spans="1:69" s="30" customFormat="1" ht="23.1" customHeight="1" x14ac:dyDescent="0.15">
      <c r="A464" s="30">
        <v>21901</v>
      </c>
      <c r="B464" s="30">
        <v>21901</v>
      </c>
      <c r="C464" s="30" t="s">
        <v>133</v>
      </c>
      <c r="D464" s="30" t="s">
        <v>567</v>
      </c>
      <c r="E464" s="30">
        <v>1</v>
      </c>
      <c r="F464" s="30">
        <v>1</v>
      </c>
      <c r="H464" s="30">
        <v>2</v>
      </c>
      <c r="I464" s="30">
        <v>1</v>
      </c>
      <c r="J464" s="30">
        <v>1</v>
      </c>
      <c r="K464" s="30" t="s">
        <v>135</v>
      </c>
      <c r="L464" s="30">
        <v>219</v>
      </c>
      <c r="M464" s="30">
        <v>1</v>
      </c>
      <c r="N464" s="30">
        <v>0</v>
      </c>
      <c r="O464" s="30" t="s">
        <v>136</v>
      </c>
      <c r="P464" s="30">
        <v>1</v>
      </c>
      <c r="Q464" s="30">
        <v>0</v>
      </c>
      <c r="T464" s="30">
        <v>1</v>
      </c>
      <c r="W464" s="30" t="s">
        <v>417</v>
      </c>
      <c r="X464" s="30">
        <v>1190301</v>
      </c>
      <c r="Y464" s="30">
        <v>0</v>
      </c>
      <c r="Z464" s="30">
        <v>0</v>
      </c>
      <c r="AA464" s="30">
        <v>10</v>
      </c>
      <c r="AB464" s="30">
        <v>44920000</v>
      </c>
      <c r="AC464" s="30">
        <v>1</v>
      </c>
      <c r="AD464" s="30">
        <v>1</v>
      </c>
      <c r="AE464" s="30">
        <v>1</v>
      </c>
      <c r="AF464" s="30">
        <v>180</v>
      </c>
      <c r="AG464" s="30" t="s">
        <v>140</v>
      </c>
      <c r="AH464" s="30">
        <v>0</v>
      </c>
      <c r="AI464" s="30" t="s">
        <v>141</v>
      </c>
      <c r="AJ464" s="30">
        <v>0</v>
      </c>
      <c r="AK464" s="30" t="s">
        <v>568</v>
      </c>
      <c r="AL464" s="30">
        <v>21804</v>
      </c>
      <c r="AM464" s="30">
        <v>21902</v>
      </c>
      <c r="AN464" s="30">
        <v>1</v>
      </c>
      <c r="AO464" s="30">
        <v>12</v>
      </c>
      <c r="AQ464" s="30">
        <v>10000</v>
      </c>
      <c r="AR464" s="30">
        <v>10000</v>
      </c>
      <c r="AS464" s="30">
        <v>10000</v>
      </c>
      <c r="AT464" s="30">
        <v>100000</v>
      </c>
      <c r="AW464" s="30">
        <v>0</v>
      </c>
      <c r="AX464" s="30">
        <v>0</v>
      </c>
      <c r="AY464" s="30">
        <v>0</v>
      </c>
      <c r="AZ464" s="30">
        <v>0</v>
      </c>
      <c r="BA464" s="30">
        <v>10000</v>
      </c>
      <c r="BB464" s="30">
        <v>110203</v>
      </c>
      <c r="BC464" s="30">
        <v>10000</v>
      </c>
      <c r="BD464" s="30">
        <v>110311</v>
      </c>
      <c r="BG464" s="30">
        <v>10000</v>
      </c>
      <c r="BH464" s="30">
        <v>111304</v>
      </c>
      <c r="BI464" s="30">
        <v>10000</v>
      </c>
      <c r="BJ464" s="30">
        <v>240351</v>
      </c>
      <c r="BK464" s="30" t="s">
        <v>143</v>
      </c>
      <c r="BL464" s="30">
        <v>183</v>
      </c>
      <c r="BM464" s="30" t="str">
        <f t="shared" si="17"/>
        <v>0|110203|110311|0|111304|240351</v>
      </c>
      <c r="BN464" s="30">
        <v>1121901</v>
      </c>
      <c r="BO464" s="30" t="s">
        <v>144</v>
      </c>
      <c r="BP464" s="30">
        <v>0</v>
      </c>
      <c r="BQ464" s="30">
        <v>1</v>
      </c>
    </row>
    <row r="465" spans="1:69" s="30" customFormat="1" ht="23.1" customHeight="1" x14ac:dyDescent="0.15">
      <c r="A465" s="30">
        <v>21902</v>
      </c>
      <c r="B465" s="30">
        <v>21902</v>
      </c>
      <c r="C465" s="30" t="s">
        <v>133</v>
      </c>
      <c r="D465" s="30" t="s">
        <v>567</v>
      </c>
      <c r="E465" s="30">
        <v>2</v>
      </c>
      <c r="F465" s="30">
        <v>2</v>
      </c>
      <c r="H465" s="30">
        <v>2</v>
      </c>
      <c r="I465" s="30">
        <v>1</v>
      </c>
      <c r="J465" s="30">
        <v>1</v>
      </c>
      <c r="K465" s="30" t="s">
        <v>135</v>
      </c>
      <c r="L465" s="30">
        <v>219</v>
      </c>
      <c r="M465" s="30">
        <v>1</v>
      </c>
      <c r="N465" s="30">
        <v>0</v>
      </c>
      <c r="O465" s="30" t="s">
        <v>136</v>
      </c>
      <c r="P465" s="30">
        <v>1</v>
      </c>
      <c r="Q465" s="30">
        <v>0</v>
      </c>
      <c r="T465" s="30">
        <v>1</v>
      </c>
      <c r="W465" s="30" t="s">
        <v>217</v>
      </c>
      <c r="X465" s="30">
        <v>1190601</v>
      </c>
      <c r="Y465" s="30">
        <v>0</v>
      </c>
      <c r="Z465" s="30">
        <v>0</v>
      </c>
      <c r="AA465" s="30">
        <v>10</v>
      </c>
      <c r="AB465" s="30">
        <v>46470000</v>
      </c>
      <c r="AC465" s="30">
        <v>1</v>
      </c>
      <c r="AD465" s="30">
        <v>1</v>
      </c>
      <c r="AE465" s="30">
        <v>1</v>
      </c>
      <c r="AF465" s="30">
        <v>180</v>
      </c>
      <c r="AG465" s="30" t="s">
        <v>140</v>
      </c>
      <c r="AH465" s="30">
        <v>0</v>
      </c>
      <c r="AI465" s="30" t="s">
        <v>141</v>
      </c>
      <c r="AJ465" s="30">
        <v>0</v>
      </c>
      <c r="AK465" s="30" t="s">
        <v>572</v>
      </c>
      <c r="AL465" s="30">
        <v>21901</v>
      </c>
      <c r="AM465" s="30">
        <v>21903</v>
      </c>
      <c r="AN465" s="30">
        <v>1</v>
      </c>
      <c r="AO465" s="30">
        <v>12</v>
      </c>
      <c r="AQ465" s="30">
        <v>10000</v>
      </c>
      <c r="AR465" s="30">
        <v>10000</v>
      </c>
      <c r="AS465" s="30">
        <v>10000</v>
      </c>
      <c r="AT465" s="30">
        <v>100000</v>
      </c>
      <c r="AW465" s="30">
        <v>0</v>
      </c>
      <c r="AX465" s="30">
        <v>0</v>
      </c>
      <c r="AY465" s="30">
        <v>0</v>
      </c>
      <c r="AZ465" s="30">
        <v>0</v>
      </c>
      <c r="BA465" s="30">
        <v>10000</v>
      </c>
      <c r="BB465" s="30">
        <v>110203</v>
      </c>
      <c r="BC465" s="30">
        <v>10000</v>
      </c>
      <c r="BD465" s="30">
        <v>110312</v>
      </c>
      <c r="BG465" s="30">
        <v>10000</v>
      </c>
      <c r="BH465" s="30">
        <v>111304</v>
      </c>
      <c r="BI465" s="30">
        <v>10000</v>
      </c>
      <c r="BJ465" s="30">
        <v>240351</v>
      </c>
      <c r="BK465" s="30" t="s">
        <v>143</v>
      </c>
      <c r="BL465" s="30">
        <v>186</v>
      </c>
      <c r="BM465" s="30" t="str">
        <f t="shared" si="17"/>
        <v>0|110203|110312|0|111304|240351</v>
      </c>
      <c r="BN465" s="30">
        <v>1121902</v>
      </c>
      <c r="BO465" s="30" t="s">
        <v>144</v>
      </c>
      <c r="BP465" s="30">
        <v>0</v>
      </c>
      <c r="BQ465" s="30">
        <v>1</v>
      </c>
    </row>
    <row r="466" spans="1:69" s="36" customFormat="1" ht="23.1" customHeight="1" x14ac:dyDescent="0.15">
      <c r="A466" s="36">
        <v>21903</v>
      </c>
      <c r="B466" s="36">
        <v>21903</v>
      </c>
      <c r="C466" s="36" t="s">
        <v>133</v>
      </c>
      <c r="D466" s="36" t="s">
        <v>573</v>
      </c>
      <c r="E466" s="36">
        <v>1</v>
      </c>
      <c r="F466" s="36">
        <v>3</v>
      </c>
      <c r="H466" s="36">
        <v>2</v>
      </c>
      <c r="I466" s="36">
        <v>1</v>
      </c>
      <c r="J466" s="36">
        <v>1</v>
      </c>
      <c r="K466" s="36" t="s">
        <v>151</v>
      </c>
      <c r="L466" s="36">
        <v>219</v>
      </c>
      <c r="M466" s="36">
        <v>1</v>
      </c>
      <c r="N466" s="36">
        <v>0</v>
      </c>
      <c r="O466" s="36" t="s">
        <v>152</v>
      </c>
      <c r="P466" s="36">
        <v>1</v>
      </c>
      <c r="Q466" s="36">
        <v>0</v>
      </c>
      <c r="T466" s="36">
        <v>1</v>
      </c>
      <c r="W466" s="36" t="s">
        <v>424</v>
      </c>
      <c r="X466" s="36">
        <v>1190901</v>
      </c>
      <c r="Y466" s="36">
        <v>0</v>
      </c>
      <c r="Z466" s="36">
        <v>0</v>
      </c>
      <c r="AA466" s="36">
        <v>10</v>
      </c>
      <c r="AB466" s="36">
        <v>48020000</v>
      </c>
      <c r="AC466" s="36">
        <v>1</v>
      </c>
      <c r="AD466" s="36">
        <v>1</v>
      </c>
      <c r="AE466" s="36">
        <v>1</v>
      </c>
      <c r="AF466" s="36">
        <v>180</v>
      </c>
      <c r="AG466" s="36" t="s">
        <v>140</v>
      </c>
      <c r="AH466" s="36">
        <v>0</v>
      </c>
      <c r="AI466" s="36" t="s">
        <v>141</v>
      </c>
      <c r="AJ466" s="36">
        <v>0</v>
      </c>
      <c r="AK466" s="36" t="s">
        <v>579</v>
      </c>
      <c r="AL466" s="36">
        <v>21902</v>
      </c>
      <c r="AM466" s="36">
        <v>21904</v>
      </c>
      <c r="AN466" s="36">
        <v>1</v>
      </c>
      <c r="AO466" s="36">
        <v>12</v>
      </c>
      <c r="AQ466" s="36">
        <v>10000</v>
      </c>
      <c r="AR466" s="36">
        <v>10000</v>
      </c>
      <c r="AS466" s="36">
        <v>10000</v>
      </c>
      <c r="AT466" s="36">
        <v>100000</v>
      </c>
      <c r="AW466" s="36">
        <v>0</v>
      </c>
      <c r="AX466" s="36">
        <v>0</v>
      </c>
      <c r="AY466" s="36">
        <v>10000</v>
      </c>
      <c r="AZ466" s="36">
        <v>110105</v>
      </c>
      <c r="BA466" s="36">
        <v>10000</v>
      </c>
      <c r="BB466" s="36">
        <v>110203</v>
      </c>
      <c r="BE466" s="36">
        <v>10000</v>
      </c>
      <c r="BF466" s="36">
        <v>200106</v>
      </c>
      <c r="BG466" s="36">
        <v>10000</v>
      </c>
      <c r="BH466" s="36">
        <v>111304</v>
      </c>
      <c r="BI466" s="36">
        <v>10000</v>
      </c>
      <c r="BJ466" s="36">
        <v>240351</v>
      </c>
      <c r="BK466" s="36" t="s">
        <v>143</v>
      </c>
      <c r="BL466" s="36">
        <v>189</v>
      </c>
      <c r="BM466" s="36" t="str">
        <f t="shared" si="17"/>
        <v>110105|110203|0|200106|111304|240351</v>
      </c>
      <c r="BN466" s="36">
        <v>1121903</v>
      </c>
      <c r="BO466" s="36" t="s">
        <v>156</v>
      </c>
      <c r="BP466" s="36">
        <v>0</v>
      </c>
      <c r="BQ466" s="36">
        <v>1</v>
      </c>
    </row>
    <row r="467" spans="1:69" s="15" customFormat="1" ht="23.1" customHeight="1" x14ac:dyDescent="0.15">
      <c r="A467" s="15">
        <v>21904</v>
      </c>
      <c r="B467" s="15">
        <v>21904</v>
      </c>
      <c r="C467" s="15" t="s">
        <v>133</v>
      </c>
      <c r="D467" s="15" t="s">
        <v>573</v>
      </c>
      <c r="E467" s="15">
        <v>2</v>
      </c>
      <c r="F467" s="15">
        <v>4</v>
      </c>
      <c r="H467" s="15">
        <v>2</v>
      </c>
      <c r="I467" s="15">
        <v>1</v>
      </c>
      <c r="J467" s="15">
        <v>2</v>
      </c>
      <c r="K467" s="15" t="s">
        <v>151</v>
      </c>
      <c r="L467" s="15">
        <v>219</v>
      </c>
      <c r="M467" s="15">
        <v>1</v>
      </c>
      <c r="N467" s="15">
        <v>0</v>
      </c>
      <c r="O467" s="15" t="s">
        <v>152</v>
      </c>
      <c r="P467" s="15">
        <v>1</v>
      </c>
      <c r="Q467" s="15">
        <v>0</v>
      </c>
      <c r="T467" s="15">
        <v>1</v>
      </c>
      <c r="U467" s="15">
        <v>1</v>
      </c>
      <c r="V467" s="15" t="s">
        <v>153</v>
      </c>
      <c r="W467" s="15" t="s">
        <v>154</v>
      </c>
      <c r="X467" s="15">
        <v>1191001</v>
      </c>
      <c r="Y467" s="15">
        <v>0</v>
      </c>
      <c r="Z467" s="15">
        <v>0</v>
      </c>
      <c r="AA467" s="15">
        <v>10</v>
      </c>
      <c r="AB467" s="15">
        <v>49570000</v>
      </c>
      <c r="AC467" s="15">
        <v>1</v>
      </c>
      <c r="AD467" s="15">
        <v>1</v>
      </c>
      <c r="AE467" s="15">
        <v>1</v>
      </c>
      <c r="AF467" s="15">
        <v>180</v>
      </c>
      <c r="AG467" s="15" t="s">
        <v>140</v>
      </c>
      <c r="AH467" s="15">
        <v>0</v>
      </c>
      <c r="AI467" s="15" t="s">
        <v>141</v>
      </c>
      <c r="AJ467" s="15">
        <v>0</v>
      </c>
      <c r="AK467" s="15" t="s">
        <v>580</v>
      </c>
      <c r="AL467" s="15">
        <v>21903</v>
      </c>
      <c r="AM467" s="15">
        <v>22001</v>
      </c>
      <c r="AN467" s="15">
        <v>1</v>
      </c>
      <c r="AO467" s="15">
        <v>12</v>
      </c>
      <c r="AQ467" s="15">
        <v>10000</v>
      </c>
      <c r="AR467" s="15">
        <v>10000</v>
      </c>
      <c r="AS467" s="15">
        <v>10000</v>
      </c>
      <c r="AT467" s="15">
        <v>100000</v>
      </c>
      <c r="AW467" s="15">
        <v>0</v>
      </c>
      <c r="AX467" s="15">
        <v>0</v>
      </c>
      <c r="AY467" s="15">
        <v>10000</v>
      </c>
      <c r="AZ467" s="15">
        <v>110105</v>
      </c>
      <c r="BA467" s="15">
        <v>10000</v>
      </c>
      <c r="BB467" s="15">
        <v>110203</v>
      </c>
      <c r="BE467" s="15">
        <v>10000</v>
      </c>
      <c r="BF467" s="15">
        <v>200125</v>
      </c>
      <c r="BG467" s="15">
        <v>10000</v>
      </c>
      <c r="BH467" s="15">
        <v>111304</v>
      </c>
      <c r="BI467" s="15">
        <v>10000</v>
      </c>
      <c r="BJ467" s="15">
        <v>240351</v>
      </c>
      <c r="BK467" s="15" t="s">
        <v>143</v>
      </c>
      <c r="BL467" s="15">
        <v>190</v>
      </c>
      <c r="BM467" s="15" t="str">
        <f t="shared" si="17"/>
        <v>110105|110203|0|200125|111304|240351</v>
      </c>
      <c r="BN467" s="15">
        <v>1121904</v>
      </c>
      <c r="BO467" s="15" t="s">
        <v>156</v>
      </c>
      <c r="BP467" s="15">
        <v>1</v>
      </c>
      <c r="BQ467" s="15">
        <v>1</v>
      </c>
    </row>
    <row r="468" spans="1:69" s="30" customFormat="1" ht="23.1" customHeight="1" x14ac:dyDescent="0.15">
      <c r="A468" s="30">
        <v>22001</v>
      </c>
      <c r="B468" s="30">
        <v>22001</v>
      </c>
      <c r="C468" s="30" t="s">
        <v>133</v>
      </c>
      <c r="D468" s="30" t="s">
        <v>581</v>
      </c>
      <c r="E468" s="30" t="s">
        <v>150</v>
      </c>
      <c r="F468" s="30">
        <v>1</v>
      </c>
      <c r="H468" s="30">
        <v>2</v>
      </c>
      <c r="I468" s="30">
        <v>1</v>
      </c>
      <c r="J468" s="30">
        <v>1</v>
      </c>
      <c r="K468" s="30" t="s">
        <v>135</v>
      </c>
      <c r="L468" s="30">
        <v>220</v>
      </c>
      <c r="M468" s="30">
        <v>1</v>
      </c>
      <c r="N468" s="30">
        <v>0</v>
      </c>
      <c r="O468" s="30" t="s">
        <v>136</v>
      </c>
      <c r="P468" s="30">
        <v>1</v>
      </c>
      <c r="Q468" s="30">
        <v>0</v>
      </c>
      <c r="T468" s="30">
        <v>1</v>
      </c>
      <c r="W468" s="30" t="s">
        <v>586</v>
      </c>
      <c r="X468" s="30">
        <v>1200301</v>
      </c>
      <c r="Y468" s="30">
        <v>0</v>
      </c>
      <c r="Z468" s="30">
        <v>0</v>
      </c>
      <c r="AA468" s="30">
        <v>10</v>
      </c>
      <c r="AB468" s="30">
        <v>71610000</v>
      </c>
      <c r="AC468" s="30">
        <v>1</v>
      </c>
      <c r="AD468" s="30">
        <v>1</v>
      </c>
      <c r="AE468" s="30">
        <v>1</v>
      </c>
      <c r="AF468" s="30">
        <v>180</v>
      </c>
      <c r="AG468" s="30" t="s">
        <v>140</v>
      </c>
      <c r="AH468" s="30">
        <v>0</v>
      </c>
      <c r="AI468" s="30" t="s">
        <v>141</v>
      </c>
      <c r="AJ468" s="30">
        <v>0</v>
      </c>
      <c r="AK468" s="30" t="s">
        <v>587</v>
      </c>
      <c r="AL468" s="30">
        <v>21904</v>
      </c>
      <c r="AM468" s="30">
        <v>22002</v>
      </c>
      <c r="AN468" s="30">
        <v>1</v>
      </c>
      <c r="AO468" s="30">
        <v>12</v>
      </c>
      <c r="AQ468" s="30">
        <v>10000</v>
      </c>
      <c r="AR468" s="30">
        <v>10000</v>
      </c>
      <c r="AS468" s="30">
        <v>10000</v>
      </c>
      <c r="AT468" s="30">
        <v>100000</v>
      </c>
      <c r="AW468" s="30">
        <v>0</v>
      </c>
      <c r="AX468" s="30">
        <v>0</v>
      </c>
      <c r="AY468" s="30">
        <v>0</v>
      </c>
      <c r="AZ468" s="30">
        <v>0</v>
      </c>
      <c r="BA468" s="30">
        <v>10000</v>
      </c>
      <c r="BB468" s="30">
        <v>110203</v>
      </c>
      <c r="BC468" s="30">
        <v>10000</v>
      </c>
      <c r="BD468" s="30">
        <v>110311</v>
      </c>
      <c r="BG468" s="30">
        <v>10000</v>
      </c>
      <c r="BH468" s="30">
        <v>111304</v>
      </c>
      <c r="BI468" s="30">
        <v>10000</v>
      </c>
      <c r="BJ468" s="30">
        <v>240351</v>
      </c>
      <c r="BK468" s="30" t="s">
        <v>143</v>
      </c>
      <c r="BL468" s="30">
        <v>193</v>
      </c>
      <c r="BM468" s="30" t="str">
        <f t="shared" si="17"/>
        <v>0|110203|110311|0|111304|240351</v>
      </c>
      <c r="BN468" s="30">
        <v>1122001</v>
      </c>
      <c r="BO468" s="30" t="s">
        <v>144</v>
      </c>
      <c r="BP468" s="30">
        <v>0</v>
      </c>
      <c r="BQ468" s="30">
        <v>1</v>
      </c>
    </row>
    <row r="469" spans="1:69" s="34" customFormat="1" ht="23.1" customHeight="1" x14ac:dyDescent="0.15">
      <c r="A469" s="34">
        <v>22002</v>
      </c>
      <c r="B469" s="34">
        <v>22002</v>
      </c>
      <c r="C469" s="34" t="s">
        <v>133</v>
      </c>
      <c r="D469" s="34" t="s">
        <v>590</v>
      </c>
      <c r="E469" s="34" t="s">
        <v>150</v>
      </c>
      <c r="F469" s="34">
        <v>2</v>
      </c>
      <c r="H469" s="34">
        <v>2</v>
      </c>
      <c r="I469" s="34">
        <v>1</v>
      </c>
      <c r="J469" s="34">
        <v>1</v>
      </c>
      <c r="K469" s="34" t="s">
        <v>158</v>
      </c>
      <c r="L469" s="34">
        <v>220</v>
      </c>
      <c r="M469" s="34">
        <v>1</v>
      </c>
      <c r="N469" s="34">
        <v>0</v>
      </c>
      <c r="O469" s="34" t="s">
        <v>159</v>
      </c>
      <c r="P469" s="34">
        <v>1</v>
      </c>
      <c r="Q469" s="34">
        <v>0</v>
      </c>
      <c r="T469" s="34">
        <v>1</v>
      </c>
      <c r="W469" s="34" t="s">
        <v>593</v>
      </c>
      <c r="X469" s="34">
        <v>1200601</v>
      </c>
      <c r="Y469" s="34">
        <v>0</v>
      </c>
      <c r="Z469" s="34">
        <v>0</v>
      </c>
      <c r="AA469" s="34">
        <v>10</v>
      </c>
      <c r="AB469" s="34">
        <v>73780000</v>
      </c>
      <c r="AC469" s="34">
        <v>1</v>
      </c>
      <c r="AD469" s="34">
        <v>1</v>
      </c>
      <c r="AE469" s="34">
        <v>1</v>
      </c>
      <c r="AF469" s="34">
        <v>180</v>
      </c>
      <c r="AG469" s="34" t="s">
        <v>140</v>
      </c>
      <c r="AH469" s="34">
        <v>0</v>
      </c>
      <c r="AI469" s="34" t="s">
        <v>141</v>
      </c>
      <c r="AJ469" s="34">
        <v>0</v>
      </c>
      <c r="AK469" s="34" t="s">
        <v>594</v>
      </c>
      <c r="AL469" s="34">
        <v>22001</v>
      </c>
      <c r="AM469" s="34">
        <v>22003</v>
      </c>
      <c r="AN469" s="34">
        <v>1</v>
      </c>
      <c r="AO469" s="34">
        <v>12</v>
      </c>
      <c r="AQ469" s="34">
        <v>10000</v>
      </c>
      <c r="AR469" s="34">
        <v>10000</v>
      </c>
      <c r="AS469" s="34">
        <v>10000</v>
      </c>
      <c r="AT469" s="34">
        <v>100000</v>
      </c>
      <c r="AW469" s="34">
        <v>0</v>
      </c>
      <c r="AX469" s="34">
        <v>0</v>
      </c>
      <c r="AY469" s="34">
        <v>0</v>
      </c>
      <c r="AZ469" s="34">
        <v>0</v>
      </c>
      <c r="BA469" s="34">
        <v>10000</v>
      </c>
      <c r="BB469" s="34">
        <v>110203</v>
      </c>
      <c r="BC469" s="34">
        <v>10000</v>
      </c>
      <c r="BD469" s="34">
        <v>110312</v>
      </c>
      <c r="BG469" s="34">
        <v>10000</v>
      </c>
      <c r="BH469" s="34">
        <v>111304</v>
      </c>
      <c r="BI469" s="34">
        <v>10000</v>
      </c>
      <c r="BJ469" s="34">
        <v>240351</v>
      </c>
      <c r="BK469" s="34" t="s">
        <v>143</v>
      </c>
      <c r="BL469" s="34">
        <v>196</v>
      </c>
      <c r="BM469" s="34" t="str">
        <f t="shared" si="17"/>
        <v>0|110203|110312|0|111304|240351</v>
      </c>
      <c r="BN469" s="34">
        <v>1122002</v>
      </c>
      <c r="BO469" s="34" t="s">
        <v>165</v>
      </c>
      <c r="BP469" s="34">
        <v>0</v>
      </c>
      <c r="BQ469" s="34">
        <v>1</v>
      </c>
    </row>
    <row r="470" spans="1:69" s="36" customFormat="1" ht="23.1" customHeight="1" x14ac:dyDescent="0.15">
      <c r="A470" s="36">
        <v>22003</v>
      </c>
      <c r="B470" s="36">
        <v>22003</v>
      </c>
      <c r="C470" s="36" t="s">
        <v>133</v>
      </c>
      <c r="D470" s="36" t="s">
        <v>595</v>
      </c>
      <c r="E470" s="36">
        <v>1</v>
      </c>
      <c r="F470" s="36">
        <v>3</v>
      </c>
      <c r="H470" s="36">
        <v>2</v>
      </c>
      <c r="I470" s="36">
        <v>1</v>
      </c>
      <c r="J470" s="36">
        <v>1</v>
      </c>
      <c r="K470" s="36" t="s">
        <v>151</v>
      </c>
      <c r="L470" s="36">
        <v>220</v>
      </c>
      <c r="M470" s="36">
        <v>1</v>
      </c>
      <c r="N470" s="36">
        <v>0</v>
      </c>
      <c r="O470" s="36" t="s">
        <v>152</v>
      </c>
      <c r="P470" s="36">
        <v>1</v>
      </c>
      <c r="Q470" s="36">
        <v>0</v>
      </c>
      <c r="T470" s="36">
        <v>1</v>
      </c>
      <c r="U470" s="36">
        <v>1</v>
      </c>
      <c r="V470" s="36" t="s">
        <v>290</v>
      </c>
      <c r="W470" s="36" t="s">
        <v>291</v>
      </c>
      <c r="X470" s="36">
        <v>1200901</v>
      </c>
      <c r="Y470" s="36">
        <v>0</v>
      </c>
      <c r="Z470" s="36">
        <v>0</v>
      </c>
      <c r="AA470" s="36">
        <v>10</v>
      </c>
      <c r="AB470" s="36">
        <v>75950000</v>
      </c>
      <c r="AC470" s="36">
        <v>1</v>
      </c>
      <c r="AD470" s="36">
        <v>1</v>
      </c>
      <c r="AE470" s="36">
        <v>1</v>
      </c>
      <c r="AF470" s="36">
        <v>180</v>
      </c>
      <c r="AG470" s="36" t="s">
        <v>140</v>
      </c>
      <c r="AH470" s="36">
        <v>0</v>
      </c>
      <c r="AI470" s="36" t="s">
        <v>141</v>
      </c>
      <c r="AJ470" s="36">
        <v>0</v>
      </c>
      <c r="AK470" s="36" t="s">
        <v>601</v>
      </c>
      <c r="AL470" s="36">
        <v>22002</v>
      </c>
      <c r="AM470" s="36">
        <v>22004</v>
      </c>
      <c r="AN470" s="36">
        <v>1</v>
      </c>
      <c r="AO470" s="36">
        <v>12</v>
      </c>
      <c r="AQ470" s="36">
        <v>10000</v>
      </c>
      <c r="AR470" s="36">
        <v>10000</v>
      </c>
      <c r="AS470" s="36">
        <v>10000</v>
      </c>
      <c r="AT470" s="36">
        <v>100000</v>
      </c>
      <c r="AW470" s="36">
        <v>0</v>
      </c>
      <c r="AX470" s="36">
        <v>0</v>
      </c>
      <c r="AY470" s="36">
        <v>10000</v>
      </c>
      <c r="AZ470" s="36">
        <v>110105</v>
      </c>
      <c r="BA470" s="36">
        <v>10000</v>
      </c>
      <c r="BB470" s="36">
        <v>110203</v>
      </c>
      <c r="BE470" s="36">
        <v>10000</v>
      </c>
      <c r="BF470" s="36">
        <v>200113</v>
      </c>
      <c r="BG470" s="36">
        <v>10000</v>
      </c>
      <c r="BH470" s="36">
        <v>111304</v>
      </c>
      <c r="BI470" s="36">
        <v>10000</v>
      </c>
      <c r="BJ470" s="36">
        <v>240351</v>
      </c>
      <c r="BK470" s="36" t="s">
        <v>143</v>
      </c>
      <c r="BL470" s="36">
        <v>199</v>
      </c>
      <c r="BM470" s="36" t="str">
        <f t="shared" si="17"/>
        <v>110105|110203|0|200113|111304|240351</v>
      </c>
      <c r="BN470" s="36">
        <v>1122003</v>
      </c>
      <c r="BO470" s="36" t="s">
        <v>156</v>
      </c>
      <c r="BP470" s="36">
        <v>0</v>
      </c>
      <c r="BQ470" s="36">
        <v>1</v>
      </c>
    </row>
    <row r="471" spans="1:69" s="15" customFormat="1" ht="23.1" customHeight="1" x14ac:dyDescent="0.15">
      <c r="A471" s="15">
        <v>22004</v>
      </c>
      <c r="B471" s="15">
        <v>22004</v>
      </c>
      <c r="C471" s="15" t="s">
        <v>133</v>
      </c>
      <c r="D471" s="15" t="s">
        <v>595</v>
      </c>
      <c r="E471" s="15">
        <v>2</v>
      </c>
      <c r="F471" s="15">
        <v>4</v>
      </c>
      <c r="H471" s="15">
        <v>2</v>
      </c>
      <c r="I471" s="15">
        <v>1</v>
      </c>
      <c r="J471" s="15">
        <v>2</v>
      </c>
      <c r="K471" s="15" t="s">
        <v>151</v>
      </c>
      <c r="L471" s="15">
        <v>220</v>
      </c>
      <c r="M471" s="15">
        <v>1</v>
      </c>
      <c r="N471" s="15">
        <v>0</v>
      </c>
      <c r="O471" s="15" t="s">
        <v>152</v>
      </c>
      <c r="P471" s="15">
        <v>1</v>
      </c>
      <c r="Q471" s="15">
        <v>0</v>
      </c>
      <c r="T471" s="15">
        <v>1</v>
      </c>
      <c r="U471" s="15">
        <v>1</v>
      </c>
      <c r="V471" s="15" t="s">
        <v>153</v>
      </c>
      <c r="W471" s="15" t="s">
        <v>154</v>
      </c>
      <c r="X471" s="15">
        <v>1201001</v>
      </c>
      <c r="Y471" s="15">
        <v>0</v>
      </c>
      <c r="Z471" s="15">
        <v>0</v>
      </c>
      <c r="AA471" s="15">
        <v>10</v>
      </c>
      <c r="AB471" s="15">
        <v>78120000</v>
      </c>
      <c r="AC471" s="15">
        <v>1</v>
      </c>
      <c r="AD471" s="15">
        <v>1</v>
      </c>
      <c r="AE471" s="15">
        <v>1</v>
      </c>
      <c r="AF471" s="15">
        <v>180</v>
      </c>
      <c r="AG471" s="15" t="s">
        <v>140</v>
      </c>
      <c r="AH471" s="15">
        <v>0</v>
      </c>
      <c r="AI471" s="15" t="s">
        <v>141</v>
      </c>
      <c r="AJ471" s="15">
        <v>0</v>
      </c>
      <c r="AK471" s="15" t="s">
        <v>602</v>
      </c>
      <c r="AL471" s="15">
        <v>22003</v>
      </c>
      <c r="AM471" s="15">
        <v>22101</v>
      </c>
      <c r="AN471" s="15">
        <v>1</v>
      </c>
      <c r="AO471" s="15">
        <v>12</v>
      </c>
      <c r="AQ471" s="15">
        <v>10000</v>
      </c>
      <c r="AR471" s="15">
        <v>10000</v>
      </c>
      <c r="AS471" s="15">
        <v>10000</v>
      </c>
      <c r="AT471" s="15">
        <v>100000</v>
      </c>
      <c r="AW471" s="15">
        <v>0</v>
      </c>
      <c r="AX471" s="15">
        <v>0</v>
      </c>
      <c r="AY471" s="15">
        <v>10000</v>
      </c>
      <c r="AZ471" s="15">
        <v>110105</v>
      </c>
      <c r="BA471" s="15">
        <v>10000</v>
      </c>
      <c r="BB471" s="15">
        <v>110203</v>
      </c>
      <c r="BE471" s="15">
        <v>10000</v>
      </c>
      <c r="BF471" s="15">
        <v>200125</v>
      </c>
      <c r="BG471" s="15">
        <v>10000</v>
      </c>
      <c r="BH471" s="15">
        <v>111304</v>
      </c>
      <c r="BI471" s="15">
        <v>10000</v>
      </c>
      <c r="BJ471" s="15">
        <v>240351</v>
      </c>
      <c r="BK471" s="15" t="s">
        <v>143</v>
      </c>
      <c r="BL471" s="15">
        <v>200</v>
      </c>
      <c r="BM471" s="15" t="str">
        <f t="shared" si="17"/>
        <v>110105|110203|0|200125|111304|240351</v>
      </c>
      <c r="BN471" s="15">
        <v>1122004</v>
      </c>
      <c r="BO471" s="15" t="s">
        <v>156</v>
      </c>
      <c r="BP471" s="15">
        <v>1</v>
      </c>
      <c r="BQ471" s="15">
        <v>1</v>
      </c>
    </row>
    <row r="472" spans="1:69" s="31" customFormat="1" ht="23.1" customHeight="1" x14ac:dyDescent="0.15">
      <c r="A472" s="31">
        <v>22101</v>
      </c>
      <c r="B472" s="31">
        <v>22101</v>
      </c>
      <c r="C472" s="31" t="s">
        <v>133</v>
      </c>
      <c r="D472" s="31" t="s">
        <v>595</v>
      </c>
      <c r="E472" s="31">
        <v>1</v>
      </c>
      <c r="F472" s="31">
        <v>1</v>
      </c>
      <c r="H472" s="31">
        <v>2</v>
      </c>
      <c r="I472" s="31">
        <v>1</v>
      </c>
      <c r="J472" s="31">
        <v>1</v>
      </c>
      <c r="K472" s="31" t="s">
        <v>240</v>
      </c>
      <c r="L472" s="31">
        <v>221</v>
      </c>
      <c r="M472" s="31">
        <v>1</v>
      </c>
      <c r="N472" s="31">
        <v>0</v>
      </c>
      <c r="O472" s="31" t="s">
        <v>241</v>
      </c>
      <c r="P472" s="31">
        <v>1</v>
      </c>
      <c r="Q472" s="31">
        <v>0</v>
      </c>
      <c r="T472" s="31">
        <v>1</v>
      </c>
      <c r="W472" s="31" t="s">
        <v>607</v>
      </c>
      <c r="X472" s="31" t="s">
        <v>608</v>
      </c>
      <c r="Y472" s="31">
        <v>0</v>
      </c>
      <c r="Z472" s="31">
        <v>0</v>
      </c>
      <c r="AA472" s="31">
        <v>10</v>
      </c>
      <c r="AB472" s="31">
        <v>98680000</v>
      </c>
      <c r="AC472" s="31">
        <v>1</v>
      </c>
      <c r="AD472" s="31">
        <v>1</v>
      </c>
      <c r="AE472" s="31">
        <v>1</v>
      </c>
      <c r="AF472" s="31">
        <v>180</v>
      </c>
      <c r="AG472" s="31" t="s">
        <v>140</v>
      </c>
      <c r="AH472" s="31">
        <v>0</v>
      </c>
      <c r="AI472" s="31" t="s">
        <v>141</v>
      </c>
      <c r="AJ472" s="31">
        <v>0</v>
      </c>
      <c r="AK472" s="31" t="s">
        <v>609</v>
      </c>
      <c r="AL472" s="31">
        <v>22004</v>
      </c>
      <c r="AM472" s="31">
        <v>22102</v>
      </c>
      <c r="AN472" s="31">
        <v>1</v>
      </c>
      <c r="AO472" s="31">
        <v>12</v>
      </c>
      <c r="AQ472" s="31">
        <v>10000</v>
      </c>
      <c r="AR472" s="31">
        <v>10000</v>
      </c>
      <c r="AS472" s="31">
        <v>10000</v>
      </c>
      <c r="AT472" s="31">
        <v>100000</v>
      </c>
      <c r="AW472" s="31">
        <v>0</v>
      </c>
      <c r="AX472" s="31">
        <v>0</v>
      </c>
      <c r="AY472" s="31">
        <v>0</v>
      </c>
      <c r="AZ472" s="31">
        <v>0</v>
      </c>
      <c r="BA472" s="31">
        <v>10000</v>
      </c>
      <c r="BB472" s="31">
        <v>110203</v>
      </c>
      <c r="BC472" s="31">
        <v>10000</v>
      </c>
      <c r="BD472" s="31">
        <v>110313</v>
      </c>
      <c r="BG472" s="31">
        <v>10000</v>
      </c>
      <c r="BH472" s="31">
        <v>111305</v>
      </c>
      <c r="BI472" s="31">
        <v>10000</v>
      </c>
      <c r="BJ472" s="31">
        <v>240351</v>
      </c>
      <c r="BK472" s="31" t="s">
        <v>143</v>
      </c>
      <c r="BL472" s="31">
        <v>203</v>
      </c>
      <c r="BM472" s="31" t="str">
        <f t="shared" si="17"/>
        <v>0|110203|110313|0|111305|240351</v>
      </c>
      <c r="BN472" s="31">
        <v>1122101</v>
      </c>
      <c r="BO472" s="31" t="s">
        <v>245</v>
      </c>
      <c r="BP472" s="31">
        <v>0</v>
      </c>
      <c r="BQ472" s="31">
        <v>1</v>
      </c>
    </row>
    <row r="473" spans="1:69" s="36" customFormat="1" ht="23.1" customHeight="1" x14ac:dyDescent="0.15">
      <c r="A473" s="36">
        <v>22102</v>
      </c>
      <c r="B473" s="36">
        <v>22102</v>
      </c>
      <c r="C473" s="36" t="s">
        <v>133</v>
      </c>
      <c r="D473" s="36" t="s">
        <v>595</v>
      </c>
      <c r="E473" s="36">
        <v>2</v>
      </c>
      <c r="F473" s="36">
        <v>2</v>
      </c>
      <c r="H473" s="36">
        <v>2</v>
      </c>
      <c r="I473" s="36">
        <v>1</v>
      </c>
      <c r="J473" s="36">
        <v>1</v>
      </c>
      <c r="K473" s="36" t="s">
        <v>151</v>
      </c>
      <c r="L473" s="36">
        <v>221</v>
      </c>
      <c r="M473" s="36">
        <v>1</v>
      </c>
      <c r="N473" s="36">
        <v>0</v>
      </c>
      <c r="O473" s="36" t="s">
        <v>152</v>
      </c>
      <c r="P473" s="36">
        <v>1</v>
      </c>
      <c r="Q473" s="36">
        <v>0</v>
      </c>
      <c r="T473" s="36">
        <v>1</v>
      </c>
      <c r="U473" s="36">
        <v>1</v>
      </c>
      <c r="V473" s="36" t="s">
        <v>193</v>
      </c>
      <c r="W473" s="36" t="s">
        <v>559</v>
      </c>
      <c r="X473" s="36" t="s">
        <v>614</v>
      </c>
      <c r="Y473" s="36">
        <v>0</v>
      </c>
      <c r="Z473" s="36">
        <v>0</v>
      </c>
      <c r="AA473" s="36">
        <v>10</v>
      </c>
      <c r="AB473" s="36">
        <v>102210000</v>
      </c>
      <c r="AC473" s="36">
        <v>1</v>
      </c>
      <c r="AD473" s="36">
        <v>1</v>
      </c>
      <c r="AE473" s="36">
        <v>1</v>
      </c>
      <c r="AF473" s="36">
        <v>180</v>
      </c>
      <c r="AG473" s="36" t="s">
        <v>140</v>
      </c>
      <c r="AH473" s="36">
        <v>0</v>
      </c>
      <c r="AI473" s="36" t="s">
        <v>141</v>
      </c>
      <c r="AJ473" s="36">
        <v>0</v>
      </c>
      <c r="AK473" s="36" t="s">
        <v>615</v>
      </c>
      <c r="AL473" s="36">
        <v>22101</v>
      </c>
      <c r="AM473" s="36">
        <v>22103</v>
      </c>
      <c r="AN473" s="36">
        <v>1</v>
      </c>
      <c r="AO473" s="36">
        <v>12</v>
      </c>
      <c r="AQ473" s="36">
        <v>10000</v>
      </c>
      <c r="AR473" s="36">
        <v>10000</v>
      </c>
      <c r="AS473" s="36">
        <v>10000</v>
      </c>
      <c r="AT473" s="36">
        <v>100000</v>
      </c>
      <c r="AW473" s="36">
        <v>0</v>
      </c>
      <c r="AX473" s="36">
        <v>0</v>
      </c>
      <c r="AY473" s="36">
        <v>0</v>
      </c>
      <c r="AZ473" s="36">
        <v>0</v>
      </c>
      <c r="BA473" s="36">
        <v>10000</v>
      </c>
      <c r="BB473" s="36">
        <v>110203</v>
      </c>
      <c r="BC473" s="36">
        <v>10000</v>
      </c>
      <c r="BD473" s="36">
        <v>110314</v>
      </c>
      <c r="BG473" s="36">
        <v>10000</v>
      </c>
      <c r="BH473" s="36">
        <v>111305</v>
      </c>
      <c r="BI473" s="36">
        <v>10000</v>
      </c>
      <c r="BJ473" s="36">
        <v>240351</v>
      </c>
      <c r="BK473" s="36" t="s">
        <v>143</v>
      </c>
      <c r="BL473" s="36">
        <v>206</v>
      </c>
      <c r="BM473" s="36" t="str">
        <f t="shared" si="17"/>
        <v>0|110203|110314|0|111305|240351</v>
      </c>
      <c r="BN473" s="36">
        <v>1122102</v>
      </c>
      <c r="BO473" s="36" t="s">
        <v>156</v>
      </c>
      <c r="BP473" s="36">
        <v>0</v>
      </c>
      <c r="BQ473" s="36">
        <v>1</v>
      </c>
    </row>
    <row r="474" spans="1:69" s="33" customFormat="1" ht="23.1" customHeight="1" x14ac:dyDescent="0.15">
      <c r="A474" s="33">
        <v>22103</v>
      </c>
      <c r="B474" s="33">
        <v>22103</v>
      </c>
      <c r="C474" s="33" t="s">
        <v>133</v>
      </c>
      <c r="D474" s="33" t="s">
        <v>595</v>
      </c>
      <c r="E474" s="33">
        <v>3</v>
      </c>
      <c r="F474" s="33">
        <v>3</v>
      </c>
      <c r="H474" s="33">
        <v>2</v>
      </c>
      <c r="I474" s="33">
        <v>1</v>
      </c>
      <c r="J474" s="33">
        <v>1</v>
      </c>
      <c r="K474" s="33" t="s">
        <v>201</v>
      </c>
      <c r="L474" s="33">
        <v>221</v>
      </c>
      <c r="M474" s="33">
        <v>1</v>
      </c>
      <c r="N474" s="33">
        <v>0</v>
      </c>
      <c r="O474" s="33" t="s">
        <v>202</v>
      </c>
      <c r="P474" s="33">
        <v>1</v>
      </c>
      <c r="Q474" s="33">
        <v>0</v>
      </c>
      <c r="T474" s="33">
        <v>1</v>
      </c>
      <c r="W474" s="33" t="s">
        <v>389</v>
      </c>
      <c r="X474" s="33">
        <v>1210901</v>
      </c>
      <c r="Y474" s="33">
        <v>0</v>
      </c>
      <c r="Z474" s="33">
        <v>0</v>
      </c>
      <c r="AA474" s="33">
        <v>10</v>
      </c>
      <c r="AB474" s="33">
        <v>105730000</v>
      </c>
      <c r="AC474" s="33">
        <v>1</v>
      </c>
      <c r="AD474" s="33">
        <v>1</v>
      </c>
      <c r="AE474" s="33">
        <v>1</v>
      </c>
      <c r="AF474" s="33">
        <v>180</v>
      </c>
      <c r="AG474" s="33" t="s">
        <v>140</v>
      </c>
      <c r="AH474" s="33">
        <v>0</v>
      </c>
      <c r="AI474" s="33" t="s">
        <v>141</v>
      </c>
      <c r="AJ474" s="33">
        <v>0</v>
      </c>
      <c r="AK474" s="33" t="s">
        <v>618</v>
      </c>
      <c r="AL474" s="33">
        <v>22102</v>
      </c>
      <c r="AM474" s="33">
        <v>22104</v>
      </c>
      <c r="AN474" s="33">
        <v>1</v>
      </c>
      <c r="AO474" s="33">
        <v>12</v>
      </c>
      <c r="AQ474" s="33">
        <v>10000</v>
      </c>
      <c r="AR474" s="33">
        <v>10000</v>
      </c>
      <c r="AS474" s="33">
        <v>10000</v>
      </c>
      <c r="AT474" s="33">
        <v>100000</v>
      </c>
      <c r="AW474" s="33">
        <v>0</v>
      </c>
      <c r="AX474" s="33">
        <v>0</v>
      </c>
      <c r="AY474" s="33">
        <v>10000</v>
      </c>
      <c r="AZ474" s="33">
        <v>110106</v>
      </c>
      <c r="BA474" s="33">
        <v>10000</v>
      </c>
      <c r="BB474" s="33">
        <v>110203</v>
      </c>
      <c r="BE474" s="33">
        <v>10000</v>
      </c>
      <c r="BF474" s="33">
        <v>200104</v>
      </c>
      <c r="BG474" s="33">
        <v>10000</v>
      </c>
      <c r="BH474" s="33">
        <v>111305</v>
      </c>
      <c r="BI474" s="33">
        <v>10000</v>
      </c>
      <c r="BJ474" s="33">
        <v>240351</v>
      </c>
      <c r="BK474" s="33" t="s">
        <v>143</v>
      </c>
      <c r="BL474" s="33">
        <v>209</v>
      </c>
      <c r="BM474" s="33" t="str">
        <f t="shared" si="17"/>
        <v>110106|110203|0|200104|111305|240351</v>
      </c>
      <c r="BN474" s="33">
        <v>1122103</v>
      </c>
      <c r="BO474" s="33" t="s">
        <v>206</v>
      </c>
      <c r="BP474" s="33">
        <v>0</v>
      </c>
      <c r="BQ474" s="33">
        <v>1</v>
      </c>
    </row>
    <row r="475" spans="1:69" s="26" customFormat="1" ht="23.1" customHeight="1" x14ac:dyDescent="0.15">
      <c r="A475" s="26">
        <v>22104</v>
      </c>
      <c r="B475" s="26">
        <v>22104</v>
      </c>
      <c r="C475" s="26" t="s">
        <v>133</v>
      </c>
      <c r="D475" s="26" t="s">
        <v>595</v>
      </c>
      <c r="E475" s="26">
        <v>4</v>
      </c>
      <c r="F475" s="26">
        <v>4</v>
      </c>
      <c r="H475" s="26">
        <v>2</v>
      </c>
      <c r="I475" s="26">
        <v>1</v>
      </c>
      <c r="J475" s="26">
        <v>2</v>
      </c>
      <c r="K475" s="26" t="s">
        <v>201</v>
      </c>
      <c r="L475" s="26">
        <v>221</v>
      </c>
      <c r="M475" s="26">
        <v>1</v>
      </c>
      <c r="N475" s="26">
        <v>0</v>
      </c>
      <c r="O475" s="26" t="s">
        <v>202</v>
      </c>
      <c r="P475" s="26">
        <v>1</v>
      </c>
      <c r="Q475" s="26">
        <v>0</v>
      </c>
      <c r="T475" s="26">
        <v>1</v>
      </c>
      <c r="U475" s="26">
        <v>1</v>
      </c>
      <c r="V475" s="26" t="s">
        <v>137</v>
      </c>
      <c r="W475" s="26" t="s">
        <v>253</v>
      </c>
      <c r="X475" s="26">
        <v>1211001</v>
      </c>
      <c r="Y475" s="26">
        <v>0</v>
      </c>
      <c r="Z475" s="26">
        <v>0</v>
      </c>
      <c r="AA475" s="26">
        <v>10</v>
      </c>
      <c r="AB475" s="26">
        <v>109250000</v>
      </c>
      <c r="AC475" s="26">
        <v>1</v>
      </c>
      <c r="AD475" s="26">
        <v>1</v>
      </c>
      <c r="AE475" s="26">
        <v>1</v>
      </c>
      <c r="AF475" s="26">
        <v>180</v>
      </c>
      <c r="AG475" s="26" t="s">
        <v>140</v>
      </c>
      <c r="AH475" s="26">
        <v>0</v>
      </c>
      <c r="AI475" s="26" t="s">
        <v>141</v>
      </c>
      <c r="AJ475" s="26">
        <v>0</v>
      </c>
      <c r="AK475" s="26" t="s">
        <v>619</v>
      </c>
      <c r="AL475" s="26">
        <v>22103</v>
      </c>
      <c r="AM475" s="26">
        <v>22201</v>
      </c>
      <c r="AN475" s="26">
        <v>1</v>
      </c>
      <c r="AO475" s="26">
        <v>12</v>
      </c>
      <c r="AQ475" s="26">
        <v>10000</v>
      </c>
      <c r="AR475" s="26">
        <v>10000</v>
      </c>
      <c r="AS475" s="26">
        <v>10000</v>
      </c>
      <c r="AT475" s="26">
        <v>100000</v>
      </c>
      <c r="AW475" s="26">
        <v>0</v>
      </c>
      <c r="AX475" s="26">
        <v>0</v>
      </c>
      <c r="AY475" s="26">
        <v>10000</v>
      </c>
      <c r="AZ475" s="26">
        <v>110106</v>
      </c>
      <c r="BA475" s="26">
        <v>10000</v>
      </c>
      <c r="BB475" s="26">
        <v>110203</v>
      </c>
      <c r="BE475" s="26">
        <v>10000</v>
      </c>
      <c r="BF475" s="26">
        <v>200108</v>
      </c>
      <c r="BG475" s="26">
        <v>10000</v>
      </c>
      <c r="BH475" s="26">
        <v>111305</v>
      </c>
      <c r="BI475" s="26">
        <v>10000</v>
      </c>
      <c r="BJ475" s="26">
        <v>240351</v>
      </c>
      <c r="BK475" s="26" t="s">
        <v>143</v>
      </c>
      <c r="BL475" s="26">
        <v>210</v>
      </c>
      <c r="BM475" s="26" t="str">
        <f t="shared" si="17"/>
        <v>110106|110203|0|200108|111305|240351</v>
      </c>
      <c r="BN475" s="26">
        <v>1122104</v>
      </c>
      <c r="BO475" s="26" t="s">
        <v>206</v>
      </c>
      <c r="BP475" s="26">
        <v>1</v>
      </c>
      <c r="BQ475" s="26">
        <v>1</v>
      </c>
    </row>
    <row r="476" spans="1:69" s="30" customFormat="1" ht="23.1" customHeight="1" x14ac:dyDescent="0.15">
      <c r="A476" s="30">
        <v>22201</v>
      </c>
      <c r="B476" s="30">
        <v>22201</v>
      </c>
      <c r="C476" s="30" t="s">
        <v>133</v>
      </c>
      <c r="D476" s="30" t="s">
        <v>620</v>
      </c>
      <c r="E476" s="30" t="s">
        <v>150</v>
      </c>
      <c r="F476" s="30">
        <v>1</v>
      </c>
      <c r="H476" s="30">
        <v>2</v>
      </c>
      <c r="I476" s="30">
        <v>1</v>
      </c>
      <c r="J476" s="30">
        <v>1</v>
      </c>
      <c r="K476" s="30" t="s">
        <v>135</v>
      </c>
      <c r="L476" s="30">
        <v>222</v>
      </c>
      <c r="M476" s="30">
        <v>1</v>
      </c>
      <c r="N476" s="30">
        <v>0</v>
      </c>
      <c r="O476" s="30" t="s">
        <v>136</v>
      </c>
      <c r="P476" s="30">
        <v>1</v>
      </c>
      <c r="T476" s="30">
        <v>1</v>
      </c>
      <c r="U476" s="30">
        <v>1</v>
      </c>
      <c r="V476" s="30" t="s">
        <v>216</v>
      </c>
      <c r="W476" s="30" t="s">
        <v>217</v>
      </c>
      <c r="X476" s="30">
        <v>1220301</v>
      </c>
      <c r="Y476" s="30">
        <v>0</v>
      </c>
      <c r="Z476" s="30">
        <v>0</v>
      </c>
      <c r="AA476" s="30">
        <v>10</v>
      </c>
      <c r="AB476" s="30">
        <v>134060000</v>
      </c>
      <c r="AC476" s="30">
        <v>1</v>
      </c>
      <c r="AD476" s="30">
        <v>1</v>
      </c>
      <c r="AE476" s="30">
        <v>1</v>
      </c>
      <c r="AF476" s="30">
        <v>180</v>
      </c>
      <c r="AG476" s="30" t="s">
        <v>140</v>
      </c>
      <c r="AH476" s="30">
        <v>0</v>
      </c>
      <c r="AI476" s="30" t="s">
        <v>141</v>
      </c>
      <c r="AJ476" s="30">
        <v>0</v>
      </c>
      <c r="AK476" s="30" t="s">
        <v>624</v>
      </c>
      <c r="AL476" s="30">
        <v>22104</v>
      </c>
      <c r="AM476" s="30">
        <v>22202</v>
      </c>
      <c r="AN476" s="30">
        <v>1</v>
      </c>
      <c r="AO476" s="30">
        <v>12</v>
      </c>
      <c r="AQ476" s="30">
        <v>10000</v>
      </c>
      <c r="AR476" s="30">
        <v>10000</v>
      </c>
      <c r="AS476" s="30">
        <v>10000</v>
      </c>
      <c r="AT476" s="30">
        <v>100000</v>
      </c>
      <c r="AW476" s="30">
        <v>0</v>
      </c>
      <c r="AX476" s="30">
        <v>0</v>
      </c>
      <c r="AY476" s="30">
        <v>0</v>
      </c>
      <c r="AZ476" s="30">
        <v>0</v>
      </c>
      <c r="BA476" s="30">
        <v>10000</v>
      </c>
      <c r="BB476" s="30">
        <v>110203</v>
      </c>
      <c r="BC476" s="30">
        <v>10000</v>
      </c>
      <c r="BD476" s="30">
        <v>110313</v>
      </c>
      <c r="BG476" s="30">
        <v>10000</v>
      </c>
      <c r="BH476" s="30">
        <v>111305</v>
      </c>
      <c r="BI476" s="30">
        <v>10000</v>
      </c>
      <c r="BJ476" s="30">
        <v>240352</v>
      </c>
      <c r="BK476" s="30" t="s">
        <v>143</v>
      </c>
      <c r="BL476" s="30">
        <v>213</v>
      </c>
      <c r="BM476" s="30" t="str">
        <f t="shared" si="17"/>
        <v>0|110203|110313|0|111305|240352</v>
      </c>
      <c r="BN476" s="30">
        <v>1122201</v>
      </c>
      <c r="BO476" s="30" t="s">
        <v>144</v>
      </c>
      <c r="BP476" s="30">
        <v>0</v>
      </c>
      <c r="BQ476" s="30">
        <v>1</v>
      </c>
    </row>
    <row r="477" spans="1:69" s="31" customFormat="1" ht="23.1" customHeight="1" x14ac:dyDescent="0.15">
      <c r="A477" s="31">
        <v>22202</v>
      </c>
      <c r="B477" s="31">
        <v>22202</v>
      </c>
      <c r="C477" s="31" t="s">
        <v>133</v>
      </c>
      <c r="D477" s="31" t="s">
        <v>631</v>
      </c>
      <c r="E477" s="31">
        <v>1</v>
      </c>
      <c r="F477" s="31">
        <v>2</v>
      </c>
      <c r="H477" s="31">
        <v>2</v>
      </c>
      <c r="I477" s="31">
        <v>1</v>
      </c>
      <c r="J477" s="31">
        <v>1</v>
      </c>
      <c r="K477" s="31" t="s">
        <v>240</v>
      </c>
      <c r="L477" s="31">
        <v>222</v>
      </c>
      <c r="M477" s="31">
        <v>1</v>
      </c>
      <c r="N477" s="31">
        <v>0</v>
      </c>
      <c r="O477" s="31" t="s">
        <v>241</v>
      </c>
      <c r="P477" s="31">
        <v>1</v>
      </c>
      <c r="Q477" s="31">
        <v>0</v>
      </c>
      <c r="T477" s="31">
        <v>1</v>
      </c>
      <c r="W477" s="31" t="s">
        <v>519</v>
      </c>
      <c r="X477" s="31" t="s">
        <v>632</v>
      </c>
      <c r="Y477" s="31">
        <v>0</v>
      </c>
      <c r="Z477" s="31">
        <v>0</v>
      </c>
      <c r="AA477" s="31">
        <v>10</v>
      </c>
      <c r="AB477" s="31">
        <v>138250000</v>
      </c>
      <c r="AC477" s="31">
        <v>1</v>
      </c>
      <c r="AD477" s="31">
        <v>1</v>
      </c>
      <c r="AE477" s="31">
        <v>1</v>
      </c>
      <c r="AF477" s="31">
        <v>180</v>
      </c>
      <c r="AG477" s="31" t="s">
        <v>140</v>
      </c>
      <c r="AH477" s="31">
        <v>0</v>
      </c>
      <c r="AI477" s="31" t="s">
        <v>141</v>
      </c>
      <c r="AJ477" s="31">
        <v>0</v>
      </c>
      <c r="AK477" s="31" t="s">
        <v>633</v>
      </c>
      <c r="AL477" s="31">
        <v>22201</v>
      </c>
      <c r="AM477" s="31">
        <v>22203</v>
      </c>
      <c r="AN477" s="31">
        <v>1</v>
      </c>
      <c r="AO477" s="31">
        <v>12</v>
      </c>
      <c r="AQ477" s="31">
        <v>10000</v>
      </c>
      <c r="AR477" s="31">
        <v>10000</v>
      </c>
      <c r="AS477" s="31">
        <v>10000</v>
      </c>
      <c r="AT477" s="31">
        <v>100000</v>
      </c>
      <c r="AW477" s="31">
        <v>0</v>
      </c>
      <c r="AX477" s="31">
        <v>0</v>
      </c>
      <c r="AY477" s="31">
        <v>0</v>
      </c>
      <c r="AZ477" s="31">
        <v>0</v>
      </c>
      <c r="BA477" s="31">
        <v>10000</v>
      </c>
      <c r="BB477" s="31">
        <v>110203</v>
      </c>
      <c r="BC477" s="31">
        <v>10000</v>
      </c>
      <c r="BD477" s="31">
        <v>110314</v>
      </c>
      <c r="BG477" s="31">
        <v>10000</v>
      </c>
      <c r="BH477" s="31">
        <v>111305</v>
      </c>
      <c r="BI477" s="31">
        <v>10000</v>
      </c>
      <c r="BJ477" s="31">
        <v>240352</v>
      </c>
      <c r="BK477" s="31" t="s">
        <v>143</v>
      </c>
      <c r="BL477" s="31">
        <v>216</v>
      </c>
      <c r="BM477" s="31" t="str">
        <f t="shared" si="17"/>
        <v>0|110203|110314|0|111305|240352</v>
      </c>
      <c r="BN477" s="31">
        <v>1122202</v>
      </c>
      <c r="BO477" s="31" t="s">
        <v>245</v>
      </c>
      <c r="BP477" s="31">
        <v>0</v>
      </c>
      <c r="BQ477" s="31">
        <v>1</v>
      </c>
    </row>
    <row r="478" spans="1:69" s="31" customFormat="1" ht="23.1" customHeight="1" x14ac:dyDescent="0.15">
      <c r="A478" s="31">
        <v>22203</v>
      </c>
      <c r="B478" s="31">
        <v>22203</v>
      </c>
      <c r="C478" s="31" t="s">
        <v>133</v>
      </c>
      <c r="D478" s="31" t="s">
        <v>631</v>
      </c>
      <c r="E478" s="31">
        <v>2</v>
      </c>
      <c r="F478" s="31">
        <v>3</v>
      </c>
      <c r="H478" s="31">
        <v>2</v>
      </c>
      <c r="I478" s="31">
        <v>1</v>
      </c>
      <c r="J478" s="31">
        <v>1</v>
      </c>
      <c r="K478" s="31" t="s">
        <v>240</v>
      </c>
      <c r="L478" s="31">
        <v>222</v>
      </c>
      <c r="M478" s="31">
        <v>1</v>
      </c>
      <c r="N478" s="31">
        <v>0</v>
      </c>
      <c r="O478" s="31" t="s">
        <v>241</v>
      </c>
      <c r="P478" s="31">
        <v>1</v>
      </c>
      <c r="Q478" s="31">
        <v>0</v>
      </c>
      <c r="T478" s="31">
        <v>1</v>
      </c>
      <c r="W478" s="31" t="s">
        <v>607</v>
      </c>
      <c r="X478" s="31" t="s">
        <v>640</v>
      </c>
      <c r="Y478" s="31">
        <v>0</v>
      </c>
      <c r="Z478" s="31">
        <v>0</v>
      </c>
      <c r="AA478" s="31">
        <v>10</v>
      </c>
      <c r="AB478" s="31">
        <v>142440000</v>
      </c>
      <c r="AC478" s="31">
        <v>1</v>
      </c>
      <c r="AD478" s="31">
        <v>1</v>
      </c>
      <c r="AE478" s="31">
        <v>1</v>
      </c>
      <c r="AF478" s="31">
        <v>180</v>
      </c>
      <c r="AG478" s="31" t="s">
        <v>140</v>
      </c>
      <c r="AH478" s="31">
        <v>0</v>
      </c>
      <c r="AI478" s="31" t="s">
        <v>141</v>
      </c>
      <c r="AJ478" s="31">
        <v>0</v>
      </c>
      <c r="AK478" s="31" t="s">
        <v>641</v>
      </c>
      <c r="AL478" s="31">
        <v>22202</v>
      </c>
      <c r="AM478" s="31">
        <v>22204</v>
      </c>
      <c r="AN478" s="31">
        <v>1</v>
      </c>
      <c r="AO478" s="31">
        <v>12</v>
      </c>
      <c r="AQ478" s="31">
        <v>10000</v>
      </c>
      <c r="AR478" s="31">
        <v>10000</v>
      </c>
      <c r="AS478" s="31">
        <v>10000</v>
      </c>
      <c r="AT478" s="31">
        <v>100000</v>
      </c>
      <c r="AW478" s="31">
        <v>0</v>
      </c>
      <c r="AX478" s="31">
        <v>0</v>
      </c>
      <c r="AY478" s="31">
        <v>10000</v>
      </c>
      <c r="AZ478" s="31">
        <v>110106</v>
      </c>
      <c r="BA478" s="31">
        <v>10000</v>
      </c>
      <c r="BB478" s="31">
        <v>110203</v>
      </c>
      <c r="BE478" s="31">
        <v>10000</v>
      </c>
      <c r="BF478" s="31">
        <v>200126</v>
      </c>
      <c r="BG478" s="31">
        <v>10000</v>
      </c>
      <c r="BH478" s="31">
        <v>111305</v>
      </c>
      <c r="BI478" s="31">
        <v>10000</v>
      </c>
      <c r="BJ478" s="31">
        <v>240352</v>
      </c>
      <c r="BK478" s="31" t="s">
        <v>143</v>
      </c>
      <c r="BL478" s="31">
        <v>219</v>
      </c>
      <c r="BM478" s="31" t="str">
        <f t="shared" si="17"/>
        <v>110106|110203|0|200126|111305|240352</v>
      </c>
      <c r="BN478" s="31">
        <v>1122203</v>
      </c>
      <c r="BO478" s="31" t="s">
        <v>245</v>
      </c>
      <c r="BP478" s="31">
        <v>0</v>
      </c>
      <c r="BQ478" s="31">
        <v>1</v>
      </c>
    </row>
    <row r="479" spans="1:69" s="28" customFormat="1" ht="23.1" customHeight="1" x14ac:dyDescent="0.15">
      <c r="A479" s="28">
        <v>22204</v>
      </c>
      <c r="B479" s="28">
        <v>22204</v>
      </c>
      <c r="C479" s="28" t="s">
        <v>133</v>
      </c>
      <c r="D479" s="28" t="s">
        <v>631</v>
      </c>
      <c r="E479" s="28">
        <v>3</v>
      </c>
      <c r="F479" s="28">
        <v>4</v>
      </c>
      <c r="H479" s="28">
        <v>2</v>
      </c>
      <c r="I479" s="28">
        <v>1</v>
      </c>
      <c r="J479" s="28">
        <v>2</v>
      </c>
      <c r="K479" s="28" t="s">
        <v>240</v>
      </c>
      <c r="L479" s="28">
        <v>222</v>
      </c>
      <c r="M479" s="28">
        <v>1</v>
      </c>
      <c r="N479" s="28">
        <v>0</v>
      </c>
      <c r="O479" s="28" t="s">
        <v>241</v>
      </c>
      <c r="P479" s="28">
        <v>1</v>
      </c>
      <c r="Q479" s="28">
        <v>0</v>
      </c>
      <c r="T479" s="28">
        <v>1</v>
      </c>
      <c r="W479" s="28" t="s">
        <v>492</v>
      </c>
      <c r="X479" s="28" t="s">
        <v>642</v>
      </c>
      <c r="Y479" s="28">
        <v>0</v>
      </c>
      <c r="Z479" s="28">
        <v>0</v>
      </c>
      <c r="AA479" s="28">
        <v>10</v>
      </c>
      <c r="AB479" s="28">
        <v>146630000</v>
      </c>
      <c r="AC479" s="28">
        <v>1</v>
      </c>
      <c r="AD479" s="28">
        <v>1</v>
      </c>
      <c r="AE479" s="28">
        <v>1</v>
      </c>
      <c r="AF479" s="28">
        <v>180</v>
      </c>
      <c r="AG479" s="28" t="s">
        <v>140</v>
      </c>
      <c r="AH479" s="28">
        <v>0</v>
      </c>
      <c r="AI479" s="28" t="s">
        <v>141</v>
      </c>
      <c r="AJ479" s="28">
        <v>0</v>
      </c>
      <c r="AK479" s="28" t="s">
        <v>643</v>
      </c>
      <c r="AL479" s="28">
        <v>22203</v>
      </c>
      <c r="AM479" s="28">
        <v>22301</v>
      </c>
      <c r="AN479" s="28">
        <v>1</v>
      </c>
      <c r="AO479" s="28">
        <v>12</v>
      </c>
      <c r="AQ479" s="28">
        <v>10000</v>
      </c>
      <c r="AR479" s="28">
        <v>10000</v>
      </c>
      <c r="AS479" s="28">
        <v>10000</v>
      </c>
      <c r="AT479" s="28">
        <v>100000</v>
      </c>
      <c r="AW479" s="28">
        <v>0</v>
      </c>
      <c r="AX479" s="28">
        <v>0</v>
      </c>
      <c r="AY479" s="28">
        <v>10000</v>
      </c>
      <c r="AZ479" s="28">
        <v>110106</v>
      </c>
      <c r="BA479" s="28">
        <v>10000</v>
      </c>
      <c r="BB479" s="28">
        <v>110203</v>
      </c>
      <c r="BE479" s="28">
        <v>10000</v>
      </c>
      <c r="BF479" s="28">
        <v>200127</v>
      </c>
      <c r="BG479" s="28">
        <v>10000</v>
      </c>
      <c r="BH479" s="28">
        <v>111305</v>
      </c>
      <c r="BI479" s="28">
        <v>10000</v>
      </c>
      <c r="BJ479" s="28">
        <v>240352</v>
      </c>
      <c r="BK479" s="28" t="s">
        <v>143</v>
      </c>
      <c r="BL479" s="28">
        <v>220</v>
      </c>
      <c r="BM479" s="28" t="str">
        <f t="shared" si="17"/>
        <v>110106|110203|0|200127|111305|240352</v>
      </c>
      <c r="BN479" s="28">
        <v>1122204</v>
      </c>
      <c r="BO479" s="28" t="s">
        <v>245</v>
      </c>
      <c r="BP479" s="28">
        <v>1</v>
      </c>
      <c r="BQ479" s="28">
        <v>1</v>
      </c>
    </row>
    <row r="480" spans="1:69" s="30" customFormat="1" ht="23.1" customHeight="1" x14ac:dyDescent="0.15">
      <c r="A480" s="30">
        <v>22301</v>
      </c>
      <c r="B480" s="30">
        <v>22301</v>
      </c>
      <c r="C480" s="30" t="s">
        <v>133</v>
      </c>
      <c r="D480" s="30" t="s">
        <v>644</v>
      </c>
      <c r="E480" s="30" t="s">
        <v>150</v>
      </c>
      <c r="F480" s="30">
        <v>1</v>
      </c>
      <c r="H480" s="30">
        <v>2</v>
      </c>
      <c r="I480" s="30">
        <v>1</v>
      </c>
      <c r="J480" s="30">
        <v>1</v>
      </c>
      <c r="K480" s="30" t="s">
        <v>135</v>
      </c>
      <c r="L480" s="30">
        <v>223</v>
      </c>
      <c r="M480" s="30">
        <v>1</v>
      </c>
      <c r="N480" s="30">
        <v>0</v>
      </c>
      <c r="O480" s="30" t="s">
        <v>136</v>
      </c>
      <c r="P480" s="30">
        <v>1</v>
      </c>
      <c r="Q480" s="30">
        <v>0</v>
      </c>
      <c r="T480" s="30">
        <v>1</v>
      </c>
      <c r="W480" s="30" t="s">
        <v>475</v>
      </c>
      <c r="X480" s="30">
        <v>1230301</v>
      </c>
      <c r="Y480" s="30">
        <v>0</v>
      </c>
      <c r="Z480" s="30">
        <v>0</v>
      </c>
      <c r="AA480" s="30">
        <v>10</v>
      </c>
      <c r="AB480" s="30">
        <v>159050000</v>
      </c>
      <c r="AC480" s="30">
        <v>1</v>
      </c>
      <c r="AD480" s="30">
        <v>1</v>
      </c>
      <c r="AE480" s="30">
        <v>1</v>
      </c>
      <c r="AF480" s="30">
        <v>180</v>
      </c>
      <c r="AG480" s="30" t="s">
        <v>140</v>
      </c>
      <c r="AH480" s="30">
        <v>0</v>
      </c>
      <c r="AI480" s="30" t="s">
        <v>141</v>
      </c>
      <c r="AJ480" s="30">
        <v>0</v>
      </c>
      <c r="AK480" s="30" t="s">
        <v>649</v>
      </c>
      <c r="AL480" s="30">
        <v>22204</v>
      </c>
      <c r="AM480" s="30">
        <v>22302</v>
      </c>
      <c r="AN480" s="30">
        <v>1</v>
      </c>
      <c r="AO480" s="30">
        <v>12</v>
      </c>
      <c r="AQ480" s="30">
        <v>10000</v>
      </c>
      <c r="AR480" s="30">
        <v>10000</v>
      </c>
      <c r="AS480" s="30">
        <v>10000</v>
      </c>
      <c r="AT480" s="30">
        <v>100000</v>
      </c>
      <c r="AW480" s="30">
        <v>0</v>
      </c>
      <c r="AX480" s="30">
        <v>0</v>
      </c>
      <c r="AY480" s="30">
        <v>0</v>
      </c>
      <c r="AZ480" s="30">
        <v>0</v>
      </c>
      <c r="BA480" s="30">
        <v>10000</v>
      </c>
      <c r="BB480" s="30">
        <v>110203</v>
      </c>
      <c r="BC480" s="30">
        <v>10000</v>
      </c>
      <c r="BD480" s="30">
        <v>110313</v>
      </c>
      <c r="BG480" s="30">
        <v>10000</v>
      </c>
      <c r="BH480" s="30">
        <v>111305</v>
      </c>
      <c r="BI480" s="30">
        <v>10000</v>
      </c>
      <c r="BJ480" s="30">
        <v>240352</v>
      </c>
      <c r="BK480" s="30" t="s">
        <v>143</v>
      </c>
      <c r="BL480" s="30">
        <v>223</v>
      </c>
      <c r="BM480" s="30" t="str">
        <f t="shared" si="17"/>
        <v>0|110203|110313|0|111305|240352</v>
      </c>
      <c r="BN480" s="30">
        <v>1122301</v>
      </c>
      <c r="BO480" s="30" t="s">
        <v>144</v>
      </c>
      <c r="BP480" s="30">
        <v>0</v>
      </c>
      <c r="BQ480" s="30">
        <v>1</v>
      </c>
    </row>
    <row r="481" spans="1:69" s="36" customFormat="1" ht="23.1" customHeight="1" x14ac:dyDescent="0.15">
      <c r="A481" s="36">
        <v>22302</v>
      </c>
      <c r="B481" s="36">
        <v>22302</v>
      </c>
      <c r="C481" s="36" t="s">
        <v>133</v>
      </c>
      <c r="D481" s="36" t="s">
        <v>1021</v>
      </c>
      <c r="E481" s="36" t="s">
        <v>150</v>
      </c>
      <c r="F481" s="36">
        <v>2</v>
      </c>
      <c r="H481" s="36">
        <v>2</v>
      </c>
      <c r="I481" s="36">
        <v>1</v>
      </c>
      <c r="J481" s="36">
        <v>1</v>
      </c>
      <c r="K481" s="36" t="s">
        <v>151</v>
      </c>
      <c r="L481" s="36">
        <v>223</v>
      </c>
      <c r="M481" s="36">
        <v>1</v>
      </c>
      <c r="N481" s="36">
        <v>0</v>
      </c>
      <c r="O481" s="36" t="s">
        <v>152</v>
      </c>
      <c r="P481" s="36">
        <v>1</v>
      </c>
      <c r="Q481" s="36">
        <v>0</v>
      </c>
      <c r="T481" s="36">
        <v>1</v>
      </c>
      <c r="U481" s="36">
        <v>1</v>
      </c>
      <c r="V481" s="36" t="s">
        <v>290</v>
      </c>
      <c r="W481" s="36" t="s">
        <v>291</v>
      </c>
      <c r="X481" s="36">
        <v>1230601</v>
      </c>
      <c r="Y481" s="36">
        <v>0</v>
      </c>
      <c r="Z481" s="36">
        <v>0</v>
      </c>
      <c r="AA481" s="36">
        <v>10</v>
      </c>
      <c r="AB481" s="36">
        <v>164530000</v>
      </c>
      <c r="AC481" s="36">
        <v>1</v>
      </c>
      <c r="AD481" s="36">
        <v>1</v>
      </c>
      <c r="AE481" s="36">
        <v>1</v>
      </c>
      <c r="AF481" s="36">
        <v>180</v>
      </c>
      <c r="AG481" s="36" t="s">
        <v>140</v>
      </c>
      <c r="AH481" s="36">
        <v>0</v>
      </c>
      <c r="AI481" s="36" t="s">
        <v>141</v>
      </c>
      <c r="AJ481" s="36">
        <v>0</v>
      </c>
      <c r="AK481" s="36" t="s">
        <v>654</v>
      </c>
      <c r="AL481" s="36">
        <v>22301</v>
      </c>
      <c r="AM481" s="36">
        <v>22303</v>
      </c>
      <c r="AN481" s="36">
        <v>1</v>
      </c>
      <c r="AO481" s="36">
        <v>12</v>
      </c>
      <c r="AQ481" s="36">
        <v>10000</v>
      </c>
      <c r="AR481" s="36">
        <v>10000</v>
      </c>
      <c r="AS481" s="36">
        <v>10000</v>
      </c>
      <c r="AT481" s="36">
        <v>100000</v>
      </c>
      <c r="AW481" s="36">
        <v>0</v>
      </c>
      <c r="AX481" s="36">
        <v>0</v>
      </c>
      <c r="AY481" s="36">
        <v>0</v>
      </c>
      <c r="AZ481" s="36">
        <v>0</v>
      </c>
      <c r="BA481" s="36">
        <v>10000</v>
      </c>
      <c r="BB481" s="36">
        <v>110203</v>
      </c>
      <c r="BC481" s="36">
        <v>10000</v>
      </c>
      <c r="BD481" s="36">
        <v>110314</v>
      </c>
      <c r="BG481" s="36">
        <v>10000</v>
      </c>
      <c r="BH481" s="36">
        <v>111305</v>
      </c>
      <c r="BI481" s="36">
        <v>10000</v>
      </c>
      <c r="BJ481" s="36">
        <v>240352</v>
      </c>
      <c r="BK481" s="36" t="s">
        <v>143</v>
      </c>
      <c r="BL481" s="36">
        <v>226</v>
      </c>
      <c r="BM481" s="36" t="str">
        <f t="shared" si="17"/>
        <v>0|110203|110314|0|111305|240352</v>
      </c>
      <c r="BN481" s="36">
        <v>1122302</v>
      </c>
      <c r="BO481" s="36" t="s">
        <v>156</v>
      </c>
      <c r="BP481" s="36">
        <v>0</v>
      </c>
      <c r="BQ481" s="36">
        <v>1</v>
      </c>
    </row>
    <row r="482" spans="1:69" s="31" customFormat="1" ht="23.1" customHeight="1" x14ac:dyDescent="0.15">
      <c r="A482" s="31">
        <v>22303</v>
      </c>
      <c r="B482" s="31">
        <v>22303</v>
      </c>
      <c r="C482" s="31" t="s">
        <v>133</v>
      </c>
      <c r="D482" s="31" t="s">
        <v>650</v>
      </c>
      <c r="E482" s="31" t="s">
        <v>150</v>
      </c>
      <c r="F482" s="31">
        <v>3</v>
      </c>
      <c r="H482" s="31">
        <v>2</v>
      </c>
      <c r="I482" s="31">
        <v>1</v>
      </c>
      <c r="J482" s="31">
        <v>1</v>
      </c>
      <c r="K482" s="31" t="s">
        <v>240</v>
      </c>
      <c r="L482" s="31">
        <v>223</v>
      </c>
      <c r="M482" s="31">
        <v>1</v>
      </c>
      <c r="N482" s="31">
        <v>0</v>
      </c>
      <c r="O482" s="31" t="s">
        <v>241</v>
      </c>
      <c r="P482" s="31">
        <v>1</v>
      </c>
      <c r="Q482" s="31">
        <v>0</v>
      </c>
      <c r="T482" s="31">
        <v>1</v>
      </c>
      <c r="U482" s="31">
        <v>1</v>
      </c>
      <c r="V482" s="31" t="s">
        <v>301</v>
      </c>
      <c r="W482" s="31" t="s">
        <v>373</v>
      </c>
      <c r="X482" s="31" t="s">
        <v>660</v>
      </c>
      <c r="Y482" s="31">
        <v>0</v>
      </c>
      <c r="Z482" s="31">
        <v>0</v>
      </c>
      <c r="AA482" s="31">
        <v>10</v>
      </c>
      <c r="AB482" s="31">
        <v>170020000</v>
      </c>
      <c r="AC482" s="31">
        <v>1</v>
      </c>
      <c r="AD482" s="31">
        <v>1</v>
      </c>
      <c r="AE482" s="31">
        <v>1</v>
      </c>
      <c r="AF482" s="31">
        <v>180</v>
      </c>
      <c r="AG482" s="31" t="s">
        <v>140</v>
      </c>
      <c r="AH482" s="31">
        <v>0</v>
      </c>
      <c r="AI482" s="31" t="s">
        <v>141</v>
      </c>
      <c r="AJ482" s="31">
        <v>0</v>
      </c>
      <c r="AK482" s="31" t="s">
        <v>661</v>
      </c>
      <c r="AL482" s="31">
        <v>22302</v>
      </c>
      <c r="AM482" s="31">
        <v>22304</v>
      </c>
      <c r="AN482" s="31">
        <v>1</v>
      </c>
      <c r="AO482" s="31">
        <v>12</v>
      </c>
      <c r="AQ482" s="31">
        <v>10000</v>
      </c>
      <c r="AR482" s="31">
        <v>10000</v>
      </c>
      <c r="AS482" s="31">
        <v>10000</v>
      </c>
      <c r="AT482" s="31">
        <v>100000</v>
      </c>
      <c r="AW482" s="31">
        <v>0</v>
      </c>
      <c r="AX482" s="31">
        <v>0</v>
      </c>
      <c r="AY482" s="31">
        <v>10000</v>
      </c>
      <c r="AZ482" s="31">
        <v>110106</v>
      </c>
      <c r="BA482" s="31">
        <v>10000</v>
      </c>
      <c r="BB482" s="31">
        <v>110203</v>
      </c>
      <c r="BE482" s="31">
        <v>10000</v>
      </c>
      <c r="BF482" s="31">
        <v>200128</v>
      </c>
      <c r="BG482" s="31">
        <v>10000</v>
      </c>
      <c r="BH482" s="31">
        <v>111305</v>
      </c>
      <c r="BI482" s="31">
        <v>10000</v>
      </c>
      <c r="BJ482" s="31">
        <v>240352</v>
      </c>
      <c r="BK482" s="31" t="s">
        <v>143</v>
      </c>
      <c r="BL482" s="31">
        <v>229</v>
      </c>
      <c r="BM482" s="31" t="str">
        <f t="shared" si="17"/>
        <v>110106|110203|0|200128|111305|240352</v>
      </c>
      <c r="BN482" s="31">
        <v>1122303</v>
      </c>
      <c r="BO482" s="31" t="s">
        <v>245</v>
      </c>
      <c r="BP482" s="31">
        <v>0</v>
      </c>
      <c r="BQ482" s="31">
        <v>1</v>
      </c>
    </row>
    <row r="483" spans="1:69" s="15" customFormat="1" ht="23.1" customHeight="1" x14ac:dyDescent="0.15">
      <c r="A483" s="15">
        <v>22304</v>
      </c>
      <c r="B483" s="15">
        <v>22304</v>
      </c>
      <c r="C483" s="15" t="s">
        <v>133</v>
      </c>
      <c r="D483" s="15" t="s">
        <v>662</v>
      </c>
      <c r="E483" s="15" t="s">
        <v>150</v>
      </c>
      <c r="F483" s="15">
        <v>4</v>
      </c>
      <c r="H483" s="15">
        <v>2</v>
      </c>
      <c r="I483" s="15">
        <v>1</v>
      </c>
      <c r="J483" s="15">
        <v>2</v>
      </c>
      <c r="K483" s="15" t="s">
        <v>151</v>
      </c>
      <c r="L483" s="15">
        <v>223</v>
      </c>
      <c r="M483" s="15">
        <v>1</v>
      </c>
      <c r="N483" s="15">
        <v>0</v>
      </c>
      <c r="O483" s="15" t="s">
        <v>152</v>
      </c>
      <c r="P483" s="15">
        <v>1</v>
      </c>
      <c r="Q483" s="15">
        <v>0</v>
      </c>
      <c r="T483" s="15">
        <v>1</v>
      </c>
      <c r="U483" s="15">
        <v>1</v>
      </c>
      <c r="V483" s="15" t="s">
        <v>153</v>
      </c>
      <c r="W483" s="15" t="s">
        <v>154</v>
      </c>
      <c r="X483" s="15">
        <v>1231001</v>
      </c>
      <c r="Y483" s="15">
        <v>0</v>
      </c>
      <c r="Z483" s="15">
        <v>0</v>
      </c>
      <c r="AA483" s="15">
        <v>10</v>
      </c>
      <c r="AB483" s="15">
        <v>175500000</v>
      </c>
      <c r="AC483" s="15">
        <v>1</v>
      </c>
      <c r="AD483" s="15">
        <v>1</v>
      </c>
      <c r="AE483" s="15">
        <v>1</v>
      </c>
      <c r="AF483" s="15">
        <v>180</v>
      </c>
      <c r="AG483" s="15" t="s">
        <v>140</v>
      </c>
      <c r="AH483" s="15">
        <v>0</v>
      </c>
      <c r="AI483" s="15" t="s">
        <v>141</v>
      </c>
      <c r="AJ483" s="15">
        <v>0</v>
      </c>
      <c r="AK483" s="15" t="s">
        <v>663</v>
      </c>
      <c r="AL483" s="15">
        <v>22303</v>
      </c>
      <c r="AM483" s="15">
        <v>22401</v>
      </c>
      <c r="AN483" s="15">
        <v>1</v>
      </c>
      <c r="AO483" s="15">
        <v>12</v>
      </c>
      <c r="AQ483" s="15">
        <v>10000</v>
      </c>
      <c r="AR483" s="15">
        <v>10000</v>
      </c>
      <c r="AS483" s="15">
        <v>10000</v>
      </c>
      <c r="AT483" s="15">
        <v>100000</v>
      </c>
      <c r="AW483" s="15">
        <v>0</v>
      </c>
      <c r="AX483" s="15">
        <v>0</v>
      </c>
      <c r="AY483" s="15">
        <v>10000</v>
      </c>
      <c r="AZ483" s="15">
        <v>110106</v>
      </c>
      <c r="BA483" s="15">
        <v>10000</v>
      </c>
      <c r="BB483" s="15">
        <v>110203</v>
      </c>
      <c r="BE483" s="15">
        <v>10000</v>
      </c>
      <c r="BF483" s="15">
        <v>200129</v>
      </c>
      <c r="BG483" s="15">
        <v>10000</v>
      </c>
      <c r="BH483" s="15">
        <v>111305</v>
      </c>
      <c r="BI483" s="15">
        <v>10000</v>
      </c>
      <c r="BJ483" s="15">
        <v>240352</v>
      </c>
      <c r="BK483" s="15" t="s">
        <v>143</v>
      </c>
      <c r="BL483" s="15">
        <v>230</v>
      </c>
      <c r="BM483" s="15" t="str">
        <f t="shared" si="17"/>
        <v>110106|110203|0|200129|111305|240352</v>
      </c>
      <c r="BN483" s="15">
        <v>1122304</v>
      </c>
      <c r="BO483" s="15" t="s">
        <v>156</v>
      </c>
      <c r="BP483" s="15">
        <v>1</v>
      </c>
      <c r="BQ483" s="15">
        <v>1</v>
      </c>
    </row>
    <row r="484" spans="1:69" s="30" customFormat="1" ht="23.1" customHeight="1" x14ac:dyDescent="0.15">
      <c r="A484" s="30">
        <v>22401</v>
      </c>
      <c r="B484" s="30">
        <v>22401</v>
      </c>
      <c r="C484" s="30" t="s">
        <v>133</v>
      </c>
      <c r="D484" s="30" t="s">
        <v>664</v>
      </c>
      <c r="E484" s="30" t="s">
        <v>150</v>
      </c>
      <c r="F484" s="30">
        <v>1</v>
      </c>
      <c r="H484" s="30">
        <v>2</v>
      </c>
      <c r="I484" s="30">
        <v>1</v>
      </c>
      <c r="J484" s="30">
        <v>1</v>
      </c>
      <c r="K484" s="30" t="s">
        <v>135</v>
      </c>
      <c r="L484" s="30">
        <v>224</v>
      </c>
      <c r="M484" s="30">
        <v>1</v>
      </c>
      <c r="N484" s="30">
        <v>0</v>
      </c>
      <c r="O484" s="30" t="s">
        <v>136</v>
      </c>
      <c r="P484" s="30">
        <v>1</v>
      </c>
      <c r="Q484" s="30">
        <v>0</v>
      </c>
      <c r="T484" s="30">
        <v>1</v>
      </c>
      <c r="U484" s="30">
        <v>1</v>
      </c>
      <c r="V484" s="30" t="s">
        <v>216</v>
      </c>
      <c r="W484" s="30" t="s">
        <v>217</v>
      </c>
      <c r="X484" s="30">
        <v>1240301</v>
      </c>
      <c r="Y484" s="30">
        <v>0</v>
      </c>
      <c r="Z484" s="30">
        <v>0</v>
      </c>
      <c r="AA484" s="30">
        <v>10</v>
      </c>
      <c r="AB484" s="30">
        <v>286170000</v>
      </c>
      <c r="AC484" s="30">
        <v>1</v>
      </c>
      <c r="AD484" s="30">
        <v>1</v>
      </c>
      <c r="AE484" s="30">
        <v>1</v>
      </c>
      <c r="AF484" s="30">
        <v>180</v>
      </c>
      <c r="AG484" s="30" t="s">
        <v>140</v>
      </c>
      <c r="AH484" s="30">
        <v>0</v>
      </c>
      <c r="AI484" s="30" t="s">
        <v>141</v>
      </c>
      <c r="AJ484" s="30">
        <v>0</v>
      </c>
      <c r="AK484" s="30" t="s">
        <v>670</v>
      </c>
      <c r="AL484" s="30">
        <v>22304</v>
      </c>
      <c r="AM484" s="30">
        <v>22402</v>
      </c>
      <c r="AN484" s="30">
        <v>1</v>
      </c>
      <c r="AO484" s="30">
        <v>12</v>
      </c>
      <c r="AQ484" s="30">
        <v>10000</v>
      </c>
      <c r="AR484" s="30">
        <v>10000</v>
      </c>
      <c r="AS484" s="30">
        <v>10000</v>
      </c>
      <c r="AT484" s="30">
        <v>100000</v>
      </c>
      <c r="AW484" s="30">
        <v>0</v>
      </c>
      <c r="AX484" s="30">
        <v>0</v>
      </c>
      <c r="AY484" s="30">
        <v>0</v>
      </c>
      <c r="AZ484" s="30">
        <v>0</v>
      </c>
      <c r="BA484" s="30">
        <v>10000</v>
      </c>
      <c r="BB484" s="30">
        <v>110203</v>
      </c>
      <c r="BC484" s="30">
        <v>10000</v>
      </c>
      <c r="BD484" s="30">
        <v>110313</v>
      </c>
      <c r="BG484" s="30">
        <v>10000</v>
      </c>
      <c r="BH484" s="30">
        <v>111305</v>
      </c>
      <c r="BI484" s="30">
        <v>10000</v>
      </c>
      <c r="BJ484" s="30">
        <v>240352</v>
      </c>
      <c r="BK484" s="30" t="s">
        <v>143</v>
      </c>
      <c r="BL484" s="30">
        <v>233</v>
      </c>
      <c r="BM484" s="30" t="str">
        <f t="shared" si="17"/>
        <v>0|110203|110313|0|111305|240352</v>
      </c>
      <c r="BN484" s="30">
        <v>1122401</v>
      </c>
      <c r="BO484" s="30" t="s">
        <v>144</v>
      </c>
      <c r="BP484" s="30">
        <v>0</v>
      </c>
      <c r="BQ484" s="30">
        <v>1</v>
      </c>
    </row>
    <row r="485" spans="1:69" s="34" customFormat="1" ht="23.1" customHeight="1" x14ac:dyDescent="0.15">
      <c r="A485" s="34">
        <v>22402</v>
      </c>
      <c r="B485" s="34">
        <v>22402</v>
      </c>
      <c r="C485" s="34" t="s">
        <v>133</v>
      </c>
      <c r="D485" s="34" t="s">
        <v>673</v>
      </c>
      <c r="E485" s="34" t="s">
        <v>150</v>
      </c>
      <c r="F485" s="34">
        <v>2</v>
      </c>
      <c r="H485" s="34">
        <v>2</v>
      </c>
      <c r="I485" s="34">
        <v>1</v>
      </c>
      <c r="J485" s="34">
        <v>1</v>
      </c>
      <c r="K485" s="34" t="s">
        <v>158</v>
      </c>
      <c r="L485" s="34">
        <v>224</v>
      </c>
      <c r="M485" s="34">
        <v>1</v>
      </c>
      <c r="N485" s="34">
        <v>0</v>
      </c>
      <c r="O485" s="34" t="s">
        <v>159</v>
      </c>
      <c r="P485" s="34">
        <v>1</v>
      </c>
      <c r="Q485" s="34">
        <v>0</v>
      </c>
      <c r="T485" s="34">
        <v>1</v>
      </c>
      <c r="U485" s="34">
        <v>1</v>
      </c>
      <c r="V485" s="34" t="s">
        <v>153</v>
      </c>
      <c r="W485" s="34" t="s">
        <v>676</v>
      </c>
      <c r="X485" s="34" t="s">
        <v>677</v>
      </c>
      <c r="Y485" s="34">
        <v>0</v>
      </c>
      <c r="Z485" s="34">
        <v>0</v>
      </c>
      <c r="AA485" s="34">
        <v>10</v>
      </c>
      <c r="AB485" s="34">
        <v>296520000</v>
      </c>
      <c r="AC485" s="34">
        <v>1</v>
      </c>
      <c r="AD485" s="34">
        <v>1</v>
      </c>
      <c r="AE485" s="34">
        <v>1</v>
      </c>
      <c r="AF485" s="34">
        <v>180</v>
      </c>
      <c r="AG485" s="34" t="s">
        <v>140</v>
      </c>
      <c r="AH485" s="34">
        <v>0</v>
      </c>
      <c r="AI485" s="34" t="s">
        <v>141</v>
      </c>
      <c r="AJ485" s="34">
        <v>0</v>
      </c>
      <c r="AK485" s="34" t="s">
        <v>678</v>
      </c>
      <c r="AL485" s="34">
        <v>22401</v>
      </c>
      <c r="AM485" s="34">
        <v>22403</v>
      </c>
      <c r="AN485" s="34">
        <v>1</v>
      </c>
      <c r="AO485" s="34">
        <v>12</v>
      </c>
      <c r="AQ485" s="34">
        <v>10000</v>
      </c>
      <c r="AR485" s="34">
        <v>10000</v>
      </c>
      <c r="AS485" s="34">
        <v>10000</v>
      </c>
      <c r="AT485" s="34">
        <v>100000</v>
      </c>
      <c r="AW485" s="34">
        <v>0</v>
      </c>
      <c r="AX485" s="34">
        <v>0</v>
      </c>
      <c r="AY485" s="34">
        <v>0</v>
      </c>
      <c r="AZ485" s="34">
        <v>0</v>
      </c>
      <c r="BA485" s="34">
        <v>10000</v>
      </c>
      <c r="BB485" s="34">
        <v>110203</v>
      </c>
      <c r="BC485" s="34">
        <v>10000</v>
      </c>
      <c r="BD485" s="34">
        <v>110314</v>
      </c>
      <c r="BG485" s="34">
        <v>10000</v>
      </c>
      <c r="BH485" s="34">
        <v>111305</v>
      </c>
      <c r="BI485" s="34">
        <v>10000</v>
      </c>
      <c r="BJ485" s="34">
        <v>240352</v>
      </c>
      <c r="BK485" s="34" t="s">
        <v>143</v>
      </c>
      <c r="BL485" s="34">
        <v>236</v>
      </c>
      <c r="BM485" s="34" t="str">
        <f t="shared" si="17"/>
        <v>0|110203|110314|0|111305|240352</v>
      </c>
      <c r="BN485" s="34">
        <v>1122402</v>
      </c>
      <c r="BO485" s="34" t="s">
        <v>165</v>
      </c>
      <c r="BP485" s="34">
        <v>0</v>
      </c>
      <c r="BQ485" s="34">
        <v>1</v>
      </c>
    </row>
    <row r="486" spans="1:69" s="36" customFormat="1" ht="23.1" customHeight="1" x14ac:dyDescent="0.15">
      <c r="A486" s="36">
        <v>22403</v>
      </c>
      <c r="B486" s="36">
        <v>22403</v>
      </c>
      <c r="C486" s="36" t="s">
        <v>133</v>
      </c>
      <c r="D486" s="36" t="s">
        <v>200</v>
      </c>
      <c r="E486" s="36">
        <v>1</v>
      </c>
      <c r="F486" s="36">
        <v>3</v>
      </c>
      <c r="H486" s="36">
        <v>2</v>
      </c>
      <c r="I486" s="36">
        <v>1</v>
      </c>
      <c r="J486" s="36">
        <v>1</v>
      </c>
      <c r="K486" s="36" t="s">
        <v>151</v>
      </c>
      <c r="L486" s="36">
        <v>224</v>
      </c>
      <c r="M486" s="36">
        <v>1</v>
      </c>
      <c r="N486" s="36">
        <v>0</v>
      </c>
      <c r="O486" s="36" t="s">
        <v>152</v>
      </c>
      <c r="P486" s="36">
        <v>1</v>
      </c>
      <c r="Q486" s="36">
        <v>0</v>
      </c>
      <c r="T486" s="36">
        <v>1</v>
      </c>
      <c r="W486" s="36" t="s">
        <v>395</v>
      </c>
      <c r="X486" s="36">
        <v>1240901</v>
      </c>
      <c r="Y486" s="36">
        <v>0</v>
      </c>
      <c r="Z486" s="36">
        <v>0</v>
      </c>
      <c r="AA486" s="36">
        <v>10</v>
      </c>
      <c r="AB486" s="36">
        <v>306860000</v>
      </c>
      <c r="AC486" s="36">
        <v>1</v>
      </c>
      <c r="AD486" s="36">
        <v>1</v>
      </c>
      <c r="AE486" s="36">
        <v>1</v>
      </c>
      <c r="AF486" s="36">
        <v>180</v>
      </c>
      <c r="AG486" s="36" t="s">
        <v>140</v>
      </c>
      <c r="AH486" s="36">
        <v>0</v>
      </c>
      <c r="AI486" s="36" t="s">
        <v>141</v>
      </c>
      <c r="AJ486" s="36">
        <v>0</v>
      </c>
      <c r="AK486" s="36" t="s">
        <v>683</v>
      </c>
      <c r="AL486" s="36">
        <v>22402</v>
      </c>
      <c r="AM486" s="36">
        <v>22404</v>
      </c>
      <c r="AN486" s="36">
        <v>1</v>
      </c>
      <c r="AO486" s="36">
        <v>12</v>
      </c>
      <c r="AQ486" s="36">
        <v>10000</v>
      </c>
      <c r="AR486" s="36">
        <v>10000</v>
      </c>
      <c r="AS486" s="36">
        <v>10000</v>
      </c>
      <c r="AT486" s="36">
        <v>100000</v>
      </c>
      <c r="AW486" s="36">
        <v>0</v>
      </c>
      <c r="AX486" s="36">
        <v>0</v>
      </c>
      <c r="AY486" s="36">
        <v>10000</v>
      </c>
      <c r="AZ486" s="36">
        <v>110106</v>
      </c>
      <c r="BA486" s="36">
        <v>10000</v>
      </c>
      <c r="BB486" s="36">
        <v>110203</v>
      </c>
      <c r="BE486" s="36">
        <v>10000</v>
      </c>
      <c r="BF486" s="36">
        <v>200104</v>
      </c>
      <c r="BG486" s="36">
        <v>10000</v>
      </c>
      <c r="BH486" s="36">
        <v>111305</v>
      </c>
      <c r="BI486" s="36">
        <v>10000</v>
      </c>
      <c r="BJ486" s="36">
        <v>240352</v>
      </c>
      <c r="BK486" s="36" t="s">
        <v>143</v>
      </c>
      <c r="BL486" s="36">
        <v>239</v>
      </c>
      <c r="BM486" s="36" t="str">
        <f t="shared" si="17"/>
        <v>110106|110203|0|200104|111305|240352</v>
      </c>
      <c r="BN486" s="36">
        <v>1122403</v>
      </c>
      <c r="BO486" s="36" t="s">
        <v>156</v>
      </c>
      <c r="BP486" s="36">
        <v>0</v>
      </c>
      <c r="BQ486" s="36">
        <v>1</v>
      </c>
    </row>
    <row r="487" spans="1:69" s="15" customFormat="1" ht="23.1" customHeight="1" x14ac:dyDescent="0.15">
      <c r="A487" s="15">
        <v>22404</v>
      </c>
      <c r="B487" s="15">
        <v>22404</v>
      </c>
      <c r="C487" s="15" t="s">
        <v>133</v>
      </c>
      <c r="D487" s="15" t="s">
        <v>200</v>
      </c>
      <c r="E487" s="15">
        <v>2</v>
      </c>
      <c r="F487" s="15">
        <v>4</v>
      </c>
      <c r="H487" s="15">
        <v>2</v>
      </c>
      <c r="I487" s="15">
        <v>1</v>
      </c>
      <c r="J487" s="15">
        <v>2</v>
      </c>
      <c r="K487" s="15" t="s">
        <v>151</v>
      </c>
      <c r="L487" s="15">
        <v>224</v>
      </c>
      <c r="M487" s="15">
        <v>1</v>
      </c>
      <c r="N487" s="15">
        <v>0</v>
      </c>
      <c r="O487" s="15" t="s">
        <v>152</v>
      </c>
      <c r="P487" s="15">
        <v>1</v>
      </c>
      <c r="Q487" s="15">
        <v>0</v>
      </c>
      <c r="T487" s="15">
        <v>1</v>
      </c>
      <c r="U487" s="15">
        <v>1</v>
      </c>
      <c r="V487" s="15" t="s">
        <v>153</v>
      </c>
      <c r="W487" s="15" t="s">
        <v>154</v>
      </c>
      <c r="X487" s="15">
        <v>1241001</v>
      </c>
      <c r="Y487" s="15">
        <v>0</v>
      </c>
      <c r="Z487" s="15">
        <v>0</v>
      </c>
      <c r="AA487" s="15">
        <v>10</v>
      </c>
      <c r="AB487" s="15">
        <v>317210000</v>
      </c>
      <c r="AC487" s="15">
        <v>1</v>
      </c>
      <c r="AD487" s="15">
        <v>1</v>
      </c>
      <c r="AE487" s="15">
        <v>1</v>
      </c>
      <c r="AF487" s="15">
        <v>180</v>
      </c>
      <c r="AG487" s="15" t="s">
        <v>140</v>
      </c>
      <c r="AH487" s="15">
        <v>0</v>
      </c>
      <c r="AI487" s="15" t="s">
        <v>141</v>
      </c>
      <c r="AJ487" s="15">
        <v>0</v>
      </c>
      <c r="AK487" s="15" t="s">
        <v>684</v>
      </c>
      <c r="AL487" s="15">
        <v>22403</v>
      </c>
      <c r="AM487" s="15">
        <v>22501</v>
      </c>
      <c r="AN487" s="15">
        <v>1</v>
      </c>
      <c r="AO487" s="15">
        <v>12</v>
      </c>
      <c r="AQ487" s="15">
        <v>10000</v>
      </c>
      <c r="AR487" s="15">
        <v>10000</v>
      </c>
      <c r="AS487" s="15">
        <v>10000</v>
      </c>
      <c r="AT487" s="15">
        <v>100000</v>
      </c>
      <c r="AW487" s="15">
        <v>0</v>
      </c>
      <c r="AX487" s="15">
        <v>0</v>
      </c>
      <c r="AY487" s="15">
        <v>10000</v>
      </c>
      <c r="AZ487" s="15">
        <v>110106</v>
      </c>
      <c r="BA487" s="15">
        <v>10000</v>
      </c>
      <c r="BB487" s="15">
        <v>110203</v>
      </c>
      <c r="BE487" s="15">
        <v>10000</v>
      </c>
      <c r="BF487" s="15">
        <v>200108</v>
      </c>
      <c r="BG487" s="15">
        <v>10000</v>
      </c>
      <c r="BH487" s="15">
        <v>111305</v>
      </c>
      <c r="BI487" s="15">
        <v>10000</v>
      </c>
      <c r="BJ487" s="15">
        <v>240352</v>
      </c>
      <c r="BK487" s="15" t="s">
        <v>143</v>
      </c>
      <c r="BL487" s="15">
        <v>240</v>
      </c>
      <c r="BM487" s="15" t="str">
        <f t="shared" si="17"/>
        <v>110106|110203|0|200108|111305|240352</v>
      </c>
      <c r="BN487" s="15">
        <v>1122404</v>
      </c>
      <c r="BO487" s="15" t="s">
        <v>156</v>
      </c>
      <c r="BP487" s="15">
        <v>1</v>
      </c>
      <c r="BQ487" s="15">
        <v>1</v>
      </c>
    </row>
    <row r="488" spans="1:69" s="30" customFormat="1" ht="23.1" customHeight="1" x14ac:dyDescent="0.15">
      <c r="A488" s="30">
        <v>22501</v>
      </c>
      <c r="B488" s="30">
        <v>22501</v>
      </c>
      <c r="C488" s="30" t="s">
        <v>133</v>
      </c>
      <c r="D488" s="30" t="s">
        <v>685</v>
      </c>
      <c r="E488" s="30">
        <v>1</v>
      </c>
      <c r="F488" s="30">
        <v>1</v>
      </c>
      <c r="H488" s="30">
        <v>2</v>
      </c>
      <c r="I488" s="30">
        <v>1</v>
      </c>
      <c r="J488" s="30">
        <v>1</v>
      </c>
      <c r="K488" s="30" t="s">
        <v>135</v>
      </c>
      <c r="L488" s="30">
        <v>225</v>
      </c>
      <c r="M488" s="30">
        <v>1</v>
      </c>
      <c r="N488" s="30">
        <v>0</v>
      </c>
      <c r="O488" s="30" t="s">
        <v>136</v>
      </c>
      <c r="P488" s="30">
        <v>1</v>
      </c>
      <c r="Q488" s="30">
        <v>0</v>
      </c>
      <c r="T488" s="30">
        <v>1</v>
      </c>
      <c r="U488" s="30">
        <v>1</v>
      </c>
      <c r="V488" s="30" t="s">
        <v>216</v>
      </c>
      <c r="W488" s="30" t="s">
        <v>217</v>
      </c>
      <c r="X488" s="30">
        <v>1250301</v>
      </c>
      <c r="Y488" s="30">
        <v>0</v>
      </c>
      <c r="Z488" s="30">
        <v>0</v>
      </c>
      <c r="AA488" s="30">
        <v>10</v>
      </c>
      <c r="AB488" s="30">
        <v>347400000</v>
      </c>
      <c r="AC488" s="30">
        <v>1</v>
      </c>
      <c r="AD488" s="30">
        <v>1</v>
      </c>
      <c r="AE488" s="30">
        <v>1</v>
      </c>
      <c r="AF488" s="30">
        <v>180</v>
      </c>
      <c r="AG488" s="30" t="s">
        <v>140</v>
      </c>
      <c r="AH488" s="30">
        <v>0</v>
      </c>
      <c r="AI488" s="30" t="s">
        <v>141</v>
      </c>
      <c r="AJ488" s="30">
        <v>0</v>
      </c>
      <c r="AK488" s="30" t="s">
        <v>689</v>
      </c>
      <c r="AL488" s="30">
        <v>22404</v>
      </c>
      <c r="AM488" s="30">
        <v>22502</v>
      </c>
      <c r="AN488" s="30">
        <v>1</v>
      </c>
      <c r="AO488" s="30">
        <v>12</v>
      </c>
      <c r="AQ488" s="30">
        <v>10000</v>
      </c>
      <c r="AR488" s="30">
        <v>10000</v>
      </c>
      <c r="AS488" s="30">
        <v>10000</v>
      </c>
      <c r="AT488" s="30">
        <v>100000</v>
      </c>
      <c r="AW488" s="30">
        <v>0</v>
      </c>
      <c r="AX488" s="30">
        <v>0</v>
      </c>
      <c r="AY488" s="30">
        <v>0</v>
      </c>
      <c r="AZ488" s="30">
        <v>0</v>
      </c>
      <c r="BA488" s="30">
        <v>10000</v>
      </c>
      <c r="BB488" s="30">
        <v>110204</v>
      </c>
      <c r="BC488" s="30">
        <v>10000</v>
      </c>
      <c r="BD488" s="30">
        <v>110315</v>
      </c>
      <c r="BG488" s="30">
        <v>10000</v>
      </c>
      <c r="BH488" s="30">
        <v>111305</v>
      </c>
      <c r="BI488" s="30">
        <v>10000</v>
      </c>
      <c r="BJ488" s="30">
        <v>240352</v>
      </c>
      <c r="BK488" s="30" t="s">
        <v>143</v>
      </c>
      <c r="BL488" s="30">
        <v>243</v>
      </c>
      <c r="BM488" s="30" t="str">
        <f t="shared" si="17"/>
        <v>0|110204|110315|0|111305|240352</v>
      </c>
      <c r="BN488" s="30">
        <v>1122501</v>
      </c>
      <c r="BO488" s="30" t="s">
        <v>144</v>
      </c>
      <c r="BP488" s="30">
        <v>0</v>
      </c>
      <c r="BQ488" s="30">
        <v>1</v>
      </c>
    </row>
    <row r="489" spans="1:69" s="33" customFormat="1" ht="23.1" customHeight="1" x14ac:dyDescent="0.15">
      <c r="A489" s="33">
        <v>22502</v>
      </c>
      <c r="B489" s="33">
        <v>22502</v>
      </c>
      <c r="C489" s="33" t="s">
        <v>133</v>
      </c>
      <c r="D489" s="33" t="s">
        <v>685</v>
      </c>
      <c r="E489" s="33">
        <v>2</v>
      </c>
      <c r="F489" s="33">
        <v>2</v>
      </c>
      <c r="H489" s="33">
        <v>2</v>
      </c>
      <c r="I489" s="33">
        <v>1</v>
      </c>
      <c r="J489" s="33">
        <v>1</v>
      </c>
      <c r="K489" s="33" t="s">
        <v>201</v>
      </c>
      <c r="L489" s="33">
        <v>225</v>
      </c>
      <c r="M489" s="33">
        <v>1</v>
      </c>
      <c r="N489" s="33">
        <v>0</v>
      </c>
      <c r="O489" s="33" t="s">
        <v>202</v>
      </c>
      <c r="P489" s="33">
        <v>1</v>
      </c>
      <c r="Q489" s="33">
        <v>0</v>
      </c>
      <c r="T489" s="33">
        <v>1</v>
      </c>
      <c r="W489" s="33" t="s">
        <v>410</v>
      </c>
      <c r="X489" s="33">
        <v>1250601</v>
      </c>
      <c r="Y489" s="33">
        <v>0</v>
      </c>
      <c r="Z489" s="33">
        <v>0</v>
      </c>
      <c r="AA489" s="33">
        <v>10</v>
      </c>
      <c r="AB489" s="33">
        <v>354800000</v>
      </c>
      <c r="AC489" s="33">
        <v>1</v>
      </c>
      <c r="AD489" s="33">
        <v>1</v>
      </c>
      <c r="AE489" s="33">
        <v>1</v>
      </c>
      <c r="AF489" s="33">
        <v>180</v>
      </c>
      <c r="AG489" s="33" t="s">
        <v>140</v>
      </c>
      <c r="AH489" s="33">
        <v>0</v>
      </c>
      <c r="AI489" s="33" t="s">
        <v>141</v>
      </c>
      <c r="AJ489" s="33">
        <v>0</v>
      </c>
      <c r="AK489" s="33" t="s">
        <v>694</v>
      </c>
      <c r="AL489" s="33">
        <v>22501</v>
      </c>
      <c r="AM489" s="33">
        <v>22503</v>
      </c>
      <c r="AN489" s="33">
        <v>1</v>
      </c>
      <c r="AO489" s="33">
        <v>12</v>
      </c>
      <c r="AQ489" s="33">
        <v>10000</v>
      </c>
      <c r="AR489" s="33">
        <v>10000</v>
      </c>
      <c r="AS489" s="33">
        <v>10000</v>
      </c>
      <c r="AT489" s="33">
        <v>100000</v>
      </c>
      <c r="AW489" s="33">
        <v>0</v>
      </c>
      <c r="AX489" s="33">
        <v>0</v>
      </c>
      <c r="AY489" s="33">
        <v>0</v>
      </c>
      <c r="AZ489" s="33">
        <v>0</v>
      </c>
      <c r="BA489" s="33">
        <v>10000</v>
      </c>
      <c r="BB489" s="33">
        <v>110204</v>
      </c>
      <c r="BC489" s="33">
        <v>10000</v>
      </c>
      <c r="BD489" s="33">
        <v>110316</v>
      </c>
      <c r="BG489" s="33">
        <v>10000</v>
      </c>
      <c r="BH489" s="33">
        <v>111305</v>
      </c>
      <c r="BI489" s="33">
        <v>10000</v>
      </c>
      <c r="BJ489" s="33">
        <v>240352</v>
      </c>
      <c r="BK489" s="33" t="s">
        <v>143</v>
      </c>
      <c r="BL489" s="33">
        <v>246</v>
      </c>
      <c r="BM489" s="33" t="str">
        <f t="shared" si="17"/>
        <v>0|110204|110316|0|111305|240352</v>
      </c>
      <c r="BN489" s="33">
        <v>1122502</v>
      </c>
      <c r="BO489" s="33" t="s">
        <v>206</v>
      </c>
      <c r="BP489" s="33">
        <v>0</v>
      </c>
      <c r="BQ489" s="33">
        <v>1</v>
      </c>
    </row>
    <row r="490" spans="1:69" s="36" customFormat="1" ht="23.1" customHeight="1" x14ac:dyDescent="0.15">
      <c r="A490" s="36">
        <v>22503</v>
      </c>
      <c r="B490" s="36">
        <v>22503</v>
      </c>
      <c r="C490" s="36" t="s">
        <v>133</v>
      </c>
      <c r="D490" s="36" t="s">
        <v>685</v>
      </c>
      <c r="E490" s="36">
        <v>3</v>
      </c>
      <c r="F490" s="36">
        <v>3</v>
      </c>
      <c r="H490" s="36">
        <v>2</v>
      </c>
      <c r="I490" s="36">
        <v>1</v>
      </c>
      <c r="J490" s="36">
        <v>1</v>
      </c>
      <c r="K490" s="36" t="s">
        <v>151</v>
      </c>
      <c r="L490" s="36">
        <v>225</v>
      </c>
      <c r="M490" s="36">
        <v>1</v>
      </c>
      <c r="N490" s="36">
        <v>0</v>
      </c>
      <c r="O490" s="36" t="s">
        <v>152</v>
      </c>
      <c r="P490" s="36">
        <v>1</v>
      </c>
      <c r="Q490" s="36">
        <v>0</v>
      </c>
      <c r="T490" s="36">
        <v>1</v>
      </c>
      <c r="U490" s="36">
        <v>1</v>
      </c>
      <c r="V490" s="36" t="s">
        <v>290</v>
      </c>
      <c r="W490" s="36" t="s">
        <v>291</v>
      </c>
      <c r="X490" s="36">
        <v>1250901</v>
      </c>
      <c r="Y490" s="36">
        <v>0</v>
      </c>
      <c r="Z490" s="36">
        <v>0</v>
      </c>
      <c r="AA490" s="36">
        <v>10</v>
      </c>
      <c r="AB490" s="36">
        <v>362190000</v>
      </c>
      <c r="AC490" s="36">
        <v>1</v>
      </c>
      <c r="AD490" s="36">
        <v>1</v>
      </c>
      <c r="AE490" s="36">
        <v>1</v>
      </c>
      <c r="AF490" s="36">
        <v>180</v>
      </c>
      <c r="AG490" s="36" t="s">
        <v>140</v>
      </c>
      <c r="AH490" s="36">
        <v>0</v>
      </c>
      <c r="AI490" s="36" t="s">
        <v>141</v>
      </c>
      <c r="AJ490" s="36">
        <v>0</v>
      </c>
      <c r="AK490" s="36" t="s">
        <v>699</v>
      </c>
      <c r="AL490" s="36">
        <v>22502</v>
      </c>
      <c r="AM490" s="36">
        <v>22504</v>
      </c>
      <c r="AN490" s="36">
        <v>1</v>
      </c>
      <c r="AO490" s="36">
        <v>12</v>
      </c>
      <c r="AQ490" s="36">
        <v>10000</v>
      </c>
      <c r="AR490" s="36">
        <v>10000</v>
      </c>
      <c r="AS490" s="36">
        <v>10000</v>
      </c>
      <c r="AT490" s="36">
        <v>100000</v>
      </c>
      <c r="AW490" s="36">
        <v>0</v>
      </c>
      <c r="AX490" s="36">
        <v>0</v>
      </c>
      <c r="AY490" s="36">
        <v>10000</v>
      </c>
      <c r="AZ490" s="36">
        <v>110107</v>
      </c>
      <c r="BA490" s="36">
        <v>10000</v>
      </c>
      <c r="BB490" s="36">
        <v>110204</v>
      </c>
      <c r="BE490" s="36">
        <v>10000</v>
      </c>
      <c r="BF490" s="36">
        <v>200126</v>
      </c>
      <c r="BG490" s="36">
        <v>10000</v>
      </c>
      <c r="BH490" s="36">
        <v>111305</v>
      </c>
      <c r="BI490" s="36">
        <v>10000</v>
      </c>
      <c r="BJ490" s="36">
        <v>240352</v>
      </c>
      <c r="BK490" s="36" t="s">
        <v>143</v>
      </c>
      <c r="BL490" s="36">
        <v>249</v>
      </c>
      <c r="BM490" s="36" t="str">
        <f t="shared" si="17"/>
        <v>110107|110204|0|200126|111305|240352</v>
      </c>
      <c r="BN490" s="36">
        <v>1122503</v>
      </c>
      <c r="BO490" s="36" t="s">
        <v>156</v>
      </c>
      <c r="BP490" s="36">
        <v>0</v>
      </c>
      <c r="BQ490" s="36">
        <v>1</v>
      </c>
    </row>
    <row r="491" spans="1:69" s="15" customFormat="1" ht="23.1" customHeight="1" x14ac:dyDescent="0.15">
      <c r="A491" s="15">
        <v>22504</v>
      </c>
      <c r="B491" s="15">
        <v>22504</v>
      </c>
      <c r="C491" s="15" t="s">
        <v>133</v>
      </c>
      <c r="D491" s="15" t="s">
        <v>685</v>
      </c>
      <c r="E491" s="15">
        <v>4</v>
      </c>
      <c r="F491" s="15">
        <v>4</v>
      </c>
      <c r="H491" s="15">
        <v>2</v>
      </c>
      <c r="I491" s="15">
        <v>1</v>
      </c>
      <c r="J491" s="15">
        <v>2</v>
      </c>
      <c r="K491" s="15" t="s">
        <v>151</v>
      </c>
      <c r="L491" s="15">
        <v>225</v>
      </c>
      <c r="M491" s="15">
        <v>1</v>
      </c>
      <c r="N491" s="15">
        <v>0</v>
      </c>
      <c r="O491" s="15" t="s">
        <v>152</v>
      </c>
      <c r="P491" s="15">
        <v>1</v>
      </c>
      <c r="Q491" s="15">
        <v>0</v>
      </c>
      <c r="T491" s="15">
        <v>1</v>
      </c>
      <c r="U491" s="15">
        <v>1</v>
      </c>
      <c r="V491" s="15" t="s">
        <v>153</v>
      </c>
      <c r="W491" s="15" t="s">
        <v>154</v>
      </c>
      <c r="X491" s="15">
        <v>1251001</v>
      </c>
      <c r="Y491" s="15">
        <v>0</v>
      </c>
      <c r="Z491" s="15">
        <v>0</v>
      </c>
      <c r="AA491" s="15">
        <v>10</v>
      </c>
      <c r="AB491" s="15">
        <v>369580000</v>
      </c>
      <c r="AC491" s="15">
        <v>1</v>
      </c>
      <c r="AD491" s="15">
        <v>1</v>
      </c>
      <c r="AE491" s="15">
        <v>1</v>
      </c>
      <c r="AF491" s="15">
        <v>180</v>
      </c>
      <c r="AG491" s="15" t="s">
        <v>140</v>
      </c>
      <c r="AH491" s="15">
        <v>0</v>
      </c>
      <c r="AI491" s="15" t="s">
        <v>141</v>
      </c>
      <c r="AJ491" s="15">
        <v>0</v>
      </c>
      <c r="AK491" s="15" t="s">
        <v>700</v>
      </c>
      <c r="AL491" s="15">
        <v>22503</v>
      </c>
      <c r="AM491" s="15">
        <v>22601</v>
      </c>
      <c r="AN491" s="15">
        <v>1</v>
      </c>
      <c r="AO491" s="15">
        <v>12</v>
      </c>
      <c r="AQ491" s="15">
        <v>10000</v>
      </c>
      <c r="AR491" s="15">
        <v>10000</v>
      </c>
      <c r="AS491" s="15">
        <v>10000</v>
      </c>
      <c r="AT491" s="15">
        <v>100000</v>
      </c>
      <c r="AW491" s="15">
        <v>0</v>
      </c>
      <c r="AX491" s="15">
        <v>0</v>
      </c>
      <c r="AY491" s="15">
        <v>10000</v>
      </c>
      <c r="AZ491" s="15">
        <v>110107</v>
      </c>
      <c r="BA491" s="15">
        <v>10000</v>
      </c>
      <c r="BB491" s="15">
        <v>110204</v>
      </c>
      <c r="BE491" s="15">
        <v>10000</v>
      </c>
      <c r="BF491" s="15">
        <v>200127</v>
      </c>
      <c r="BG491" s="15">
        <v>10000</v>
      </c>
      <c r="BH491" s="15">
        <v>111305</v>
      </c>
      <c r="BI491" s="15">
        <v>10000</v>
      </c>
      <c r="BJ491" s="15">
        <v>240352</v>
      </c>
      <c r="BK491" s="15" t="s">
        <v>143</v>
      </c>
      <c r="BL491" s="15">
        <v>250</v>
      </c>
      <c r="BM491" s="15" t="str">
        <f t="shared" si="17"/>
        <v>110107|110204|0|200127|111305|240352</v>
      </c>
      <c r="BN491" s="15">
        <v>1122504</v>
      </c>
      <c r="BO491" s="15" t="s">
        <v>156</v>
      </c>
      <c r="BP491" s="15">
        <v>1</v>
      </c>
      <c r="BQ491" s="15">
        <v>1</v>
      </c>
    </row>
    <row r="492" spans="1:69" s="30" customFormat="1" ht="23.1" customHeight="1" x14ac:dyDescent="0.15">
      <c r="A492" s="30">
        <v>22601</v>
      </c>
      <c r="B492" s="30">
        <v>22601</v>
      </c>
      <c r="C492" s="30" t="s">
        <v>133</v>
      </c>
      <c r="D492" s="30" t="s">
        <v>701</v>
      </c>
      <c r="E492" s="30">
        <v>1</v>
      </c>
      <c r="F492" s="30">
        <v>1</v>
      </c>
      <c r="H492" s="30">
        <v>2</v>
      </c>
      <c r="I492" s="30">
        <v>1</v>
      </c>
      <c r="J492" s="30">
        <v>1</v>
      </c>
      <c r="K492" s="30" t="s">
        <v>135</v>
      </c>
      <c r="L492" s="30">
        <v>226</v>
      </c>
      <c r="M492" s="30">
        <v>1</v>
      </c>
      <c r="N492" s="30">
        <v>0</v>
      </c>
      <c r="O492" s="30" t="s">
        <v>136</v>
      </c>
      <c r="P492" s="30">
        <v>1</v>
      </c>
      <c r="Q492" s="30">
        <v>0</v>
      </c>
      <c r="T492" s="30">
        <v>1</v>
      </c>
      <c r="U492" s="30">
        <v>1</v>
      </c>
      <c r="V492" s="30" t="s">
        <v>153</v>
      </c>
      <c r="W492" s="30" t="s">
        <v>219</v>
      </c>
      <c r="X492" s="30">
        <v>1260301</v>
      </c>
      <c r="Y492" s="30">
        <v>0</v>
      </c>
      <c r="Z492" s="30">
        <v>0</v>
      </c>
      <c r="AA492" s="30">
        <v>10</v>
      </c>
      <c r="AB492" s="30">
        <v>396280000</v>
      </c>
      <c r="AC492" s="30">
        <v>1</v>
      </c>
      <c r="AD492" s="30">
        <v>1</v>
      </c>
      <c r="AE492" s="30">
        <v>1</v>
      </c>
      <c r="AF492" s="30">
        <v>180</v>
      </c>
      <c r="AG492" s="30" t="s">
        <v>140</v>
      </c>
      <c r="AH492" s="30">
        <v>0</v>
      </c>
      <c r="AI492" s="30" t="s">
        <v>141</v>
      </c>
      <c r="AJ492" s="30">
        <v>0</v>
      </c>
      <c r="AK492" s="30" t="s">
        <v>706</v>
      </c>
      <c r="AL492" s="30">
        <v>22504</v>
      </c>
      <c r="AM492" s="30">
        <v>22602</v>
      </c>
      <c r="AN492" s="30">
        <v>1</v>
      </c>
      <c r="AO492" s="30">
        <v>12</v>
      </c>
      <c r="AQ492" s="30">
        <v>10000</v>
      </c>
      <c r="AR492" s="30">
        <v>10000</v>
      </c>
      <c r="AS492" s="30">
        <v>10000</v>
      </c>
      <c r="AT492" s="30">
        <v>100000</v>
      </c>
      <c r="AW492" s="30">
        <v>0</v>
      </c>
      <c r="AX492" s="30">
        <v>0</v>
      </c>
      <c r="AY492" s="30">
        <v>0</v>
      </c>
      <c r="AZ492" s="30">
        <v>0</v>
      </c>
      <c r="BA492" s="30">
        <v>10000</v>
      </c>
      <c r="BB492" s="30">
        <v>110204</v>
      </c>
      <c r="BC492" s="30">
        <v>10000</v>
      </c>
      <c r="BD492" s="30">
        <v>110315</v>
      </c>
      <c r="BG492" s="30">
        <v>10000</v>
      </c>
      <c r="BH492" s="30">
        <v>111306</v>
      </c>
      <c r="BI492" s="30">
        <v>10000</v>
      </c>
      <c r="BJ492" s="30">
        <v>240352</v>
      </c>
      <c r="BK492" s="30" t="s">
        <v>143</v>
      </c>
      <c r="BL492" s="30">
        <v>253</v>
      </c>
      <c r="BM492" s="30" t="str">
        <f t="shared" si="17"/>
        <v>0|110204|110315|0|111306|240352</v>
      </c>
      <c r="BN492" s="30">
        <v>1122601</v>
      </c>
      <c r="BO492" s="30" t="s">
        <v>144</v>
      </c>
      <c r="BP492" s="30">
        <v>0</v>
      </c>
      <c r="BQ492" s="30">
        <v>1</v>
      </c>
    </row>
    <row r="493" spans="1:69" s="33" customFormat="1" ht="23.1" customHeight="1" x14ac:dyDescent="0.15">
      <c r="A493" s="33">
        <v>22602</v>
      </c>
      <c r="B493" s="33">
        <v>22602</v>
      </c>
      <c r="C493" s="33" t="s">
        <v>133</v>
      </c>
      <c r="D493" s="33" t="s">
        <v>701</v>
      </c>
      <c r="E493" s="33">
        <v>2</v>
      </c>
      <c r="F493" s="33">
        <v>2</v>
      </c>
      <c r="H493" s="33">
        <v>2</v>
      </c>
      <c r="I493" s="33">
        <v>1</v>
      </c>
      <c r="J493" s="33">
        <v>1</v>
      </c>
      <c r="K493" s="33" t="s">
        <v>201</v>
      </c>
      <c r="L493" s="33">
        <v>226</v>
      </c>
      <c r="M493" s="33">
        <v>1</v>
      </c>
      <c r="N493" s="33">
        <v>0</v>
      </c>
      <c r="O493" s="33" t="s">
        <v>202</v>
      </c>
      <c r="P493" s="33">
        <v>1</v>
      </c>
      <c r="Q493" s="33">
        <v>0</v>
      </c>
      <c r="T493" s="33">
        <v>1</v>
      </c>
      <c r="W493" s="33" t="s">
        <v>253</v>
      </c>
      <c r="X493" s="33">
        <v>1260601</v>
      </c>
      <c r="Y493" s="33">
        <v>0</v>
      </c>
      <c r="Z493" s="33">
        <v>0</v>
      </c>
      <c r="AA493" s="33">
        <v>10</v>
      </c>
      <c r="AB493" s="33">
        <v>404050000</v>
      </c>
      <c r="AC493" s="33">
        <v>1</v>
      </c>
      <c r="AD493" s="33">
        <v>1</v>
      </c>
      <c r="AE493" s="33">
        <v>1</v>
      </c>
      <c r="AF493" s="33">
        <v>180</v>
      </c>
      <c r="AG493" s="33" t="s">
        <v>140</v>
      </c>
      <c r="AH493" s="33">
        <v>0</v>
      </c>
      <c r="AI493" s="33" t="s">
        <v>141</v>
      </c>
      <c r="AJ493" s="33">
        <v>0</v>
      </c>
      <c r="AK493" s="33" t="s">
        <v>709</v>
      </c>
      <c r="AL493" s="33">
        <v>22601</v>
      </c>
      <c r="AM493" s="33">
        <v>22603</v>
      </c>
      <c r="AN493" s="33">
        <v>1</v>
      </c>
      <c r="AO493" s="33">
        <v>12</v>
      </c>
      <c r="AQ493" s="33">
        <v>10000</v>
      </c>
      <c r="AR493" s="33">
        <v>10000</v>
      </c>
      <c r="AS493" s="33">
        <v>10000</v>
      </c>
      <c r="AT493" s="33">
        <v>100000</v>
      </c>
      <c r="AW493" s="33">
        <v>0</v>
      </c>
      <c r="AX493" s="33">
        <v>0</v>
      </c>
      <c r="AY493" s="33">
        <v>0</v>
      </c>
      <c r="AZ493" s="33">
        <v>0</v>
      </c>
      <c r="BA493" s="33">
        <v>10000</v>
      </c>
      <c r="BB493" s="33">
        <v>110204</v>
      </c>
      <c r="BC493" s="33">
        <v>10000</v>
      </c>
      <c r="BD493" s="33">
        <v>110316</v>
      </c>
      <c r="BG493" s="33">
        <v>10000</v>
      </c>
      <c r="BH493" s="33">
        <v>111306</v>
      </c>
      <c r="BI493" s="33">
        <v>10000</v>
      </c>
      <c r="BJ493" s="33">
        <v>240352</v>
      </c>
      <c r="BK493" s="33" t="s">
        <v>143</v>
      </c>
      <c r="BL493" s="33">
        <v>256</v>
      </c>
      <c r="BM493" s="33" t="str">
        <f t="shared" si="17"/>
        <v>0|110204|110316|0|111306|240352</v>
      </c>
      <c r="BN493" s="33">
        <v>1122602</v>
      </c>
      <c r="BO493" s="33" t="s">
        <v>206</v>
      </c>
      <c r="BP493" s="33">
        <v>0</v>
      </c>
      <c r="BQ493" s="33">
        <v>1</v>
      </c>
    </row>
    <row r="494" spans="1:69" s="36" customFormat="1" ht="23.1" customHeight="1" x14ac:dyDescent="0.15">
      <c r="A494" s="36">
        <v>22603</v>
      </c>
      <c r="B494" s="36">
        <v>22603</v>
      </c>
      <c r="C494" s="36" t="s">
        <v>133</v>
      </c>
      <c r="D494" s="36" t="s">
        <v>701</v>
      </c>
      <c r="E494" s="36">
        <v>3</v>
      </c>
      <c r="F494" s="36">
        <v>3</v>
      </c>
      <c r="H494" s="36">
        <v>2</v>
      </c>
      <c r="I494" s="36">
        <v>1</v>
      </c>
      <c r="J494" s="36">
        <v>1</v>
      </c>
      <c r="K494" s="36" t="s">
        <v>151</v>
      </c>
      <c r="L494" s="36">
        <v>226</v>
      </c>
      <c r="M494" s="36">
        <v>1</v>
      </c>
      <c r="N494" s="36">
        <v>0</v>
      </c>
      <c r="O494" s="36" t="s">
        <v>152</v>
      </c>
      <c r="P494" s="36">
        <v>1</v>
      </c>
      <c r="Q494" s="36">
        <v>0</v>
      </c>
      <c r="T494" s="36">
        <v>1</v>
      </c>
      <c r="W494" s="36" t="s">
        <v>395</v>
      </c>
      <c r="X494" s="36">
        <v>1260901</v>
      </c>
      <c r="Y494" s="36">
        <v>0</v>
      </c>
      <c r="Z494" s="36">
        <v>0</v>
      </c>
      <c r="AA494" s="36">
        <v>10</v>
      </c>
      <c r="AB494" s="36">
        <v>411820000</v>
      </c>
      <c r="AC494" s="36">
        <v>1</v>
      </c>
      <c r="AD494" s="36">
        <v>1</v>
      </c>
      <c r="AE494" s="36">
        <v>1</v>
      </c>
      <c r="AF494" s="36">
        <v>180</v>
      </c>
      <c r="AG494" s="36" t="s">
        <v>140</v>
      </c>
      <c r="AH494" s="36">
        <v>0</v>
      </c>
      <c r="AI494" s="36" t="s">
        <v>141</v>
      </c>
      <c r="AJ494" s="36">
        <v>0</v>
      </c>
      <c r="AK494" s="36" t="s">
        <v>712</v>
      </c>
      <c r="AL494" s="36">
        <v>22602</v>
      </c>
      <c r="AM494" s="36">
        <v>22604</v>
      </c>
      <c r="AN494" s="36">
        <v>1</v>
      </c>
      <c r="AO494" s="36">
        <v>12</v>
      </c>
      <c r="AQ494" s="36">
        <v>10000</v>
      </c>
      <c r="AR494" s="36">
        <v>10000</v>
      </c>
      <c r="AS494" s="36">
        <v>10000</v>
      </c>
      <c r="AT494" s="36">
        <v>100000</v>
      </c>
      <c r="AW494" s="36">
        <v>0</v>
      </c>
      <c r="AX494" s="36">
        <v>0</v>
      </c>
      <c r="AY494" s="36">
        <v>10000</v>
      </c>
      <c r="AZ494" s="36">
        <v>110107</v>
      </c>
      <c r="BA494" s="36">
        <v>10000</v>
      </c>
      <c r="BB494" s="36">
        <v>110204</v>
      </c>
      <c r="BE494" s="36">
        <v>10000</v>
      </c>
      <c r="BF494" s="36">
        <v>200128</v>
      </c>
      <c r="BG494" s="36">
        <v>10000</v>
      </c>
      <c r="BH494" s="36">
        <v>111306</v>
      </c>
      <c r="BI494" s="36">
        <v>10000</v>
      </c>
      <c r="BJ494" s="36">
        <v>240352</v>
      </c>
      <c r="BK494" s="36" t="s">
        <v>143</v>
      </c>
      <c r="BL494" s="36">
        <v>259</v>
      </c>
      <c r="BM494" s="36" t="str">
        <f t="shared" si="17"/>
        <v>110107|110204|0|200128|111306|240352</v>
      </c>
      <c r="BN494" s="36">
        <v>1122603</v>
      </c>
      <c r="BO494" s="36" t="s">
        <v>156</v>
      </c>
      <c r="BP494" s="36">
        <v>0</v>
      </c>
      <c r="BQ494" s="36">
        <v>1</v>
      </c>
    </row>
    <row r="495" spans="1:69" s="15" customFormat="1" ht="23.1" customHeight="1" x14ac:dyDescent="0.15">
      <c r="A495" s="15">
        <v>22604</v>
      </c>
      <c r="B495" s="15">
        <v>22604</v>
      </c>
      <c r="C495" s="15" t="s">
        <v>133</v>
      </c>
      <c r="D495" s="15" t="s">
        <v>701</v>
      </c>
      <c r="E495" s="15">
        <v>4</v>
      </c>
      <c r="F495" s="15">
        <v>4</v>
      </c>
      <c r="H495" s="15">
        <v>2</v>
      </c>
      <c r="I495" s="15">
        <v>1</v>
      </c>
      <c r="J495" s="15">
        <v>2</v>
      </c>
      <c r="K495" s="15" t="s">
        <v>151</v>
      </c>
      <c r="L495" s="15">
        <v>226</v>
      </c>
      <c r="M495" s="15">
        <v>1</v>
      </c>
      <c r="N495" s="15">
        <v>0</v>
      </c>
      <c r="O495" s="15" t="s">
        <v>152</v>
      </c>
      <c r="P495" s="15">
        <v>1</v>
      </c>
      <c r="Q495" s="15">
        <v>0</v>
      </c>
      <c r="T495" s="15">
        <v>1</v>
      </c>
      <c r="U495" s="15">
        <v>1</v>
      </c>
      <c r="V495" s="15" t="s">
        <v>153</v>
      </c>
      <c r="W495" s="15" t="s">
        <v>154</v>
      </c>
      <c r="X495" s="15">
        <v>1261001</v>
      </c>
      <c r="Y495" s="15">
        <v>0</v>
      </c>
      <c r="Z495" s="15">
        <v>0</v>
      </c>
      <c r="AA495" s="15">
        <v>10</v>
      </c>
      <c r="AB495" s="15">
        <v>419590000</v>
      </c>
      <c r="AC495" s="15">
        <v>1</v>
      </c>
      <c r="AD495" s="15">
        <v>1</v>
      </c>
      <c r="AE495" s="15">
        <v>1</v>
      </c>
      <c r="AF495" s="15">
        <v>180</v>
      </c>
      <c r="AG495" s="15" t="s">
        <v>140</v>
      </c>
      <c r="AH495" s="15">
        <v>0</v>
      </c>
      <c r="AI495" s="15" t="s">
        <v>141</v>
      </c>
      <c r="AJ495" s="15">
        <v>0</v>
      </c>
      <c r="AK495" s="15" t="s">
        <v>713</v>
      </c>
      <c r="AL495" s="15">
        <v>22603</v>
      </c>
      <c r="AM495" s="15">
        <v>22701</v>
      </c>
      <c r="AN495" s="15">
        <v>1</v>
      </c>
      <c r="AO495" s="15">
        <v>12</v>
      </c>
      <c r="AQ495" s="15">
        <v>10000</v>
      </c>
      <c r="AR495" s="15">
        <v>10000</v>
      </c>
      <c r="AS495" s="15">
        <v>10000</v>
      </c>
      <c r="AT495" s="15">
        <v>100000</v>
      </c>
      <c r="AW495" s="15">
        <v>0</v>
      </c>
      <c r="AX495" s="15">
        <v>0</v>
      </c>
      <c r="AY495" s="15">
        <v>10000</v>
      </c>
      <c r="AZ495" s="15">
        <v>110107</v>
      </c>
      <c r="BA495" s="15">
        <v>10000</v>
      </c>
      <c r="BB495" s="15">
        <v>110204</v>
      </c>
      <c r="BE495" s="15">
        <v>10000</v>
      </c>
      <c r="BF495" s="15">
        <v>200129</v>
      </c>
      <c r="BG495" s="15">
        <v>10000</v>
      </c>
      <c r="BH495" s="15">
        <v>111306</v>
      </c>
      <c r="BI495" s="15">
        <v>10000</v>
      </c>
      <c r="BJ495" s="15">
        <v>240352</v>
      </c>
      <c r="BK495" s="15" t="s">
        <v>143</v>
      </c>
      <c r="BL495" s="15">
        <v>260</v>
      </c>
      <c r="BM495" s="15" t="str">
        <f t="shared" si="17"/>
        <v>110107|110204|0|200129|111306|240352</v>
      </c>
      <c r="BN495" s="15">
        <v>1122604</v>
      </c>
      <c r="BO495" s="15" t="s">
        <v>156</v>
      </c>
      <c r="BP495" s="15">
        <v>1</v>
      </c>
      <c r="BQ495" s="15">
        <v>1</v>
      </c>
    </row>
    <row r="496" spans="1:69" s="34" customFormat="1" ht="23.1" customHeight="1" x14ac:dyDescent="0.15">
      <c r="A496" s="34">
        <v>22701</v>
      </c>
      <c r="B496" s="34">
        <v>22701</v>
      </c>
      <c r="C496" s="34" t="s">
        <v>133</v>
      </c>
      <c r="D496" s="34" t="s">
        <v>718</v>
      </c>
      <c r="E496" s="34" t="s">
        <v>150</v>
      </c>
      <c r="F496" s="34">
        <v>1</v>
      </c>
      <c r="H496" s="34">
        <v>2</v>
      </c>
      <c r="I496" s="34">
        <v>1</v>
      </c>
      <c r="J496" s="34">
        <v>1</v>
      </c>
      <c r="K496" s="34" t="s">
        <v>158</v>
      </c>
      <c r="L496" s="34">
        <v>227</v>
      </c>
      <c r="M496" s="34">
        <v>1</v>
      </c>
      <c r="N496" s="34">
        <v>0</v>
      </c>
      <c r="O496" s="34" t="s">
        <v>159</v>
      </c>
      <c r="P496" s="34">
        <v>1</v>
      </c>
      <c r="Q496" s="34">
        <v>0</v>
      </c>
      <c r="T496" s="34">
        <v>1</v>
      </c>
      <c r="W496" s="34" t="s">
        <v>593</v>
      </c>
      <c r="X496" s="34">
        <v>1270301</v>
      </c>
      <c r="Y496" s="34">
        <v>0</v>
      </c>
      <c r="Z496" s="34">
        <v>0</v>
      </c>
      <c r="AA496" s="34">
        <v>10</v>
      </c>
      <c r="AB496" s="34">
        <v>449560000</v>
      </c>
      <c r="AC496" s="34">
        <v>1</v>
      </c>
      <c r="AD496" s="34">
        <v>1</v>
      </c>
      <c r="AE496" s="34">
        <v>1</v>
      </c>
      <c r="AF496" s="34">
        <v>180</v>
      </c>
      <c r="AG496" s="34" t="s">
        <v>140</v>
      </c>
      <c r="AH496" s="34">
        <v>0</v>
      </c>
      <c r="AI496" s="34" t="s">
        <v>141</v>
      </c>
      <c r="AJ496" s="34">
        <v>0</v>
      </c>
      <c r="AK496" s="34" t="s">
        <v>719</v>
      </c>
      <c r="AL496" s="34">
        <v>22604</v>
      </c>
      <c r="AM496" s="34">
        <v>22702</v>
      </c>
      <c r="AN496" s="34">
        <v>1</v>
      </c>
      <c r="AO496" s="34">
        <v>12</v>
      </c>
      <c r="AQ496" s="34">
        <v>10000</v>
      </c>
      <c r="AR496" s="34">
        <v>10000</v>
      </c>
      <c r="AS496" s="34">
        <v>10000</v>
      </c>
      <c r="AT496" s="34">
        <v>100000</v>
      </c>
      <c r="AW496" s="34">
        <v>0</v>
      </c>
      <c r="AX496" s="34">
        <v>0</v>
      </c>
      <c r="AY496" s="34">
        <v>0</v>
      </c>
      <c r="AZ496" s="34">
        <v>0</v>
      </c>
      <c r="BA496" s="34">
        <v>10000</v>
      </c>
      <c r="BB496" s="34">
        <v>110204</v>
      </c>
      <c r="BC496" s="34">
        <v>10000</v>
      </c>
      <c r="BD496" s="34">
        <v>110315</v>
      </c>
      <c r="BG496" s="34">
        <v>10000</v>
      </c>
      <c r="BH496" s="34">
        <v>111306</v>
      </c>
      <c r="BI496" s="34">
        <v>10000</v>
      </c>
      <c r="BJ496" s="34">
        <v>240352</v>
      </c>
      <c r="BK496" s="34" t="s">
        <v>143</v>
      </c>
      <c r="BL496" s="34">
        <v>263</v>
      </c>
      <c r="BM496" s="34" t="str">
        <f t="shared" si="17"/>
        <v>0|110204|110315|0|111306|240352</v>
      </c>
      <c r="BN496" s="34">
        <v>1122701</v>
      </c>
      <c r="BO496" s="34" t="s">
        <v>165</v>
      </c>
      <c r="BP496" s="34">
        <v>0</v>
      </c>
      <c r="BQ496" s="34">
        <v>1</v>
      </c>
    </row>
    <row r="497" spans="1:69" s="33" customFormat="1" ht="23.1" customHeight="1" x14ac:dyDescent="0.15">
      <c r="A497" s="33">
        <v>22702</v>
      </c>
      <c r="B497" s="33">
        <v>22702</v>
      </c>
      <c r="C497" s="33" t="s">
        <v>133</v>
      </c>
      <c r="D497" s="33" t="s">
        <v>722</v>
      </c>
      <c r="E497" s="33" t="s">
        <v>150</v>
      </c>
      <c r="F497" s="33">
        <v>2</v>
      </c>
      <c r="H497" s="33">
        <v>2</v>
      </c>
      <c r="I497" s="33">
        <v>1</v>
      </c>
      <c r="J497" s="33">
        <v>1</v>
      </c>
      <c r="K497" s="33" t="s">
        <v>201</v>
      </c>
      <c r="L497" s="33">
        <v>227</v>
      </c>
      <c r="M497" s="33">
        <v>1</v>
      </c>
      <c r="N497" s="33">
        <v>0</v>
      </c>
      <c r="O497" s="33" t="s">
        <v>202</v>
      </c>
      <c r="P497" s="33">
        <v>1</v>
      </c>
      <c r="Q497" s="33">
        <v>0</v>
      </c>
      <c r="T497" s="33">
        <v>1</v>
      </c>
      <c r="W497" s="33" t="s">
        <v>253</v>
      </c>
      <c r="X497" s="33">
        <v>1270601</v>
      </c>
      <c r="Y497" s="33">
        <v>0</v>
      </c>
      <c r="Z497" s="33">
        <v>0</v>
      </c>
      <c r="AA497" s="33">
        <v>10</v>
      </c>
      <c r="AB497" s="33">
        <v>453690000</v>
      </c>
      <c r="AC497" s="33">
        <v>1</v>
      </c>
      <c r="AD497" s="33">
        <v>1</v>
      </c>
      <c r="AE497" s="33">
        <v>1</v>
      </c>
      <c r="AF497" s="33">
        <v>180</v>
      </c>
      <c r="AG497" s="33" t="s">
        <v>140</v>
      </c>
      <c r="AH497" s="33">
        <v>0</v>
      </c>
      <c r="AI497" s="33" t="s">
        <v>141</v>
      </c>
      <c r="AJ497" s="33">
        <v>0</v>
      </c>
      <c r="AK497" s="33" t="s">
        <v>725</v>
      </c>
      <c r="AL497" s="33">
        <v>22701</v>
      </c>
      <c r="AM497" s="33">
        <v>22703</v>
      </c>
      <c r="AN497" s="33">
        <v>1</v>
      </c>
      <c r="AO497" s="33">
        <v>12</v>
      </c>
      <c r="AQ497" s="33">
        <v>10000</v>
      </c>
      <c r="AR497" s="33">
        <v>10000</v>
      </c>
      <c r="AS497" s="33">
        <v>10000</v>
      </c>
      <c r="AT497" s="33">
        <v>100000</v>
      </c>
      <c r="AW497" s="33">
        <v>0</v>
      </c>
      <c r="AX497" s="33">
        <v>0</v>
      </c>
      <c r="AY497" s="33">
        <v>0</v>
      </c>
      <c r="AZ497" s="33">
        <v>0</v>
      </c>
      <c r="BA497" s="33">
        <v>10000</v>
      </c>
      <c r="BB497" s="33">
        <v>110204</v>
      </c>
      <c r="BC497" s="33">
        <v>10000</v>
      </c>
      <c r="BD497" s="33">
        <v>110316</v>
      </c>
      <c r="BG497" s="33">
        <v>10000</v>
      </c>
      <c r="BH497" s="33">
        <v>111306</v>
      </c>
      <c r="BI497" s="33">
        <v>10000</v>
      </c>
      <c r="BJ497" s="33">
        <v>240352</v>
      </c>
      <c r="BK497" s="33" t="s">
        <v>143</v>
      </c>
      <c r="BL497" s="33">
        <v>266</v>
      </c>
      <c r="BM497" s="33" t="str">
        <f t="shared" si="17"/>
        <v>0|110204|110316|0|111306|240352</v>
      </c>
      <c r="BN497" s="33">
        <v>1122702</v>
      </c>
      <c r="BO497" s="33" t="s">
        <v>206</v>
      </c>
      <c r="BP497" s="33">
        <v>0</v>
      </c>
      <c r="BQ497" s="33">
        <v>1</v>
      </c>
    </row>
    <row r="498" spans="1:69" s="31" customFormat="1" ht="23.1" customHeight="1" x14ac:dyDescent="0.15">
      <c r="A498" s="31">
        <v>22703</v>
      </c>
      <c r="B498" s="31">
        <v>22703</v>
      </c>
      <c r="C498" s="31" t="s">
        <v>133</v>
      </c>
      <c r="D498" s="31" t="s">
        <v>731</v>
      </c>
      <c r="E498" s="31">
        <v>1</v>
      </c>
      <c r="F498" s="31">
        <v>3</v>
      </c>
      <c r="H498" s="31">
        <v>2</v>
      </c>
      <c r="I498" s="31">
        <v>1</v>
      </c>
      <c r="J498" s="31">
        <v>1</v>
      </c>
      <c r="K498" s="31" t="s">
        <v>240</v>
      </c>
      <c r="L498" s="31">
        <v>227</v>
      </c>
      <c r="M498" s="31">
        <v>1</v>
      </c>
      <c r="N498" s="31">
        <v>0</v>
      </c>
      <c r="O498" s="31" t="s">
        <v>241</v>
      </c>
      <c r="P498" s="31">
        <v>1</v>
      </c>
      <c r="Q498" s="31">
        <v>0</v>
      </c>
      <c r="T498" s="31">
        <v>1</v>
      </c>
      <c r="W498" s="31" t="s">
        <v>519</v>
      </c>
      <c r="X498" s="31" t="s">
        <v>732</v>
      </c>
      <c r="Y498" s="31">
        <v>0</v>
      </c>
      <c r="Z498" s="31">
        <v>0</v>
      </c>
      <c r="AA498" s="31">
        <v>10</v>
      </c>
      <c r="AB498" s="31">
        <v>457810000</v>
      </c>
      <c r="AC498" s="31">
        <v>1</v>
      </c>
      <c r="AD498" s="31">
        <v>1</v>
      </c>
      <c r="AE498" s="31">
        <v>1</v>
      </c>
      <c r="AF498" s="31">
        <v>180</v>
      </c>
      <c r="AG498" s="31" t="s">
        <v>140</v>
      </c>
      <c r="AH498" s="31">
        <v>0</v>
      </c>
      <c r="AI498" s="31" t="s">
        <v>141</v>
      </c>
      <c r="AJ498" s="31">
        <v>0</v>
      </c>
      <c r="AK498" s="31" t="s">
        <v>733</v>
      </c>
      <c r="AL498" s="31">
        <v>22702</v>
      </c>
      <c r="AM498" s="31">
        <v>22704</v>
      </c>
      <c r="AN498" s="31">
        <v>1</v>
      </c>
      <c r="AO498" s="31">
        <v>12</v>
      </c>
      <c r="AQ498" s="31">
        <v>10000</v>
      </c>
      <c r="AR498" s="31">
        <v>10000</v>
      </c>
      <c r="AS498" s="31">
        <v>10000</v>
      </c>
      <c r="AT498" s="31">
        <v>100000</v>
      </c>
      <c r="AW498" s="31">
        <v>0</v>
      </c>
      <c r="AX498" s="31">
        <v>0</v>
      </c>
      <c r="AY498" s="31">
        <v>10000</v>
      </c>
      <c r="AZ498" s="31">
        <v>110107</v>
      </c>
      <c r="BA498" s="31">
        <v>10000</v>
      </c>
      <c r="BB498" s="31">
        <v>110204</v>
      </c>
      <c r="BE498" s="31">
        <v>10000</v>
      </c>
      <c r="BF498" s="31">
        <v>200104</v>
      </c>
      <c r="BG498" s="31">
        <v>10000</v>
      </c>
      <c r="BH498" s="31">
        <v>111306</v>
      </c>
      <c r="BI498" s="31">
        <v>10000</v>
      </c>
      <c r="BJ498" s="31">
        <v>240352</v>
      </c>
      <c r="BK498" s="31" t="s">
        <v>143</v>
      </c>
      <c r="BL498" s="31">
        <v>269</v>
      </c>
      <c r="BM498" s="31" t="str">
        <f t="shared" si="17"/>
        <v>110107|110204|0|200104|111306|240352</v>
      </c>
      <c r="BN498" s="31">
        <v>1122703</v>
      </c>
      <c r="BO498" s="31" t="s">
        <v>245</v>
      </c>
      <c r="BP498" s="31">
        <v>0</v>
      </c>
      <c r="BQ498" s="31">
        <v>1</v>
      </c>
    </row>
    <row r="499" spans="1:69" s="28" customFormat="1" ht="23.1" customHeight="1" x14ac:dyDescent="0.15">
      <c r="A499" s="28">
        <v>22704</v>
      </c>
      <c r="B499" s="28">
        <v>22704</v>
      </c>
      <c r="C499" s="28" t="s">
        <v>133</v>
      </c>
      <c r="D499" s="28" t="s">
        <v>731</v>
      </c>
      <c r="E499" s="28">
        <v>2</v>
      </c>
      <c r="F499" s="28">
        <v>4</v>
      </c>
      <c r="H499" s="28">
        <v>2</v>
      </c>
      <c r="I499" s="28">
        <v>1</v>
      </c>
      <c r="J499" s="28">
        <v>2</v>
      </c>
      <c r="K499" s="28" t="s">
        <v>240</v>
      </c>
      <c r="L499" s="28">
        <v>227</v>
      </c>
      <c r="M499" s="28">
        <v>1</v>
      </c>
      <c r="N499" s="28">
        <v>0</v>
      </c>
      <c r="O499" s="28" t="s">
        <v>241</v>
      </c>
      <c r="P499" s="28">
        <v>1</v>
      </c>
      <c r="Q499" s="28">
        <v>0</v>
      </c>
      <c r="T499" s="28">
        <v>1</v>
      </c>
      <c r="W499" s="28" t="s">
        <v>492</v>
      </c>
      <c r="X499" s="28" t="s">
        <v>734</v>
      </c>
      <c r="Y499" s="28">
        <v>0</v>
      </c>
      <c r="Z499" s="28">
        <v>0</v>
      </c>
      <c r="AA499" s="28">
        <v>10</v>
      </c>
      <c r="AB499" s="28">
        <v>461930000</v>
      </c>
      <c r="AC499" s="28">
        <v>1</v>
      </c>
      <c r="AD499" s="28">
        <v>1</v>
      </c>
      <c r="AE499" s="28">
        <v>1</v>
      </c>
      <c r="AF499" s="28">
        <v>180</v>
      </c>
      <c r="AG499" s="28" t="s">
        <v>140</v>
      </c>
      <c r="AH499" s="28">
        <v>0</v>
      </c>
      <c r="AI499" s="28" t="s">
        <v>141</v>
      </c>
      <c r="AJ499" s="28">
        <v>0</v>
      </c>
      <c r="AK499" s="28" t="s">
        <v>735</v>
      </c>
      <c r="AL499" s="28">
        <v>22703</v>
      </c>
      <c r="AM499" s="28">
        <v>22801</v>
      </c>
      <c r="AN499" s="28">
        <v>1</v>
      </c>
      <c r="AO499" s="28">
        <v>12</v>
      </c>
      <c r="AQ499" s="28">
        <v>10000</v>
      </c>
      <c r="AR499" s="28">
        <v>10000</v>
      </c>
      <c r="AS499" s="28">
        <v>10000</v>
      </c>
      <c r="AT499" s="28">
        <v>100000</v>
      </c>
      <c r="AW499" s="28">
        <v>0</v>
      </c>
      <c r="AX499" s="28">
        <v>0</v>
      </c>
      <c r="AY499" s="28">
        <v>10000</v>
      </c>
      <c r="AZ499" s="28">
        <v>110107</v>
      </c>
      <c r="BA499" s="28">
        <v>10000</v>
      </c>
      <c r="BB499" s="28">
        <v>110204</v>
      </c>
      <c r="BE499" s="28">
        <v>10000</v>
      </c>
      <c r="BF499" s="28">
        <v>200108</v>
      </c>
      <c r="BG499" s="28">
        <v>10000</v>
      </c>
      <c r="BH499" s="28">
        <v>111306</v>
      </c>
      <c r="BI499" s="28">
        <v>10000</v>
      </c>
      <c r="BJ499" s="28">
        <v>240352</v>
      </c>
      <c r="BK499" s="28" t="s">
        <v>143</v>
      </c>
      <c r="BL499" s="28">
        <v>270</v>
      </c>
      <c r="BM499" s="28" t="str">
        <f t="shared" si="17"/>
        <v>110107|110204|0|200108|111306|240352</v>
      </c>
      <c r="BN499" s="28">
        <v>1122704</v>
      </c>
      <c r="BO499" s="28" t="s">
        <v>245</v>
      </c>
      <c r="BP499" s="28">
        <v>1</v>
      </c>
      <c r="BQ499" s="28">
        <v>1</v>
      </c>
    </row>
    <row r="500" spans="1:69" s="33" customFormat="1" ht="23.1" customHeight="1" x14ac:dyDescent="0.15">
      <c r="A500" s="33">
        <v>22801</v>
      </c>
      <c r="B500" s="33">
        <v>22801</v>
      </c>
      <c r="C500" s="33" t="s">
        <v>133</v>
      </c>
      <c r="D500" s="33" t="s">
        <v>740</v>
      </c>
      <c r="E500" s="33" t="s">
        <v>150</v>
      </c>
      <c r="F500" s="33">
        <v>1</v>
      </c>
      <c r="H500" s="33">
        <v>2</v>
      </c>
      <c r="I500" s="33">
        <v>1</v>
      </c>
      <c r="J500" s="33">
        <v>1</v>
      </c>
      <c r="K500" s="33" t="s">
        <v>201</v>
      </c>
      <c r="L500" s="33">
        <v>228</v>
      </c>
      <c r="M500" s="33">
        <v>1</v>
      </c>
      <c r="N500" s="33">
        <v>0</v>
      </c>
      <c r="O500" s="33" t="s">
        <v>202</v>
      </c>
      <c r="P500" s="33">
        <v>1</v>
      </c>
      <c r="Q500" s="33">
        <v>0</v>
      </c>
      <c r="T500" s="33">
        <v>1</v>
      </c>
      <c r="W500" s="33" t="s">
        <v>389</v>
      </c>
      <c r="X500" s="33">
        <v>1280301</v>
      </c>
      <c r="Y500" s="33">
        <v>0</v>
      </c>
      <c r="Z500" s="33">
        <v>0</v>
      </c>
      <c r="AA500" s="33">
        <v>10</v>
      </c>
      <c r="AB500" s="33">
        <v>498420000</v>
      </c>
      <c r="AC500" s="33">
        <v>1</v>
      </c>
      <c r="AD500" s="33">
        <v>1</v>
      </c>
      <c r="AE500" s="33">
        <v>1</v>
      </c>
      <c r="AF500" s="33">
        <v>180</v>
      </c>
      <c r="AG500" s="33" t="s">
        <v>140</v>
      </c>
      <c r="AH500" s="33">
        <v>0</v>
      </c>
      <c r="AI500" s="33" t="s">
        <v>141</v>
      </c>
      <c r="AJ500" s="33">
        <v>0</v>
      </c>
      <c r="AK500" s="33" t="s">
        <v>741</v>
      </c>
      <c r="AL500" s="33">
        <v>22704</v>
      </c>
      <c r="AM500" s="33">
        <v>22802</v>
      </c>
      <c r="AN500" s="33">
        <v>1</v>
      </c>
      <c r="AO500" s="33">
        <v>12</v>
      </c>
      <c r="AQ500" s="33">
        <v>10000</v>
      </c>
      <c r="AR500" s="33">
        <v>10000</v>
      </c>
      <c r="AS500" s="33">
        <v>10000</v>
      </c>
      <c r="AT500" s="33">
        <v>100000</v>
      </c>
      <c r="AW500" s="33">
        <v>0</v>
      </c>
      <c r="AX500" s="33">
        <v>0</v>
      </c>
      <c r="AY500" s="33">
        <v>0</v>
      </c>
      <c r="AZ500" s="33">
        <v>0</v>
      </c>
      <c r="BA500" s="33">
        <v>10000</v>
      </c>
      <c r="BB500" s="33">
        <v>110204</v>
      </c>
      <c r="BC500" s="33">
        <v>10000</v>
      </c>
      <c r="BD500" s="33">
        <v>110315</v>
      </c>
      <c r="BG500" s="33">
        <v>10000</v>
      </c>
      <c r="BH500" s="33">
        <v>111306</v>
      </c>
      <c r="BI500" s="33">
        <v>10000</v>
      </c>
      <c r="BJ500" s="33">
        <v>240352</v>
      </c>
      <c r="BK500" s="33" t="s">
        <v>143</v>
      </c>
      <c r="BL500" s="33">
        <v>273</v>
      </c>
      <c r="BM500" s="33" t="str">
        <f t="shared" si="17"/>
        <v>0|110204|110315|0|111306|240352</v>
      </c>
      <c r="BN500" s="33">
        <v>1122801</v>
      </c>
      <c r="BO500" s="33" t="s">
        <v>206</v>
      </c>
      <c r="BP500" s="33">
        <v>0</v>
      </c>
      <c r="BQ500" s="33">
        <v>1</v>
      </c>
    </row>
    <row r="501" spans="1:69" s="34" customFormat="1" ht="23.1" customHeight="1" x14ac:dyDescent="0.15">
      <c r="A501" s="34">
        <v>22802</v>
      </c>
      <c r="B501" s="34">
        <v>22802</v>
      </c>
      <c r="C501" s="34" t="s">
        <v>133</v>
      </c>
      <c r="D501" s="34" t="s">
        <v>745</v>
      </c>
      <c r="E501" s="34" t="s">
        <v>150</v>
      </c>
      <c r="F501" s="34">
        <v>2</v>
      </c>
      <c r="H501" s="34">
        <v>2</v>
      </c>
      <c r="I501" s="34">
        <v>1</v>
      </c>
      <c r="J501" s="34">
        <v>1</v>
      </c>
      <c r="K501" s="34" t="s">
        <v>158</v>
      </c>
      <c r="L501" s="34">
        <v>228</v>
      </c>
      <c r="M501" s="34">
        <v>1</v>
      </c>
      <c r="N501" s="34">
        <v>0</v>
      </c>
      <c r="O501" s="34" t="s">
        <v>159</v>
      </c>
      <c r="P501" s="34">
        <v>1</v>
      </c>
      <c r="Q501" s="34">
        <v>0</v>
      </c>
      <c r="T501" s="34">
        <v>1</v>
      </c>
      <c r="W501" s="34" t="s">
        <v>593</v>
      </c>
      <c r="X501" s="34">
        <v>1280601</v>
      </c>
      <c r="Y501" s="34">
        <v>0</v>
      </c>
      <c r="Z501" s="34">
        <v>0</v>
      </c>
      <c r="AA501" s="34">
        <v>10</v>
      </c>
      <c r="AB501" s="34">
        <v>502830000</v>
      </c>
      <c r="AC501" s="34">
        <v>1</v>
      </c>
      <c r="AD501" s="34">
        <v>1</v>
      </c>
      <c r="AE501" s="34">
        <v>1</v>
      </c>
      <c r="AF501" s="34">
        <v>180</v>
      </c>
      <c r="AG501" s="34" t="s">
        <v>140</v>
      </c>
      <c r="AH501" s="34">
        <v>0</v>
      </c>
      <c r="AI501" s="34" t="s">
        <v>141</v>
      </c>
      <c r="AJ501" s="34">
        <v>0</v>
      </c>
      <c r="AK501" s="34" t="s">
        <v>748</v>
      </c>
      <c r="AL501" s="34">
        <v>22801</v>
      </c>
      <c r="AM501" s="34">
        <v>22803</v>
      </c>
      <c r="AN501" s="34">
        <v>1</v>
      </c>
      <c r="AO501" s="34">
        <v>12</v>
      </c>
      <c r="AQ501" s="34">
        <v>10000</v>
      </c>
      <c r="AR501" s="34">
        <v>10000</v>
      </c>
      <c r="AS501" s="34">
        <v>10000</v>
      </c>
      <c r="AT501" s="34">
        <v>100000</v>
      </c>
      <c r="AW501" s="34">
        <v>0</v>
      </c>
      <c r="AX501" s="34">
        <v>0</v>
      </c>
      <c r="AY501" s="34">
        <v>0</v>
      </c>
      <c r="AZ501" s="34">
        <v>0</v>
      </c>
      <c r="BA501" s="34">
        <v>10000</v>
      </c>
      <c r="BB501" s="34">
        <v>110204</v>
      </c>
      <c r="BC501" s="34">
        <v>10000</v>
      </c>
      <c r="BD501" s="34">
        <v>110316</v>
      </c>
      <c r="BG501" s="34">
        <v>10000</v>
      </c>
      <c r="BH501" s="34">
        <v>111306</v>
      </c>
      <c r="BI501" s="34">
        <v>10000</v>
      </c>
      <c r="BJ501" s="34">
        <v>240352</v>
      </c>
      <c r="BK501" s="34" t="s">
        <v>143</v>
      </c>
      <c r="BL501" s="34">
        <v>276</v>
      </c>
      <c r="BM501" s="34" t="str">
        <f t="shared" si="17"/>
        <v>0|110204|110316|0|111306|240352</v>
      </c>
      <c r="BN501" s="34">
        <v>1122802</v>
      </c>
      <c r="BO501" s="34" t="s">
        <v>165</v>
      </c>
      <c r="BP501" s="34">
        <v>0</v>
      </c>
      <c r="BQ501" s="34">
        <v>1</v>
      </c>
    </row>
    <row r="502" spans="1:69" s="31" customFormat="1" ht="23.1" customHeight="1" x14ac:dyDescent="0.15">
      <c r="A502" s="31">
        <v>22803</v>
      </c>
      <c r="B502" s="31">
        <v>22803</v>
      </c>
      <c r="C502" s="31" t="s">
        <v>133</v>
      </c>
      <c r="D502" s="31" t="s">
        <v>749</v>
      </c>
      <c r="E502" s="31">
        <v>1</v>
      </c>
      <c r="F502" s="31">
        <v>3</v>
      </c>
      <c r="H502" s="31">
        <v>2</v>
      </c>
      <c r="I502" s="31">
        <v>1</v>
      </c>
      <c r="J502" s="31">
        <v>1</v>
      </c>
      <c r="K502" s="31" t="s">
        <v>240</v>
      </c>
      <c r="L502" s="31">
        <v>228</v>
      </c>
      <c r="M502" s="31">
        <v>1</v>
      </c>
      <c r="N502" s="31">
        <v>0</v>
      </c>
      <c r="O502" s="31" t="s">
        <v>241</v>
      </c>
      <c r="P502" s="31">
        <v>1</v>
      </c>
      <c r="Q502" s="31">
        <v>0</v>
      </c>
      <c r="T502" s="31">
        <v>1</v>
      </c>
      <c r="U502" s="31">
        <v>1</v>
      </c>
      <c r="V502" s="31" t="s">
        <v>301</v>
      </c>
      <c r="W502" s="31" t="s">
        <v>373</v>
      </c>
      <c r="X502" s="31" t="s">
        <v>755</v>
      </c>
      <c r="Y502" s="31">
        <v>0</v>
      </c>
      <c r="Z502" s="31">
        <v>0</v>
      </c>
      <c r="AA502" s="31">
        <v>10</v>
      </c>
      <c r="AB502" s="31">
        <v>507240000</v>
      </c>
      <c r="AC502" s="31">
        <v>1</v>
      </c>
      <c r="AD502" s="31">
        <v>1</v>
      </c>
      <c r="AE502" s="31">
        <v>1</v>
      </c>
      <c r="AF502" s="31">
        <v>180</v>
      </c>
      <c r="AG502" s="31" t="s">
        <v>140</v>
      </c>
      <c r="AH502" s="31">
        <v>0</v>
      </c>
      <c r="AI502" s="31" t="s">
        <v>141</v>
      </c>
      <c r="AJ502" s="31">
        <v>0</v>
      </c>
      <c r="AK502" s="31" t="s">
        <v>756</v>
      </c>
      <c r="AL502" s="31">
        <v>22802</v>
      </c>
      <c r="AM502" s="31">
        <v>22804</v>
      </c>
      <c r="AN502" s="31">
        <v>1</v>
      </c>
      <c r="AO502" s="31">
        <v>12</v>
      </c>
      <c r="AQ502" s="31">
        <v>10000</v>
      </c>
      <c r="AR502" s="31">
        <v>10000</v>
      </c>
      <c r="AS502" s="31">
        <v>10000</v>
      </c>
      <c r="AT502" s="31">
        <v>100000</v>
      </c>
      <c r="AW502" s="31">
        <v>0</v>
      </c>
      <c r="AX502" s="31">
        <v>0</v>
      </c>
      <c r="AY502" s="31">
        <v>10000</v>
      </c>
      <c r="AZ502" s="31">
        <v>110107</v>
      </c>
      <c r="BA502" s="31">
        <v>10000</v>
      </c>
      <c r="BB502" s="31">
        <v>110204</v>
      </c>
      <c r="BE502" s="31">
        <v>10000</v>
      </c>
      <c r="BF502" s="31">
        <v>200126</v>
      </c>
      <c r="BG502" s="31">
        <v>10000</v>
      </c>
      <c r="BH502" s="31">
        <v>111306</v>
      </c>
      <c r="BI502" s="31">
        <v>10000</v>
      </c>
      <c r="BJ502" s="31">
        <v>240352</v>
      </c>
      <c r="BK502" s="31" t="s">
        <v>143</v>
      </c>
      <c r="BL502" s="31">
        <v>279</v>
      </c>
      <c r="BM502" s="31" t="str">
        <f t="shared" si="17"/>
        <v>110107|110204|0|200126|111306|240352</v>
      </c>
      <c r="BN502" s="31">
        <v>1122803</v>
      </c>
      <c r="BO502" s="31" t="s">
        <v>245</v>
      </c>
      <c r="BP502" s="31">
        <v>0</v>
      </c>
      <c r="BQ502" s="31">
        <v>1</v>
      </c>
    </row>
    <row r="503" spans="1:69" s="28" customFormat="1" ht="23.1" customHeight="1" x14ac:dyDescent="0.15">
      <c r="A503" s="28">
        <v>22804</v>
      </c>
      <c r="B503" s="28">
        <v>22804</v>
      </c>
      <c r="C503" s="28" t="s">
        <v>133</v>
      </c>
      <c r="D503" s="28" t="s">
        <v>749</v>
      </c>
      <c r="E503" s="28">
        <v>2</v>
      </c>
      <c r="F503" s="28">
        <v>4</v>
      </c>
      <c r="H503" s="28">
        <v>2</v>
      </c>
      <c r="I503" s="28">
        <v>1</v>
      </c>
      <c r="J503" s="28">
        <v>2</v>
      </c>
      <c r="K503" s="28" t="s">
        <v>240</v>
      </c>
      <c r="L503" s="28">
        <v>228</v>
      </c>
      <c r="M503" s="28">
        <v>1</v>
      </c>
      <c r="N503" s="28">
        <v>0</v>
      </c>
      <c r="O503" s="28" t="s">
        <v>241</v>
      </c>
      <c r="P503" s="28">
        <v>1</v>
      </c>
      <c r="Q503" s="28">
        <v>0</v>
      </c>
      <c r="T503" s="28">
        <v>1</v>
      </c>
      <c r="W503" s="28" t="s">
        <v>607</v>
      </c>
      <c r="X503" s="28" t="s">
        <v>757</v>
      </c>
      <c r="Y503" s="28">
        <v>0</v>
      </c>
      <c r="Z503" s="28">
        <v>0</v>
      </c>
      <c r="AA503" s="28">
        <v>10</v>
      </c>
      <c r="AB503" s="28">
        <v>511650000</v>
      </c>
      <c r="AC503" s="28">
        <v>1</v>
      </c>
      <c r="AD503" s="28">
        <v>1</v>
      </c>
      <c r="AE503" s="28">
        <v>1</v>
      </c>
      <c r="AF503" s="28">
        <v>180</v>
      </c>
      <c r="AG503" s="28" t="s">
        <v>140</v>
      </c>
      <c r="AH503" s="28">
        <v>0</v>
      </c>
      <c r="AI503" s="28" t="s">
        <v>141</v>
      </c>
      <c r="AJ503" s="28">
        <v>0</v>
      </c>
      <c r="AK503" s="28" t="s">
        <v>758</v>
      </c>
      <c r="AL503" s="28">
        <v>22803</v>
      </c>
      <c r="AM503" s="28">
        <v>22901</v>
      </c>
      <c r="AN503" s="28">
        <v>1</v>
      </c>
      <c r="AO503" s="28">
        <v>12</v>
      </c>
      <c r="AQ503" s="28">
        <v>10000</v>
      </c>
      <c r="AR503" s="28">
        <v>10000</v>
      </c>
      <c r="AS503" s="28">
        <v>10000</v>
      </c>
      <c r="AT503" s="28">
        <v>100000</v>
      </c>
      <c r="AW503" s="28">
        <v>0</v>
      </c>
      <c r="AX503" s="28">
        <v>0</v>
      </c>
      <c r="AY503" s="28">
        <v>10000</v>
      </c>
      <c r="AZ503" s="28">
        <v>110107</v>
      </c>
      <c r="BA503" s="28">
        <v>10000</v>
      </c>
      <c r="BB503" s="28">
        <v>110204</v>
      </c>
      <c r="BE503" s="28">
        <v>10000</v>
      </c>
      <c r="BF503" s="28">
        <v>200127</v>
      </c>
      <c r="BG503" s="28">
        <v>10000</v>
      </c>
      <c r="BH503" s="28">
        <v>111306</v>
      </c>
      <c r="BI503" s="28">
        <v>10000</v>
      </c>
      <c r="BJ503" s="28">
        <v>240352</v>
      </c>
      <c r="BK503" s="28" t="s">
        <v>143</v>
      </c>
      <c r="BL503" s="28">
        <v>280</v>
      </c>
      <c r="BM503" s="28" t="str">
        <f t="shared" si="17"/>
        <v>110107|110204|0|200127|111306|240352</v>
      </c>
      <c r="BN503" s="28">
        <v>1122804</v>
      </c>
      <c r="BO503" s="28" t="s">
        <v>245</v>
      </c>
      <c r="BP503" s="28">
        <v>1</v>
      </c>
      <c r="BQ503" s="28">
        <v>1</v>
      </c>
    </row>
    <row r="504" spans="1:69" s="31" customFormat="1" ht="23.1" customHeight="1" x14ac:dyDescent="0.15">
      <c r="A504" s="31">
        <v>22901</v>
      </c>
      <c r="B504" s="31">
        <v>22901</v>
      </c>
      <c r="C504" s="31" t="s">
        <v>133</v>
      </c>
      <c r="D504" s="31" t="s">
        <v>764</v>
      </c>
      <c r="E504" s="31" t="s">
        <v>150</v>
      </c>
      <c r="F504" s="31">
        <v>1</v>
      </c>
      <c r="H504" s="31">
        <v>2</v>
      </c>
      <c r="I504" s="31">
        <v>1</v>
      </c>
      <c r="J504" s="31">
        <v>1</v>
      </c>
      <c r="K504" s="31" t="s">
        <v>240</v>
      </c>
      <c r="L504" s="31">
        <v>229</v>
      </c>
      <c r="M504" s="31">
        <v>1</v>
      </c>
      <c r="N504" s="31">
        <v>0</v>
      </c>
      <c r="O504" s="31" t="s">
        <v>241</v>
      </c>
      <c r="P504" s="31">
        <v>1</v>
      </c>
      <c r="Q504" s="31">
        <v>0</v>
      </c>
      <c r="T504" s="31">
        <v>1</v>
      </c>
      <c r="W504" s="31" t="s">
        <v>607</v>
      </c>
      <c r="X504" s="31" t="s">
        <v>765</v>
      </c>
      <c r="Y504" s="31">
        <v>0</v>
      </c>
      <c r="Z504" s="31">
        <v>0</v>
      </c>
      <c r="AA504" s="31">
        <v>10</v>
      </c>
      <c r="AB504" s="31">
        <v>584830000</v>
      </c>
      <c r="AC504" s="31">
        <v>1</v>
      </c>
      <c r="AD504" s="31">
        <v>1</v>
      </c>
      <c r="AE504" s="31">
        <v>1</v>
      </c>
      <c r="AF504" s="31">
        <v>180</v>
      </c>
      <c r="AG504" s="31" t="s">
        <v>140</v>
      </c>
      <c r="AH504" s="31">
        <v>0</v>
      </c>
      <c r="AI504" s="31" t="s">
        <v>141</v>
      </c>
      <c r="AJ504" s="31">
        <v>0</v>
      </c>
      <c r="AK504" s="31" t="s">
        <v>766</v>
      </c>
      <c r="AL504" s="31">
        <v>22804</v>
      </c>
      <c r="AM504" s="31">
        <v>22902</v>
      </c>
      <c r="AN504" s="31">
        <v>1</v>
      </c>
      <c r="AO504" s="31">
        <v>12</v>
      </c>
      <c r="AQ504" s="31">
        <v>10000</v>
      </c>
      <c r="AR504" s="31">
        <v>10000</v>
      </c>
      <c r="AS504" s="31">
        <v>10000</v>
      </c>
      <c r="AT504" s="31">
        <v>100000</v>
      </c>
      <c r="AW504" s="31">
        <v>0</v>
      </c>
      <c r="AX504" s="31">
        <v>0</v>
      </c>
      <c r="AY504" s="31">
        <v>0</v>
      </c>
      <c r="AZ504" s="31">
        <v>0</v>
      </c>
      <c r="BA504" s="31">
        <v>10000</v>
      </c>
      <c r="BB504" s="31">
        <v>110204</v>
      </c>
      <c r="BC504" s="31">
        <v>10000</v>
      </c>
      <c r="BD504" s="31">
        <v>110317</v>
      </c>
      <c r="BG504" s="31">
        <v>10000</v>
      </c>
      <c r="BH504" s="31">
        <v>111306</v>
      </c>
      <c r="BI504" s="31">
        <v>10000</v>
      </c>
      <c r="BJ504" s="31">
        <v>240352</v>
      </c>
      <c r="BK504" s="31" t="s">
        <v>143</v>
      </c>
      <c r="BL504" s="31">
        <v>283</v>
      </c>
      <c r="BM504" s="31" t="str">
        <f t="shared" si="17"/>
        <v>0|110204|110317|0|111306|240352</v>
      </c>
      <c r="BN504" s="31">
        <v>1122901</v>
      </c>
      <c r="BO504" s="31" t="s">
        <v>245</v>
      </c>
      <c r="BP504" s="31">
        <v>0</v>
      </c>
      <c r="BQ504" s="31">
        <v>1</v>
      </c>
    </row>
    <row r="505" spans="1:69" s="34" customFormat="1" ht="23.1" customHeight="1" x14ac:dyDescent="0.15">
      <c r="A505" s="34">
        <v>22902</v>
      </c>
      <c r="B505" s="34">
        <v>22902</v>
      </c>
      <c r="C505" s="34" t="s">
        <v>133</v>
      </c>
      <c r="D505" s="34" t="s">
        <v>759</v>
      </c>
      <c r="E505" s="34" t="s">
        <v>150</v>
      </c>
      <c r="F505" s="34">
        <v>2</v>
      </c>
      <c r="H505" s="34">
        <v>2</v>
      </c>
      <c r="I505" s="34">
        <v>1</v>
      </c>
      <c r="J505" s="34">
        <v>1</v>
      </c>
      <c r="K505" s="34" t="s">
        <v>158</v>
      </c>
      <c r="L505" s="34">
        <v>229</v>
      </c>
      <c r="M505" s="34">
        <v>1</v>
      </c>
      <c r="N505" s="34">
        <v>0</v>
      </c>
      <c r="O505" s="34" t="s">
        <v>159</v>
      </c>
      <c r="P505" s="34">
        <v>1</v>
      </c>
      <c r="Q505" s="34">
        <v>0</v>
      </c>
      <c r="T505" s="34">
        <v>1</v>
      </c>
      <c r="W505" s="34" t="s">
        <v>772</v>
      </c>
      <c r="X505" s="34">
        <v>1290601</v>
      </c>
      <c r="Y505" s="34">
        <v>0</v>
      </c>
      <c r="Z505" s="34">
        <v>0</v>
      </c>
      <c r="AA505" s="34">
        <v>10</v>
      </c>
      <c r="AB505" s="34">
        <v>594750000</v>
      </c>
      <c r="AC505" s="34">
        <v>1</v>
      </c>
      <c r="AD505" s="34">
        <v>1</v>
      </c>
      <c r="AE505" s="34">
        <v>1</v>
      </c>
      <c r="AF505" s="34">
        <v>180</v>
      </c>
      <c r="AG505" s="34" t="s">
        <v>140</v>
      </c>
      <c r="AH505" s="34">
        <v>0</v>
      </c>
      <c r="AI505" s="34" t="s">
        <v>141</v>
      </c>
      <c r="AJ505" s="34">
        <v>0</v>
      </c>
      <c r="AK505" s="34" t="s">
        <v>773</v>
      </c>
      <c r="AL505" s="34">
        <v>22901</v>
      </c>
      <c r="AM505" s="34">
        <v>22903</v>
      </c>
      <c r="AN505" s="34">
        <v>1</v>
      </c>
      <c r="AO505" s="34">
        <v>12</v>
      </c>
      <c r="AQ505" s="34">
        <v>10000</v>
      </c>
      <c r="AR505" s="34">
        <v>10000</v>
      </c>
      <c r="AS505" s="34">
        <v>10000</v>
      </c>
      <c r="AT505" s="34">
        <v>100000</v>
      </c>
      <c r="AW505" s="34">
        <v>0</v>
      </c>
      <c r="AX505" s="34">
        <v>0</v>
      </c>
      <c r="AY505" s="34">
        <v>0</v>
      </c>
      <c r="AZ505" s="34">
        <v>0</v>
      </c>
      <c r="BA505" s="34">
        <v>10000</v>
      </c>
      <c r="BB505" s="34">
        <v>110204</v>
      </c>
      <c r="BC505" s="34">
        <v>10000</v>
      </c>
      <c r="BD505" s="34">
        <v>110318</v>
      </c>
      <c r="BG505" s="34">
        <v>10000</v>
      </c>
      <c r="BH505" s="34">
        <v>111306</v>
      </c>
      <c r="BI505" s="34">
        <v>10000</v>
      </c>
      <c r="BJ505" s="34">
        <v>240352</v>
      </c>
      <c r="BK505" s="34" t="s">
        <v>143</v>
      </c>
      <c r="BL505" s="34">
        <v>286</v>
      </c>
      <c r="BM505" s="34" t="str">
        <f t="shared" si="17"/>
        <v>0|110204|110318|0|111306|240352</v>
      </c>
      <c r="BN505" s="34">
        <v>1122902</v>
      </c>
      <c r="BO505" s="34" t="s">
        <v>165</v>
      </c>
      <c r="BP505" s="34">
        <v>0</v>
      </c>
      <c r="BQ505" s="34">
        <v>1</v>
      </c>
    </row>
    <row r="506" spans="1:69" s="33" customFormat="1" ht="23.1" customHeight="1" x14ac:dyDescent="0.15">
      <c r="A506" s="33">
        <v>22903</v>
      </c>
      <c r="B506" s="33">
        <v>22903</v>
      </c>
      <c r="C506" s="33" t="s">
        <v>133</v>
      </c>
      <c r="D506" s="33" t="s">
        <v>780</v>
      </c>
      <c r="E506" s="33">
        <v>1</v>
      </c>
      <c r="F506" s="33">
        <v>3</v>
      </c>
      <c r="H506" s="33">
        <v>2</v>
      </c>
      <c r="I506" s="33">
        <v>1</v>
      </c>
      <c r="J506" s="33">
        <v>1</v>
      </c>
      <c r="K506" s="33" t="s">
        <v>201</v>
      </c>
      <c r="L506" s="33">
        <v>229</v>
      </c>
      <c r="M506" s="33">
        <v>1</v>
      </c>
      <c r="N506" s="33">
        <v>0</v>
      </c>
      <c r="O506" s="33" t="s">
        <v>202</v>
      </c>
      <c r="P506" s="33">
        <v>1</v>
      </c>
      <c r="Q506" s="33">
        <v>0</v>
      </c>
      <c r="T506" s="33">
        <v>1</v>
      </c>
      <c r="W506" s="33" t="s">
        <v>410</v>
      </c>
      <c r="X506" s="33">
        <v>1290901</v>
      </c>
      <c r="Y506" s="33">
        <v>0</v>
      </c>
      <c r="Z506" s="33">
        <v>0</v>
      </c>
      <c r="AA506" s="33">
        <v>10</v>
      </c>
      <c r="AB506" s="33">
        <v>604660000</v>
      </c>
      <c r="AC506" s="33">
        <v>1</v>
      </c>
      <c r="AD506" s="33">
        <v>1</v>
      </c>
      <c r="AE506" s="33">
        <v>1</v>
      </c>
      <c r="AF506" s="33">
        <v>180</v>
      </c>
      <c r="AG506" s="33" t="s">
        <v>140</v>
      </c>
      <c r="AH506" s="33">
        <v>0</v>
      </c>
      <c r="AI506" s="33" t="s">
        <v>141</v>
      </c>
      <c r="AJ506" s="33">
        <v>0</v>
      </c>
      <c r="AK506" s="33" t="s">
        <v>781</v>
      </c>
      <c r="AL506" s="33">
        <v>22902</v>
      </c>
      <c r="AM506" s="33">
        <v>22904</v>
      </c>
      <c r="AN506" s="33">
        <v>1</v>
      </c>
      <c r="AO506" s="33">
        <v>12</v>
      </c>
      <c r="AQ506" s="33">
        <v>10000</v>
      </c>
      <c r="AR506" s="33">
        <v>10000</v>
      </c>
      <c r="AS506" s="33">
        <v>10000</v>
      </c>
      <c r="AT506" s="33">
        <v>100000</v>
      </c>
      <c r="AW506" s="33">
        <v>0</v>
      </c>
      <c r="AX506" s="33">
        <v>0</v>
      </c>
      <c r="AY506" s="33">
        <v>10000</v>
      </c>
      <c r="AZ506" s="33">
        <v>110107</v>
      </c>
      <c r="BA506" s="33">
        <v>10000</v>
      </c>
      <c r="BB506" s="33">
        <v>110204</v>
      </c>
      <c r="BE506" s="33">
        <v>10000</v>
      </c>
      <c r="BF506" s="33">
        <v>200128</v>
      </c>
      <c r="BG506" s="33">
        <v>10000</v>
      </c>
      <c r="BH506" s="33">
        <v>111306</v>
      </c>
      <c r="BI506" s="33">
        <v>10000</v>
      </c>
      <c r="BJ506" s="33">
        <v>240352</v>
      </c>
      <c r="BK506" s="33" t="s">
        <v>143</v>
      </c>
      <c r="BL506" s="33">
        <v>289</v>
      </c>
      <c r="BM506" s="33" t="str">
        <f t="shared" si="17"/>
        <v>110107|110204|0|200128|111306|240352</v>
      </c>
      <c r="BN506" s="33">
        <v>1122903</v>
      </c>
      <c r="BO506" s="33" t="s">
        <v>206</v>
      </c>
      <c r="BP506" s="33">
        <v>0</v>
      </c>
      <c r="BQ506" s="33">
        <v>1</v>
      </c>
    </row>
    <row r="507" spans="1:69" s="26" customFormat="1" ht="23.1" customHeight="1" x14ac:dyDescent="0.15">
      <c r="A507" s="26">
        <v>22904</v>
      </c>
      <c r="B507" s="26">
        <v>22904</v>
      </c>
      <c r="C507" s="26" t="s">
        <v>133</v>
      </c>
      <c r="D507" s="26" t="s">
        <v>780</v>
      </c>
      <c r="E507" s="26">
        <v>2</v>
      </c>
      <c r="F507" s="26">
        <v>4</v>
      </c>
      <c r="H507" s="26">
        <v>2</v>
      </c>
      <c r="I507" s="26">
        <v>1</v>
      </c>
      <c r="J507" s="26">
        <v>2</v>
      </c>
      <c r="K507" s="26" t="s">
        <v>201</v>
      </c>
      <c r="L507" s="26">
        <v>229</v>
      </c>
      <c r="M507" s="26">
        <v>1</v>
      </c>
      <c r="N507" s="26">
        <v>0</v>
      </c>
      <c r="O507" s="26" t="s">
        <v>202</v>
      </c>
      <c r="P507" s="26">
        <v>1</v>
      </c>
      <c r="Q507" s="26">
        <v>0</v>
      </c>
      <c r="T507" s="26">
        <v>1</v>
      </c>
      <c r="U507" s="26">
        <v>1</v>
      </c>
      <c r="V507" s="26" t="s">
        <v>137</v>
      </c>
      <c r="W507" s="26" t="s">
        <v>253</v>
      </c>
      <c r="X507" s="26">
        <v>1291001</v>
      </c>
      <c r="Y507" s="26">
        <v>0</v>
      </c>
      <c r="Z507" s="26">
        <v>0</v>
      </c>
      <c r="AA507" s="26">
        <v>10</v>
      </c>
      <c r="AB507" s="26">
        <v>614570000</v>
      </c>
      <c r="AC507" s="26">
        <v>1</v>
      </c>
      <c r="AD507" s="26">
        <v>1</v>
      </c>
      <c r="AE507" s="26">
        <v>1</v>
      </c>
      <c r="AF507" s="26">
        <v>180</v>
      </c>
      <c r="AG507" s="26" t="s">
        <v>140</v>
      </c>
      <c r="AH507" s="26">
        <v>0</v>
      </c>
      <c r="AI507" s="26" t="s">
        <v>141</v>
      </c>
      <c r="AJ507" s="26">
        <v>0</v>
      </c>
      <c r="AK507" s="26" t="s">
        <v>782</v>
      </c>
      <c r="AL507" s="26">
        <v>22903</v>
      </c>
      <c r="AM507" s="26">
        <v>23001</v>
      </c>
      <c r="AN507" s="26">
        <v>1</v>
      </c>
      <c r="AO507" s="26">
        <v>12</v>
      </c>
      <c r="AQ507" s="26">
        <v>10000</v>
      </c>
      <c r="AR507" s="26">
        <v>10000</v>
      </c>
      <c r="AS507" s="26">
        <v>10000</v>
      </c>
      <c r="AT507" s="26">
        <v>100000</v>
      </c>
      <c r="AW507" s="26">
        <v>0</v>
      </c>
      <c r="AX507" s="26">
        <v>0</v>
      </c>
      <c r="AY507" s="26">
        <v>10000</v>
      </c>
      <c r="AZ507" s="26">
        <v>110107</v>
      </c>
      <c r="BA507" s="26">
        <v>10000</v>
      </c>
      <c r="BB507" s="26">
        <v>110204</v>
      </c>
      <c r="BE507" s="26">
        <v>10000</v>
      </c>
      <c r="BF507" s="26">
        <v>200129</v>
      </c>
      <c r="BG507" s="26">
        <v>10000</v>
      </c>
      <c r="BH507" s="26">
        <v>111306</v>
      </c>
      <c r="BI507" s="26">
        <v>10000</v>
      </c>
      <c r="BJ507" s="26">
        <v>240352</v>
      </c>
      <c r="BK507" s="26" t="s">
        <v>143</v>
      </c>
      <c r="BL507" s="26">
        <v>290</v>
      </c>
      <c r="BM507" s="26" t="str">
        <f t="shared" si="17"/>
        <v>110107|110204|0|200129|111306|240352</v>
      </c>
      <c r="BN507" s="26">
        <v>1122904</v>
      </c>
      <c r="BO507" s="26" t="s">
        <v>206</v>
      </c>
      <c r="BP507" s="26">
        <v>1</v>
      </c>
      <c r="BQ507" s="26">
        <v>1</v>
      </c>
    </row>
    <row r="508" spans="1:69" s="34" customFormat="1" ht="23.1" customHeight="1" x14ac:dyDescent="0.15">
      <c r="A508" s="34">
        <v>23001</v>
      </c>
      <c r="B508" s="34">
        <v>23001</v>
      </c>
      <c r="C508" s="34" t="s">
        <v>133</v>
      </c>
      <c r="D508" s="34" t="s">
        <v>783</v>
      </c>
      <c r="E508" s="34">
        <v>1</v>
      </c>
      <c r="F508" s="34">
        <v>1</v>
      </c>
      <c r="H508" s="34">
        <v>2</v>
      </c>
      <c r="I508" s="34">
        <v>1</v>
      </c>
      <c r="J508" s="34">
        <v>1</v>
      </c>
      <c r="K508" s="34" t="s">
        <v>158</v>
      </c>
      <c r="L508" s="34">
        <v>230</v>
      </c>
      <c r="M508" s="34">
        <v>1</v>
      </c>
      <c r="N508" s="34">
        <v>0</v>
      </c>
      <c r="O508" s="34" t="s">
        <v>159</v>
      </c>
      <c r="P508" s="34">
        <v>1</v>
      </c>
      <c r="Q508" s="34">
        <v>0</v>
      </c>
      <c r="T508" s="34">
        <v>1</v>
      </c>
      <c r="W508" s="34" t="s">
        <v>772</v>
      </c>
      <c r="X508" s="34">
        <v>1300301</v>
      </c>
      <c r="Y508" s="34">
        <v>0</v>
      </c>
      <c r="Z508" s="34">
        <v>0</v>
      </c>
      <c r="AA508" s="34">
        <v>10</v>
      </c>
      <c r="AB508" s="34">
        <v>648260000</v>
      </c>
      <c r="AC508" s="34">
        <v>1</v>
      </c>
      <c r="AD508" s="34">
        <v>1</v>
      </c>
      <c r="AE508" s="34">
        <v>1</v>
      </c>
      <c r="AF508" s="34">
        <v>180</v>
      </c>
      <c r="AG508" s="34" t="s">
        <v>140</v>
      </c>
      <c r="AH508" s="34">
        <v>0</v>
      </c>
      <c r="AI508" s="34" t="s">
        <v>141</v>
      </c>
      <c r="AJ508" s="34">
        <v>0</v>
      </c>
      <c r="AK508" s="34" t="s">
        <v>788</v>
      </c>
      <c r="AL508" s="34">
        <v>22904</v>
      </c>
      <c r="AM508" s="34">
        <v>23002</v>
      </c>
      <c r="AN508" s="34">
        <v>1</v>
      </c>
      <c r="AO508" s="34">
        <v>12</v>
      </c>
      <c r="AQ508" s="34">
        <v>10000</v>
      </c>
      <c r="AR508" s="34">
        <v>10000</v>
      </c>
      <c r="AS508" s="34">
        <v>10000</v>
      </c>
      <c r="AT508" s="34">
        <v>100000</v>
      </c>
      <c r="AW508" s="34">
        <v>0</v>
      </c>
      <c r="AX508" s="34">
        <v>0</v>
      </c>
      <c r="AY508" s="34">
        <v>0</v>
      </c>
      <c r="AZ508" s="34">
        <v>0</v>
      </c>
      <c r="BA508" s="34">
        <v>10000</v>
      </c>
      <c r="BB508" s="34">
        <v>110204</v>
      </c>
      <c r="BC508" s="34">
        <v>10000</v>
      </c>
      <c r="BD508" s="34">
        <v>110317</v>
      </c>
      <c r="BG508" s="34">
        <v>10000</v>
      </c>
      <c r="BH508" s="34">
        <v>111306</v>
      </c>
      <c r="BI508" s="34">
        <v>10000</v>
      </c>
      <c r="BJ508" s="34">
        <v>240352</v>
      </c>
      <c r="BK508" s="34" t="s">
        <v>143</v>
      </c>
      <c r="BL508" s="34">
        <v>293</v>
      </c>
      <c r="BM508" s="34" t="str">
        <f t="shared" si="17"/>
        <v>0|110204|110317|0|111306|240352</v>
      </c>
      <c r="BN508" s="34">
        <v>1123001</v>
      </c>
      <c r="BO508" s="34" t="s">
        <v>165</v>
      </c>
      <c r="BP508" s="34">
        <v>0</v>
      </c>
      <c r="BQ508" s="34">
        <v>1</v>
      </c>
    </row>
    <row r="509" spans="1:69" s="33" customFormat="1" ht="23.1" customHeight="1" x14ac:dyDescent="0.15">
      <c r="A509" s="33">
        <v>23002</v>
      </c>
      <c r="B509" s="33">
        <v>23002</v>
      </c>
      <c r="C509" s="33" t="s">
        <v>133</v>
      </c>
      <c r="D509" s="33" t="s">
        <v>783</v>
      </c>
      <c r="E509" s="33">
        <v>2</v>
      </c>
      <c r="F509" s="33">
        <v>2</v>
      </c>
      <c r="H509" s="33">
        <v>2</v>
      </c>
      <c r="I509" s="33">
        <v>1</v>
      </c>
      <c r="J509" s="33">
        <v>1</v>
      </c>
      <c r="K509" s="33" t="s">
        <v>201</v>
      </c>
      <c r="L509" s="33">
        <v>230</v>
      </c>
      <c r="M509" s="33">
        <v>1</v>
      </c>
      <c r="N509" s="33">
        <v>0</v>
      </c>
      <c r="O509" s="33" t="s">
        <v>202</v>
      </c>
      <c r="P509" s="33">
        <v>1</v>
      </c>
      <c r="Q509" s="33">
        <v>0</v>
      </c>
      <c r="T509" s="33">
        <v>1</v>
      </c>
      <c r="W509" s="33" t="s">
        <v>389</v>
      </c>
      <c r="X509" s="33">
        <v>1300601</v>
      </c>
      <c r="Y509" s="33">
        <v>0</v>
      </c>
      <c r="Z509" s="33">
        <v>0</v>
      </c>
      <c r="AA509" s="33">
        <v>10</v>
      </c>
      <c r="AB509" s="33">
        <v>653450000</v>
      </c>
      <c r="AC509" s="33">
        <v>1</v>
      </c>
      <c r="AD509" s="33">
        <v>1</v>
      </c>
      <c r="AE509" s="33">
        <v>1</v>
      </c>
      <c r="AF509" s="33">
        <v>180</v>
      </c>
      <c r="AG509" s="33" t="s">
        <v>140</v>
      </c>
      <c r="AH509" s="33">
        <v>0</v>
      </c>
      <c r="AI509" s="33" t="s">
        <v>141</v>
      </c>
      <c r="AJ509" s="33">
        <v>0</v>
      </c>
      <c r="AK509" s="33" t="s">
        <v>793</v>
      </c>
      <c r="AL509" s="33">
        <v>23001</v>
      </c>
      <c r="AM509" s="33">
        <v>23003</v>
      </c>
      <c r="AN509" s="33">
        <v>1</v>
      </c>
      <c r="AO509" s="33">
        <v>12</v>
      </c>
      <c r="AQ509" s="33">
        <v>10000</v>
      </c>
      <c r="AR509" s="33">
        <v>10000</v>
      </c>
      <c r="AS509" s="33">
        <v>10000</v>
      </c>
      <c r="AT509" s="33">
        <v>100000</v>
      </c>
      <c r="AW509" s="33">
        <v>0</v>
      </c>
      <c r="AX509" s="33">
        <v>0</v>
      </c>
      <c r="AY509" s="33">
        <v>0</v>
      </c>
      <c r="AZ509" s="33">
        <v>0</v>
      </c>
      <c r="BA509" s="33">
        <v>10000</v>
      </c>
      <c r="BB509" s="33">
        <v>110204</v>
      </c>
      <c r="BC509" s="33">
        <v>10000</v>
      </c>
      <c r="BD509" s="33">
        <v>110318</v>
      </c>
      <c r="BG509" s="33">
        <v>10000</v>
      </c>
      <c r="BH509" s="33">
        <v>111306</v>
      </c>
      <c r="BI509" s="33">
        <v>10000</v>
      </c>
      <c r="BJ509" s="33">
        <v>240352</v>
      </c>
      <c r="BK509" s="33" t="s">
        <v>143</v>
      </c>
      <c r="BL509" s="33">
        <v>296</v>
      </c>
      <c r="BM509" s="33" t="str">
        <f t="shared" si="17"/>
        <v>0|110204|110318|0|111306|240352</v>
      </c>
      <c r="BN509" s="33">
        <v>1123002</v>
      </c>
      <c r="BO509" s="33" t="s">
        <v>206</v>
      </c>
      <c r="BP509" s="33">
        <v>0</v>
      </c>
      <c r="BQ509" s="33">
        <v>1</v>
      </c>
    </row>
    <row r="510" spans="1:69" s="30" customFormat="1" ht="23.1" customHeight="1" x14ac:dyDescent="0.15">
      <c r="A510" s="30">
        <v>23003</v>
      </c>
      <c r="B510" s="30">
        <v>23003</v>
      </c>
      <c r="C510" s="30" t="s">
        <v>133</v>
      </c>
      <c r="D510" s="30" t="s">
        <v>783</v>
      </c>
      <c r="E510" s="30">
        <v>3</v>
      </c>
      <c r="F510" s="30">
        <v>3</v>
      </c>
      <c r="H510" s="30">
        <v>2</v>
      </c>
      <c r="I510" s="30">
        <v>1</v>
      </c>
      <c r="J510" s="30">
        <v>1</v>
      </c>
      <c r="K510" s="30" t="s">
        <v>135</v>
      </c>
      <c r="L510" s="30">
        <v>230</v>
      </c>
      <c r="M510" s="30">
        <v>1</v>
      </c>
      <c r="N510" s="30">
        <v>0</v>
      </c>
      <c r="O510" s="30" t="s">
        <v>136</v>
      </c>
      <c r="P510" s="30">
        <v>1</v>
      </c>
      <c r="Q510" s="30">
        <v>0</v>
      </c>
      <c r="T510" s="30">
        <v>1</v>
      </c>
      <c r="W510" s="30" t="s">
        <v>417</v>
      </c>
      <c r="X510" s="30">
        <v>1300901</v>
      </c>
      <c r="Y510" s="30">
        <v>0</v>
      </c>
      <c r="Z510" s="30">
        <v>0</v>
      </c>
      <c r="AA510" s="30">
        <v>10</v>
      </c>
      <c r="AB510" s="30">
        <v>658640000</v>
      </c>
      <c r="AC510" s="30">
        <v>1</v>
      </c>
      <c r="AD510" s="30">
        <v>1</v>
      </c>
      <c r="AE510" s="30">
        <v>1</v>
      </c>
      <c r="AF510" s="30">
        <v>180</v>
      </c>
      <c r="AG510" s="30" t="s">
        <v>140</v>
      </c>
      <c r="AH510" s="30">
        <v>0</v>
      </c>
      <c r="AI510" s="30" t="s">
        <v>141</v>
      </c>
      <c r="AJ510" s="30">
        <v>0</v>
      </c>
      <c r="AK510" s="30" t="s">
        <v>797</v>
      </c>
      <c r="AL510" s="30">
        <v>23002</v>
      </c>
      <c r="AM510" s="30">
        <v>23004</v>
      </c>
      <c r="AN510" s="30">
        <v>1</v>
      </c>
      <c r="AO510" s="30">
        <v>12</v>
      </c>
      <c r="AQ510" s="30">
        <v>10000</v>
      </c>
      <c r="AR510" s="30">
        <v>10000</v>
      </c>
      <c r="AS510" s="30">
        <v>10000</v>
      </c>
      <c r="AT510" s="30">
        <v>100000</v>
      </c>
      <c r="AW510" s="30">
        <v>0</v>
      </c>
      <c r="AX510" s="30">
        <v>0</v>
      </c>
      <c r="AY510" s="30">
        <v>10000</v>
      </c>
      <c r="AZ510" s="30">
        <v>110108</v>
      </c>
      <c r="BA510" s="30">
        <v>10000</v>
      </c>
      <c r="BB510" s="30">
        <v>110204</v>
      </c>
      <c r="BE510" s="30">
        <v>10000</v>
      </c>
      <c r="BF510" s="30">
        <v>200104</v>
      </c>
      <c r="BG510" s="30">
        <v>10000</v>
      </c>
      <c r="BH510" s="30">
        <v>111306</v>
      </c>
      <c r="BI510" s="30">
        <v>10000</v>
      </c>
      <c r="BJ510" s="30">
        <v>240352</v>
      </c>
      <c r="BK510" s="30" t="s">
        <v>143</v>
      </c>
      <c r="BL510" s="30">
        <v>299</v>
      </c>
      <c r="BM510" s="30" t="str">
        <f t="shared" si="17"/>
        <v>110108|110204|0|200104|111306|240352</v>
      </c>
      <c r="BN510" s="30">
        <v>1123003</v>
      </c>
      <c r="BO510" s="30" t="s">
        <v>144</v>
      </c>
      <c r="BP510" s="30">
        <v>0</v>
      </c>
      <c r="BQ510" s="30">
        <v>1</v>
      </c>
    </row>
    <row r="511" spans="1:69" s="23" customFormat="1" ht="23.1" customHeight="1" x14ac:dyDescent="0.15">
      <c r="A511" s="23">
        <v>23004</v>
      </c>
      <c r="B511" s="23">
        <v>23004</v>
      </c>
      <c r="C511" s="23" t="s">
        <v>133</v>
      </c>
      <c r="D511" s="23" t="s">
        <v>783</v>
      </c>
      <c r="E511" s="23">
        <v>4</v>
      </c>
      <c r="F511" s="23">
        <v>4</v>
      </c>
      <c r="H511" s="23">
        <v>2</v>
      </c>
      <c r="I511" s="23">
        <v>1</v>
      </c>
      <c r="J511" s="23">
        <v>2</v>
      </c>
      <c r="K511" s="23" t="s">
        <v>135</v>
      </c>
      <c r="L511" s="23">
        <v>230</v>
      </c>
      <c r="M511" s="23">
        <v>1</v>
      </c>
      <c r="N511" s="23">
        <v>0</v>
      </c>
      <c r="O511" s="23" t="s">
        <v>136</v>
      </c>
      <c r="P511" s="23">
        <v>1</v>
      </c>
      <c r="Q511" s="23">
        <v>0</v>
      </c>
      <c r="T511" s="23">
        <v>1</v>
      </c>
      <c r="U511" s="23">
        <v>1</v>
      </c>
      <c r="V511" s="23" t="s">
        <v>216</v>
      </c>
      <c r="W511" s="23" t="s">
        <v>217</v>
      </c>
      <c r="X511" s="23">
        <v>1301001</v>
      </c>
      <c r="Y511" s="23">
        <v>0</v>
      </c>
      <c r="Z511" s="23">
        <v>0</v>
      </c>
      <c r="AA511" s="23">
        <v>10</v>
      </c>
      <c r="AB511" s="23">
        <v>663820000</v>
      </c>
      <c r="AC511" s="23">
        <v>1</v>
      </c>
      <c r="AD511" s="23">
        <v>1</v>
      </c>
      <c r="AE511" s="23">
        <v>1</v>
      </c>
      <c r="AF511" s="23">
        <v>180</v>
      </c>
      <c r="AG511" s="23" t="s">
        <v>140</v>
      </c>
      <c r="AH511" s="23">
        <v>0</v>
      </c>
      <c r="AI511" s="23" t="s">
        <v>141</v>
      </c>
      <c r="AJ511" s="23">
        <v>0</v>
      </c>
      <c r="AK511" s="23" t="s">
        <v>798</v>
      </c>
      <c r="AL511" s="23">
        <v>23003</v>
      </c>
      <c r="AM511" s="23">
        <v>23101</v>
      </c>
      <c r="AN511" s="23">
        <v>1</v>
      </c>
      <c r="AO511" s="23">
        <v>12</v>
      </c>
      <c r="AQ511" s="23">
        <v>10000</v>
      </c>
      <c r="AR511" s="23">
        <v>10000</v>
      </c>
      <c r="AS511" s="23">
        <v>10000</v>
      </c>
      <c r="AT511" s="23">
        <v>100000</v>
      </c>
      <c r="AW511" s="23">
        <v>0</v>
      </c>
      <c r="AX511" s="23">
        <v>0</v>
      </c>
      <c r="AY511" s="23">
        <v>10000</v>
      </c>
      <c r="AZ511" s="23">
        <v>110108</v>
      </c>
      <c r="BA511" s="23">
        <v>10000</v>
      </c>
      <c r="BB511" s="23">
        <v>110204</v>
      </c>
      <c r="BE511" s="23">
        <v>10000</v>
      </c>
      <c r="BF511" s="23">
        <v>200108</v>
      </c>
      <c r="BG511" s="23">
        <v>10000</v>
      </c>
      <c r="BH511" s="23">
        <v>111306</v>
      </c>
      <c r="BI511" s="23">
        <v>10000</v>
      </c>
      <c r="BJ511" s="23">
        <v>240352</v>
      </c>
      <c r="BK511" s="23" t="s">
        <v>143</v>
      </c>
      <c r="BL511" s="23">
        <v>300</v>
      </c>
      <c r="BM511" s="23" t="str">
        <f t="shared" si="17"/>
        <v>110108|110204|0|200108|111306|240352</v>
      </c>
      <c r="BN511" s="23">
        <v>1123004</v>
      </c>
      <c r="BO511" s="23" t="s">
        <v>144</v>
      </c>
      <c r="BP511" s="23">
        <v>1</v>
      </c>
      <c r="BQ511" s="23">
        <v>1</v>
      </c>
    </row>
    <row r="512" spans="1:69" s="34" customFormat="1" ht="23.1" customHeight="1" x14ac:dyDescent="0.15">
      <c r="A512" s="34">
        <v>23101</v>
      </c>
      <c r="B512" s="34">
        <v>23101</v>
      </c>
      <c r="C512" s="34" t="s">
        <v>133</v>
      </c>
      <c r="D512" s="34" t="s">
        <v>237</v>
      </c>
      <c r="E512" s="34">
        <v>1</v>
      </c>
      <c r="F512" s="34">
        <v>1</v>
      </c>
      <c r="H512" s="34">
        <v>2</v>
      </c>
      <c r="I512" s="34">
        <v>1</v>
      </c>
      <c r="J512" s="34">
        <v>1</v>
      </c>
      <c r="K512" s="34" t="s">
        <v>158</v>
      </c>
      <c r="L512" s="34">
        <v>231</v>
      </c>
      <c r="M512" s="34">
        <v>1</v>
      </c>
      <c r="N512" s="34">
        <v>0</v>
      </c>
      <c r="O512" s="34" t="s">
        <v>159</v>
      </c>
      <c r="P512" s="34">
        <v>1</v>
      </c>
      <c r="Q512" s="34">
        <v>0</v>
      </c>
      <c r="T512" s="34">
        <v>1</v>
      </c>
      <c r="W512" s="34" t="s">
        <v>593</v>
      </c>
      <c r="X512" s="34">
        <v>1310301</v>
      </c>
      <c r="Y512" s="34">
        <v>0</v>
      </c>
      <c r="Z512" s="34">
        <v>0</v>
      </c>
      <c r="AA512" s="34">
        <v>10</v>
      </c>
      <c r="AB512" s="34">
        <v>699560000</v>
      </c>
      <c r="AC512" s="34">
        <v>1</v>
      </c>
      <c r="AD512" s="34">
        <v>1</v>
      </c>
      <c r="AE512" s="34">
        <v>1</v>
      </c>
      <c r="AF512" s="34">
        <v>180</v>
      </c>
      <c r="AG512" s="34" t="s">
        <v>140</v>
      </c>
      <c r="AH512" s="34">
        <v>0</v>
      </c>
      <c r="AI512" s="34" t="s">
        <v>141</v>
      </c>
      <c r="AJ512" s="34">
        <v>0</v>
      </c>
      <c r="AK512" s="34" t="s">
        <v>803</v>
      </c>
      <c r="AL512" s="34">
        <v>23004</v>
      </c>
      <c r="AM512" s="34">
        <v>23102</v>
      </c>
      <c r="AN512" s="34">
        <v>1</v>
      </c>
      <c r="AO512" s="34">
        <v>12</v>
      </c>
      <c r="AQ512" s="34">
        <v>10000</v>
      </c>
      <c r="AR512" s="34">
        <v>10000</v>
      </c>
      <c r="AS512" s="34">
        <v>10000</v>
      </c>
      <c r="AT512" s="34">
        <v>100000</v>
      </c>
      <c r="AW512" s="34">
        <v>0</v>
      </c>
      <c r="AX512" s="34">
        <v>0</v>
      </c>
      <c r="AY512" s="34">
        <v>0</v>
      </c>
      <c r="AZ512" s="34">
        <v>0</v>
      </c>
      <c r="BA512" s="34">
        <v>10000</v>
      </c>
      <c r="BB512" s="34">
        <v>110204</v>
      </c>
      <c r="BC512" s="34">
        <v>10000</v>
      </c>
      <c r="BD512" s="34">
        <v>110317</v>
      </c>
      <c r="BG512" s="34">
        <v>10000</v>
      </c>
      <c r="BH512" s="34">
        <v>111307</v>
      </c>
      <c r="BI512" s="34">
        <v>10000</v>
      </c>
      <c r="BJ512" s="34">
        <v>240352</v>
      </c>
      <c r="BK512" s="34" t="s">
        <v>143</v>
      </c>
      <c r="BL512" s="34">
        <v>303</v>
      </c>
      <c r="BM512" s="34" t="str">
        <f t="shared" si="17"/>
        <v>0|110204|110317|0|111307|240352</v>
      </c>
      <c r="BN512" s="34">
        <v>1123101</v>
      </c>
      <c r="BO512" s="34" t="s">
        <v>165</v>
      </c>
      <c r="BP512" s="34">
        <v>0</v>
      </c>
      <c r="BQ512" s="34">
        <v>1</v>
      </c>
    </row>
    <row r="513" spans="1:69" s="30" customFormat="1" ht="23.1" customHeight="1" x14ac:dyDescent="0.15">
      <c r="A513" s="30">
        <v>23102</v>
      </c>
      <c r="B513" s="30">
        <v>23102</v>
      </c>
      <c r="C513" s="30" t="s">
        <v>133</v>
      </c>
      <c r="D513" s="30" t="s">
        <v>237</v>
      </c>
      <c r="E513" s="30">
        <v>2</v>
      </c>
      <c r="F513" s="30">
        <v>2</v>
      </c>
      <c r="H513" s="30">
        <v>2</v>
      </c>
      <c r="I513" s="30">
        <v>1</v>
      </c>
      <c r="J513" s="30">
        <v>1</v>
      </c>
      <c r="K513" s="30" t="s">
        <v>135</v>
      </c>
      <c r="L513" s="30">
        <v>231</v>
      </c>
      <c r="M513" s="30">
        <v>1</v>
      </c>
      <c r="N513" s="30">
        <v>0</v>
      </c>
      <c r="O513" s="30" t="s">
        <v>136</v>
      </c>
      <c r="P513" s="30">
        <v>1</v>
      </c>
      <c r="Q513" s="30">
        <v>0</v>
      </c>
      <c r="T513" s="30">
        <v>1</v>
      </c>
      <c r="W513" s="30" t="s">
        <v>586</v>
      </c>
      <c r="X513" s="30">
        <v>1310601</v>
      </c>
      <c r="Y513" s="30">
        <v>0</v>
      </c>
      <c r="Z513" s="30">
        <v>0</v>
      </c>
      <c r="AA513" s="30">
        <v>10</v>
      </c>
      <c r="AB513" s="30">
        <v>704990000</v>
      </c>
      <c r="AC513" s="30">
        <v>1</v>
      </c>
      <c r="AD513" s="30">
        <v>1</v>
      </c>
      <c r="AE513" s="30">
        <v>1</v>
      </c>
      <c r="AF513" s="30">
        <v>180</v>
      </c>
      <c r="AG513" s="30" t="s">
        <v>140</v>
      </c>
      <c r="AH513" s="30">
        <v>0</v>
      </c>
      <c r="AI513" s="30" t="s">
        <v>141</v>
      </c>
      <c r="AJ513" s="30">
        <v>0</v>
      </c>
      <c r="AK513" s="30" t="s">
        <v>807</v>
      </c>
      <c r="AL513" s="30">
        <v>23101</v>
      </c>
      <c r="AM513" s="30">
        <v>23103</v>
      </c>
      <c r="AN513" s="30">
        <v>1</v>
      </c>
      <c r="AO513" s="30">
        <v>12</v>
      </c>
      <c r="AQ513" s="30">
        <v>10000</v>
      </c>
      <c r="AR513" s="30">
        <v>10000</v>
      </c>
      <c r="AS513" s="30">
        <v>10000</v>
      </c>
      <c r="AT513" s="30">
        <v>100000</v>
      </c>
      <c r="AW513" s="30">
        <v>0</v>
      </c>
      <c r="AX513" s="30">
        <v>0</v>
      </c>
      <c r="AY513" s="30">
        <v>0</v>
      </c>
      <c r="AZ513" s="30">
        <v>0</v>
      </c>
      <c r="BA513" s="30">
        <v>10000</v>
      </c>
      <c r="BB513" s="30">
        <v>110204</v>
      </c>
      <c r="BC513" s="30">
        <v>10000</v>
      </c>
      <c r="BD513" s="30">
        <v>110318</v>
      </c>
      <c r="BG513" s="30">
        <v>10000</v>
      </c>
      <c r="BH513" s="30">
        <v>111307</v>
      </c>
      <c r="BI513" s="30">
        <v>10000</v>
      </c>
      <c r="BJ513" s="30">
        <v>240352</v>
      </c>
      <c r="BK513" s="30" t="s">
        <v>143</v>
      </c>
      <c r="BL513" s="30">
        <v>306</v>
      </c>
      <c r="BM513" s="30" t="str">
        <f t="shared" si="17"/>
        <v>0|110204|110318|0|111307|240352</v>
      </c>
      <c r="BN513" s="30">
        <v>1123102</v>
      </c>
      <c r="BO513" s="30" t="s">
        <v>144</v>
      </c>
      <c r="BP513" s="30">
        <v>0</v>
      </c>
      <c r="BQ513" s="30">
        <v>1</v>
      </c>
    </row>
    <row r="514" spans="1:69" s="36" customFormat="1" ht="23.1" customHeight="1" x14ac:dyDescent="0.15">
      <c r="A514" s="36">
        <v>23103</v>
      </c>
      <c r="B514" s="36">
        <v>23103</v>
      </c>
      <c r="C514" s="36" t="s">
        <v>133</v>
      </c>
      <c r="D514" s="36" t="s">
        <v>237</v>
      </c>
      <c r="E514" s="36">
        <v>3</v>
      </c>
      <c r="F514" s="36">
        <v>3</v>
      </c>
      <c r="H514" s="36">
        <v>2</v>
      </c>
      <c r="I514" s="36">
        <v>1</v>
      </c>
      <c r="J514" s="36">
        <v>1</v>
      </c>
      <c r="K514" s="36" t="s">
        <v>151</v>
      </c>
      <c r="L514" s="36">
        <v>231</v>
      </c>
      <c r="M514" s="36">
        <v>1</v>
      </c>
      <c r="N514" s="36">
        <v>0</v>
      </c>
      <c r="O514" s="36" t="s">
        <v>152</v>
      </c>
      <c r="P514" s="36">
        <v>1</v>
      </c>
      <c r="Q514" s="36">
        <v>0</v>
      </c>
      <c r="T514" s="36">
        <v>1</v>
      </c>
      <c r="W514" s="36" t="s">
        <v>424</v>
      </c>
      <c r="X514" s="36">
        <v>1310901</v>
      </c>
      <c r="Y514" s="36">
        <v>0</v>
      </c>
      <c r="Z514" s="36">
        <v>0</v>
      </c>
      <c r="AA514" s="36">
        <v>10</v>
      </c>
      <c r="AB514" s="36">
        <v>710410000</v>
      </c>
      <c r="AC514" s="36">
        <v>1</v>
      </c>
      <c r="AD514" s="36">
        <v>1</v>
      </c>
      <c r="AE514" s="36">
        <v>1</v>
      </c>
      <c r="AF514" s="36">
        <v>180</v>
      </c>
      <c r="AG514" s="36" t="s">
        <v>140</v>
      </c>
      <c r="AH514" s="36">
        <v>0</v>
      </c>
      <c r="AI514" s="36" t="s">
        <v>141</v>
      </c>
      <c r="AJ514" s="36">
        <v>0</v>
      </c>
      <c r="AK514" s="36" t="s">
        <v>813</v>
      </c>
      <c r="AL514" s="36">
        <v>23102</v>
      </c>
      <c r="AM514" s="36">
        <v>23104</v>
      </c>
      <c r="AN514" s="36">
        <v>1</v>
      </c>
      <c r="AO514" s="36">
        <v>12</v>
      </c>
      <c r="AQ514" s="36">
        <v>10000</v>
      </c>
      <c r="AR514" s="36">
        <v>10000</v>
      </c>
      <c r="AS514" s="36">
        <v>10000</v>
      </c>
      <c r="AT514" s="36">
        <v>100000</v>
      </c>
      <c r="AW514" s="36">
        <v>0</v>
      </c>
      <c r="AX514" s="36">
        <v>0</v>
      </c>
      <c r="AY514" s="36">
        <v>10000</v>
      </c>
      <c r="AZ514" s="36">
        <v>110108</v>
      </c>
      <c r="BA514" s="36">
        <v>10000</v>
      </c>
      <c r="BB514" s="36">
        <v>110204</v>
      </c>
      <c r="BE514" s="36">
        <v>10000</v>
      </c>
      <c r="BF514" s="36">
        <v>200126</v>
      </c>
      <c r="BG514" s="36">
        <v>10000</v>
      </c>
      <c r="BH514" s="36">
        <v>111307</v>
      </c>
      <c r="BI514" s="36">
        <v>10000</v>
      </c>
      <c r="BJ514" s="36">
        <v>240352</v>
      </c>
      <c r="BK514" s="36" t="s">
        <v>143</v>
      </c>
      <c r="BL514" s="36">
        <v>309</v>
      </c>
      <c r="BM514" s="36" t="str">
        <f t="shared" ref="BM514:BM530" si="18">IF(AZ514=0,0,AZ514)&amp;"|"&amp;IF(BB514=0,0,BB514)&amp;"|"&amp;IF(BD514=0,0,BD514)&amp;"|"&amp;IF(BF514=0,0,BF514)&amp;"|"&amp;IF(BH514=0,0,BH514)&amp;"|"&amp;IF(BJ514=0,0,BJ514)</f>
        <v>110108|110204|0|200126|111307|240352</v>
      </c>
      <c r="BN514" s="36">
        <v>1123103</v>
      </c>
      <c r="BO514" s="36" t="s">
        <v>156</v>
      </c>
      <c r="BP514" s="36">
        <v>0</v>
      </c>
      <c r="BQ514" s="36">
        <v>1</v>
      </c>
    </row>
    <row r="515" spans="1:69" s="15" customFormat="1" ht="23.1" customHeight="1" x14ac:dyDescent="0.15">
      <c r="A515" s="15">
        <v>23104</v>
      </c>
      <c r="B515" s="15">
        <v>23104</v>
      </c>
      <c r="C515" s="15" t="s">
        <v>133</v>
      </c>
      <c r="D515" s="15" t="s">
        <v>237</v>
      </c>
      <c r="E515" s="15">
        <v>4</v>
      </c>
      <c r="F515" s="15">
        <v>4</v>
      </c>
      <c r="H515" s="15">
        <v>2</v>
      </c>
      <c r="I515" s="15">
        <v>1</v>
      </c>
      <c r="J515" s="15">
        <v>2</v>
      </c>
      <c r="K515" s="15" t="s">
        <v>151</v>
      </c>
      <c r="L515" s="15">
        <v>231</v>
      </c>
      <c r="M515" s="15">
        <v>1</v>
      </c>
      <c r="N515" s="15">
        <v>0</v>
      </c>
      <c r="O515" s="15" t="s">
        <v>152</v>
      </c>
      <c r="P515" s="15">
        <v>1</v>
      </c>
      <c r="Q515" s="15">
        <v>0</v>
      </c>
      <c r="T515" s="15">
        <v>1</v>
      </c>
      <c r="U515" s="15">
        <v>1</v>
      </c>
      <c r="V515" s="15" t="s">
        <v>153</v>
      </c>
      <c r="W515" s="15" t="s">
        <v>154</v>
      </c>
      <c r="X515" s="15">
        <v>1311001</v>
      </c>
      <c r="Y515" s="15">
        <v>0</v>
      </c>
      <c r="Z515" s="15">
        <v>0</v>
      </c>
      <c r="AA515" s="15">
        <v>10</v>
      </c>
      <c r="AB515" s="15">
        <v>715830000</v>
      </c>
      <c r="AC515" s="15">
        <v>1</v>
      </c>
      <c r="AD515" s="15">
        <v>1</v>
      </c>
      <c r="AE515" s="15">
        <v>1</v>
      </c>
      <c r="AF515" s="15">
        <v>180</v>
      </c>
      <c r="AG515" s="15" t="s">
        <v>140</v>
      </c>
      <c r="AH515" s="15">
        <v>0</v>
      </c>
      <c r="AI515" s="15" t="s">
        <v>141</v>
      </c>
      <c r="AJ515" s="15">
        <v>0</v>
      </c>
      <c r="AK515" s="15" t="s">
        <v>814</v>
      </c>
      <c r="AL515" s="15">
        <v>23103</v>
      </c>
      <c r="AM515" s="15">
        <v>23201</v>
      </c>
      <c r="AN515" s="15">
        <v>1</v>
      </c>
      <c r="AO515" s="15">
        <v>12</v>
      </c>
      <c r="AQ515" s="15">
        <v>10000</v>
      </c>
      <c r="AR515" s="15">
        <v>10000</v>
      </c>
      <c r="AS515" s="15">
        <v>10000</v>
      </c>
      <c r="AT515" s="15">
        <v>100000</v>
      </c>
      <c r="AW515" s="15">
        <v>0</v>
      </c>
      <c r="AX515" s="15">
        <v>0</v>
      </c>
      <c r="AY515" s="15">
        <v>10000</v>
      </c>
      <c r="AZ515" s="15">
        <v>110108</v>
      </c>
      <c r="BA515" s="15">
        <v>10000</v>
      </c>
      <c r="BB515" s="15">
        <v>110204</v>
      </c>
      <c r="BE515" s="15">
        <v>10000</v>
      </c>
      <c r="BF515" s="15">
        <v>200127</v>
      </c>
      <c r="BG515" s="15">
        <v>10000</v>
      </c>
      <c r="BH515" s="15">
        <v>111307</v>
      </c>
      <c r="BI515" s="15">
        <v>10000</v>
      </c>
      <c r="BJ515" s="15">
        <v>240352</v>
      </c>
      <c r="BK515" s="15" t="s">
        <v>143</v>
      </c>
      <c r="BL515" s="15">
        <v>310</v>
      </c>
      <c r="BM515" s="15" t="str">
        <f t="shared" si="18"/>
        <v>110108|110204|0|200127|111307|240352</v>
      </c>
      <c r="BN515" s="15">
        <v>1123104</v>
      </c>
      <c r="BO515" s="15" t="s">
        <v>156</v>
      </c>
      <c r="BP515" s="15">
        <v>1</v>
      </c>
      <c r="BQ515" s="15">
        <v>1</v>
      </c>
    </row>
    <row r="516" spans="1:69" s="36" customFormat="1" ht="23.1" customHeight="1" x14ac:dyDescent="0.15">
      <c r="A516" s="36">
        <v>23201</v>
      </c>
      <c r="B516" s="36">
        <v>23201</v>
      </c>
      <c r="C516" s="36" t="s">
        <v>133</v>
      </c>
      <c r="D516" s="36" t="s">
        <v>1022</v>
      </c>
      <c r="E516" s="36">
        <v>3</v>
      </c>
      <c r="F516" s="36">
        <v>1</v>
      </c>
      <c r="H516" s="36">
        <v>2</v>
      </c>
      <c r="I516" s="36">
        <v>1</v>
      </c>
      <c r="J516" s="36">
        <v>1</v>
      </c>
      <c r="K516" s="36" t="s">
        <v>151</v>
      </c>
      <c r="L516" s="36">
        <v>232</v>
      </c>
      <c r="M516" s="36">
        <v>1</v>
      </c>
      <c r="N516" s="36">
        <v>0</v>
      </c>
      <c r="O516" s="36" t="s">
        <v>152</v>
      </c>
      <c r="P516" s="36">
        <v>1</v>
      </c>
      <c r="Q516" s="36">
        <v>0</v>
      </c>
      <c r="T516" s="36">
        <v>1</v>
      </c>
      <c r="U516" s="36">
        <v>1</v>
      </c>
      <c r="V516" s="36" t="s">
        <v>290</v>
      </c>
      <c r="W516" s="36" t="s">
        <v>291</v>
      </c>
      <c r="X516" s="36">
        <v>1320301</v>
      </c>
      <c r="Y516" s="36">
        <v>0</v>
      </c>
      <c r="Z516" s="36">
        <v>0</v>
      </c>
      <c r="AA516" s="36">
        <v>10</v>
      </c>
      <c r="AB516" s="36">
        <v>761810000</v>
      </c>
      <c r="AC516" s="36">
        <v>1</v>
      </c>
      <c r="AD516" s="36">
        <v>1</v>
      </c>
      <c r="AE516" s="36">
        <v>1</v>
      </c>
      <c r="AF516" s="36">
        <v>180</v>
      </c>
      <c r="AG516" s="36" t="s">
        <v>140</v>
      </c>
      <c r="AH516" s="36">
        <v>0</v>
      </c>
      <c r="AI516" s="36" t="s">
        <v>141</v>
      </c>
      <c r="AJ516" s="36">
        <v>0</v>
      </c>
      <c r="AK516" s="36" t="s">
        <v>821</v>
      </c>
      <c r="AL516" s="36">
        <v>23104</v>
      </c>
      <c r="AM516" s="36">
        <v>23202</v>
      </c>
      <c r="AN516" s="36">
        <v>1</v>
      </c>
      <c r="AO516" s="36">
        <v>12</v>
      </c>
      <c r="AQ516" s="36">
        <v>10000</v>
      </c>
      <c r="AR516" s="36">
        <v>10000</v>
      </c>
      <c r="AS516" s="36">
        <v>10000</v>
      </c>
      <c r="AT516" s="36">
        <v>100000</v>
      </c>
      <c r="AW516" s="36">
        <v>0</v>
      </c>
      <c r="AX516" s="36">
        <v>0</v>
      </c>
      <c r="AY516" s="36">
        <v>0</v>
      </c>
      <c r="AZ516" s="36">
        <v>0</v>
      </c>
      <c r="BA516" s="36">
        <v>10000</v>
      </c>
      <c r="BB516" s="36">
        <v>110204</v>
      </c>
      <c r="BC516" s="36">
        <v>10000</v>
      </c>
      <c r="BD516" s="36">
        <v>110317</v>
      </c>
      <c r="BG516" s="36">
        <v>10000</v>
      </c>
      <c r="BH516" s="36">
        <v>111307</v>
      </c>
      <c r="BI516" s="36">
        <v>10000</v>
      </c>
      <c r="BJ516" s="36">
        <v>240353</v>
      </c>
      <c r="BK516" s="36" t="s">
        <v>143</v>
      </c>
      <c r="BL516" s="36">
        <v>313</v>
      </c>
      <c r="BM516" s="36" t="str">
        <f t="shared" si="18"/>
        <v>0|110204|110317|0|111307|240353</v>
      </c>
      <c r="BN516" s="36">
        <v>1123201</v>
      </c>
      <c r="BO516" s="36" t="s">
        <v>156</v>
      </c>
      <c r="BP516" s="36">
        <v>0</v>
      </c>
      <c r="BQ516" s="36">
        <v>1</v>
      </c>
    </row>
    <row r="517" spans="1:69" s="30" customFormat="1" ht="23.1" customHeight="1" x14ac:dyDescent="0.15">
      <c r="A517" s="30">
        <v>23202</v>
      </c>
      <c r="B517" s="30">
        <v>23202</v>
      </c>
      <c r="C517" s="30" t="s">
        <v>133</v>
      </c>
      <c r="D517" s="30" t="s">
        <v>1022</v>
      </c>
      <c r="E517" s="30">
        <v>6</v>
      </c>
      <c r="F517" s="30">
        <v>2</v>
      </c>
      <c r="H517" s="30">
        <v>2</v>
      </c>
      <c r="I517" s="30">
        <v>1</v>
      </c>
      <c r="J517" s="30">
        <v>1</v>
      </c>
      <c r="K517" s="30" t="s">
        <v>135</v>
      </c>
      <c r="L517" s="30">
        <v>232</v>
      </c>
      <c r="M517" s="30">
        <v>1</v>
      </c>
      <c r="N517" s="30">
        <v>0</v>
      </c>
      <c r="O517" s="30" t="s">
        <v>136</v>
      </c>
      <c r="P517" s="30">
        <v>1</v>
      </c>
      <c r="Q517" s="30">
        <v>0</v>
      </c>
      <c r="T517" s="30">
        <v>1</v>
      </c>
      <c r="U517" s="30">
        <v>1</v>
      </c>
      <c r="V517" s="30" t="s">
        <v>216</v>
      </c>
      <c r="W517" s="30" t="s">
        <v>217</v>
      </c>
      <c r="X517" s="30">
        <v>1320601</v>
      </c>
      <c r="Y517" s="30">
        <v>0</v>
      </c>
      <c r="Z517" s="30">
        <v>0</v>
      </c>
      <c r="AA517" s="30">
        <v>10</v>
      </c>
      <c r="AB517" s="30">
        <v>767530000</v>
      </c>
      <c r="AC517" s="30">
        <v>1</v>
      </c>
      <c r="AD517" s="30">
        <v>1</v>
      </c>
      <c r="AE517" s="30">
        <v>1</v>
      </c>
      <c r="AF517" s="30">
        <v>180</v>
      </c>
      <c r="AG517" s="30" t="s">
        <v>140</v>
      </c>
      <c r="AH517" s="30">
        <v>0</v>
      </c>
      <c r="AI517" s="30" t="s">
        <v>141</v>
      </c>
      <c r="AJ517" s="30">
        <v>0</v>
      </c>
      <c r="AK517" s="30" t="s">
        <v>826</v>
      </c>
      <c r="AL517" s="30">
        <v>23201</v>
      </c>
      <c r="AM517" s="30">
        <v>23203</v>
      </c>
      <c r="AN517" s="30">
        <v>1</v>
      </c>
      <c r="AO517" s="30">
        <v>12</v>
      </c>
      <c r="AQ517" s="30">
        <v>10000</v>
      </c>
      <c r="AR517" s="30">
        <v>10000</v>
      </c>
      <c r="AS517" s="30">
        <v>10000</v>
      </c>
      <c r="AT517" s="30">
        <v>100000</v>
      </c>
      <c r="AW517" s="30">
        <v>0</v>
      </c>
      <c r="AX517" s="30">
        <v>0</v>
      </c>
      <c r="AY517" s="30">
        <v>0</v>
      </c>
      <c r="AZ517" s="30">
        <v>0</v>
      </c>
      <c r="BA517" s="30">
        <v>10000</v>
      </c>
      <c r="BB517" s="30">
        <v>110204</v>
      </c>
      <c r="BC517" s="30">
        <v>10000</v>
      </c>
      <c r="BD517" s="30">
        <v>110318</v>
      </c>
      <c r="BG517" s="30">
        <v>10000</v>
      </c>
      <c r="BH517" s="30">
        <v>111307</v>
      </c>
      <c r="BI517" s="30">
        <v>10000</v>
      </c>
      <c r="BJ517" s="30">
        <v>240353</v>
      </c>
      <c r="BK517" s="30" t="s">
        <v>143</v>
      </c>
      <c r="BL517" s="30">
        <v>316</v>
      </c>
      <c r="BM517" s="30" t="str">
        <f t="shared" si="18"/>
        <v>0|110204|110318|0|111307|240353</v>
      </c>
      <c r="BN517" s="30">
        <v>1123202</v>
      </c>
      <c r="BO517" s="30" t="s">
        <v>144</v>
      </c>
      <c r="BP517" s="30">
        <v>0</v>
      </c>
      <c r="BQ517" s="30">
        <v>1</v>
      </c>
    </row>
    <row r="518" spans="1:69" s="31" customFormat="1" ht="23.1" customHeight="1" x14ac:dyDescent="0.15">
      <c r="A518" s="31">
        <v>23203</v>
      </c>
      <c r="B518" s="31">
        <v>23203</v>
      </c>
      <c r="C518" s="31" t="s">
        <v>133</v>
      </c>
      <c r="D518" s="31" t="s">
        <v>1022</v>
      </c>
      <c r="E518" s="31">
        <v>9</v>
      </c>
      <c r="F518" s="31">
        <v>3</v>
      </c>
      <c r="H518" s="31">
        <v>2</v>
      </c>
      <c r="I518" s="31">
        <v>1</v>
      </c>
      <c r="J518" s="31">
        <v>1</v>
      </c>
      <c r="K518" s="31" t="s">
        <v>240</v>
      </c>
      <c r="L518" s="31">
        <v>232</v>
      </c>
      <c r="M518" s="31">
        <v>1</v>
      </c>
      <c r="N518" s="31">
        <v>0</v>
      </c>
      <c r="O518" s="31" t="s">
        <v>241</v>
      </c>
      <c r="P518" s="31">
        <v>1</v>
      </c>
      <c r="Q518" s="31">
        <v>0</v>
      </c>
      <c r="T518" s="31">
        <v>1</v>
      </c>
      <c r="W518" s="31" t="s">
        <v>607</v>
      </c>
      <c r="X518" s="31" t="s">
        <v>833</v>
      </c>
      <c r="Y518" s="31">
        <v>0</v>
      </c>
      <c r="Z518" s="31">
        <v>0</v>
      </c>
      <c r="AA518" s="31">
        <v>10</v>
      </c>
      <c r="AB518" s="31">
        <v>773260000</v>
      </c>
      <c r="AC518" s="31">
        <v>1</v>
      </c>
      <c r="AD518" s="31">
        <v>1</v>
      </c>
      <c r="AE518" s="31">
        <v>1</v>
      </c>
      <c r="AF518" s="31">
        <v>180</v>
      </c>
      <c r="AG518" s="31" t="s">
        <v>140</v>
      </c>
      <c r="AH518" s="31">
        <v>0</v>
      </c>
      <c r="AI518" s="31" t="s">
        <v>141</v>
      </c>
      <c r="AJ518" s="31">
        <v>0</v>
      </c>
      <c r="AK518" s="31" t="s">
        <v>834</v>
      </c>
      <c r="AL518" s="31">
        <v>23202</v>
      </c>
      <c r="AM518" s="31">
        <v>23204</v>
      </c>
      <c r="AN518" s="31">
        <v>1</v>
      </c>
      <c r="AO518" s="31">
        <v>12</v>
      </c>
      <c r="AQ518" s="31">
        <v>10000</v>
      </c>
      <c r="AR518" s="31">
        <v>10000</v>
      </c>
      <c r="AS518" s="31">
        <v>10000</v>
      </c>
      <c r="AT518" s="31">
        <v>100000</v>
      </c>
      <c r="AW518" s="31">
        <v>0</v>
      </c>
      <c r="AX518" s="31">
        <v>0</v>
      </c>
      <c r="AY518" s="31">
        <v>10000</v>
      </c>
      <c r="AZ518" s="31">
        <v>110108</v>
      </c>
      <c r="BA518" s="31">
        <v>10000</v>
      </c>
      <c r="BB518" s="31">
        <v>110204</v>
      </c>
      <c r="BE518" s="31">
        <v>10000</v>
      </c>
      <c r="BF518" s="31">
        <v>200128</v>
      </c>
      <c r="BG518" s="31">
        <v>10000</v>
      </c>
      <c r="BH518" s="31">
        <v>111307</v>
      </c>
      <c r="BI518" s="31">
        <v>10000</v>
      </c>
      <c r="BJ518" s="31">
        <v>240353</v>
      </c>
      <c r="BK518" s="31" t="s">
        <v>143</v>
      </c>
      <c r="BL518" s="31">
        <v>319</v>
      </c>
      <c r="BM518" s="31" t="str">
        <f t="shared" si="18"/>
        <v>110108|110204|0|200128|111307|240353</v>
      </c>
      <c r="BN518" s="31">
        <v>1123203</v>
      </c>
      <c r="BO518" s="31" t="s">
        <v>245</v>
      </c>
      <c r="BP518" s="31">
        <v>0</v>
      </c>
      <c r="BQ518" s="31">
        <v>1</v>
      </c>
    </row>
    <row r="519" spans="1:69" s="28" customFormat="1" ht="23.1" customHeight="1" x14ac:dyDescent="0.15">
      <c r="A519" s="28">
        <v>23204</v>
      </c>
      <c r="B519" s="28">
        <v>23204</v>
      </c>
      <c r="C519" s="28" t="s">
        <v>133</v>
      </c>
      <c r="D519" s="28" t="s">
        <v>1023</v>
      </c>
      <c r="E519" s="28" t="s">
        <v>150</v>
      </c>
      <c r="F519" s="28">
        <v>4</v>
      </c>
      <c r="H519" s="28">
        <v>2</v>
      </c>
      <c r="I519" s="28">
        <v>1</v>
      </c>
      <c r="J519" s="28">
        <v>2</v>
      </c>
      <c r="K519" s="28" t="s">
        <v>240</v>
      </c>
      <c r="L519" s="28">
        <v>232</v>
      </c>
      <c r="M519" s="28">
        <v>1</v>
      </c>
      <c r="N519" s="28">
        <v>0</v>
      </c>
      <c r="O519" s="28" t="s">
        <v>241</v>
      </c>
      <c r="P519" s="28">
        <v>1</v>
      </c>
      <c r="Q519" s="28">
        <v>0</v>
      </c>
      <c r="T519" s="28">
        <v>1</v>
      </c>
      <c r="W519" s="28" t="s">
        <v>492</v>
      </c>
      <c r="X519" s="28" t="s">
        <v>835</v>
      </c>
      <c r="Y519" s="28">
        <v>0</v>
      </c>
      <c r="Z519" s="28">
        <v>0</v>
      </c>
      <c r="AA519" s="28">
        <v>10</v>
      </c>
      <c r="AB519" s="28">
        <v>778990000</v>
      </c>
      <c r="AC519" s="28">
        <v>1</v>
      </c>
      <c r="AD519" s="28">
        <v>1</v>
      </c>
      <c r="AE519" s="28">
        <v>1</v>
      </c>
      <c r="AF519" s="28">
        <v>180</v>
      </c>
      <c r="AG519" s="28" t="s">
        <v>140</v>
      </c>
      <c r="AH519" s="28">
        <v>0</v>
      </c>
      <c r="AI519" s="28" t="s">
        <v>141</v>
      </c>
      <c r="AJ519" s="28">
        <v>0</v>
      </c>
      <c r="AK519" s="28" t="s">
        <v>836</v>
      </c>
      <c r="AL519" s="28">
        <v>23203</v>
      </c>
      <c r="AM519" s="28">
        <v>23301</v>
      </c>
      <c r="AN519" s="28">
        <v>1</v>
      </c>
      <c r="AO519" s="28">
        <v>12</v>
      </c>
      <c r="AQ519" s="28">
        <v>10000</v>
      </c>
      <c r="AR519" s="28">
        <v>10000</v>
      </c>
      <c r="AS519" s="28">
        <v>10000</v>
      </c>
      <c r="AT519" s="28">
        <v>100000</v>
      </c>
      <c r="AW519" s="28">
        <v>0</v>
      </c>
      <c r="AX519" s="28">
        <v>0</v>
      </c>
      <c r="AY519" s="28">
        <v>10000</v>
      </c>
      <c r="AZ519" s="28">
        <v>110108</v>
      </c>
      <c r="BA519" s="28">
        <v>10000</v>
      </c>
      <c r="BB519" s="28">
        <v>110204</v>
      </c>
      <c r="BE519" s="28">
        <v>10000</v>
      </c>
      <c r="BF519" s="28">
        <v>200129</v>
      </c>
      <c r="BG519" s="28">
        <v>10000</v>
      </c>
      <c r="BH519" s="28">
        <v>111307</v>
      </c>
      <c r="BI519" s="28">
        <v>10000</v>
      </c>
      <c r="BJ519" s="28">
        <v>240353</v>
      </c>
      <c r="BK519" s="28" t="s">
        <v>143</v>
      </c>
      <c r="BL519" s="28">
        <v>320</v>
      </c>
      <c r="BM519" s="28" t="str">
        <f t="shared" si="18"/>
        <v>110108|110204|0|200129|111307|240353</v>
      </c>
      <c r="BN519" s="28">
        <v>1123204</v>
      </c>
      <c r="BO519" s="28" t="s">
        <v>245</v>
      </c>
      <c r="BP519" s="28">
        <v>1</v>
      </c>
      <c r="BQ519" s="28">
        <v>1</v>
      </c>
    </row>
    <row r="520" spans="1:69" s="33" customFormat="1" ht="23.1" customHeight="1" x14ac:dyDescent="0.15">
      <c r="A520" s="33">
        <v>23301</v>
      </c>
      <c r="B520" s="33">
        <v>23301</v>
      </c>
      <c r="C520" s="33" t="s">
        <v>133</v>
      </c>
      <c r="D520" s="33" t="s">
        <v>815</v>
      </c>
      <c r="E520" s="33" t="s">
        <v>150</v>
      </c>
      <c r="F520" s="33">
        <v>1</v>
      </c>
      <c r="H520" s="33">
        <v>2</v>
      </c>
      <c r="I520" s="33">
        <v>1</v>
      </c>
      <c r="J520" s="33">
        <v>1</v>
      </c>
      <c r="K520" s="33" t="s">
        <v>201</v>
      </c>
      <c r="L520" s="33">
        <v>233</v>
      </c>
      <c r="M520" s="33">
        <v>1</v>
      </c>
      <c r="N520" s="33">
        <v>0</v>
      </c>
      <c r="O520" s="33" t="s">
        <v>202</v>
      </c>
      <c r="P520" s="33">
        <v>1</v>
      </c>
      <c r="Q520" s="33">
        <v>0</v>
      </c>
      <c r="T520" s="33">
        <v>1</v>
      </c>
      <c r="W520" s="33" t="s">
        <v>447</v>
      </c>
      <c r="X520" s="33">
        <v>1330301</v>
      </c>
      <c r="Y520" s="33">
        <v>0</v>
      </c>
      <c r="Z520" s="33">
        <v>0</v>
      </c>
      <c r="AA520" s="33">
        <v>10</v>
      </c>
      <c r="AB520" s="33">
        <v>819370000</v>
      </c>
      <c r="AC520" s="33">
        <v>1</v>
      </c>
      <c r="AD520" s="33">
        <v>1</v>
      </c>
      <c r="AE520" s="33">
        <v>1</v>
      </c>
      <c r="AF520" s="33">
        <v>180</v>
      </c>
      <c r="AG520" s="33" t="s">
        <v>140</v>
      </c>
      <c r="AH520" s="33">
        <v>0</v>
      </c>
      <c r="AI520" s="33" t="s">
        <v>141</v>
      </c>
      <c r="AJ520" s="33">
        <v>0</v>
      </c>
      <c r="AK520" s="33" t="s">
        <v>842</v>
      </c>
      <c r="AL520" s="33">
        <v>23204</v>
      </c>
      <c r="AM520" s="33">
        <v>23302</v>
      </c>
      <c r="AN520" s="33">
        <v>1</v>
      </c>
      <c r="AO520" s="33">
        <v>12</v>
      </c>
      <c r="AQ520" s="33">
        <v>10000</v>
      </c>
      <c r="AR520" s="33">
        <v>10000</v>
      </c>
      <c r="AS520" s="33">
        <v>10000</v>
      </c>
      <c r="AT520" s="33">
        <v>100000</v>
      </c>
      <c r="AW520" s="33">
        <v>0</v>
      </c>
      <c r="AX520" s="33">
        <v>0</v>
      </c>
      <c r="AY520" s="33">
        <v>0</v>
      </c>
      <c r="AZ520" s="33">
        <v>0</v>
      </c>
      <c r="BA520" s="33">
        <v>10000</v>
      </c>
      <c r="BB520" s="33">
        <v>110204</v>
      </c>
      <c r="BC520" s="33">
        <v>10000</v>
      </c>
      <c r="BD520" s="33">
        <v>110319</v>
      </c>
      <c r="BG520" s="33">
        <v>10000</v>
      </c>
      <c r="BH520" s="33">
        <v>111307</v>
      </c>
      <c r="BI520" s="33">
        <v>10000</v>
      </c>
      <c r="BJ520" s="33">
        <v>240353</v>
      </c>
      <c r="BK520" s="33" t="s">
        <v>143</v>
      </c>
      <c r="BL520" s="33">
        <v>323</v>
      </c>
      <c r="BM520" s="33" t="str">
        <f t="shared" si="18"/>
        <v>0|110204|110319|0|111307|240353</v>
      </c>
      <c r="BN520" s="33">
        <v>1123301</v>
      </c>
      <c r="BO520" s="33" t="s">
        <v>206</v>
      </c>
      <c r="BP520" s="33">
        <v>0</v>
      </c>
      <c r="BQ520" s="33">
        <v>1</v>
      </c>
    </row>
    <row r="521" spans="1:69" s="34" customFormat="1" ht="23.1" customHeight="1" x14ac:dyDescent="0.15">
      <c r="A521" s="34">
        <v>23302</v>
      </c>
      <c r="B521" s="34">
        <v>23302</v>
      </c>
      <c r="C521" s="34" t="s">
        <v>133</v>
      </c>
      <c r="D521" s="34" t="s">
        <v>827</v>
      </c>
      <c r="E521" s="34">
        <v>1</v>
      </c>
      <c r="F521" s="34">
        <v>2</v>
      </c>
      <c r="H521" s="34">
        <v>2</v>
      </c>
      <c r="I521" s="34">
        <v>1</v>
      </c>
      <c r="J521" s="34">
        <v>1</v>
      </c>
      <c r="K521" s="34" t="s">
        <v>158</v>
      </c>
      <c r="L521" s="34">
        <v>233</v>
      </c>
      <c r="M521" s="34">
        <v>1</v>
      </c>
      <c r="N521" s="34">
        <v>0</v>
      </c>
      <c r="O521" s="34" t="s">
        <v>159</v>
      </c>
      <c r="P521" s="34">
        <v>1</v>
      </c>
      <c r="Q521" s="34">
        <v>0</v>
      </c>
      <c r="T521" s="34">
        <v>1</v>
      </c>
      <c r="U521" s="34">
        <v>1</v>
      </c>
      <c r="V521" s="34" t="s">
        <v>216</v>
      </c>
      <c r="W521" s="34" t="s">
        <v>264</v>
      </c>
      <c r="X521" s="34" t="s">
        <v>848</v>
      </c>
      <c r="Y521" s="34">
        <v>0</v>
      </c>
      <c r="Z521" s="34">
        <v>0</v>
      </c>
      <c r="AA521" s="34">
        <v>10</v>
      </c>
      <c r="AB521" s="34">
        <v>825350000</v>
      </c>
      <c r="AC521" s="34">
        <v>1</v>
      </c>
      <c r="AD521" s="34">
        <v>1</v>
      </c>
      <c r="AE521" s="34">
        <v>1</v>
      </c>
      <c r="AF521" s="34">
        <v>180</v>
      </c>
      <c r="AG521" s="34" t="s">
        <v>140</v>
      </c>
      <c r="AH521" s="34">
        <v>0</v>
      </c>
      <c r="AI521" s="34" t="s">
        <v>141</v>
      </c>
      <c r="AJ521" s="34">
        <v>0</v>
      </c>
      <c r="AK521" s="34" t="s">
        <v>849</v>
      </c>
      <c r="AL521" s="34">
        <v>23301</v>
      </c>
      <c r="AM521" s="34">
        <v>23303</v>
      </c>
      <c r="AN521" s="34">
        <v>1</v>
      </c>
      <c r="AO521" s="34">
        <v>12</v>
      </c>
      <c r="AQ521" s="34">
        <v>10000</v>
      </c>
      <c r="AR521" s="34">
        <v>10000</v>
      </c>
      <c r="AS521" s="34">
        <v>10000</v>
      </c>
      <c r="AT521" s="34">
        <v>100000</v>
      </c>
      <c r="AW521" s="34">
        <v>0</v>
      </c>
      <c r="AX521" s="34">
        <v>0</v>
      </c>
      <c r="AY521" s="34">
        <v>0</v>
      </c>
      <c r="AZ521" s="34">
        <v>0</v>
      </c>
      <c r="BA521" s="34">
        <v>10000</v>
      </c>
      <c r="BB521" s="34">
        <v>110204</v>
      </c>
      <c r="BC521" s="34">
        <v>10000</v>
      </c>
      <c r="BD521" s="34">
        <v>110320</v>
      </c>
      <c r="BG521" s="34">
        <v>10000</v>
      </c>
      <c r="BH521" s="34">
        <v>111307</v>
      </c>
      <c r="BI521" s="34">
        <v>10000</v>
      </c>
      <c r="BJ521" s="34">
        <v>240353</v>
      </c>
      <c r="BK521" s="34" t="s">
        <v>143</v>
      </c>
      <c r="BL521" s="34">
        <v>326</v>
      </c>
      <c r="BM521" s="34" t="str">
        <f t="shared" si="18"/>
        <v>0|110204|110320|0|111307|240353</v>
      </c>
      <c r="BN521" s="34">
        <v>1123302</v>
      </c>
      <c r="BO521" s="34" t="s">
        <v>165</v>
      </c>
      <c r="BP521" s="34">
        <v>0</v>
      </c>
      <c r="BQ521" s="34">
        <v>1</v>
      </c>
    </row>
    <row r="522" spans="1:69" s="34" customFormat="1" ht="23.1" customHeight="1" x14ac:dyDescent="0.15">
      <c r="A522" s="34">
        <v>23303</v>
      </c>
      <c r="B522" s="34">
        <v>23303</v>
      </c>
      <c r="C522" s="34" t="s">
        <v>133</v>
      </c>
      <c r="D522" s="34" t="s">
        <v>827</v>
      </c>
      <c r="E522" s="34">
        <v>2</v>
      </c>
      <c r="F522" s="34">
        <v>3</v>
      </c>
      <c r="H522" s="34">
        <v>2</v>
      </c>
      <c r="I522" s="34">
        <v>1</v>
      </c>
      <c r="J522" s="34">
        <v>1</v>
      </c>
      <c r="K522" s="34" t="s">
        <v>158</v>
      </c>
      <c r="L522" s="34">
        <v>233</v>
      </c>
      <c r="M522" s="34">
        <v>1</v>
      </c>
      <c r="N522" s="34">
        <v>0</v>
      </c>
      <c r="O522" s="34" t="s">
        <v>159</v>
      </c>
      <c r="P522" s="34">
        <v>1</v>
      </c>
      <c r="Q522" s="34">
        <v>0</v>
      </c>
      <c r="T522" s="34">
        <v>1</v>
      </c>
      <c r="U522" s="34">
        <v>1</v>
      </c>
      <c r="V522" s="34" t="s">
        <v>169</v>
      </c>
      <c r="W522" s="34" t="s">
        <v>433</v>
      </c>
      <c r="X522" s="34">
        <v>1330901</v>
      </c>
      <c r="Y522" s="34">
        <v>0</v>
      </c>
      <c r="Z522" s="34">
        <v>0</v>
      </c>
      <c r="AA522" s="34">
        <v>10</v>
      </c>
      <c r="AB522" s="34">
        <v>831330000</v>
      </c>
      <c r="AC522" s="34">
        <v>1</v>
      </c>
      <c r="AD522" s="34">
        <v>1</v>
      </c>
      <c r="AE522" s="34">
        <v>1</v>
      </c>
      <c r="AF522" s="34">
        <v>180</v>
      </c>
      <c r="AG522" s="34" t="s">
        <v>140</v>
      </c>
      <c r="AH522" s="34">
        <v>0</v>
      </c>
      <c r="AI522" s="34" t="s">
        <v>141</v>
      </c>
      <c r="AJ522" s="34">
        <v>0</v>
      </c>
      <c r="AK522" s="34" t="s">
        <v>856</v>
      </c>
      <c r="AL522" s="34">
        <v>23302</v>
      </c>
      <c r="AM522" s="34">
        <v>23304</v>
      </c>
      <c r="AN522" s="34">
        <v>1</v>
      </c>
      <c r="AO522" s="34">
        <v>12</v>
      </c>
      <c r="AQ522" s="34">
        <v>10000</v>
      </c>
      <c r="AR522" s="34">
        <v>10000</v>
      </c>
      <c r="AS522" s="34">
        <v>10000</v>
      </c>
      <c r="AT522" s="34">
        <v>100000</v>
      </c>
      <c r="AW522" s="34">
        <v>0</v>
      </c>
      <c r="AX522" s="34">
        <v>0</v>
      </c>
      <c r="AY522" s="34">
        <v>10000</v>
      </c>
      <c r="AZ522" s="34">
        <v>110108</v>
      </c>
      <c r="BA522" s="34">
        <v>10000</v>
      </c>
      <c r="BB522" s="34">
        <v>110204</v>
      </c>
      <c r="BE522" s="34">
        <v>10000</v>
      </c>
      <c r="BF522" s="34">
        <v>200104</v>
      </c>
      <c r="BG522" s="34">
        <v>10000</v>
      </c>
      <c r="BH522" s="34">
        <v>111307</v>
      </c>
      <c r="BI522" s="34">
        <v>10000</v>
      </c>
      <c r="BJ522" s="34">
        <v>240353</v>
      </c>
      <c r="BK522" s="34" t="s">
        <v>143</v>
      </c>
      <c r="BL522" s="34">
        <v>329</v>
      </c>
      <c r="BM522" s="34" t="str">
        <f t="shared" si="18"/>
        <v>110108|110204|0|200104|111307|240353</v>
      </c>
      <c r="BN522" s="34">
        <v>1123303</v>
      </c>
      <c r="BO522" s="34" t="s">
        <v>165</v>
      </c>
      <c r="BP522" s="34">
        <v>0</v>
      </c>
      <c r="BQ522" s="34">
        <v>1</v>
      </c>
    </row>
    <row r="523" spans="1:69" s="39" customFormat="1" ht="23.1" customHeight="1" x14ac:dyDescent="0.15">
      <c r="A523" s="39">
        <v>23304</v>
      </c>
      <c r="B523" s="39">
        <v>23304</v>
      </c>
      <c r="C523" s="39" t="s">
        <v>133</v>
      </c>
      <c r="D523" s="39" t="s">
        <v>827</v>
      </c>
      <c r="E523" s="39">
        <v>3</v>
      </c>
      <c r="F523" s="39">
        <v>4</v>
      </c>
      <c r="H523" s="39">
        <v>2</v>
      </c>
      <c r="I523" s="39">
        <v>1</v>
      </c>
      <c r="J523" s="39">
        <v>2</v>
      </c>
      <c r="K523" s="39" t="s">
        <v>158</v>
      </c>
      <c r="L523" s="39">
        <v>233</v>
      </c>
      <c r="M523" s="39">
        <v>1</v>
      </c>
      <c r="N523" s="39">
        <v>0</v>
      </c>
      <c r="O523" s="39" t="s">
        <v>159</v>
      </c>
      <c r="P523" s="39">
        <v>1</v>
      </c>
      <c r="Q523" s="39">
        <v>0</v>
      </c>
      <c r="T523" s="39">
        <v>1</v>
      </c>
      <c r="U523" s="39">
        <v>1</v>
      </c>
      <c r="V523" s="39" t="s">
        <v>301</v>
      </c>
      <c r="W523" s="39" t="s">
        <v>676</v>
      </c>
      <c r="X523" s="39">
        <v>1331001</v>
      </c>
      <c r="Y523" s="39">
        <v>0</v>
      </c>
      <c r="Z523" s="39">
        <v>0</v>
      </c>
      <c r="AA523" s="39">
        <v>10</v>
      </c>
      <c r="AB523" s="39">
        <v>837310000</v>
      </c>
      <c r="AC523" s="39">
        <v>1</v>
      </c>
      <c r="AD523" s="39">
        <v>1</v>
      </c>
      <c r="AE523" s="39">
        <v>1</v>
      </c>
      <c r="AF523" s="39">
        <v>180</v>
      </c>
      <c r="AG523" s="39" t="s">
        <v>140</v>
      </c>
      <c r="AH523" s="39">
        <v>0</v>
      </c>
      <c r="AI523" s="39" t="s">
        <v>141</v>
      </c>
      <c r="AJ523" s="39">
        <v>0</v>
      </c>
      <c r="AK523" s="39" t="s">
        <v>857</v>
      </c>
      <c r="AL523" s="39">
        <v>23303</v>
      </c>
      <c r="AM523" s="39">
        <v>23401</v>
      </c>
      <c r="AN523" s="39">
        <v>1</v>
      </c>
      <c r="AO523" s="39">
        <v>12</v>
      </c>
      <c r="AQ523" s="39">
        <v>10000</v>
      </c>
      <c r="AR523" s="39">
        <v>10000</v>
      </c>
      <c r="AS523" s="39">
        <v>10000</v>
      </c>
      <c r="AT523" s="39">
        <v>100000</v>
      </c>
      <c r="AW523" s="39">
        <v>0</v>
      </c>
      <c r="AX523" s="39">
        <v>0</v>
      </c>
      <c r="AY523" s="39">
        <v>10000</v>
      </c>
      <c r="AZ523" s="39">
        <v>110108</v>
      </c>
      <c r="BA523" s="39">
        <v>10000</v>
      </c>
      <c r="BB523" s="39">
        <v>110204</v>
      </c>
      <c r="BE523" s="39">
        <v>10000</v>
      </c>
      <c r="BF523" s="39">
        <v>200108</v>
      </c>
      <c r="BG523" s="39">
        <v>10000</v>
      </c>
      <c r="BH523" s="39">
        <v>111307</v>
      </c>
      <c r="BI523" s="39">
        <v>10000</v>
      </c>
      <c r="BJ523" s="39">
        <v>240353</v>
      </c>
      <c r="BK523" s="39" t="s">
        <v>143</v>
      </c>
      <c r="BL523" s="39">
        <v>330</v>
      </c>
      <c r="BM523" s="39" t="str">
        <f t="shared" si="18"/>
        <v>110108|110204|0|200108|111307|240353</v>
      </c>
      <c r="BN523" s="39">
        <v>1123304</v>
      </c>
      <c r="BO523" s="39" t="s">
        <v>165</v>
      </c>
      <c r="BP523" s="39">
        <v>1</v>
      </c>
      <c r="BQ523" s="39">
        <v>1</v>
      </c>
    </row>
    <row r="524" spans="1:69" s="30" customFormat="1" ht="23.1" customHeight="1" x14ac:dyDescent="0.15">
      <c r="A524" s="30">
        <v>23401</v>
      </c>
      <c r="B524" s="30">
        <v>23401</v>
      </c>
      <c r="C524" s="30" t="s">
        <v>133</v>
      </c>
      <c r="D524" s="30" t="s">
        <v>858</v>
      </c>
      <c r="E524" s="30">
        <v>1</v>
      </c>
      <c r="F524" s="30">
        <v>1</v>
      </c>
      <c r="H524" s="30">
        <v>2</v>
      </c>
      <c r="I524" s="30">
        <v>1</v>
      </c>
      <c r="J524" s="30">
        <v>1</v>
      </c>
      <c r="K524" s="30" t="s">
        <v>135</v>
      </c>
      <c r="L524" s="30">
        <v>234</v>
      </c>
      <c r="M524" s="30">
        <v>1</v>
      </c>
      <c r="N524" s="30">
        <v>0</v>
      </c>
      <c r="O524" s="30" t="s">
        <v>136</v>
      </c>
      <c r="P524" s="30">
        <v>1</v>
      </c>
      <c r="Q524" s="30">
        <v>0</v>
      </c>
      <c r="T524" s="30">
        <v>1</v>
      </c>
      <c r="U524" s="30">
        <v>1</v>
      </c>
      <c r="V524" s="30" t="s">
        <v>153</v>
      </c>
      <c r="W524" s="30" t="s">
        <v>219</v>
      </c>
      <c r="X524" s="30">
        <v>1340301</v>
      </c>
      <c r="Y524" s="30">
        <v>0</v>
      </c>
      <c r="Z524" s="30">
        <v>0</v>
      </c>
      <c r="AA524" s="30">
        <v>10</v>
      </c>
      <c r="AB524" s="30">
        <v>995610000</v>
      </c>
      <c r="AC524" s="30">
        <v>1</v>
      </c>
      <c r="AD524" s="30">
        <v>1</v>
      </c>
      <c r="AE524" s="30">
        <v>1</v>
      </c>
      <c r="AF524" s="30">
        <v>180</v>
      </c>
      <c r="AG524" s="30" t="s">
        <v>140</v>
      </c>
      <c r="AH524" s="30">
        <v>0</v>
      </c>
      <c r="AI524" s="30" t="s">
        <v>141</v>
      </c>
      <c r="AJ524" s="30">
        <v>0</v>
      </c>
      <c r="AK524" s="30" t="s">
        <v>863</v>
      </c>
      <c r="AL524" s="30">
        <v>23304</v>
      </c>
      <c r="AM524" s="30">
        <v>23402</v>
      </c>
      <c r="AN524" s="30">
        <v>1</v>
      </c>
      <c r="AO524" s="30">
        <v>12</v>
      </c>
      <c r="AQ524" s="30">
        <v>10000</v>
      </c>
      <c r="AR524" s="30">
        <v>10000</v>
      </c>
      <c r="AS524" s="30">
        <v>10000</v>
      </c>
      <c r="AT524" s="30">
        <v>100000</v>
      </c>
      <c r="AW524" s="30">
        <v>0</v>
      </c>
      <c r="AX524" s="30">
        <v>0</v>
      </c>
      <c r="AY524" s="30">
        <v>0</v>
      </c>
      <c r="AZ524" s="30">
        <v>0</v>
      </c>
      <c r="BA524" s="30">
        <v>10000</v>
      </c>
      <c r="BB524" s="30">
        <v>110204</v>
      </c>
      <c r="BC524" s="30">
        <v>10000</v>
      </c>
      <c r="BD524" s="30">
        <v>110319</v>
      </c>
      <c r="BG524" s="30">
        <v>10000</v>
      </c>
      <c r="BH524" s="30">
        <v>111307</v>
      </c>
      <c r="BI524" s="30">
        <v>10000</v>
      </c>
      <c r="BJ524" s="30">
        <v>240353</v>
      </c>
      <c r="BK524" s="30" t="s">
        <v>143</v>
      </c>
      <c r="BL524" s="30">
        <v>333</v>
      </c>
      <c r="BM524" s="30" t="str">
        <f t="shared" si="18"/>
        <v>0|110204|110319|0|111307|240353</v>
      </c>
      <c r="BN524" s="30">
        <v>1123401</v>
      </c>
      <c r="BO524" s="30" t="s">
        <v>144</v>
      </c>
      <c r="BP524" s="30">
        <v>0</v>
      </c>
      <c r="BQ524" s="30">
        <v>1</v>
      </c>
    </row>
    <row r="525" spans="1:69" s="34" customFormat="1" ht="23.1" customHeight="1" x14ac:dyDescent="0.15">
      <c r="A525" s="34">
        <v>23402</v>
      </c>
      <c r="B525" s="34">
        <v>23402</v>
      </c>
      <c r="C525" s="34" t="s">
        <v>133</v>
      </c>
      <c r="D525" s="34" t="s">
        <v>858</v>
      </c>
      <c r="E525" s="34">
        <v>2</v>
      </c>
      <c r="F525" s="34">
        <v>2</v>
      </c>
      <c r="H525" s="34">
        <v>2</v>
      </c>
      <c r="I525" s="34">
        <v>1</v>
      </c>
      <c r="J525" s="34">
        <v>1</v>
      </c>
      <c r="K525" s="34" t="s">
        <v>158</v>
      </c>
      <c r="L525" s="34">
        <v>234</v>
      </c>
      <c r="M525" s="34">
        <v>1</v>
      </c>
      <c r="N525" s="34">
        <v>0</v>
      </c>
      <c r="O525" s="34" t="s">
        <v>159</v>
      </c>
      <c r="P525" s="34">
        <v>1</v>
      </c>
      <c r="Q525" s="34">
        <v>0</v>
      </c>
      <c r="T525" s="34">
        <v>1</v>
      </c>
      <c r="W525" s="34" t="s">
        <v>772</v>
      </c>
      <c r="X525" s="34">
        <v>1340601</v>
      </c>
      <c r="Y525" s="34">
        <v>0</v>
      </c>
      <c r="Z525" s="34">
        <v>0</v>
      </c>
      <c r="AA525" s="34">
        <v>10</v>
      </c>
      <c r="AB525" s="34">
        <v>1002670000</v>
      </c>
      <c r="AC525" s="34">
        <v>1</v>
      </c>
      <c r="AD525" s="34">
        <v>1</v>
      </c>
      <c r="AE525" s="34">
        <v>1</v>
      </c>
      <c r="AF525" s="34">
        <v>180</v>
      </c>
      <c r="AG525" s="34" t="s">
        <v>140</v>
      </c>
      <c r="AH525" s="34">
        <v>0</v>
      </c>
      <c r="AI525" s="34" t="s">
        <v>141</v>
      </c>
      <c r="AJ525" s="34">
        <v>0</v>
      </c>
      <c r="AK525" s="34" t="s">
        <v>868</v>
      </c>
      <c r="AL525" s="34">
        <v>23401</v>
      </c>
      <c r="AM525" s="34">
        <v>23403</v>
      </c>
      <c r="AN525" s="34">
        <v>1</v>
      </c>
      <c r="AO525" s="34">
        <v>12</v>
      </c>
      <c r="AQ525" s="34">
        <v>10000</v>
      </c>
      <c r="AR525" s="34">
        <v>10000</v>
      </c>
      <c r="AS525" s="34">
        <v>10000</v>
      </c>
      <c r="AT525" s="34">
        <v>100000</v>
      </c>
      <c r="AW525" s="34">
        <v>0</v>
      </c>
      <c r="AX525" s="34">
        <v>0</v>
      </c>
      <c r="AY525" s="34">
        <v>0</v>
      </c>
      <c r="AZ525" s="34">
        <v>0</v>
      </c>
      <c r="BA525" s="34">
        <v>10000</v>
      </c>
      <c r="BB525" s="34">
        <v>110204</v>
      </c>
      <c r="BC525" s="34">
        <v>10000</v>
      </c>
      <c r="BD525" s="34">
        <v>110320</v>
      </c>
      <c r="BG525" s="34">
        <v>10000</v>
      </c>
      <c r="BH525" s="34">
        <v>111307</v>
      </c>
      <c r="BI525" s="34">
        <v>10000</v>
      </c>
      <c r="BJ525" s="34">
        <v>240353</v>
      </c>
      <c r="BK525" s="34" t="s">
        <v>143</v>
      </c>
      <c r="BL525" s="34">
        <v>336</v>
      </c>
      <c r="BM525" s="34" t="str">
        <f t="shared" si="18"/>
        <v>0|110204|110320|0|111307|240353</v>
      </c>
      <c r="BN525" s="34">
        <v>1123402</v>
      </c>
      <c r="BO525" s="34" t="s">
        <v>165</v>
      </c>
      <c r="BP525" s="34">
        <v>0</v>
      </c>
      <c r="BQ525" s="34">
        <v>1</v>
      </c>
    </row>
    <row r="526" spans="1:69" s="34" customFormat="1" ht="23.1" customHeight="1" x14ac:dyDescent="0.15">
      <c r="A526" s="34">
        <v>23403</v>
      </c>
      <c r="B526" s="34">
        <v>23403</v>
      </c>
      <c r="C526" s="34" t="s">
        <v>133</v>
      </c>
      <c r="D526" s="34" t="s">
        <v>858</v>
      </c>
      <c r="E526" s="34">
        <v>3</v>
      </c>
      <c r="F526" s="34">
        <v>3</v>
      </c>
      <c r="H526" s="34">
        <v>2</v>
      </c>
      <c r="I526" s="34">
        <v>1</v>
      </c>
      <c r="J526" s="34">
        <v>1</v>
      </c>
      <c r="K526" s="34" t="s">
        <v>158</v>
      </c>
      <c r="L526" s="34">
        <v>234</v>
      </c>
      <c r="M526" s="34">
        <v>1</v>
      </c>
      <c r="N526" s="34">
        <v>0</v>
      </c>
      <c r="O526" s="34" t="s">
        <v>159</v>
      </c>
      <c r="P526" s="34">
        <v>1</v>
      </c>
      <c r="Q526" s="34">
        <v>0</v>
      </c>
      <c r="T526" s="34">
        <v>1</v>
      </c>
      <c r="W526" s="34" t="s">
        <v>166</v>
      </c>
      <c r="X526" s="34" t="s">
        <v>873</v>
      </c>
      <c r="Y526" s="34">
        <v>0</v>
      </c>
      <c r="Z526" s="34">
        <v>0</v>
      </c>
      <c r="AA526" s="34">
        <v>10</v>
      </c>
      <c r="AB526" s="34">
        <v>1009730000</v>
      </c>
      <c r="AC526" s="34">
        <v>1</v>
      </c>
      <c r="AD526" s="34">
        <v>1</v>
      </c>
      <c r="AE526" s="34">
        <v>1</v>
      </c>
      <c r="AF526" s="34">
        <v>180</v>
      </c>
      <c r="AG526" s="34" t="s">
        <v>140</v>
      </c>
      <c r="AH526" s="34">
        <v>0</v>
      </c>
      <c r="AI526" s="34" t="s">
        <v>141</v>
      </c>
      <c r="AJ526" s="34">
        <v>0</v>
      </c>
      <c r="AK526" s="34" t="s">
        <v>874</v>
      </c>
      <c r="AL526" s="34">
        <v>23402</v>
      </c>
      <c r="AM526" s="34">
        <v>23404</v>
      </c>
      <c r="AN526" s="34">
        <v>1</v>
      </c>
      <c r="AO526" s="34">
        <v>12</v>
      </c>
      <c r="AQ526" s="34">
        <v>10000</v>
      </c>
      <c r="AR526" s="34">
        <v>10000</v>
      </c>
      <c r="AS526" s="34">
        <v>10000</v>
      </c>
      <c r="AT526" s="34">
        <v>100000</v>
      </c>
      <c r="AW526" s="34">
        <v>0</v>
      </c>
      <c r="AX526" s="34">
        <v>0</v>
      </c>
      <c r="AY526" s="34">
        <v>10000</v>
      </c>
      <c r="AZ526" s="34">
        <v>110108</v>
      </c>
      <c r="BA526" s="34">
        <v>10000</v>
      </c>
      <c r="BB526" s="34">
        <v>110204</v>
      </c>
      <c r="BE526" s="34">
        <v>10000</v>
      </c>
      <c r="BF526" s="34">
        <v>200126</v>
      </c>
      <c r="BG526" s="34">
        <v>10000</v>
      </c>
      <c r="BH526" s="34">
        <v>111307</v>
      </c>
      <c r="BI526" s="34">
        <v>10000</v>
      </c>
      <c r="BJ526" s="34">
        <v>240353</v>
      </c>
      <c r="BK526" s="34" t="s">
        <v>143</v>
      </c>
      <c r="BL526" s="34">
        <v>339</v>
      </c>
      <c r="BM526" s="34" t="str">
        <f t="shared" si="18"/>
        <v>110108|110204|0|200126|111307|240353</v>
      </c>
      <c r="BN526" s="34">
        <v>1123403</v>
      </c>
      <c r="BO526" s="34" t="s">
        <v>165</v>
      </c>
      <c r="BP526" s="34">
        <v>0</v>
      </c>
      <c r="BQ526" s="34">
        <v>1</v>
      </c>
    </row>
    <row r="527" spans="1:69" s="39" customFormat="1" ht="23.1" customHeight="1" x14ac:dyDescent="0.15">
      <c r="A527" s="39">
        <v>23404</v>
      </c>
      <c r="B527" s="39">
        <v>23404</v>
      </c>
      <c r="C527" s="39" t="s">
        <v>133</v>
      </c>
      <c r="D527" s="39" t="s">
        <v>858</v>
      </c>
      <c r="E527" s="39">
        <v>4</v>
      </c>
      <c r="F527" s="39">
        <v>4</v>
      </c>
      <c r="H527" s="39">
        <v>2</v>
      </c>
      <c r="I527" s="39">
        <v>1</v>
      </c>
      <c r="J527" s="39">
        <v>2</v>
      </c>
      <c r="K527" s="39" t="s">
        <v>158</v>
      </c>
      <c r="L527" s="39">
        <v>234</v>
      </c>
      <c r="M527" s="39">
        <v>1</v>
      </c>
      <c r="N527" s="39">
        <v>0</v>
      </c>
      <c r="O527" s="39" t="s">
        <v>159</v>
      </c>
      <c r="P527" s="39">
        <v>1</v>
      </c>
      <c r="Q527" s="39">
        <v>0</v>
      </c>
      <c r="T527" s="39">
        <v>1</v>
      </c>
      <c r="U527" s="39">
        <v>1</v>
      </c>
      <c r="V527" s="39" t="s">
        <v>153</v>
      </c>
      <c r="W527" s="39" t="s">
        <v>676</v>
      </c>
      <c r="X527" s="39">
        <v>1341001</v>
      </c>
      <c r="Y527" s="39">
        <v>0</v>
      </c>
      <c r="Z527" s="39">
        <v>0</v>
      </c>
      <c r="AA527" s="39">
        <v>10</v>
      </c>
      <c r="AB527" s="39">
        <v>1016790000</v>
      </c>
      <c r="AC527" s="39">
        <v>1</v>
      </c>
      <c r="AD527" s="39">
        <v>1</v>
      </c>
      <c r="AE527" s="39">
        <v>1</v>
      </c>
      <c r="AF527" s="39">
        <v>180</v>
      </c>
      <c r="AG527" s="39" t="s">
        <v>140</v>
      </c>
      <c r="AH527" s="39">
        <v>0</v>
      </c>
      <c r="AI527" s="39" t="s">
        <v>141</v>
      </c>
      <c r="AJ527" s="39">
        <v>0</v>
      </c>
      <c r="AK527" s="39" t="s">
        <v>875</v>
      </c>
      <c r="AL527" s="39">
        <v>23403</v>
      </c>
      <c r="AM527" s="39">
        <v>23501</v>
      </c>
      <c r="AN527" s="39">
        <v>1</v>
      </c>
      <c r="AO527" s="39">
        <v>12</v>
      </c>
      <c r="AQ527" s="39">
        <v>10000</v>
      </c>
      <c r="AR527" s="39">
        <v>10000</v>
      </c>
      <c r="AS527" s="39">
        <v>10000</v>
      </c>
      <c r="AT527" s="39">
        <v>100000</v>
      </c>
      <c r="AW527" s="39">
        <v>0</v>
      </c>
      <c r="AX527" s="39">
        <v>0</v>
      </c>
      <c r="AY527" s="39">
        <v>10000</v>
      </c>
      <c r="AZ527" s="39">
        <v>110108</v>
      </c>
      <c r="BA527" s="39">
        <v>10000</v>
      </c>
      <c r="BB527" s="39">
        <v>110204</v>
      </c>
      <c r="BE527" s="39">
        <v>10000</v>
      </c>
      <c r="BF527" s="39">
        <v>200127</v>
      </c>
      <c r="BG527" s="39">
        <v>10000</v>
      </c>
      <c r="BH527" s="39">
        <v>111307</v>
      </c>
      <c r="BI527" s="39">
        <v>10000</v>
      </c>
      <c r="BJ527" s="39">
        <v>240353</v>
      </c>
      <c r="BK527" s="39" t="s">
        <v>143</v>
      </c>
      <c r="BL527" s="39">
        <v>340</v>
      </c>
      <c r="BM527" s="39" t="str">
        <f t="shared" si="18"/>
        <v>110108|110204|0|200127|111307|240353</v>
      </c>
      <c r="BN527" s="39">
        <v>1123404</v>
      </c>
      <c r="BO527" s="39" t="s">
        <v>165</v>
      </c>
      <c r="BP527" s="39">
        <v>1</v>
      </c>
      <c r="BQ527" s="39">
        <v>1</v>
      </c>
    </row>
    <row r="528" spans="1:69" s="16" customFormat="1" ht="23.1" customHeight="1" x14ac:dyDescent="0.15">
      <c r="A528" s="16">
        <v>23501</v>
      </c>
      <c r="B528" s="16">
        <v>23501</v>
      </c>
      <c r="C528" s="16" t="s">
        <v>133</v>
      </c>
      <c r="D528" s="16" t="s">
        <v>880</v>
      </c>
      <c r="E528" s="16">
        <v>1</v>
      </c>
      <c r="F528" s="16">
        <v>1</v>
      </c>
      <c r="H528" s="16">
        <v>2</v>
      </c>
      <c r="I528" s="16">
        <v>1</v>
      </c>
      <c r="J528" s="16">
        <v>1</v>
      </c>
      <c r="K528" s="16" t="s">
        <v>158</v>
      </c>
      <c r="L528" s="16">
        <v>235</v>
      </c>
      <c r="M528" s="16">
        <v>1</v>
      </c>
      <c r="N528" s="16">
        <v>0</v>
      </c>
      <c r="O528" s="16" t="s">
        <v>159</v>
      </c>
      <c r="P528" s="16">
        <v>1</v>
      </c>
      <c r="Q528" s="16">
        <v>0</v>
      </c>
      <c r="T528" s="16">
        <v>1</v>
      </c>
      <c r="U528" s="16">
        <v>1</v>
      </c>
      <c r="W528" s="16" t="s">
        <v>772</v>
      </c>
      <c r="X528" s="16">
        <v>1350301</v>
      </c>
      <c r="Y528" s="16">
        <v>0</v>
      </c>
      <c r="Z528" s="16">
        <v>0</v>
      </c>
      <c r="AA528" s="16">
        <v>10</v>
      </c>
      <c r="AB528" s="16">
        <v>283010000</v>
      </c>
      <c r="AC528" s="16">
        <v>1</v>
      </c>
      <c r="AD528" s="16">
        <v>1</v>
      </c>
      <c r="AE528" s="16">
        <v>1</v>
      </c>
      <c r="AF528" s="16">
        <v>180</v>
      </c>
      <c r="AG528" s="16" t="s">
        <v>140</v>
      </c>
      <c r="AH528" s="16">
        <v>0</v>
      </c>
      <c r="AI528" s="16" t="s">
        <v>141</v>
      </c>
      <c r="AJ528" s="16">
        <v>0</v>
      </c>
      <c r="AK528" s="16" t="s">
        <v>881</v>
      </c>
      <c r="AL528" s="16">
        <v>23404</v>
      </c>
      <c r="AM528" s="16">
        <v>23502</v>
      </c>
      <c r="AN528" s="16">
        <v>1</v>
      </c>
      <c r="AO528" s="16">
        <v>12</v>
      </c>
      <c r="AQ528" s="16">
        <v>10000</v>
      </c>
      <c r="AR528" s="16">
        <v>10000</v>
      </c>
      <c r="AS528" s="16">
        <v>10000</v>
      </c>
      <c r="AT528" s="16">
        <v>100000</v>
      </c>
      <c r="AW528" s="16">
        <v>0</v>
      </c>
      <c r="AX528" s="16">
        <v>0</v>
      </c>
      <c r="AY528" s="16">
        <v>0</v>
      </c>
      <c r="AZ528" s="16">
        <v>0</v>
      </c>
      <c r="BA528" s="16">
        <v>10000</v>
      </c>
      <c r="BB528" s="16">
        <v>100204</v>
      </c>
      <c r="BC528" s="16">
        <v>10000</v>
      </c>
      <c r="BD528" s="16">
        <v>100319</v>
      </c>
      <c r="BG528" s="16">
        <v>10000</v>
      </c>
      <c r="BH528" s="16">
        <v>101307</v>
      </c>
      <c r="BI528" s="16">
        <v>10000</v>
      </c>
      <c r="BJ528" s="16">
        <v>240353</v>
      </c>
      <c r="BK528" s="16" t="s">
        <v>143</v>
      </c>
      <c r="BL528" s="16">
        <v>343</v>
      </c>
      <c r="BM528" s="39" t="str">
        <f t="shared" si="18"/>
        <v>0|100204|100319|0|101307|240353</v>
      </c>
      <c r="BN528" s="16">
        <v>1013403</v>
      </c>
      <c r="BO528" s="16" t="s">
        <v>165</v>
      </c>
      <c r="BP528" s="16">
        <v>0</v>
      </c>
      <c r="BQ528" s="16">
        <v>1</v>
      </c>
    </row>
    <row r="529" spans="1:69" s="33" customFormat="1" ht="23.1" customHeight="1" x14ac:dyDescent="0.15">
      <c r="A529" s="33">
        <v>23502</v>
      </c>
      <c r="B529" s="33">
        <v>23502</v>
      </c>
      <c r="C529" s="33" t="s">
        <v>133</v>
      </c>
      <c r="D529" s="33" t="s">
        <v>884</v>
      </c>
      <c r="E529" s="33">
        <v>2</v>
      </c>
      <c r="F529" s="33">
        <v>2</v>
      </c>
      <c r="H529" s="33">
        <v>2</v>
      </c>
      <c r="I529" s="33">
        <v>1</v>
      </c>
      <c r="J529" s="33">
        <v>1</v>
      </c>
      <c r="K529" s="33" t="s">
        <v>201</v>
      </c>
      <c r="L529" s="33">
        <v>235</v>
      </c>
      <c r="M529" s="33">
        <v>1</v>
      </c>
      <c r="N529" s="33">
        <v>0</v>
      </c>
      <c r="O529" s="33" t="s">
        <v>202</v>
      </c>
      <c r="P529" s="33">
        <v>1</v>
      </c>
      <c r="Q529" s="33">
        <v>0</v>
      </c>
      <c r="T529" s="33">
        <v>1</v>
      </c>
      <c r="W529" s="33" t="s">
        <v>447</v>
      </c>
      <c r="X529" s="33">
        <v>1350601</v>
      </c>
      <c r="Y529" s="33">
        <v>0</v>
      </c>
      <c r="Z529" s="33">
        <v>0</v>
      </c>
      <c r="AA529" s="33">
        <v>10</v>
      </c>
      <c r="AB529" s="33">
        <v>310240000</v>
      </c>
      <c r="AC529" s="33">
        <v>1</v>
      </c>
      <c r="AD529" s="33">
        <v>1</v>
      </c>
      <c r="AE529" s="33">
        <v>1</v>
      </c>
      <c r="AF529" s="33">
        <v>180</v>
      </c>
      <c r="AG529" s="33" t="s">
        <v>140</v>
      </c>
      <c r="AH529" s="33">
        <v>0</v>
      </c>
      <c r="AI529" s="33" t="s">
        <v>141</v>
      </c>
      <c r="AJ529" s="33">
        <v>0</v>
      </c>
      <c r="AK529" s="33" t="s">
        <v>887</v>
      </c>
      <c r="AL529" s="33">
        <v>23501</v>
      </c>
      <c r="AM529" s="33">
        <v>23503</v>
      </c>
      <c r="AN529" s="33">
        <v>1</v>
      </c>
      <c r="AO529" s="33">
        <v>12</v>
      </c>
      <c r="AQ529" s="33">
        <v>10000</v>
      </c>
      <c r="AR529" s="33">
        <v>10000</v>
      </c>
      <c r="AS529" s="33">
        <v>10000</v>
      </c>
      <c r="AT529" s="33">
        <v>100000</v>
      </c>
      <c r="AW529" s="33">
        <v>0</v>
      </c>
      <c r="AX529" s="33">
        <v>0</v>
      </c>
      <c r="AY529" s="33">
        <v>0</v>
      </c>
      <c r="AZ529" s="33">
        <v>0</v>
      </c>
      <c r="BA529" s="33">
        <v>10000</v>
      </c>
      <c r="BB529" s="33">
        <v>100204</v>
      </c>
      <c r="BC529" s="33">
        <v>10000</v>
      </c>
      <c r="BD529" s="33">
        <v>100320</v>
      </c>
      <c r="BG529" s="33">
        <v>10000</v>
      </c>
      <c r="BH529" s="33">
        <v>101307</v>
      </c>
      <c r="BI529" s="33">
        <v>10000</v>
      </c>
      <c r="BJ529" s="33">
        <v>240353</v>
      </c>
      <c r="BK529" s="33" t="s">
        <v>143</v>
      </c>
      <c r="BL529" s="33">
        <v>346</v>
      </c>
      <c r="BM529" s="33" t="str">
        <f t="shared" si="18"/>
        <v>0|100204|100320|0|101307|240353</v>
      </c>
      <c r="BN529" s="33">
        <v>1013406</v>
      </c>
      <c r="BO529" s="33" t="s">
        <v>206</v>
      </c>
      <c r="BP529" s="33">
        <v>0</v>
      </c>
      <c r="BQ529" s="33">
        <v>1</v>
      </c>
    </row>
    <row r="530" spans="1:69" s="29" customFormat="1" ht="23.1" customHeight="1" x14ac:dyDescent="0.15">
      <c r="A530" s="29">
        <v>23503</v>
      </c>
      <c r="B530" s="29">
        <v>23503</v>
      </c>
      <c r="C530" s="29" t="s">
        <v>133</v>
      </c>
      <c r="D530" s="29" t="s">
        <v>893</v>
      </c>
      <c r="E530" s="29">
        <v>1</v>
      </c>
      <c r="F530" s="29">
        <v>3</v>
      </c>
      <c r="H530" s="29">
        <v>2</v>
      </c>
      <c r="I530" s="29">
        <v>1</v>
      </c>
      <c r="J530" s="29">
        <v>1</v>
      </c>
      <c r="K530" s="29" t="s">
        <v>135</v>
      </c>
      <c r="L530" s="29">
        <v>235</v>
      </c>
      <c r="M530" s="29">
        <v>1</v>
      </c>
      <c r="N530" s="29">
        <v>0</v>
      </c>
      <c r="O530" s="29" t="s">
        <v>136</v>
      </c>
      <c r="P530" s="29">
        <v>1</v>
      </c>
      <c r="Q530" s="29">
        <v>0</v>
      </c>
      <c r="T530" s="29">
        <v>1</v>
      </c>
      <c r="U530" s="29">
        <v>1</v>
      </c>
      <c r="V530" s="29" t="s">
        <v>153</v>
      </c>
      <c r="W530" s="29" t="s">
        <v>219</v>
      </c>
      <c r="X530" s="29">
        <v>1350901</v>
      </c>
      <c r="Y530" s="29">
        <v>0</v>
      </c>
      <c r="Z530" s="29">
        <v>0</v>
      </c>
      <c r="AA530" s="29">
        <v>10</v>
      </c>
      <c r="AB530" s="29">
        <v>245100000</v>
      </c>
      <c r="AC530" s="29">
        <v>1</v>
      </c>
      <c r="AD530" s="29">
        <v>1</v>
      </c>
      <c r="AE530" s="29">
        <v>1</v>
      </c>
      <c r="AF530" s="29">
        <v>180</v>
      </c>
      <c r="AG530" s="29" t="s">
        <v>140</v>
      </c>
      <c r="AH530" s="29">
        <v>0</v>
      </c>
      <c r="AI530" s="29" t="s">
        <v>141</v>
      </c>
      <c r="AJ530" s="29">
        <v>0</v>
      </c>
      <c r="AK530" s="29" t="s">
        <v>894</v>
      </c>
      <c r="AL530" s="29">
        <v>23502</v>
      </c>
      <c r="AM530" s="29">
        <v>23504</v>
      </c>
      <c r="AN530" s="29">
        <v>1</v>
      </c>
      <c r="AO530" s="29">
        <v>12</v>
      </c>
      <c r="AQ530" s="29">
        <v>10000</v>
      </c>
      <c r="AR530" s="29">
        <v>10000</v>
      </c>
      <c r="AS530" s="29">
        <v>10000</v>
      </c>
      <c r="AT530" s="29">
        <v>100000</v>
      </c>
      <c r="AW530" s="29">
        <v>0</v>
      </c>
      <c r="AX530" s="29">
        <v>0</v>
      </c>
      <c r="AY530" s="29">
        <v>10000</v>
      </c>
      <c r="AZ530" s="29">
        <v>100108</v>
      </c>
      <c r="BA530" s="29">
        <v>10000</v>
      </c>
      <c r="BB530" s="29">
        <v>100204</v>
      </c>
      <c r="BE530" s="29">
        <v>10000</v>
      </c>
      <c r="BF530" s="29">
        <v>200128</v>
      </c>
      <c r="BG530" s="29">
        <v>10000</v>
      </c>
      <c r="BH530" s="29">
        <v>101307</v>
      </c>
      <c r="BI530" s="29">
        <v>10000</v>
      </c>
      <c r="BJ530" s="29">
        <v>240353</v>
      </c>
      <c r="BK530" s="29" t="s">
        <v>143</v>
      </c>
      <c r="BL530" s="29">
        <v>349</v>
      </c>
      <c r="BM530" s="29" t="str">
        <f t="shared" si="18"/>
        <v>100108|100204|0|200128|101307|240353</v>
      </c>
      <c r="BN530" s="29">
        <v>1013409</v>
      </c>
      <c r="BO530" s="29" t="s">
        <v>144</v>
      </c>
      <c r="BP530" s="29">
        <v>0</v>
      </c>
      <c r="BQ530" s="29">
        <v>1</v>
      </c>
    </row>
    <row r="531" spans="1:69" s="40" customFormat="1" ht="23.1" customHeight="1" x14ac:dyDescent="0.15">
      <c r="A531" s="40">
        <v>23504</v>
      </c>
      <c r="B531" s="40">
        <v>23504</v>
      </c>
      <c r="C531" s="40" t="s">
        <v>133</v>
      </c>
      <c r="D531" s="40" t="s">
        <v>893</v>
      </c>
      <c r="E531" s="40">
        <v>2</v>
      </c>
      <c r="F531" s="40">
        <v>4</v>
      </c>
      <c r="H531" s="40">
        <v>2</v>
      </c>
      <c r="I531" s="40">
        <v>1</v>
      </c>
      <c r="J531" s="40">
        <v>2</v>
      </c>
      <c r="K531" s="40" t="s">
        <v>135</v>
      </c>
      <c r="L531" s="40">
        <v>235</v>
      </c>
      <c r="M531" s="40">
        <v>1</v>
      </c>
      <c r="N531" s="40">
        <v>0</v>
      </c>
      <c r="O531" s="40" t="s">
        <v>136</v>
      </c>
      <c r="P531" s="40">
        <v>1</v>
      </c>
      <c r="Q531" s="40">
        <v>0</v>
      </c>
      <c r="T531" s="40">
        <v>1</v>
      </c>
      <c r="W531" s="40" t="s">
        <v>417</v>
      </c>
      <c r="X531" s="40">
        <v>1351001</v>
      </c>
      <c r="Y531" s="40">
        <v>0</v>
      </c>
      <c r="Z531" s="40">
        <v>0</v>
      </c>
      <c r="AA531" s="40">
        <v>10</v>
      </c>
      <c r="AB531" s="40">
        <v>188480000</v>
      </c>
      <c r="AC531" s="40">
        <v>1</v>
      </c>
      <c r="AD531" s="40">
        <v>1</v>
      </c>
      <c r="AE531" s="40">
        <v>1</v>
      </c>
      <c r="AF531" s="40">
        <v>180</v>
      </c>
      <c r="AG531" s="40" t="s">
        <v>140</v>
      </c>
      <c r="AH531" s="40">
        <v>0</v>
      </c>
      <c r="AI531" s="40" t="s">
        <v>141</v>
      </c>
      <c r="AJ531" s="40">
        <v>0</v>
      </c>
      <c r="AK531" s="40" t="s">
        <v>895</v>
      </c>
      <c r="AL531" s="40">
        <v>23503</v>
      </c>
      <c r="AM531" s="40">
        <v>23601</v>
      </c>
      <c r="AN531" s="40">
        <v>1</v>
      </c>
      <c r="AO531" s="40">
        <v>12</v>
      </c>
      <c r="AQ531" s="40">
        <v>10000</v>
      </c>
      <c r="AR531" s="40">
        <v>10000</v>
      </c>
      <c r="AS531" s="40">
        <v>10000</v>
      </c>
      <c r="AT531" s="40">
        <v>100000</v>
      </c>
      <c r="AW531" s="40">
        <v>0</v>
      </c>
      <c r="AX531" s="40">
        <v>0</v>
      </c>
      <c r="AY531" s="40">
        <v>10000</v>
      </c>
      <c r="AZ531" s="40">
        <v>100108</v>
      </c>
      <c r="BA531" s="40">
        <v>10000</v>
      </c>
      <c r="BB531" s="40">
        <v>100204</v>
      </c>
      <c r="BE531" s="40">
        <v>10000</v>
      </c>
      <c r="BF531" s="40">
        <v>200129</v>
      </c>
      <c r="BG531" s="40">
        <v>10000</v>
      </c>
      <c r="BH531" s="40">
        <v>101307</v>
      </c>
      <c r="BI531" s="40">
        <v>10000</v>
      </c>
      <c r="BJ531" s="40">
        <v>240353</v>
      </c>
      <c r="BK531" s="40" t="s">
        <v>143</v>
      </c>
      <c r="BL531" s="40">
        <v>350</v>
      </c>
      <c r="BM531" s="40" t="str">
        <f t="shared" ref="BM531:BM551" si="19">IF(AZ531=0,0,AZ531)&amp;"|"&amp;IF(BB531=0,0,BB531)&amp;"|"&amp;IF(BD531=0,0,BD531)&amp;"|"&amp;IF(BF531=0,0,BF531)&amp;"|"&amp;IF(BH531=0,0,BH531)&amp;"|"&amp;IF(BJ531=0,0,BJ531)</f>
        <v>100108|100204|0|200129|101307|240353</v>
      </c>
      <c r="BN531" s="40">
        <v>1013410</v>
      </c>
      <c r="BO531" s="40" t="s">
        <v>144</v>
      </c>
      <c r="BP531" s="40">
        <v>1</v>
      </c>
      <c r="BQ531" s="40">
        <v>1</v>
      </c>
    </row>
    <row r="532" spans="1:69" s="29" customFormat="1" ht="23.1" customHeight="1" x14ac:dyDescent="0.15">
      <c r="A532" s="29">
        <v>23601</v>
      </c>
      <c r="B532" s="29">
        <v>23601</v>
      </c>
      <c r="C532" s="29" t="s">
        <v>133</v>
      </c>
      <c r="D532" s="29" t="s">
        <v>896</v>
      </c>
      <c r="F532" s="29">
        <v>1</v>
      </c>
      <c r="H532" s="29">
        <v>2</v>
      </c>
      <c r="I532" s="29">
        <v>1</v>
      </c>
      <c r="J532" s="29">
        <v>1</v>
      </c>
      <c r="K532" s="29" t="s">
        <v>135</v>
      </c>
      <c r="L532" s="29">
        <v>236</v>
      </c>
      <c r="M532" s="29">
        <v>1</v>
      </c>
      <c r="N532" s="29">
        <v>0</v>
      </c>
      <c r="O532" s="29" t="s">
        <v>136</v>
      </c>
      <c r="P532" s="29">
        <v>1</v>
      </c>
      <c r="Q532" s="29">
        <v>0</v>
      </c>
      <c r="T532" s="29">
        <v>1</v>
      </c>
      <c r="W532" s="29" t="s">
        <v>417</v>
      </c>
      <c r="X532" s="29">
        <v>1360301</v>
      </c>
      <c r="Y532" s="29">
        <v>0</v>
      </c>
      <c r="Z532" s="29">
        <v>0</v>
      </c>
      <c r="AA532" s="29">
        <v>10</v>
      </c>
      <c r="AB532" s="29">
        <v>198720000</v>
      </c>
      <c r="AC532" s="29">
        <v>1</v>
      </c>
      <c r="AD532" s="29">
        <v>1</v>
      </c>
      <c r="AE532" s="29">
        <v>1</v>
      </c>
      <c r="AF532" s="29">
        <v>180</v>
      </c>
      <c r="AG532" s="29" t="s">
        <v>140</v>
      </c>
      <c r="AH532" s="29">
        <v>0</v>
      </c>
      <c r="AI532" s="29" t="s">
        <v>141</v>
      </c>
      <c r="AJ532" s="29">
        <v>0</v>
      </c>
      <c r="AK532" s="29" t="s">
        <v>901</v>
      </c>
      <c r="AL532" s="29">
        <v>23504</v>
      </c>
      <c r="AM532" s="29">
        <v>23602</v>
      </c>
      <c r="AN532" s="29">
        <v>1</v>
      </c>
      <c r="AO532" s="29">
        <v>12</v>
      </c>
      <c r="AQ532" s="29">
        <v>10000</v>
      </c>
      <c r="AR532" s="29">
        <v>10000</v>
      </c>
      <c r="AS532" s="29">
        <v>10000</v>
      </c>
      <c r="AT532" s="29">
        <v>100000</v>
      </c>
      <c r="AW532" s="29">
        <v>0</v>
      </c>
      <c r="AX532" s="29">
        <v>0</v>
      </c>
      <c r="AY532" s="29">
        <v>0</v>
      </c>
      <c r="AZ532" s="29">
        <v>0</v>
      </c>
      <c r="BA532" s="29">
        <v>10000</v>
      </c>
      <c r="BB532" s="29">
        <v>100204</v>
      </c>
      <c r="BC532" s="29">
        <v>10000</v>
      </c>
      <c r="BD532" s="29">
        <v>100319</v>
      </c>
      <c r="BG532" s="29">
        <v>10000</v>
      </c>
      <c r="BH532" s="29">
        <v>101307</v>
      </c>
      <c r="BI532" s="29">
        <v>10000</v>
      </c>
      <c r="BJ532" s="29">
        <v>240353</v>
      </c>
      <c r="BK532" s="29" t="s">
        <v>143</v>
      </c>
      <c r="BL532" s="29">
        <v>353</v>
      </c>
      <c r="BM532" s="29" t="str">
        <f t="shared" si="19"/>
        <v>0|100204|100319|0|101307|240353</v>
      </c>
      <c r="BN532" s="29">
        <v>1013403</v>
      </c>
      <c r="BO532" s="29" t="s">
        <v>144</v>
      </c>
      <c r="BP532" s="29">
        <v>0</v>
      </c>
      <c r="BQ532" s="29">
        <v>1</v>
      </c>
    </row>
    <row r="533" spans="1:69" s="33" customFormat="1" ht="23.1" customHeight="1" x14ac:dyDescent="0.15">
      <c r="A533" s="22">
        <v>23602</v>
      </c>
      <c r="B533" s="22">
        <v>23602</v>
      </c>
      <c r="C533" s="22" t="s">
        <v>133</v>
      </c>
      <c r="D533" s="22" t="s">
        <v>902</v>
      </c>
      <c r="E533" s="22"/>
      <c r="F533" s="22">
        <v>2</v>
      </c>
      <c r="G533" s="22"/>
      <c r="H533" s="22">
        <v>2</v>
      </c>
      <c r="I533" s="22">
        <v>1</v>
      </c>
      <c r="J533" s="22">
        <v>1</v>
      </c>
      <c r="K533" s="22" t="s">
        <v>201</v>
      </c>
      <c r="L533" s="22">
        <v>236</v>
      </c>
      <c r="M533" s="22">
        <v>1</v>
      </c>
      <c r="N533" s="22">
        <v>0</v>
      </c>
      <c r="O533" s="22" t="s">
        <v>202</v>
      </c>
      <c r="P533" s="22">
        <v>1</v>
      </c>
      <c r="Q533" s="22">
        <v>0</v>
      </c>
      <c r="R533" s="22"/>
      <c r="S533" s="22"/>
      <c r="T533" s="22">
        <v>1</v>
      </c>
      <c r="U533" s="22"/>
      <c r="V533" s="22"/>
      <c r="W533" s="22" t="s">
        <v>389</v>
      </c>
      <c r="X533" s="22">
        <v>1360601</v>
      </c>
      <c r="Y533" s="22">
        <v>0</v>
      </c>
      <c r="Z533" s="22">
        <v>0</v>
      </c>
      <c r="AA533" s="22">
        <v>10</v>
      </c>
      <c r="AB533" s="22">
        <v>184100000</v>
      </c>
      <c r="AC533" s="22">
        <v>1</v>
      </c>
      <c r="AD533" s="22">
        <v>1</v>
      </c>
      <c r="AE533" s="22">
        <v>1</v>
      </c>
      <c r="AF533" s="22">
        <v>180</v>
      </c>
      <c r="AG533" s="22" t="s">
        <v>140</v>
      </c>
      <c r="AH533" s="22">
        <v>0</v>
      </c>
      <c r="AI533" s="22" t="s">
        <v>141</v>
      </c>
      <c r="AJ533" s="22">
        <v>0</v>
      </c>
      <c r="AK533" s="22" t="s">
        <v>907</v>
      </c>
      <c r="AL533" s="22">
        <v>23601</v>
      </c>
      <c r="AM533" s="22">
        <v>23603</v>
      </c>
      <c r="AN533" s="22">
        <v>1</v>
      </c>
      <c r="AO533" s="22">
        <v>12</v>
      </c>
      <c r="AP533" s="22"/>
      <c r="AQ533" s="22">
        <v>10000</v>
      </c>
      <c r="AR533" s="22">
        <v>10000</v>
      </c>
      <c r="AS533" s="22">
        <v>10000</v>
      </c>
      <c r="AT533" s="22">
        <v>100000</v>
      </c>
      <c r="AU533" s="22"/>
      <c r="AV533" s="22"/>
      <c r="AW533" s="22">
        <v>0</v>
      </c>
      <c r="AX533" s="22">
        <v>0</v>
      </c>
      <c r="AY533" s="22">
        <v>0</v>
      </c>
      <c r="AZ533" s="22">
        <v>0</v>
      </c>
      <c r="BA533" s="22">
        <v>10000</v>
      </c>
      <c r="BB533" s="22">
        <v>100204</v>
      </c>
      <c r="BC533" s="22">
        <v>10000</v>
      </c>
      <c r="BD533" s="22">
        <v>100320</v>
      </c>
      <c r="BE533" s="22"/>
      <c r="BF533" s="22"/>
      <c r="BG533" s="22">
        <v>10000</v>
      </c>
      <c r="BH533" s="22">
        <v>101307</v>
      </c>
      <c r="BI533" s="22">
        <v>10000</v>
      </c>
      <c r="BJ533" s="22">
        <v>240353</v>
      </c>
      <c r="BK533" s="22" t="s">
        <v>143</v>
      </c>
      <c r="BL533" s="22">
        <v>356</v>
      </c>
      <c r="BM533" s="22" t="str">
        <f t="shared" si="19"/>
        <v>0|100204|100320|0|101307|240353</v>
      </c>
      <c r="BN533" s="22">
        <v>1013406</v>
      </c>
      <c r="BO533" s="22" t="s">
        <v>206</v>
      </c>
      <c r="BP533" s="22">
        <v>0</v>
      </c>
      <c r="BQ533" s="22">
        <v>1</v>
      </c>
    </row>
    <row r="534" spans="1:69" s="36" customFormat="1" ht="23.1" customHeight="1" x14ac:dyDescent="0.15">
      <c r="A534" s="36">
        <v>23603</v>
      </c>
      <c r="B534" s="36">
        <v>23603</v>
      </c>
      <c r="C534" s="36" t="s">
        <v>133</v>
      </c>
      <c r="D534" s="36" t="s">
        <v>908</v>
      </c>
      <c r="E534" s="36">
        <v>1</v>
      </c>
      <c r="F534" s="36">
        <v>3</v>
      </c>
      <c r="H534" s="36">
        <v>2</v>
      </c>
      <c r="I534" s="36">
        <v>1</v>
      </c>
      <c r="J534" s="36">
        <v>1</v>
      </c>
      <c r="K534" s="36" t="s">
        <v>151</v>
      </c>
      <c r="L534" s="36">
        <v>236</v>
      </c>
      <c r="M534" s="36">
        <v>1</v>
      </c>
      <c r="N534" s="36">
        <v>0</v>
      </c>
      <c r="O534" s="36" t="s">
        <v>152</v>
      </c>
      <c r="P534" s="36">
        <v>1</v>
      </c>
      <c r="Q534" s="36">
        <v>0</v>
      </c>
      <c r="T534" s="36">
        <v>1</v>
      </c>
      <c r="W534" s="36" t="s">
        <v>395</v>
      </c>
      <c r="X534" s="36">
        <v>1360901</v>
      </c>
      <c r="Y534" s="36">
        <v>0</v>
      </c>
      <c r="Z534" s="36">
        <v>0</v>
      </c>
      <c r="AA534" s="36">
        <v>10</v>
      </c>
      <c r="AB534" s="36">
        <v>117940000</v>
      </c>
      <c r="AC534" s="36">
        <v>1</v>
      </c>
      <c r="AD534" s="36">
        <v>1</v>
      </c>
      <c r="AE534" s="36">
        <v>1</v>
      </c>
      <c r="AF534" s="36">
        <v>180</v>
      </c>
      <c r="AG534" s="36" t="s">
        <v>140</v>
      </c>
      <c r="AH534" s="36">
        <v>0</v>
      </c>
      <c r="AI534" s="36" t="s">
        <v>141</v>
      </c>
      <c r="AJ534" s="36">
        <v>0</v>
      </c>
      <c r="AK534" s="36" t="s">
        <v>913</v>
      </c>
      <c r="AL534" s="36">
        <v>23602</v>
      </c>
      <c r="AM534" s="36">
        <v>23604</v>
      </c>
      <c r="AN534" s="36">
        <v>1</v>
      </c>
      <c r="AO534" s="36">
        <v>12</v>
      </c>
      <c r="AQ534" s="36">
        <v>10000</v>
      </c>
      <c r="AR534" s="36">
        <v>10000</v>
      </c>
      <c r="AS534" s="36">
        <v>10000</v>
      </c>
      <c r="AT534" s="36">
        <v>100000</v>
      </c>
      <c r="AW534" s="36">
        <v>0</v>
      </c>
      <c r="AX534" s="36">
        <v>0</v>
      </c>
      <c r="AY534" s="36">
        <v>10000</v>
      </c>
      <c r="AZ534" s="36">
        <v>100108</v>
      </c>
      <c r="BA534" s="36">
        <v>10000</v>
      </c>
      <c r="BB534" s="36">
        <v>100204</v>
      </c>
      <c r="BE534" s="36">
        <v>10000</v>
      </c>
      <c r="BF534" s="36">
        <v>200104</v>
      </c>
      <c r="BG534" s="36">
        <v>10000</v>
      </c>
      <c r="BH534" s="36">
        <v>101307</v>
      </c>
      <c r="BI534" s="36">
        <v>10000</v>
      </c>
      <c r="BJ534" s="36">
        <v>240353</v>
      </c>
      <c r="BK534" s="36" t="s">
        <v>143</v>
      </c>
      <c r="BL534" s="36">
        <v>359</v>
      </c>
      <c r="BM534" s="36" t="str">
        <f t="shared" si="19"/>
        <v>100108|100204|0|200104|101307|240353</v>
      </c>
      <c r="BN534" s="36">
        <v>1013409</v>
      </c>
      <c r="BO534" s="36" t="s">
        <v>156</v>
      </c>
      <c r="BP534" s="36">
        <v>0</v>
      </c>
      <c r="BQ534" s="36">
        <v>1</v>
      </c>
    </row>
    <row r="535" spans="1:69" s="15" customFormat="1" ht="23.1" customHeight="1" x14ac:dyDescent="0.15">
      <c r="A535" s="15">
        <v>23604</v>
      </c>
      <c r="B535" s="15">
        <v>23604</v>
      </c>
      <c r="C535" s="15" t="s">
        <v>133</v>
      </c>
      <c r="D535" s="15" t="s">
        <v>908</v>
      </c>
      <c r="E535" s="15">
        <v>2</v>
      </c>
      <c r="F535" s="15">
        <v>4</v>
      </c>
      <c r="H535" s="15">
        <v>2</v>
      </c>
      <c r="I535" s="15">
        <v>1</v>
      </c>
      <c r="J535" s="15">
        <v>2</v>
      </c>
      <c r="K535" s="15" t="s">
        <v>151</v>
      </c>
      <c r="L535" s="15">
        <v>236</v>
      </c>
      <c r="M535" s="15">
        <v>1</v>
      </c>
      <c r="N535" s="15">
        <v>0</v>
      </c>
      <c r="O535" s="15" t="s">
        <v>152</v>
      </c>
      <c r="P535" s="15">
        <v>1</v>
      </c>
      <c r="Q535" s="15">
        <v>0</v>
      </c>
      <c r="T535" s="15">
        <v>1</v>
      </c>
      <c r="U535" s="15">
        <v>1</v>
      </c>
      <c r="V535" s="15" t="s">
        <v>153</v>
      </c>
      <c r="W535" s="15" t="s">
        <v>154</v>
      </c>
      <c r="X535" s="15">
        <v>1361001</v>
      </c>
      <c r="Y535" s="15">
        <v>0</v>
      </c>
      <c r="Z535" s="15">
        <v>0</v>
      </c>
      <c r="AA535" s="15">
        <v>10</v>
      </c>
      <c r="AB535" s="15">
        <v>131090000</v>
      </c>
      <c r="AC535" s="15">
        <v>1</v>
      </c>
      <c r="AD535" s="15">
        <v>1</v>
      </c>
      <c r="AE535" s="15">
        <v>1</v>
      </c>
      <c r="AF535" s="15">
        <v>180</v>
      </c>
      <c r="AG535" s="15" t="s">
        <v>140</v>
      </c>
      <c r="AH535" s="15">
        <v>0</v>
      </c>
      <c r="AI535" s="15" t="s">
        <v>141</v>
      </c>
      <c r="AJ535" s="15">
        <v>0</v>
      </c>
      <c r="AK535" s="15" t="s">
        <v>914</v>
      </c>
      <c r="AL535" s="15">
        <v>23603</v>
      </c>
      <c r="AM535" s="15">
        <v>23701</v>
      </c>
      <c r="AN535" s="15">
        <v>1</v>
      </c>
      <c r="AO535" s="15">
        <v>12</v>
      </c>
      <c r="AQ535" s="15">
        <v>10000</v>
      </c>
      <c r="AR535" s="15">
        <v>10000</v>
      </c>
      <c r="AS535" s="15">
        <v>10000</v>
      </c>
      <c r="AT535" s="15">
        <v>100000</v>
      </c>
      <c r="AW535" s="15">
        <v>0</v>
      </c>
      <c r="AX535" s="15">
        <v>0</v>
      </c>
      <c r="AY535" s="15">
        <v>10000</v>
      </c>
      <c r="AZ535" s="15">
        <v>100108</v>
      </c>
      <c r="BA535" s="15">
        <v>10000</v>
      </c>
      <c r="BB535" s="15">
        <v>100204</v>
      </c>
      <c r="BE535" s="15">
        <v>10000</v>
      </c>
      <c r="BF535" s="15">
        <v>200108</v>
      </c>
      <c r="BG535" s="15">
        <v>10000</v>
      </c>
      <c r="BH535" s="15">
        <v>101307</v>
      </c>
      <c r="BI535" s="15">
        <v>10000</v>
      </c>
      <c r="BJ535" s="15">
        <v>240353</v>
      </c>
      <c r="BK535" s="15" t="s">
        <v>143</v>
      </c>
      <c r="BL535" s="15">
        <v>360</v>
      </c>
      <c r="BM535" s="15" t="str">
        <f t="shared" si="19"/>
        <v>100108|100204|0|200108|101307|240353</v>
      </c>
      <c r="BN535" s="15">
        <v>1013410</v>
      </c>
      <c r="BO535" s="15" t="s">
        <v>156</v>
      </c>
      <c r="BP535" s="15">
        <v>1</v>
      </c>
      <c r="BQ535" s="15">
        <v>1</v>
      </c>
    </row>
    <row r="536" spans="1:69" s="31" customFormat="1" ht="23.1" customHeight="1" x14ac:dyDescent="0.15">
      <c r="A536" s="31">
        <v>23701</v>
      </c>
      <c r="B536" s="31">
        <v>23701</v>
      </c>
      <c r="C536" s="31" t="s">
        <v>133</v>
      </c>
      <c r="D536" s="31" t="s">
        <v>920</v>
      </c>
      <c r="F536" s="31">
        <v>1</v>
      </c>
      <c r="H536" s="31">
        <v>2</v>
      </c>
      <c r="I536" s="31">
        <v>1</v>
      </c>
      <c r="J536" s="31">
        <v>1</v>
      </c>
      <c r="K536" s="31" t="s">
        <v>240</v>
      </c>
      <c r="L536" s="31">
        <v>237</v>
      </c>
      <c r="M536" s="31">
        <v>1</v>
      </c>
      <c r="N536" s="31">
        <v>0</v>
      </c>
      <c r="O536" s="31" t="s">
        <v>241</v>
      </c>
      <c r="P536" s="31">
        <v>1</v>
      </c>
      <c r="Q536" s="31">
        <v>0</v>
      </c>
      <c r="T536" s="31">
        <v>1</v>
      </c>
      <c r="W536" s="31" t="s">
        <v>519</v>
      </c>
      <c r="X536" s="31">
        <v>1370301</v>
      </c>
      <c r="Y536" s="31">
        <v>0</v>
      </c>
      <c r="Z536" s="31">
        <v>0</v>
      </c>
      <c r="AA536" s="31">
        <v>10</v>
      </c>
      <c r="AB536" s="31">
        <v>18140000</v>
      </c>
      <c r="AC536" s="31">
        <v>1</v>
      </c>
      <c r="AD536" s="31">
        <v>1</v>
      </c>
      <c r="AE536" s="31">
        <v>1</v>
      </c>
      <c r="AF536" s="31">
        <v>180</v>
      </c>
      <c r="AG536" s="31" t="s">
        <v>140</v>
      </c>
      <c r="AH536" s="31">
        <v>0</v>
      </c>
      <c r="AI536" s="31" t="s">
        <v>141</v>
      </c>
      <c r="AJ536" s="31">
        <v>0</v>
      </c>
      <c r="AK536" s="31" t="s">
        <v>921</v>
      </c>
      <c r="AL536" s="31">
        <v>23604</v>
      </c>
      <c r="AM536" s="31">
        <v>23702</v>
      </c>
      <c r="AN536" s="31">
        <v>101</v>
      </c>
      <c r="AO536" s="31">
        <v>12</v>
      </c>
      <c r="AQ536" s="31">
        <v>10000</v>
      </c>
      <c r="AR536" s="31">
        <v>10000</v>
      </c>
      <c r="AS536" s="31">
        <v>10000</v>
      </c>
      <c r="AT536" s="31">
        <v>100000</v>
      </c>
      <c r="AW536" s="31">
        <v>0</v>
      </c>
      <c r="AX536" s="31">
        <v>0</v>
      </c>
      <c r="AY536" s="31">
        <v>0</v>
      </c>
      <c r="AZ536" s="31">
        <v>0</v>
      </c>
      <c r="BA536" s="31">
        <v>10000</v>
      </c>
      <c r="BB536" s="31">
        <v>100204</v>
      </c>
      <c r="BC536" s="31">
        <v>10000</v>
      </c>
      <c r="BD536" s="31">
        <v>100319</v>
      </c>
      <c r="BG536" s="31">
        <v>10000</v>
      </c>
      <c r="BH536" s="31">
        <v>101307</v>
      </c>
      <c r="BI536" s="31">
        <v>10000</v>
      </c>
      <c r="BJ536" s="31">
        <v>240254</v>
      </c>
      <c r="BK536" s="31" t="s">
        <v>143</v>
      </c>
      <c r="BL536" s="31">
        <v>363</v>
      </c>
      <c r="BM536" s="31" t="str">
        <f t="shared" si="19"/>
        <v>0|100204|100319|0|101307|240254</v>
      </c>
      <c r="BN536" s="31">
        <v>1013403</v>
      </c>
      <c r="BO536" s="31" t="s">
        <v>245</v>
      </c>
      <c r="BP536" s="31">
        <v>0</v>
      </c>
      <c r="BQ536" s="31">
        <v>1</v>
      </c>
    </row>
    <row r="537" spans="1:69" s="16" customFormat="1" ht="23.1" customHeight="1" x14ac:dyDescent="0.15">
      <c r="A537" s="16">
        <v>23702</v>
      </c>
      <c r="B537" s="16">
        <v>23702</v>
      </c>
      <c r="C537" s="16" t="s">
        <v>133</v>
      </c>
      <c r="D537" s="16" t="s">
        <v>915</v>
      </c>
      <c r="F537" s="16">
        <v>2</v>
      </c>
      <c r="H537" s="16">
        <v>2</v>
      </c>
      <c r="I537" s="16">
        <v>1</v>
      </c>
      <c r="J537" s="16">
        <v>1</v>
      </c>
      <c r="K537" s="16" t="s">
        <v>158</v>
      </c>
      <c r="L537" s="16">
        <v>237</v>
      </c>
      <c r="M537" s="16">
        <v>1</v>
      </c>
      <c r="N537" s="16">
        <v>0</v>
      </c>
      <c r="O537" s="16" t="s">
        <v>159</v>
      </c>
      <c r="P537" s="16">
        <v>1</v>
      </c>
      <c r="Q537" s="16">
        <v>0</v>
      </c>
      <c r="T537" s="16">
        <v>1</v>
      </c>
      <c r="U537" s="16">
        <v>1</v>
      </c>
      <c r="V537" s="16" t="s">
        <v>216</v>
      </c>
      <c r="W537" s="16" t="s">
        <v>264</v>
      </c>
      <c r="X537" s="16" t="s">
        <v>926</v>
      </c>
      <c r="Y537" s="16">
        <v>0</v>
      </c>
      <c r="Z537" s="16">
        <v>0</v>
      </c>
      <c r="AA537" s="16">
        <v>10</v>
      </c>
      <c r="AB537" s="16">
        <v>215000</v>
      </c>
      <c r="AC537" s="16">
        <v>1</v>
      </c>
      <c r="AD537" s="16">
        <v>1</v>
      </c>
      <c r="AE537" s="16">
        <v>1</v>
      </c>
      <c r="AF537" s="16">
        <v>180</v>
      </c>
      <c r="AG537" s="16" t="s">
        <v>140</v>
      </c>
      <c r="AH537" s="16">
        <v>0</v>
      </c>
      <c r="AI537" s="16" t="s">
        <v>141</v>
      </c>
      <c r="AJ537" s="16">
        <v>0</v>
      </c>
      <c r="AK537" s="16" t="s">
        <v>927</v>
      </c>
      <c r="AL537" s="16">
        <v>23701</v>
      </c>
      <c r="AM537" s="16">
        <v>23703</v>
      </c>
      <c r="AN537" s="16">
        <v>101</v>
      </c>
      <c r="AO537" s="16">
        <v>12</v>
      </c>
      <c r="AQ537" s="16">
        <v>10000</v>
      </c>
      <c r="AR537" s="16">
        <v>10000</v>
      </c>
      <c r="AS537" s="16">
        <v>10000</v>
      </c>
      <c r="AT537" s="16">
        <v>100000</v>
      </c>
      <c r="AW537" s="16">
        <v>0</v>
      </c>
      <c r="AX537" s="16">
        <v>0</v>
      </c>
      <c r="AY537" s="16">
        <v>0</v>
      </c>
      <c r="AZ537" s="16">
        <v>0</v>
      </c>
      <c r="BA537" s="16">
        <v>10000</v>
      </c>
      <c r="BB537" s="16">
        <v>100204</v>
      </c>
      <c r="BC537" s="16">
        <v>10000</v>
      </c>
      <c r="BD537" s="16">
        <v>100320</v>
      </c>
      <c r="BG537" s="16">
        <v>10000</v>
      </c>
      <c r="BH537" s="16">
        <v>101307</v>
      </c>
      <c r="BI537" s="16">
        <v>10000</v>
      </c>
      <c r="BJ537" s="16">
        <v>240254</v>
      </c>
      <c r="BK537" s="16" t="s">
        <v>143</v>
      </c>
      <c r="BL537" s="16">
        <v>366</v>
      </c>
      <c r="BM537" s="16" t="str">
        <f t="shared" si="19"/>
        <v>0|100204|100320|0|101307|240254</v>
      </c>
      <c r="BN537" s="16">
        <v>1013406</v>
      </c>
      <c r="BO537" s="16" t="s">
        <v>165</v>
      </c>
      <c r="BP537" s="16">
        <v>0</v>
      </c>
      <c r="BQ537" s="16">
        <v>1</v>
      </c>
    </row>
    <row r="538" spans="1:69" s="33" customFormat="1" ht="23.1" customHeight="1" x14ac:dyDescent="0.15">
      <c r="A538" s="22">
        <v>23703</v>
      </c>
      <c r="B538" s="22">
        <v>23703</v>
      </c>
      <c r="C538" s="22" t="s">
        <v>133</v>
      </c>
      <c r="D538" s="22" t="s">
        <v>931</v>
      </c>
      <c r="E538" s="22">
        <v>1</v>
      </c>
      <c r="F538" s="22">
        <v>3</v>
      </c>
      <c r="G538" s="22"/>
      <c r="H538" s="22">
        <v>2</v>
      </c>
      <c r="I538" s="22">
        <v>1</v>
      </c>
      <c r="J538" s="22">
        <v>1</v>
      </c>
      <c r="K538" s="22" t="s">
        <v>201</v>
      </c>
      <c r="L538" s="22">
        <v>237</v>
      </c>
      <c r="M538" s="22">
        <v>1</v>
      </c>
      <c r="N538" s="22">
        <v>0</v>
      </c>
      <c r="O538" s="22" t="s">
        <v>202</v>
      </c>
      <c r="P538" s="22">
        <v>1</v>
      </c>
      <c r="Q538" s="22">
        <v>0</v>
      </c>
      <c r="R538" s="22"/>
      <c r="S538" s="22"/>
      <c r="T538" s="22">
        <v>1</v>
      </c>
      <c r="U538" s="22"/>
      <c r="V538" s="22"/>
      <c r="W538" s="22" t="s">
        <v>410</v>
      </c>
      <c r="X538" s="22">
        <v>1370901</v>
      </c>
      <c r="Y538" s="22">
        <v>0</v>
      </c>
      <c r="Z538" s="22">
        <v>0</v>
      </c>
      <c r="AA538" s="22">
        <v>10</v>
      </c>
      <c r="AB538" s="22">
        <v>95920000</v>
      </c>
      <c r="AC538" s="22">
        <v>1</v>
      </c>
      <c r="AD538" s="22">
        <v>1</v>
      </c>
      <c r="AE538" s="22">
        <v>1</v>
      </c>
      <c r="AF538" s="22">
        <v>180</v>
      </c>
      <c r="AG538" s="22" t="s">
        <v>140</v>
      </c>
      <c r="AH538" s="22">
        <v>0</v>
      </c>
      <c r="AI538" s="22" t="s">
        <v>141</v>
      </c>
      <c r="AJ538" s="22">
        <v>0</v>
      </c>
      <c r="AK538" s="22" t="s">
        <v>932</v>
      </c>
      <c r="AL538" s="22">
        <v>23702</v>
      </c>
      <c r="AM538" s="22">
        <v>23704</v>
      </c>
      <c r="AN538" s="22">
        <v>101</v>
      </c>
      <c r="AO538" s="22">
        <v>12</v>
      </c>
      <c r="AP538" s="22"/>
      <c r="AQ538" s="22">
        <v>10000</v>
      </c>
      <c r="AR538" s="22">
        <v>10000</v>
      </c>
      <c r="AS538" s="22">
        <v>10000</v>
      </c>
      <c r="AT538" s="22">
        <v>100000</v>
      </c>
      <c r="AU538" s="22"/>
      <c r="AV538" s="22"/>
      <c r="AW538" s="22">
        <v>0</v>
      </c>
      <c r="AX538" s="22">
        <v>0</v>
      </c>
      <c r="AY538" s="22">
        <v>10000</v>
      </c>
      <c r="AZ538" s="22">
        <v>100108</v>
      </c>
      <c r="BA538" s="22">
        <v>10000</v>
      </c>
      <c r="BB538" s="22">
        <v>100204</v>
      </c>
      <c r="BC538" s="22"/>
      <c r="BD538" s="22"/>
      <c r="BE538" s="22">
        <v>10000</v>
      </c>
      <c r="BF538" s="22">
        <v>200126</v>
      </c>
      <c r="BG538" s="22">
        <v>10000</v>
      </c>
      <c r="BH538" s="22">
        <v>101307</v>
      </c>
      <c r="BI538" s="22">
        <v>10000</v>
      </c>
      <c r="BJ538" s="22">
        <v>240254</v>
      </c>
      <c r="BK538" s="22" t="s">
        <v>143</v>
      </c>
      <c r="BL538" s="22">
        <v>369</v>
      </c>
      <c r="BM538" s="22" t="str">
        <f t="shared" si="19"/>
        <v>100108|100204|0|200126|101307|240254</v>
      </c>
      <c r="BN538" s="22">
        <v>1013409</v>
      </c>
      <c r="BO538" s="22" t="s">
        <v>206</v>
      </c>
      <c r="BP538" s="22">
        <v>0</v>
      </c>
      <c r="BQ538" s="22">
        <v>1</v>
      </c>
    </row>
    <row r="539" spans="1:69" s="26" customFormat="1" ht="23.1" customHeight="1" x14ac:dyDescent="0.15">
      <c r="A539" s="26">
        <v>23704</v>
      </c>
      <c r="B539" s="26">
        <v>23704</v>
      </c>
      <c r="C539" s="26" t="s">
        <v>133</v>
      </c>
      <c r="D539" s="26" t="s">
        <v>931</v>
      </c>
      <c r="E539" s="26">
        <v>2</v>
      </c>
      <c r="F539" s="26">
        <v>4</v>
      </c>
      <c r="H539" s="26">
        <v>2</v>
      </c>
      <c r="I539" s="26">
        <v>1</v>
      </c>
      <c r="J539" s="26">
        <v>2</v>
      </c>
      <c r="K539" s="26" t="s">
        <v>201</v>
      </c>
      <c r="L539" s="26">
        <v>237</v>
      </c>
      <c r="M539" s="26">
        <v>1</v>
      </c>
      <c r="N539" s="26">
        <v>0</v>
      </c>
      <c r="O539" s="26" t="s">
        <v>202</v>
      </c>
      <c r="P539" s="26">
        <v>1</v>
      </c>
      <c r="Q539" s="26">
        <v>0</v>
      </c>
      <c r="T539" s="26">
        <v>1</v>
      </c>
      <c r="U539" s="26">
        <v>1</v>
      </c>
      <c r="V539" s="26" t="s">
        <v>137</v>
      </c>
      <c r="W539" s="26" t="s">
        <v>253</v>
      </c>
      <c r="X539" s="26">
        <v>1371001</v>
      </c>
      <c r="Y539" s="26">
        <v>0</v>
      </c>
      <c r="Z539" s="26">
        <v>0</v>
      </c>
      <c r="AA539" s="26">
        <v>10</v>
      </c>
      <c r="AB539" s="26">
        <v>34670000</v>
      </c>
      <c r="AC539" s="26">
        <v>1</v>
      </c>
      <c r="AD539" s="26">
        <v>1</v>
      </c>
      <c r="AE539" s="26">
        <v>1</v>
      </c>
      <c r="AF539" s="26">
        <v>180</v>
      </c>
      <c r="AG539" s="26" t="s">
        <v>140</v>
      </c>
      <c r="AH539" s="26">
        <v>0</v>
      </c>
      <c r="AI539" s="26" t="s">
        <v>141</v>
      </c>
      <c r="AJ539" s="26">
        <v>0</v>
      </c>
      <c r="AK539" s="26" t="s">
        <v>933</v>
      </c>
      <c r="AL539" s="26">
        <v>23703</v>
      </c>
      <c r="AM539" s="26">
        <v>23801</v>
      </c>
      <c r="AN539" s="26">
        <v>101</v>
      </c>
      <c r="AO539" s="26">
        <v>12</v>
      </c>
      <c r="AQ539" s="26">
        <v>10000</v>
      </c>
      <c r="AR539" s="26">
        <v>10000</v>
      </c>
      <c r="AS539" s="26">
        <v>10000</v>
      </c>
      <c r="AT539" s="26">
        <v>100000</v>
      </c>
      <c r="AW539" s="26">
        <v>0</v>
      </c>
      <c r="AX539" s="26">
        <v>0</v>
      </c>
      <c r="AY539" s="26">
        <v>10000</v>
      </c>
      <c r="AZ539" s="26">
        <v>100108</v>
      </c>
      <c r="BA539" s="26">
        <v>10000</v>
      </c>
      <c r="BB539" s="26">
        <v>100204</v>
      </c>
      <c r="BE539" s="26">
        <v>10000</v>
      </c>
      <c r="BF539" s="26">
        <v>200127</v>
      </c>
      <c r="BG539" s="26">
        <v>10000</v>
      </c>
      <c r="BH539" s="26">
        <v>101307</v>
      </c>
      <c r="BI539" s="26">
        <v>10000</v>
      </c>
      <c r="BJ539" s="26">
        <v>240254</v>
      </c>
      <c r="BK539" s="26" t="s">
        <v>143</v>
      </c>
      <c r="BL539" s="26">
        <v>370</v>
      </c>
      <c r="BM539" s="26" t="str">
        <f t="shared" si="19"/>
        <v>100108|100204|0|200127|101307|240254</v>
      </c>
      <c r="BN539" s="26">
        <v>1013410</v>
      </c>
      <c r="BO539" s="26" t="s">
        <v>206</v>
      </c>
      <c r="BP539" s="26">
        <v>1</v>
      </c>
      <c r="BQ539" s="26">
        <v>1</v>
      </c>
    </row>
    <row r="540" spans="1:69" s="29" customFormat="1" ht="23.1" customHeight="1" x14ac:dyDescent="0.15">
      <c r="A540" s="29">
        <v>23801</v>
      </c>
      <c r="B540" s="29">
        <v>23801</v>
      </c>
      <c r="C540" s="29" t="s">
        <v>133</v>
      </c>
      <c r="D540" s="29" t="s">
        <v>934</v>
      </c>
      <c r="F540" s="29">
        <v>1</v>
      </c>
      <c r="H540" s="29">
        <v>2</v>
      </c>
      <c r="I540" s="29">
        <v>1</v>
      </c>
      <c r="J540" s="29">
        <v>1</v>
      </c>
      <c r="K540" s="29" t="s">
        <v>135</v>
      </c>
      <c r="L540" s="29">
        <v>238</v>
      </c>
      <c r="M540" s="29">
        <v>1</v>
      </c>
      <c r="N540" s="29">
        <v>0</v>
      </c>
      <c r="O540" s="29" t="s">
        <v>136</v>
      </c>
      <c r="P540" s="29">
        <v>1</v>
      </c>
      <c r="Q540" s="29">
        <v>0</v>
      </c>
      <c r="T540" s="29">
        <v>1</v>
      </c>
      <c r="U540" s="29">
        <v>1</v>
      </c>
      <c r="V540" s="29" t="s">
        <v>216</v>
      </c>
      <c r="W540" s="29" t="s">
        <v>217</v>
      </c>
      <c r="X540" s="29">
        <v>1380301</v>
      </c>
      <c r="Y540" s="29">
        <v>0</v>
      </c>
      <c r="Z540" s="29">
        <v>0</v>
      </c>
      <c r="AA540" s="29">
        <v>10</v>
      </c>
      <c r="AB540" s="29">
        <v>85100</v>
      </c>
      <c r="AC540" s="29">
        <v>1</v>
      </c>
      <c r="AD540" s="29">
        <v>1</v>
      </c>
      <c r="AE540" s="29">
        <v>1</v>
      </c>
      <c r="AF540" s="29">
        <v>180</v>
      </c>
      <c r="AG540" s="29" t="s">
        <v>140</v>
      </c>
      <c r="AH540" s="29">
        <v>0</v>
      </c>
      <c r="AI540" s="29" t="s">
        <v>141</v>
      </c>
      <c r="AJ540" s="29">
        <v>0</v>
      </c>
      <c r="AK540" s="29" t="s">
        <v>939</v>
      </c>
      <c r="AL540" s="29">
        <v>23704</v>
      </c>
      <c r="AM540" s="29">
        <v>23802</v>
      </c>
      <c r="AN540" s="29">
        <v>101</v>
      </c>
      <c r="AO540" s="29">
        <v>12</v>
      </c>
      <c r="AQ540" s="29">
        <v>10000</v>
      </c>
      <c r="AR540" s="29">
        <v>10000</v>
      </c>
      <c r="AS540" s="29">
        <v>10000</v>
      </c>
      <c r="AT540" s="29">
        <v>100000</v>
      </c>
      <c r="AW540" s="29">
        <v>0</v>
      </c>
      <c r="AX540" s="29">
        <v>0</v>
      </c>
      <c r="AY540" s="29">
        <v>0</v>
      </c>
      <c r="AZ540" s="29">
        <v>0</v>
      </c>
      <c r="BA540" s="29">
        <v>10000</v>
      </c>
      <c r="BB540" s="29">
        <v>100204</v>
      </c>
      <c r="BC540" s="29">
        <v>10000</v>
      </c>
      <c r="BD540" s="29">
        <v>100319</v>
      </c>
      <c r="BG540" s="29">
        <v>10000</v>
      </c>
      <c r="BH540" s="29">
        <v>101307</v>
      </c>
      <c r="BI540" s="29">
        <v>10000</v>
      </c>
      <c r="BJ540" s="29">
        <v>240254</v>
      </c>
      <c r="BK540" s="29" t="s">
        <v>143</v>
      </c>
      <c r="BL540" s="29">
        <v>373</v>
      </c>
      <c r="BM540" s="29" t="str">
        <f t="shared" si="19"/>
        <v>0|100204|100319|0|101307|240254</v>
      </c>
      <c r="BN540" s="29">
        <v>1013403</v>
      </c>
      <c r="BO540" s="29" t="s">
        <v>144</v>
      </c>
      <c r="BP540" s="29">
        <v>0</v>
      </c>
      <c r="BQ540" s="29">
        <v>1</v>
      </c>
    </row>
    <row r="541" spans="1:69" s="16" customFormat="1" ht="23.1" customHeight="1" x14ac:dyDescent="0.15">
      <c r="A541" s="16">
        <v>23802</v>
      </c>
      <c r="B541" s="16">
        <v>23802</v>
      </c>
      <c r="C541" s="16" t="s">
        <v>133</v>
      </c>
      <c r="D541" s="16" t="s">
        <v>940</v>
      </c>
      <c r="F541" s="16">
        <v>2</v>
      </c>
      <c r="H541" s="16">
        <v>2</v>
      </c>
      <c r="I541" s="16">
        <v>1</v>
      </c>
      <c r="J541" s="16">
        <v>1</v>
      </c>
      <c r="K541" s="16" t="s">
        <v>158</v>
      </c>
      <c r="L541" s="16">
        <v>238</v>
      </c>
      <c r="M541" s="16">
        <v>1</v>
      </c>
      <c r="N541" s="16">
        <v>0</v>
      </c>
      <c r="O541" s="16" t="s">
        <v>159</v>
      </c>
      <c r="P541" s="16">
        <v>1</v>
      </c>
      <c r="Q541" s="16">
        <v>0</v>
      </c>
      <c r="T541" s="16">
        <v>1</v>
      </c>
      <c r="W541" s="16" t="s">
        <v>166</v>
      </c>
      <c r="X541" s="16">
        <v>1380601</v>
      </c>
      <c r="Y541" s="16">
        <v>0</v>
      </c>
      <c r="Z541" s="16">
        <v>0</v>
      </c>
      <c r="AA541" s="16">
        <v>10</v>
      </c>
      <c r="AB541" s="16">
        <v>650</v>
      </c>
      <c r="AC541" s="16">
        <v>1</v>
      </c>
      <c r="AD541" s="16">
        <v>1</v>
      </c>
      <c r="AE541" s="16">
        <v>1</v>
      </c>
      <c r="AF541" s="16">
        <v>180</v>
      </c>
      <c r="AG541" s="16" t="s">
        <v>140</v>
      </c>
      <c r="AH541" s="16">
        <v>0</v>
      </c>
      <c r="AI541" s="16" t="s">
        <v>141</v>
      </c>
      <c r="AJ541" s="16">
        <v>0</v>
      </c>
      <c r="AK541" s="16" t="s">
        <v>945</v>
      </c>
      <c r="AL541" s="16">
        <v>23801</v>
      </c>
      <c r="AM541" s="16">
        <v>23803</v>
      </c>
      <c r="AN541" s="16">
        <v>101</v>
      </c>
      <c r="AO541" s="16">
        <v>12</v>
      </c>
      <c r="AQ541" s="16">
        <v>10000</v>
      </c>
      <c r="AR541" s="16">
        <v>10000</v>
      </c>
      <c r="AS541" s="16">
        <v>10000</v>
      </c>
      <c r="AT541" s="16">
        <v>100000</v>
      </c>
      <c r="AW541" s="16">
        <v>0</v>
      </c>
      <c r="AX541" s="16">
        <v>0</v>
      </c>
      <c r="AY541" s="16">
        <v>0</v>
      </c>
      <c r="AZ541" s="16">
        <v>0</v>
      </c>
      <c r="BA541" s="16">
        <v>10000</v>
      </c>
      <c r="BB541" s="16">
        <v>100204</v>
      </c>
      <c r="BC541" s="16">
        <v>10000</v>
      </c>
      <c r="BD541" s="16">
        <v>100320</v>
      </c>
      <c r="BG541" s="16">
        <v>10000</v>
      </c>
      <c r="BH541" s="16">
        <v>101307</v>
      </c>
      <c r="BI541" s="16">
        <v>10000</v>
      </c>
      <c r="BJ541" s="16">
        <v>240254</v>
      </c>
      <c r="BK541" s="16" t="s">
        <v>143</v>
      </c>
      <c r="BL541" s="16">
        <v>376</v>
      </c>
      <c r="BM541" s="16" t="str">
        <f t="shared" si="19"/>
        <v>0|100204|100320|0|101307|240254</v>
      </c>
      <c r="BN541" s="16">
        <v>1013406</v>
      </c>
      <c r="BO541" s="16" t="s">
        <v>165</v>
      </c>
      <c r="BP541" s="16">
        <v>0</v>
      </c>
      <c r="BQ541" s="16">
        <v>1</v>
      </c>
    </row>
    <row r="542" spans="1:69" s="31" customFormat="1" ht="23.1" customHeight="1" x14ac:dyDescent="0.15">
      <c r="A542" s="31">
        <v>23803</v>
      </c>
      <c r="B542" s="31">
        <v>23803</v>
      </c>
      <c r="C542" s="31" t="s">
        <v>133</v>
      </c>
      <c r="D542" s="31" t="s">
        <v>1024</v>
      </c>
      <c r="E542" s="31">
        <v>1</v>
      </c>
      <c r="F542" s="31">
        <v>3</v>
      </c>
      <c r="H542" s="31">
        <v>2</v>
      </c>
      <c r="I542" s="31">
        <v>1</v>
      </c>
      <c r="J542" s="31">
        <v>1</v>
      </c>
      <c r="K542" s="31" t="s">
        <v>240</v>
      </c>
      <c r="L542" s="31">
        <v>238</v>
      </c>
      <c r="M542" s="31">
        <v>1</v>
      </c>
      <c r="N542" s="31">
        <v>0</v>
      </c>
      <c r="O542" s="31" t="s">
        <v>241</v>
      </c>
      <c r="P542" s="31">
        <v>1</v>
      </c>
      <c r="Q542" s="31">
        <v>0</v>
      </c>
      <c r="T542" s="31">
        <v>1</v>
      </c>
      <c r="W542" s="31" t="s">
        <v>607</v>
      </c>
      <c r="X542" s="31">
        <v>1380901</v>
      </c>
      <c r="Y542" s="31">
        <v>0</v>
      </c>
      <c r="Z542" s="31">
        <v>0</v>
      </c>
      <c r="AA542" s="31">
        <v>10</v>
      </c>
      <c r="AB542" s="31">
        <v>12110000</v>
      </c>
      <c r="AC542" s="31">
        <v>1</v>
      </c>
      <c r="AD542" s="31">
        <v>1</v>
      </c>
      <c r="AE542" s="31">
        <v>1</v>
      </c>
      <c r="AF542" s="31">
        <v>180</v>
      </c>
      <c r="AG542" s="31" t="s">
        <v>140</v>
      </c>
      <c r="AH542" s="31">
        <v>0</v>
      </c>
      <c r="AI542" s="31" t="s">
        <v>141</v>
      </c>
      <c r="AJ542" s="31">
        <v>0</v>
      </c>
      <c r="AK542" s="31" t="s">
        <v>952</v>
      </c>
      <c r="AL542" s="31">
        <v>23802</v>
      </c>
      <c r="AM542" s="31">
        <v>23804</v>
      </c>
      <c r="AN542" s="31">
        <v>101</v>
      </c>
      <c r="AO542" s="31">
        <v>12</v>
      </c>
      <c r="AQ542" s="31">
        <v>10000</v>
      </c>
      <c r="AR542" s="31">
        <v>10000</v>
      </c>
      <c r="AS542" s="31">
        <v>10000</v>
      </c>
      <c r="AT542" s="31">
        <v>100000</v>
      </c>
      <c r="AW542" s="31">
        <v>0</v>
      </c>
      <c r="AX542" s="31">
        <v>0</v>
      </c>
      <c r="AY542" s="31">
        <v>10000</v>
      </c>
      <c r="AZ542" s="31">
        <v>100108</v>
      </c>
      <c r="BA542" s="31">
        <v>10000</v>
      </c>
      <c r="BB542" s="31">
        <v>100204</v>
      </c>
      <c r="BE542" s="31">
        <v>10000</v>
      </c>
      <c r="BF542" s="31">
        <v>200128</v>
      </c>
      <c r="BG542" s="31">
        <v>10000</v>
      </c>
      <c r="BH542" s="31">
        <v>101307</v>
      </c>
      <c r="BI542" s="31">
        <v>10000</v>
      </c>
      <c r="BJ542" s="31">
        <v>240254</v>
      </c>
      <c r="BK542" s="31" t="s">
        <v>143</v>
      </c>
      <c r="BL542" s="31">
        <v>379</v>
      </c>
      <c r="BM542" s="31" t="str">
        <f t="shared" si="19"/>
        <v>100108|100204|0|200128|101307|240254</v>
      </c>
      <c r="BN542" s="31">
        <v>1013409</v>
      </c>
      <c r="BO542" s="31" t="s">
        <v>245</v>
      </c>
      <c r="BP542" s="31">
        <v>0</v>
      </c>
      <c r="BQ542" s="31">
        <v>1</v>
      </c>
    </row>
    <row r="543" spans="1:69" s="28" customFormat="1" ht="23.1" customHeight="1" x14ac:dyDescent="0.15">
      <c r="A543" s="28">
        <v>23804</v>
      </c>
      <c r="B543" s="28">
        <v>23804</v>
      </c>
      <c r="C543" s="28" t="s">
        <v>133</v>
      </c>
      <c r="D543" s="28" t="s">
        <v>1024</v>
      </c>
      <c r="E543" s="28">
        <v>2</v>
      </c>
      <c r="F543" s="28">
        <v>4</v>
      </c>
      <c r="H543" s="28">
        <v>2</v>
      </c>
      <c r="I543" s="28">
        <v>1</v>
      </c>
      <c r="J543" s="28">
        <v>2</v>
      </c>
      <c r="K543" s="28" t="s">
        <v>240</v>
      </c>
      <c r="L543" s="28">
        <v>238</v>
      </c>
      <c r="M543" s="28">
        <v>1</v>
      </c>
      <c r="N543" s="28">
        <v>0</v>
      </c>
      <c r="O543" s="28" t="s">
        <v>241</v>
      </c>
      <c r="P543" s="28">
        <v>1</v>
      </c>
      <c r="Q543" s="28">
        <v>0</v>
      </c>
      <c r="T543" s="28">
        <v>1</v>
      </c>
      <c r="W543" s="28" t="s">
        <v>492</v>
      </c>
      <c r="X543" s="28" t="s">
        <v>953</v>
      </c>
      <c r="Y543" s="28">
        <v>0</v>
      </c>
      <c r="Z543" s="28">
        <v>0</v>
      </c>
      <c r="AA543" s="28">
        <v>10</v>
      </c>
      <c r="AB543" s="28">
        <v>144350000</v>
      </c>
      <c r="AC543" s="28">
        <v>1</v>
      </c>
      <c r="AD543" s="28">
        <v>1</v>
      </c>
      <c r="AE543" s="28">
        <v>1</v>
      </c>
      <c r="AF543" s="28">
        <v>180</v>
      </c>
      <c r="AG543" s="28" t="s">
        <v>140</v>
      </c>
      <c r="AH543" s="28">
        <v>0</v>
      </c>
      <c r="AI543" s="28" t="s">
        <v>141</v>
      </c>
      <c r="AJ543" s="28">
        <v>0</v>
      </c>
      <c r="AK543" s="28" t="s">
        <v>954</v>
      </c>
      <c r="AL543" s="28">
        <v>23803</v>
      </c>
      <c r="AM543" s="28">
        <v>23901</v>
      </c>
      <c r="AN543" s="28">
        <v>101</v>
      </c>
      <c r="AO543" s="28">
        <v>12</v>
      </c>
      <c r="AQ543" s="28">
        <v>10000</v>
      </c>
      <c r="AR543" s="28">
        <v>10000</v>
      </c>
      <c r="AS543" s="28">
        <v>10000</v>
      </c>
      <c r="AT543" s="28">
        <v>100000</v>
      </c>
      <c r="AW543" s="28">
        <v>0</v>
      </c>
      <c r="AX543" s="28">
        <v>0</v>
      </c>
      <c r="AY543" s="28">
        <v>10000</v>
      </c>
      <c r="AZ543" s="28">
        <v>100108</v>
      </c>
      <c r="BA543" s="28">
        <v>10000</v>
      </c>
      <c r="BB543" s="28">
        <v>100204</v>
      </c>
      <c r="BE543" s="28">
        <v>10000</v>
      </c>
      <c r="BF543" s="28">
        <v>200129</v>
      </c>
      <c r="BG543" s="28">
        <v>10000</v>
      </c>
      <c r="BH543" s="28">
        <v>101307</v>
      </c>
      <c r="BI543" s="28">
        <v>10000</v>
      </c>
      <c r="BJ543" s="28">
        <v>240254</v>
      </c>
      <c r="BK543" s="28" t="s">
        <v>143</v>
      </c>
      <c r="BL543" s="28">
        <v>380</v>
      </c>
      <c r="BM543" s="28" t="str">
        <f t="shared" si="19"/>
        <v>100108|100204|0|200129|101307|240254</v>
      </c>
      <c r="BN543" s="28">
        <v>1013410</v>
      </c>
      <c r="BO543" s="28" t="s">
        <v>245</v>
      </c>
      <c r="BP543" s="28">
        <v>1</v>
      </c>
      <c r="BQ543" s="28">
        <v>1</v>
      </c>
    </row>
    <row r="544" spans="1:69" s="36" customFormat="1" ht="23.1" customHeight="1" x14ac:dyDescent="0.15">
      <c r="A544" s="36">
        <v>23901</v>
      </c>
      <c r="B544" s="36">
        <v>23901</v>
      </c>
      <c r="C544" s="36" t="s">
        <v>133</v>
      </c>
      <c r="D544" s="36" t="s">
        <v>957</v>
      </c>
      <c r="F544" s="36">
        <v>1</v>
      </c>
      <c r="H544" s="36">
        <v>2</v>
      </c>
      <c r="I544" s="36">
        <v>1</v>
      </c>
      <c r="J544" s="36">
        <v>1</v>
      </c>
      <c r="K544" s="36" t="s">
        <v>151</v>
      </c>
      <c r="L544" s="36">
        <v>239</v>
      </c>
      <c r="M544" s="36">
        <v>1</v>
      </c>
      <c r="N544" s="36">
        <v>0</v>
      </c>
      <c r="O544" s="36" t="s">
        <v>152</v>
      </c>
      <c r="P544" s="36">
        <v>1</v>
      </c>
      <c r="Q544" s="36">
        <v>0</v>
      </c>
      <c r="T544" s="36">
        <v>1</v>
      </c>
      <c r="U544" s="36">
        <v>1</v>
      </c>
      <c r="V544" s="36" t="s">
        <v>290</v>
      </c>
      <c r="W544" s="36" t="s">
        <v>291</v>
      </c>
      <c r="X544" s="36">
        <v>1390301</v>
      </c>
      <c r="Y544" s="36">
        <v>0</v>
      </c>
      <c r="Z544" s="36">
        <v>0</v>
      </c>
      <c r="AA544" s="36">
        <v>10</v>
      </c>
      <c r="AB544" s="36">
        <v>19000</v>
      </c>
      <c r="AC544" s="36">
        <v>1</v>
      </c>
      <c r="AD544" s="36">
        <v>1</v>
      </c>
      <c r="AE544" s="36">
        <v>1</v>
      </c>
      <c r="AF544" s="36">
        <v>180</v>
      </c>
      <c r="AG544" s="36" t="s">
        <v>140</v>
      </c>
      <c r="AH544" s="36">
        <v>0</v>
      </c>
      <c r="AI544" s="36" t="s">
        <v>141</v>
      </c>
      <c r="AJ544" s="36">
        <v>0</v>
      </c>
      <c r="AK544" s="36" t="s">
        <v>960</v>
      </c>
      <c r="AL544" s="36">
        <v>23804</v>
      </c>
      <c r="AM544" s="36">
        <v>23902</v>
      </c>
      <c r="AN544" s="36">
        <v>101</v>
      </c>
      <c r="AO544" s="36">
        <v>12</v>
      </c>
      <c r="AQ544" s="36">
        <v>10000</v>
      </c>
      <c r="AR544" s="36">
        <v>10000</v>
      </c>
      <c r="AS544" s="36">
        <v>10000</v>
      </c>
      <c r="AT544" s="36">
        <v>100000</v>
      </c>
      <c r="AW544" s="36">
        <v>0</v>
      </c>
      <c r="AX544" s="36">
        <v>0</v>
      </c>
      <c r="AY544" s="36">
        <v>0</v>
      </c>
      <c r="AZ544" s="36">
        <v>0</v>
      </c>
      <c r="BA544" s="36">
        <v>10000</v>
      </c>
      <c r="BB544" s="36">
        <v>100204</v>
      </c>
      <c r="BC544" s="36">
        <v>10000</v>
      </c>
      <c r="BD544" s="36">
        <v>100319</v>
      </c>
      <c r="BG544" s="36">
        <v>10000</v>
      </c>
      <c r="BH544" s="36">
        <v>101307</v>
      </c>
      <c r="BI544" s="36">
        <v>10000</v>
      </c>
      <c r="BJ544" s="36">
        <v>240254</v>
      </c>
      <c r="BK544" s="36" t="s">
        <v>143</v>
      </c>
      <c r="BL544" s="36">
        <v>383</v>
      </c>
      <c r="BM544" s="36" t="str">
        <f t="shared" si="19"/>
        <v>0|100204|100319|0|101307|240254</v>
      </c>
      <c r="BN544" s="36">
        <v>1013403</v>
      </c>
      <c r="BO544" s="36" t="s">
        <v>156</v>
      </c>
      <c r="BP544" s="36">
        <v>0</v>
      </c>
      <c r="BQ544" s="36">
        <v>1</v>
      </c>
    </row>
    <row r="545" spans="1:69" s="29" customFormat="1" ht="23.1" customHeight="1" x14ac:dyDescent="0.15">
      <c r="A545" s="29">
        <v>23902</v>
      </c>
      <c r="B545" s="29">
        <v>23902</v>
      </c>
      <c r="C545" s="29" t="s">
        <v>133</v>
      </c>
      <c r="D545" s="29" t="s">
        <v>961</v>
      </c>
      <c r="F545" s="29">
        <v>2</v>
      </c>
      <c r="H545" s="29">
        <v>2</v>
      </c>
      <c r="I545" s="29">
        <v>1</v>
      </c>
      <c r="J545" s="29">
        <v>1</v>
      </c>
      <c r="K545" s="29" t="s">
        <v>135</v>
      </c>
      <c r="L545" s="29">
        <v>239</v>
      </c>
      <c r="M545" s="29">
        <v>1</v>
      </c>
      <c r="N545" s="29">
        <v>0</v>
      </c>
      <c r="O545" s="29" t="s">
        <v>136</v>
      </c>
      <c r="P545" s="29">
        <v>1</v>
      </c>
      <c r="Q545" s="29">
        <v>0</v>
      </c>
      <c r="T545" s="29">
        <v>1</v>
      </c>
      <c r="U545" s="29">
        <v>1</v>
      </c>
      <c r="V545" s="29" t="s">
        <v>153</v>
      </c>
      <c r="W545" s="29" t="s">
        <v>219</v>
      </c>
      <c r="X545" s="29">
        <v>139061</v>
      </c>
      <c r="Y545" s="29">
        <v>0</v>
      </c>
      <c r="Z545" s="29">
        <v>0</v>
      </c>
      <c r="AA545" s="29">
        <v>10</v>
      </c>
      <c r="AB545" s="29">
        <v>7480000</v>
      </c>
      <c r="AC545" s="29">
        <v>1</v>
      </c>
      <c r="AD545" s="29">
        <v>1</v>
      </c>
      <c r="AE545" s="29">
        <v>1</v>
      </c>
      <c r="AF545" s="29">
        <v>180</v>
      </c>
      <c r="AG545" s="29" t="s">
        <v>140</v>
      </c>
      <c r="AH545" s="29">
        <v>0</v>
      </c>
      <c r="AI545" s="29" t="s">
        <v>141</v>
      </c>
      <c r="AJ545" s="29">
        <v>0</v>
      </c>
      <c r="AK545" s="29" t="s">
        <v>966</v>
      </c>
      <c r="AL545" s="29">
        <v>23901</v>
      </c>
      <c r="AM545" s="29">
        <v>23903</v>
      </c>
      <c r="AN545" s="29">
        <v>101</v>
      </c>
      <c r="AO545" s="29">
        <v>12</v>
      </c>
      <c r="AQ545" s="29">
        <v>10000</v>
      </c>
      <c r="AR545" s="29">
        <v>10000</v>
      </c>
      <c r="AS545" s="29">
        <v>10000</v>
      </c>
      <c r="AT545" s="29">
        <v>100000</v>
      </c>
      <c r="AW545" s="29">
        <v>0</v>
      </c>
      <c r="AX545" s="29">
        <v>0</v>
      </c>
      <c r="AY545" s="29">
        <v>0</v>
      </c>
      <c r="AZ545" s="29">
        <v>0</v>
      </c>
      <c r="BA545" s="29">
        <v>10000</v>
      </c>
      <c r="BB545" s="29">
        <v>100204</v>
      </c>
      <c r="BC545" s="29">
        <v>10000</v>
      </c>
      <c r="BD545" s="29">
        <v>100320</v>
      </c>
      <c r="BG545" s="29">
        <v>10000</v>
      </c>
      <c r="BH545" s="29">
        <v>101307</v>
      </c>
      <c r="BI545" s="29">
        <v>10000</v>
      </c>
      <c r="BJ545" s="29">
        <v>240254</v>
      </c>
      <c r="BK545" s="29" t="s">
        <v>143</v>
      </c>
      <c r="BL545" s="29">
        <v>386</v>
      </c>
      <c r="BM545" s="29" t="str">
        <f t="shared" si="19"/>
        <v>0|100204|100320|0|101307|240254</v>
      </c>
      <c r="BN545" s="29">
        <v>1013406</v>
      </c>
      <c r="BO545" s="29" t="s">
        <v>144</v>
      </c>
      <c r="BP545" s="29">
        <v>0</v>
      </c>
      <c r="BQ545" s="29">
        <v>1</v>
      </c>
    </row>
    <row r="546" spans="1:69" s="31" customFormat="1" ht="23.1" customHeight="1" x14ac:dyDescent="0.15">
      <c r="A546" s="31">
        <v>23903</v>
      </c>
      <c r="B546" s="31">
        <v>23903</v>
      </c>
      <c r="C546" s="31" t="s">
        <v>133</v>
      </c>
      <c r="D546" s="31" t="s">
        <v>967</v>
      </c>
      <c r="E546" s="31">
        <v>1</v>
      </c>
      <c r="F546" s="31">
        <v>3</v>
      </c>
      <c r="H546" s="31">
        <v>2</v>
      </c>
      <c r="I546" s="31">
        <v>1</v>
      </c>
      <c r="J546" s="31">
        <v>1</v>
      </c>
      <c r="K546" s="31" t="s">
        <v>240</v>
      </c>
      <c r="L546" s="31">
        <v>239</v>
      </c>
      <c r="M546" s="31">
        <v>1</v>
      </c>
      <c r="N546" s="31">
        <v>0</v>
      </c>
      <c r="O546" s="31" t="s">
        <v>241</v>
      </c>
      <c r="P546" s="31">
        <v>1</v>
      </c>
      <c r="Q546" s="31">
        <v>0</v>
      </c>
      <c r="T546" s="31">
        <v>1</v>
      </c>
      <c r="U546" s="31">
        <v>1</v>
      </c>
      <c r="V546" s="31" t="s">
        <v>301</v>
      </c>
      <c r="W546" s="31" t="s">
        <v>373</v>
      </c>
      <c r="X546" s="31" t="s">
        <v>972</v>
      </c>
      <c r="Y546" s="31">
        <v>0</v>
      </c>
      <c r="Z546" s="31">
        <v>0</v>
      </c>
      <c r="AA546" s="31">
        <v>10</v>
      </c>
      <c r="AB546" s="31">
        <v>348720000</v>
      </c>
      <c r="AC546" s="31">
        <v>1</v>
      </c>
      <c r="AD546" s="31">
        <v>1</v>
      </c>
      <c r="AE546" s="31">
        <v>1</v>
      </c>
      <c r="AF546" s="31">
        <v>180</v>
      </c>
      <c r="AG546" s="31" t="s">
        <v>140</v>
      </c>
      <c r="AH546" s="31">
        <v>0</v>
      </c>
      <c r="AI546" s="31" t="s">
        <v>141</v>
      </c>
      <c r="AJ546" s="31">
        <v>0</v>
      </c>
      <c r="AK546" s="31" t="s">
        <v>973</v>
      </c>
      <c r="AL546" s="31">
        <v>23902</v>
      </c>
      <c r="AM546" s="31">
        <v>23904</v>
      </c>
      <c r="AN546" s="31">
        <v>101</v>
      </c>
      <c r="AO546" s="31">
        <v>12</v>
      </c>
      <c r="AQ546" s="31">
        <v>10000</v>
      </c>
      <c r="AR546" s="31">
        <v>10000</v>
      </c>
      <c r="AS546" s="31">
        <v>10000</v>
      </c>
      <c r="AT546" s="31">
        <v>100000</v>
      </c>
      <c r="AW546" s="31">
        <v>0</v>
      </c>
      <c r="AX546" s="31">
        <v>0</v>
      </c>
      <c r="AY546" s="31">
        <v>10000</v>
      </c>
      <c r="AZ546" s="31">
        <v>100108</v>
      </c>
      <c r="BA546" s="31">
        <v>10000</v>
      </c>
      <c r="BB546" s="31">
        <v>100204</v>
      </c>
      <c r="BE546" s="31">
        <v>10000</v>
      </c>
      <c r="BF546" s="31">
        <v>200126</v>
      </c>
      <c r="BG546" s="31">
        <v>10000</v>
      </c>
      <c r="BH546" s="31">
        <v>101307</v>
      </c>
      <c r="BI546" s="31">
        <v>10000</v>
      </c>
      <c r="BJ546" s="31">
        <v>240254</v>
      </c>
      <c r="BK546" s="31" t="s">
        <v>143</v>
      </c>
      <c r="BL546" s="31">
        <v>389</v>
      </c>
      <c r="BM546" s="31" t="str">
        <f t="shared" si="19"/>
        <v>100108|100204|0|200126|101307|240254</v>
      </c>
      <c r="BN546" s="31">
        <v>1013409</v>
      </c>
      <c r="BO546" s="31" t="s">
        <v>245</v>
      </c>
      <c r="BP546" s="31">
        <v>0</v>
      </c>
      <c r="BQ546" s="31">
        <v>1</v>
      </c>
    </row>
    <row r="547" spans="1:69" s="28" customFormat="1" ht="23.1" customHeight="1" x14ac:dyDescent="0.15">
      <c r="A547" s="28">
        <v>23904</v>
      </c>
      <c r="B547" s="28">
        <v>23904</v>
      </c>
      <c r="C547" s="28" t="s">
        <v>133</v>
      </c>
      <c r="D547" s="28" t="s">
        <v>967</v>
      </c>
      <c r="E547" s="28">
        <v>2</v>
      </c>
      <c r="F547" s="28">
        <v>4</v>
      </c>
      <c r="H547" s="28">
        <v>2</v>
      </c>
      <c r="I547" s="28">
        <v>1</v>
      </c>
      <c r="J547" s="28">
        <v>2</v>
      </c>
      <c r="K547" s="28" t="s">
        <v>240</v>
      </c>
      <c r="L547" s="28">
        <v>239</v>
      </c>
      <c r="M547" s="28">
        <v>1</v>
      </c>
      <c r="N547" s="28">
        <v>0</v>
      </c>
      <c r="O547" s="28" t="s">
        <v>241</v>
      </c>
      <c r="P547" s="28">
        <v>1</v>
      </c>
      <c r="Q547" s="28">
        <v>0</v>
      </c>
      <c r="T547" s="28">
        <v>1</v>
      </c>
      <c r="W547" s="28" t="s">
        <v>492</v>
      </c>
      <c r="X547" s="28" t="s">
        <v>974</v>
      </c>
      <c r="Y547" s="28">
        <v>0</v>
      </c>
      <c r="Z547" s="28">
        <v>0</v>
      </c>
      <c r="AA547" s="28">
        <v>10</v>
      </c>
      <c r="AB547" s="28">
        <v>361230000</v>
      </c>
      <c r="AC547" s="28">
        <v>1</v>
      </c>
      <c r="AD547" s="28">
        <v>1</v>
      </c>
      <c r="AE547" s="28">
        <v>1</v>
      </c>
      <c r="AF547" s="28">
        <v>180</v>
      </c>
      <c r="AG547" s="28" t="s">
        <v>140</v>
      </c>
      <c r="AH547" s="28">
        <v>0</v>
      </c>
      <c r="AI547" s="28" t="s">
        <v>141</v>
      </c>
      <c r="AJ547" s="28">
        <v>0</v>
      </c>
      <c r="AK547" s="28" t="s">
        <v>975</v>
      </c>
      <c r="AL547" s="28">
        <v>23903</v>
      </c>
      <c r="AM547" s="28">
        <v>24001</v>
      </c>
      <c r="AN547" s="28">
        <v>101</v>
      </c>
      <c r="AO547" s="28">
        <v>12</v>
      </c>
      <c r="AQ547" s="28">
        <v>10000</v>
      </c>
      <c r="AR547" s="28">
        <v>10000</v>
      </c>
      <c r="AS547" s="28">
        <v>10000</v>
      </c>
      <c r="AT547" s="28">
        <v>100000</v>
      </c>
      <c r="AW547" s="28">
        <v>0</v>
      </c>
      <c r="AX547" s="28">
        <v>0</v>
      </c>
      <c r="AY547" s="28">
        <v>10000</v>
      </c>
      <c r="AZ547" s="28">
        <v>100108</v>
      </c>
      <c r="BA547" s="28">
        <v>10000</v>
      </c>
      <c r="BB547" s="28">
        <v>100204</v>
      </c>
      <c r="BE547" s="28">
        <v>10000</v>
      </c>
      <c r="BF547" s="28">
        <v>200127</v>
      </c>
      <c r="BG547" s="28">
        <v>10000</v>
      </c>
      <c r="BH547" s="28">
        <v>101307</v>
      </c>
      <c r="BI547" s="28">
        <v>10000</v>
      </c>
      <c r="BJ547" s="28">
        <v>240254</v>
      </c>
      <c r="BK547" s="28" t="s">
        <v>143</v>
      </c>
      <c r="BL547" s="28">
        <v>390</v>
      </c>
      <c r="BM547" s="28" t="str">
        <f t="shared" si="19"/>
        <v>100108|100204|0|200127|101307|240254</v>
      </c>
      <c r="BN547" s="28">
        <v>1013410</v>
      </c>
      <c r="BO547" s="28" t="s">
        <v>245</v>
      </c>
      <c r="BP547" s="28">
        <v>1</v>
      </c>
      <c r="BQ547" s="28">
        <v>1</v>
      </c>
    </row>
    <row r="548" spans="1:69" s="31" customFormat="1" ht="23.1" customHeight="1" x14ac:dyDescent="0.15">
      <c r="A548" s="31">
        <v>24001</v>
      </c>
      <c r="B548" s="31">
        <v>24001</v>
      </c>
      <c r="C548" s="31" t="s">
        <v>133</v>
      </c>
      <c r="D548" s="31" t="s">
        <v>981</v>
      </c>
      <c r="F548" s="31">
        <v>1</v>
      </c>
      <c r="H548" s="31">
        <v>2</v>
      </c>
      <c r="I548" s="31">
        <v>1</v>
      </c>
      <c r="J548" s="31">
        <v>1</v>
      </c>
      <c r="K548" s="31" t="s">
        <v>240</v>
      </c>
      <c r="L548" s="31">
        <v>240</v>
      </c>
      <c r="M548" s="31">
        <v>1</v>
      </c>
      <c r="N548" s="31">
        <v>0</v>
      </c>
      <c r="O548" s="31" t="s">
        <v>241</v>
      </c>
      <c r="P548" s="31">
        <v>1</v>
      </c>
      <c r="Q548" s="31">
        <v>0</v>
      </c>
      <c r="T548" s="31">
        <v>1</v>
      </c>
      <c r="W548" s="31" t="s">
        <v>492</v>
      </c>
      <c r="X548" s="31">
        <v>1400301</v>
      </c>
      <c r="Y548" s="31">
        <v>0</v>
      </c>
      <c r="Z548" s="31">
        <v>0</v>
      </c>
      <c r="AA548" s="31">
        <v>10</v>
      </c>
      <c r="AB548" s="31">
        <v>243660000</v>
      </c>
      <c r="AC548" s="31">
        <v>1</v>
      </c>
      <c r="AD548" s="31">
        <v>1</v>
      </c>
      <c r="AE548" s="31">
        <v>1</v>
      </c>
      <c r="AF548" s="31">
        <v>180</v>
      </c>
      <c r="AG548" s="31" t="s">
        <v>140</v>
      </c>
      <c r="AH548" s="31">
        <v>0</v>
      </c>
      <c r="AI548" s="31" t="s">
        <v>141</v>
      </c>
      <c r="AJ548" s="31">
        <v>0</v>
      </c>
      <c r="AK548" s="31" t="s">
        <v>982</v>
      </c>
      <c r="AL548" s="31">
        <v>23904</v>
      </c>
      <c r="AM548" s="31">
        <v>24002</v>
      </c>
      <c r="AN548" s="31">
        <v>101</v>
      </c>
      <c r="AO548" s="31">
        <v>12</v>
      </c>
      <c r="AQ548" s="31">
        <v>10000</v>
      </c>
      <c r="AR548" s="31">
        <v>10000</v>
      </c>
      <c r="AS548" s="31">
        <v>10000</v>
      </c>
      <c r="AT548" s="31">
        <v>100000</v>
      </c>
      <c r="AW548" s="31">
        <v>0</v>
      </c>
      <c r="AX548" s="31">
        <v>0</v>
      </c>
      <c r="AY548" s="31">
        <v>0</v>
      </c>
      <c r="AZ548" s="31">
        <v>0</v>
      </c>
      <c r="BA548" s="31">
        <v>10000</v>
      </c>
      <c r="BB548" s="31">
        <v>100204</v>
      </c>
      <c r="BC548" s="31">
        <v>10000</v>
      </c>
      <c r="BD548" s="31">
        <v>100319</v>
      </c>
      <c r="BG548" s="31">
        <v>10000</v>
      </c>
      <c r="BH548" s="31">
        <v>101307</v>
      </c>
      <c r="BI548" s="31">
        <v>10000</v>
      </c>
      <c r="BJ548" s="31">
        <v>240254</v>
      </c>
      <c r="BK548" s="31" t="s">
        <v>143</v>
      </c>
      <c r="BL548" s="31">
        <v>393</v>
      </c>
      <c r="BM548" s="31" t="str">
        <f t="shared" si="19"/>
        <v>0|100204|100319|0|101307|240254</v>
      </c>
      <c r="BN548" s="31">
        <v>1013403</v>
      </c>
      <c r="BO548" s="31" t="s">
        <v>245</v>
      </c>
      <c r="BP548" s="31">
        <v>0</v>
      </c>
      <c r="BQ548" s="31">
        <v>1</v>
      </c>
    </row>
    <row r="549" spans="1:69" s="16" customFormat="1" ht="23.1" customHeight="1" x14ac:dyDescent="0.15">
      <c r="A549" s="16">
        <v>24002</v>
      </c>
      <c r="B549" s="16">
        <v>24002</v>
      </c>
      <c r="C549" s="16" t="s">
        <v>133</v>
      </c>
      <c r="D549" s="16" t="s">
        <v>989</v>
      </c>
      <c r="F549" s="16">
        <v>2</v>
      </c>
      <c r="H549" s="16">
        <v>2</v>
      </c>
      <c r="I549" s="16">
        <v>1</v>
      </c>
      <c r="J549" s="16">
        <v>1</v>
      </c>
      <c r="K549" s="16" t="s">
        <v>158</v>
      </c>
      <c r="L549" s="16">
        <v>240</v>
      </c>
      <c r="M549" s="16">
        <v>1</v>
      </c>
      <c r="N549" s="16">
        <v>0</v>
      </c>
      <c r="O549" s="16" t="s">
        <v>159</v>
      </c>
      <c r="P549" s="16">
        <v>1</v>
      </c>
      <c r="Q549" s="16">
        <v>0</v>
      </c>
      <c r="T549" s="16">
        <v>1</v>
      </c>
      <c r="U549" s="16">
        <v>1</v>
      </c>
      <c r="V549" s="16" t="s">
        <v>153</v>
      </c>
      <c r="W549" s="16" t="s">
        <v>676</v>
      </c>
      <c r="X549" s="16" t="s">
        <v>987</v>
      </c>
      <c r="Y549" s="16">
        <v>0</v>
      </c>
      <c r="Z549" s="16">
        <v>0</v>
      </c>
      <c r="AA549" s="16">
        <v>10</v>
      </c>
      <c r="AB549" s="16">
        <v>82910000</v>
      </c>
      <c r="AC549" s="16">
        <v>1</v>
      </c>
      <c r="AD549" s="16">
        <v>1</v>
      </c>
      <c r="AE549" s="16">
        <v>1</v>
      </c>
      <c r="AF549" s="16">
        <v>180</v>
      </c>
      <c r="AG549" s="16" t="s">
        <v>140</v>
      </c>
      <c r="AH549" s="16">
        <v>0</v>
      </c>
      <c r="AI549" s="16" t="s">
        <v>141</v>
      </c>
      <c r="AJ549" s="16">
        <v>0</v>
      </c>
      <c r="AK549" s="16" t="s">
        <v>988</v>
      </c>
      <c r="AL549" s="16">
        <v>24001</v>
      </c>
      <c r="AM549" s="16">
        <v>24003</v>
      </c>
      <c r="AN549" s="16">
        <v>101</v>
      </c>
      <c r="AO549" s="16">
        <v>12</v>
      </c>
      <c r="AQ549" s="16">
        <v>10000</v>
      </c>
      <c r="AR549" s="16">
        <v>10000</v>
      </c>
      <c r="AS549" s="16">
        <v>10000</v>
      </c>
      <c r="AT549" s="16">
        <v>100000</v>
      </c>
      <c r="AW549" s="16">
        <v>0</v>
      </c>
      <c r="AX549" s="16">
        <v>0</v>
      </c>
      <c r="AY549" s="16">
        <v>0</v>
      </c>
      <c r="AZ549" s="16">
        <v>0</v>
      </c>
      <c r="BA549" s="16">
        <v>10000</v>
      </c>
      <c r="BB549" s="16">
        <v>100204</v>
      </c>
      <c r="BC549" s="16">
        <v>10000</v>
      </c>
      <c r="BD549" s="16">
        <v>100320</v>
      </c>
      <c r="BG549" s="16">
        <v>10000</v>
      </c>
      <c r="BH549" s="16">
        <v>101307</v>
      </c>
      <c r="BI549" s="16">
        <v>10000</v>
      </c>
      <c r="BJ549" s="16">
        <v>240254</v>
      </c>
      <c r="BK549" s="16" t="s">
        <v>143</v>
      </c>
      <c r="BL549" s="16">
        <v>396</v>
      </c>
      <c r="BM549" s="16" t="str">
        <f t="shared" si="19"/>
        <v>0|100204|100320|0|101307|240254</v>
      </c>
      <c r="BN549" s="16">
        <v>1013406</v>
      </c>
      <c r="BO549" s="16" t="s">
        <v>165</v>
      </c>
      <c r="BP549" s="16">
        <v>0</v>
      </c>
      <c r="BQ549" s="16">
        <v>1</v>
      </c>
    </row>
    <row r="550" spans="1:69" s="33" customFormat="1" ht="23.1" customHeight="1" x14ac:dyDescent="0.15">
      <c r="A550" s="22">
        <v>24003</v>
      </c>
      <c r="B550" s="22">
        <v>24003</v>
      </c>
      <c r="C550" s="22" t="s">
        <v>133</v>
      </c>
      <c r="D550" s="22" t="s">
        <v>994</v>
      </c>
      <c r="E550" s="22">
        <v>1</v>
      </c>
      <c r="F550" s="22">
        <v>3</v>
      </c>
      <c r="G550" s="22"/>
      <c r="H550" s="22">
        <v>2</v>
      </c>
      <c r="I550" s="22">
        <v>1</v>
      </c>
      <c r="J550" s="22">
        <v>1</v>
      </c>
      <c r="K550" s="22" t="s">
        <v>201</v>
      </c>
      <c r="L550" s="22">
        <v>240</v>
      </c>
      <c r="M550" s="22">
        <v>1</v>
      </c>
      <c r="N550" s="22">
        <v>0</v>
      </c>
      <c r="O550" s="22" t="s">
        <v>202</v>
      </c>
      <c r="P550" s="22">
        <v>1</v>
      </c>
      <c r="Q550" s="22">
        <v>0</v>
      </c>
      <c r="R550" s="22"/>
      <c r="S550" s="22"/>
      <c r="T550" s="22">
        <v>1</v>
      </c>
      <c r="U550" s="22"/>
      <c r="V550" s="22"/>
      <c r="W550" s="22" t="s">
        <v>410</v>
      </c>
      <c r="X550" s="22">
        <v>1400901</v>
      </c>
      <c r="Y550" s="22">
        <v>0</v>
      </c>
      <c r="Z550" s="22">
        <v>0</v>
      </c>
      <c r="AA550" s="22">
        <v>10</v>
      </c>
      <c r="AB550" s="22">
        <v>101590000</v>
      </c>
      <c r="AC550" s="22">
        <v>1</v>
      </c>
      <c r="AD550" s="22">
        <v>1</v>
      </c>
      <c r="AE550" s="22">
        <v>1</v>
      </c>
      <c r="AF550" s="22">
        <v>180</v>
      </c>
      <c r="AG550" s="22" t="s">
        <v>140</v>
      </c>
      <c r="AH550" s="22">
        <v>0</v>
      </c>
      <c r="AI550" s="22" t="s">
        <v>141</v>
      </c>
      <c r="AJ550" s="22">
        <v>0</v>
      </c>
      <c r="AK550" s="22" t="s">
        <v>995</v>
      </c>
      <c r="AL550" s="22">
        <v>24002</v>
      </c>
      <c r="AM550" s="22">
        <v>24004</v>
      </c>
      <c r="AN550" s="22">
        <v>101</v>
      </c>
      <c r="AO550" s="22">
        <v>12</v>
      </c>
      <c r="AP550" s="22"/>
      <c r="AQ550" s="22">
        <v>10000</v>
      </c>
      <c r="AR550" s="22">
        <v>10000</v>
      </c>
      <c r="AS550" s="22">
        <v>10000</v>
      </c>
      <c r="AT550" s="22">
        <v>100000</v>
      </c>
      <c r="AU550" s="22"/>
      <c r="AV550" s="22"/>
      <c r="AW550" s="22">
        <v>0</v>
      </c>
      <c r="AX550" s="22">
        <v>0</v>
      </c>
      <c r="AY550" s="22">
        <v>10000</v>
      </c>
      <c r="AZ550" s="22">
        <v>100108</v>
      </c>
      <c r="BA550" s="22">
        <v>10000</v>
      </c>
      <c r="BB550" s="22">
        <v>100204</v>
      </c>
      <c r="BC550" s="22"/>
      <c r="BD550" s="22"/>
      <c r="BE550" s="22">
        <v>10000</v>
      </c>
      <c r="BF550" s="22">
        <v>200128</v>
      </c>
      <c r="BG550" s="22">
        <v>10000</v>
      </c>
      <c r="BH550" s="22">
        <v>101307</v>
      </c>
      <c r="BI550" s="22">
        <v>10000</v>
      </c>
      <c r="BJ550" s="22">
        <v>240254</v>
      </c>
      <c r="BK550" s="22" t="s">
        <v>143</v>
      </c>
      <c r="BL550" s="22">
        <v>399</v>
      </c>
      <c r="BM550" s="22" t="str">
        <f t="shared" si="19"/>
        <v>100108|100204|0|200128|101307|240254</v>
      </c>
      <c r="BN550" s="22">
        <v>1013409</v>
      </c>
      <c r="BO550" s="22" t="s">
        <v>206</v>
      </c>
      <c r="BP550" s="22">
        <v>0</v>
      </c>
      <c r="BQ550" s="22">
        <v>1</v>
      </c>
    </row>
    <row r="551" spans="1:69" s="26" customFormat="1" ht="23.1" customHeight="1" x14ac:dyDescent="0.15">
      <c r="A551" s="26">
        <v>24004</v>
      </c>
      <c r="B551" s="26">
        <v>24004</v>
      </c>
      <c r="C551" s="26" t="s">
        <v>133</v>
      </c>
      <c r="D551" s="26" t="s">
        <v>994</v>
      </c>
      <c r="E551" s="26">
        <v>2</v>
      </c>
      <c r="F551" s="26">
        <v>4</v>
      </c>
      <c r="H551" s="26">
        <v>2</v>
      </c>
      <c r="I551" s="26">
        <v>1</v>
      </c>
      <c r="J551" s="26">
        <v>2</v>
      </c>
      <c r="K551" s="26" t="s">
        <v>201</v>
      </c>
      <c r="L551" s="26">
        <v>240</v>
      </c>
      <c r="M551" s="26">
        <v>1</v>
      </c>
      <c r="N551" s="26">
        <v>0</v>
      </c>
      <c r="O551" s="26" t="s">
        <v>202</v>
      </c>
      <c r="P551" s="26">
        <v>1</v>
      </c>
      <c r="Q551" s="26">
        <v>0</v>
      </c>
      <c r="T551" s="26">
        <v>1</v>
      </c>
      <c r="U551" s="26">
        <v>1</v>
      </c>
      <c r="W551" s="26" t="s">
        <v>389</v>
      </c>
      <c r="X551" s="26">
        <v>1401001</v>
      </c>
      <c r="Y551" s="26">
        <v>0</v>
      </c>
      <c r="Z551" s="26">
        <v>0</v>
      </c>
      <c r="AA551" s="26">
        <v>10</v>
      </c>
      <c r="AB551" s="26">
        <v>361230000</v>
      </c>
      <c r="AC551" s="26">
        <v>1</v>
      </c>
      <c r="AD551" s="26">
        <v>1</v>
      </c>
      <c r="AE551" s="26">
        <v>1</v>
      </c>
      <c r="AF551" s="26">
        <v>180</v>
      </c>
      <c r="AG551" s="26" t="s">
        <v>140</v>
      </c>
      <c r="AH551" s="26">
        <v>0</v>
      </c>
      <c r="AI551" s="26" t="s">
        <v>141</v>
      </c>
      <c r="AJ551" s="26">
        <v>0</v>
      </c>
      <c r="AK551" s="26" t="s">
        <v>996</v>
      </c>
      <c r="AL551" s="26">
        <v>24003</v>
      </c>
      <c r="AM551" s="26">
        <v>0</v>
      </c>
      <c r="AN551" s="26">
        <v>101</v>
      </c>
      <c r="AO551" s="26">
        <v>12</v>
      </c>
      <c r="AQ551" s="26">
        <v>10000</v>
      </c>
      <c r="AR551" s="26">
        <v>10000</v>
      </c>
      <c r="AS551" s="26">
        <v>10000</v>
      </c>
      <c r="AT551" s="26">
        <v>100000</v>
      </c>
      <c r="AW551" s="26">
        <v>0</v>
      </c>
      <c r="AX551" s="26">
        <v>0</v>
      </c>
      <c r="AY551" s="26">
        <v>10000</v>
      </c>
      <c r="AZ551" s="26">
        <v>100108</v>
      </c>
      <c r="BA551" s="26">
        <v>10000</v>
      </c>
      <c r="BB551" s="26">
        <v>100204</v>
      </c>
      <c r="BE551" s="26">
        <v>10000</v>
      </c>
      <c r="BF551" s="26">
        <v>200129</v>
      </c>
      <c r="BG551" s="26">
        <v>10000</v>
      </c>
      <c r="BH551" s="26">
        <v>101307</v>
      </c>
      <c r="BI551" s="26">
        <v>10000</v>
      </c>
      <c r="BJ551" s="26">
        <v>240254</v>
      </c>
      <c r="BK551" s="26" t="s">
        <v>143</v>
      </c>
      <c r="BL551" s="26">
        <v>400</v>
      </c>
      <c r="BM551" s="26" t="str">
        <f t="shared" si="19"/>
        <v>100108|100204|0|200129|101307|240254</v>
      </c>
      <c r="BN551" s="26">
        <v>1013410</v>
      </c>
      <c r="BO551" s="26" t="s">
        <v>206</v>
      </c>
      <c r="BP551" s="26">
        <v>1</v>
      </c>
      <c r="BQ551" s="26">
        <v>1</v>
      </c>
    </row>
    <row r="552" spans="1:69" s="33" customFormat="1" ht="23.1" customHeight="1" x14ac:dyDescent="0.15">
      <c r="A552" s="33">
        <f t="shared" ref="A552:A608" si="20">B552</f>
        <v>30101</v>
      </c>
      <c r="B552" s="33">
        <v>30101</v>
      </c>
      <c r="C552" s="33" t="s">
        <v>133</v>
      </c>
      <c r="D552" s="33" t="s">
        <v>1025</v>
      </c>
      <c r="E552" s="33">
        <v>1</v>
      </c>
      <c r="H552" s="33">
        <v>0</v>
      </c>
      <c r="I552" s="33">
        <v>6</v>
      </c>
      <c r="J552" s="33">
        <v>0</v>
      </c>
      <c r="L552" s="33">
        <v>0</v>
      </c>
      <c r="M552" s="33">
        <v>1</v>
      </c>
      <c r="N552" s="33">
        <v>0</v>
      </c>
      <c r="O552" s="33" t="s">
        <v>202</v>
      </c>
      <c r="P552" s="33" t="s">
        <v>1026</v>
      </c>
      <c r="Q552" s="33">
        <v>0</v>
      </c>
      <c r="S552" s="33" t="str">
        <f>剧情辅助工具!C465</f>
        <v/>
      </c>
      <c r="T552" s="33">
        <v>0</v>
      </c>
      <c r="W552" s="33" t="s">
        <v>1027</v>
      </c>
      <c r="X552" s="33">
        <v>30101</v>
      </c>
      <c r="Y552" s="33">
        <v>0</v>
      </c>
      <c r="Z552" s="33">
        <v>0</v>
      </c>
      <c r="AC552" s="33">
        <v>1</v>
      </c>
      <c r="AD552" s="33">
        <v>1</v>
      </c>
      <c r="AE552" s="33">
        <v>1</v>
      </c>
      <c r="AF552" s="33">
        <v>300</v>
      </c>
      <c r="AG552" s="33" t="s">
        <v>140</v>
      </c>
      <c r="AH552" s="33">
        <v>0</v>
      </c>
      <c r="AI552" s="33" t="s">
        <v>141</v>
      </c>
      <c r="AJ552" s="33">
        <v>0</v>
      </c>
      <c r="AK552" s="33" t="s">
        <v>1028</v>
      </c>
      <c r="AL552" s="33">
        <v>10110</v>
      </c>
      <c r="AM552" s="33">
        <v>10202</v>
      </c>
      <c r="AN552" s="33">
        <v>1</v>
      </c>
      <c r="AO552" s="33">
        <v>18</v>
      </c>
      <c r="AQ552" s="33">
        <v>10000</v>
      </c>
      <c r="AR552" s="33">
        <v>10000</v>
      </c>
      <c r="AS552" s="33">
        <v>10000</v>
      </c>
      <c r="AT552" s="33">
        <v>100000</v>
      </c>
      <c r="AW552" s="33">
        <v>0</v>
      </c>
      <c r="AX552" s="33">
        <v>0</v>
      </c>
      <c r="AY552" s="33">
        <v>10000</v>
      </c>
      <c r="AZ552" s="33">
        <v>130101</v>
      </c>
      <c r="BA552" s="33">
        <v>10000</v>
      </c>
      <c r="BB552" s="33">
        <v>130201</v>
      </c>
      <c r="BC552" s="33">
        <v>10000</v>
      </c>
      <c r="BD552" s="33">
        <v>130301</v>
      </c>
      <c r="BE552" s="33">
        <v>10000</v>
      </c>
      <c r="BF552" s="33">
        <v>111303</v>
      </c>
      <c r="BK552" s="33" t="s">
        <v>143</v>
      </c>
      <c r="BL552" s="33">
        <v>11</v>
      </c>
      <c r="BM552" s="33" t="s">
        <v>1029</v>
      </c>
      <c r="BN552" s="33">
        <v>1010201</v>
      </c>
      <c r="BO552" s="33" t="s">
        <v>206</v>
      </c>
      <c r="BQ552" s="33">
        <v>2</v>
      </c>
    </row>
    <row r="553" spans="1:69" s="34" customFormat="1" ht="23.1" customHeight="1" x14ac:dyDescent="0.15">
      <c r="A553" s="34">
        <f t="shared" si="20"/>
        <v>30201</v>
      </c>
      <c r="B553" s="34">
        <v>30201</v>
      </c>
      <c r="C553" s="34" t="s">
        <v>133</v>
      </c>
      <c r="D553" s="34" t="s">
        <v>1025</v>
      </c>
      <c r="E553" s="34">
        <v>2</v>
      </c>
      <c r="H553" s="34">
        <v>0</v>
      </c>
      <c r="I553" s="34">
        <v>6</v>
      </c>
      <c r="J553" s="34">
        <v>0</v>
      </c>
      <c r="L553" s="34">
        <v>0</v>
      </c>
      <c r="M553" s="34">
        <v>1</v>
      </c>
      <c r="N553" s="34">
        <v>0</v>
      </c>
      <c r="O553" s="34" t="s">
        <v>159</v>
      </c>
      <c r="P553" s="34" t="s">
        <v>1026</v>
      </c>
      <c r="Q553" s="34">
        <v>0</v>
      </c>
      <c r="S553" s="34" t="str">
        <f>剧情辅助工具!C466</f>
        <v/>
      </c>
      <c r="T553" s="34">
        <v>0</v>
      </c>
      <c r="W553" s="34" t="s">
        <v>299</v>
      </c>
      <c r="X553" s="34">
        <v>30201</v>
      </c>
      <c r="Y553" s="34">
        <v>0</v>
      </c>
      <c r="Z553" s="34">
        <v>0</v>
      </c>
      <c r="AC553" s="34">
        <v>1</v>
      </c>
      <c r="AD553" s="34">
        <v>1</v>
      </c>
      <c r="AE553" s="34">
        <v>1</v>
      </c>
      <c r="AF553" s="34">
        <v>300</v>
      </c>
      <c r="AG553" s="34" t="s">
        <v>140</v>
      </c>
      <c r="AH553" s="34">
        <v>0</v>
      </c>
      <c r="AI553" s="34" t="s">
        <v>141</v>
      </c>
      <c r="AJ553" s="34">
        <v>0</v>
      </c>
      <c r="AK553" s="34" t="s">
        <v>1028</v>
      </c>
      <c r="AL553" s="34">
        <v>10110</v>
      </c>
      <c r="AM553" s="34">
        <v>10202</v>
      </c>
      <c r="AN553" s="34">
        <v>1</v>
      </c>
      <c r="AO553" s="34">
        <v>18</v>
      </c>
      <c r="AQ553" s="34">
        <v>10000</v>
      </c>
      <c r="AR553" s="34">
        <v>10000</v>
      </c>
      <c r="AS553" s="34">
        <v>10000</v>
      </c>
      <c r="AT553" s="34">
        <v>100000</v>
      </c>
      <c r="AW553" s="34">
        <v>0</v>
      </c>
      <c r="AX553" s="34">
        <v>0</v>
      </c>
      <c r="AY553" s="34">
        <v>10000</v>
      </c>
      <c r="AZ553" s="34">
        <v>130101</v>
      </c>
      <c r="BA553" s="34">
        <v>10000</v>
      </c>
      <c r="BB553" s="34">
        <v>130201</v>
      </c>
      <c r="BC553" s="34">
        <v>10000</v>
      </c>
      <c r="BD553" s="34">
        <v>130302</v>
      </c>
      <c r="BE553" s="34">
        <v>10000</v>
      </c>
      <c r="BF553" s="34">
        <v>111304</v>
      </c>
      <c r="BK553" s="34" t="s">
        <v>143</v>
      </c>
      <c r="BL553" s="34">
        <v>11</v>
      </c>
      <c r="BM553" s="34" t="s">
        <v>1030</v>
      </c>
      <c r="BN553" s="34">
        <v>1010201</v>
      </c>
      <c r="BO553" s="34" t="s">
        <v>165</v>
      </c>
      <c r="BQ553" s="34">
        <v>2</v>
      </c>
    </row>
    <row r="554" spans="1:69" s="30" customFormat="1" ht="23.1" customHeight="1" x14ac:dyDescent="0.15">
      <c r="A554" s="30">
        <f t="shared" si="20"/>
        <v>30301</v>
      </c>
      <c r="B554" s="30">
        <v>30301</v>
      </c>
      <c r="C554" s="30" t="s">
        <v>133</v>
      </c>
      <c r="D554" s="30" t="s">
        <v>1025</v>
      </c>
      <c r="E554" s="30">
        <v>3</v>
      </c>
      <c r="H554" s="30">
        <v>0</v>
      </c>
      <c r="I554" s="30">
        <v>6</v>
      </c>
      <c r="J554" s="30">
        <v>0</v>
      </c>
      <c r="L554" s="30">
        <v>0</v>
      </c>
      <c r="M554" s="30">
        <v>1</v>
      </c>
      <c r="N554" s="30">
        <v>0</v>
      </c>
      <c r="O554" s="30" t="s">
        <v>136</v>
      </c>
      <c r="P554" s="30" t="s">
        <v>1026</v>
      </c>
      <c r="Q554" s="30">
        <v>0</v>
      </c>
      <c r="S554" s="30" t="str">
        <f>剧情辅助工具!C467</f>
        <v/>
      </c>
      <c r="T554" s="30">
        <v>0</v>
      </c>
      <c r="W554" s="30" t="s">
        <v>214</v>
      </c>
      <c r="X554" s="30">
        <v>30301</v>
      </c>
      <c r="Y554" s="30">
        <v>0</v>
      </c>
      <c r="Z554" s="30">
        <v>0</v>
      </c>
      <c r="AC554" s="30">
        <v>1</v>
      </c>
      <c r="AD554" s="30">
        <v>1</v>
      </c>
      <c r="AE554" s="30">
        <v>1</v>
      </c>
      <c r="AF554" s="30">
        <v>300</v>
      </c>
      <c r="AG554" s="30" t="s">
        <v>140</v>
      </c>
      <c r="AH554" s="30">
        <v>0</v>
      </c>
      <c r="AI554" s="30" t="s">
        <v>141</v>
      </c>
      <c r="AJ554" s="30">
        <v>0</v>
      </c>
      <c r="AK554" s="30" t="s">
        <v>1028</v>
      </c>
      <c r="AL554" s="30">
        <v>10110</v>
      </c>
      <c r="AM554" s="30">
        <v>10202</v>
      </c>
      <c r="AN554" s="30">
        <v>1</v>
      </c>
      <c r="AO554" s="30">
        <v>18</v>
      </c>
      <c r="AQ554" s="30">
        <v>10000</v>
      </c>
      <c r="AR554" s="30">
        <v>10000</v>
      </c>
      <c r="AS554" s="30">
        <v>10000</v>
      </c>
      <c r="AT554" s="30">
        <v>100000</v>
      </c>
      <c r="AW554" s="30">
        <v>0</v>
      </c>
      <c r="AX554" s="30">
        <v>0</v>
      </c>
      <c r="AY554" s="30">
        <v>10000</v>
      </c>
      <c r="AZ554" s="30">
        <v>130102</v>
      </c>
      <c r="BA554" s="30">
        <v>10000</v>
      </c>
      <c r="BB554" s="30">
        <v>130202</v>
      </c>
      <c r="BC554" s="30">
        <v>10000</v>
      </c>
      <c r="BD554" s="30">
        <v>130303</v>
      </c>
      <c r="BE554" s="30">
        <v>10000</v>
      </c>
      <c r="BF554" s="30">
        <v>111304</v>
      </c>
      <c r="BK554" s="30" t="s">
        <v>143</v>
      </c>
      <c r="BL554" s="30">
        <v>11</v>
      </c>
      <c r="BM554" s="30" t="s">
        <v>1031</v>
      </c>
      <c r="BN554" s="30">
        <v>1010201</v>
      </c>
      <c r="BO554" s="30" t="s">
        <v>144</v>
      </c>
      <c r="BQ554" s="30">
        <v>2</v>
      </c>
    </row>
    <row r="555" spans="1:69" s="31" customFormat="1" ht="23.1" customHeight="1" x14ac:dyDescent="0.15">
      <c r="A555" s="31">
        <f t="shared" si="20"/>
        <v>30401</v>
      </c>
      <c r="B555" s="31">
        <v>30401</v>
      </c>
      <c r="C555" s="31" t="s">
        <v>133</v>
      </c>
      <c r="D555" s="31" t="s">
        <v>1025</v>
      </c>
      <c r="E555" s="31">
        <v>4</v>
      </c>
      <c r="H555" s="31">
        <v>0</v>
      </c>
      <c r="I555" s="31">
        <v>6</v>
      </c>
      <c r="J555" s="31">
        <v>0</v>
      </c>
      <c r="L555" s="31">
        <v>0</v>
      </c>
      <c r="M555" s="31">
        <v>1</v>
      </c>
      <c r="N555" s="31">
        <v>0</v>
      </c>
      <c r="O555" s="31" t="s">
        <v>241</v>
      </c>
      <c r="P555" s="31" t="s">
        <v>1026</v>
      </c>
      <c r="Q555" s="31">
        <v>0</v>
      </c>
      <c r="S555" s="31" t="str">
        <f>剧情辅助工具!C468</f>
        <v/>
      </c>
      <c r="T555" s="31">
        <v>0</v>
      </c>
      <c r="W555" s="31" t="s">
        <v>1032</v>
      </c>
      <c r="X555" s="31">
        <v>30401</v>
      </c>
      <c r="Y555" s="31">
        <v>0</v>
      </c>
      <c r="Z555" s="31">
        <v>0</v>
      </c>
      <c r="AC555" s="31">
        <v>1</v>
      </c>
      <c r="AD555" s="31">
        <v>1</v>
      </c>
      <c r="AE555" s="31">
        <v>1</v>
      </c>
      <c r="AF555" s="31">
        <v>300</v>
      </c>
      <c r="AG555" s="31" t="s">
        <v>140</v>
      </c>
      <c r="AH555" s="31">
        <v>0</v>
      </c>
      <c r="AI555" s="31" t="s">
        <v>141</v>
      </c>
      <c r="AJ555" s="31">
        <v>0</v>
      </c>
      <c r="AK555" s="31" t="s">
        <v>1028</v>
      </c>
      <c r="AL555" s="31">
        <v>10110</v>
      </c>
      <c r="AM555" s="31">
        <v>10202</v>
      </c>
      <c r="AN555" s="31">
        <v>1</v>
      </c>
      <c r="AO555" s="31">
        <v>18</v>
      </c>
      <c r="AQ555" s="31">
        <v>10000</v>
      </c>
      <c r="AR555" s="31">
        <v>10000</v>
      </c>
      <c r="AS555" s="31">
        <v>10000</v>
      </c>
      <c r="AT555" s="31">
        <v>100000</v>
      </c>
      <c r="AW555" s="31">
        <v>0</v>
      </c>
      <c r="AX555" s="31">
        <v>0</v>
      </c>
      <c r="AY555" s="31">
        <v>10000</v>
      </c>
      <c r="AZ555" s="31">
        <v>130102</v>
      </c>
      <c r="BA555" s="31">
        <v>10000</v>
      </c>
      <c r="BB555" s="31">
        <v>130202</v>
      </c>
      <c r="BC555" s="31">
        <v>10000</v>
      </c>
      <c r="BD555" s="31">
        <v>130304</v>
      </c>
      <c r="BE555" s="31">
        <v>10000</v>
      </c>
      <c r="BF555" s="31">
        <v>111304</v>
      </c>
      <c r="BK555" s="31" t="s">
        <v>143</v>
      </c>
      <c r="BL555" s="31">
        <v>11</v>
      </c>
      <c r="BM555" s="31" t="s">
        <v>1033</v>
      </c>
      <c r="BN555" s="31">
        <v>1010201</v>
      </c>
      <c r="BO555" s="31" t="s">
        <v>245</v>
      </c>
      <c r="BQ555" s="31">
        <v>2</v>
      </c>
    </row>
    <row r="556" spans="1:69" s="36" customFormat="1" ht="23.1" customHeight="1" x14ac:dyDescent="0.15">
      <c r="A556" s="36">
        <f t="shared" si="20"/>
        <v>30501</v>
      </c>
      <c r="B556" s="36">
        <v>30501</v>
      </c>
      <c r="C556" s="36" t="s">
        <v>133</v>
      </c>
      <c r="D556" s="36" t="s">
        <v>1025</v>
      </c>
      <c r="E556" s="36">
        <v>5</v>
      </c>
      <c r="H556" s="36">
        <v>0</v>
      </c>
      <c r="I556" s="36">
        <v>6</v>
      </c>
      <c r="J556" s="36">
        <v>0</v>
      </c>
      <c r="L556" s="36">
        <v>0</v>
      </c>
      <c r="M556" s="36">
        <v>1</v>
      </c>
      <c r="N556" s="36">
        <v>0</v>
      </c>
      <c r="O556" s="36" t="s">
        <v>152</v>
      </c>
      <c r="P556" s="36" t="s">
        <v>1026</v>
      </c>
      <c r="Q556" s="36">
        <v>0</v>
      </c>
      <c r="S556" s="36" t="str">
        <f>剧情辅助工具!C469</f>
        <v/>
      </c>
      <c r="T556" s="36">
        <v>0</v>
      </c>
      <c r="W556" s="36" t="s">
        <v>1034</v>
      </c>
      <c r="X556" s="36" t="s">
        <v>1035</v>
      </c>
      <c r="Y556" s="36">
        <v>0</v>
      </c>
      <c r="Z556" s="36">
        <v>0</v>
      </c>
      <c r="AC556" s="36">
        <v>1</v>
      </c>
      <c r="AD556" s="36">
        <v>1</v>
      </c>
      <c r="AE556" s="36">
        <v>1</v>
      </c>
      <c r="AF556" s="36">
        <v>300</v>
      </c>
      <c r="AG556" s="36" t="s">
        <v>140</v>
      </c>
      <c r="AH556" s="36">
        <v>0</v>
      </c>
      <c r="AI556" s="36" t="s">
        <v>141</v>
      </c>
      <c r="AJ556" s="36">
        <v>0</v>
      </c>
      <c r="AK556" s="36" t="s">
        <v>1028</v>
      </c>
      <c r="AL556" s="36">
        <v>10110</v>
      </c>
      <c r="AM556" s="36">
        <v>10202</v>
      </c>
      <c r="AN556" s="36">
        <v>1</v>
      </c>
      <c r="AO556" s="36">
        <v>18</v>
      </c>
      <c r="AQ556" s="36">
        <v>10000</v>
      </c>
      <c r="AR556" s="36">
        <v>10000</v>
      </c>
      <c r="AS556" s="36">
        <v>10000</v>
      </c>
      <c r="AT556" s="36">
        <v>100000</v>
      </c>
      <c r="AW556" s="36">
        <v>0</v>
      </c>
      <c r="AX556" s="36">
        <v>0</v>
      </c>
      <c r="AY556" s="36">
        <v>10000</v>
      </c>
      <c r="AZ556" s="36">
        <v>130103</v>
      </c>
      <c r="BA556" s="36">
        <v>10000</v>
      </c>
      <c r="BB556" s="36">
        <v>130203</v>
      </c>
      <c r="BC556" s="36">
        <v>10000</v>
      </c>
      <c r="BD556" s="36">
        <v>130305</v>
      </c>
      <c r="BE556" s="36">
        <v>10000</v>
      </c>
      <c r="BF556" s="36">
        <v>111304</v>
      </c>
      <c r="BK556" s="36" t="s">
        <v>143</v>
      </c>
      <c r="BL556" s="36">
        <v>11</v>
      </c>
      <c r="BM556" s="36" t="s">
        <v>1036</v>
      </c>
      <c r="BN556" s="36">
        <v>1010201</v>
      </c>
      <c r="BO556" s="36" t="s">
        <v>156</v>
      </c>
      <c r="BQ556" s="36">
        <v>2</v>
      </c>
    </row>
    <row r="557" spans="1:69" s="30" customFormat="1" ht="23.1" customHeight="1" x14ac:dyDescent="0.15">
      <c r="A557" s="30">
        <f t="shared" si="20"/>
        <v>30601</v>
      </c>
      <c r="B557" s="30">
        <v>30601</v>
      </c>
      <c r="C557" s="30" t="s">
        <v>133</v>
      </c>
      <c r="D557" s="30" t="s">
        <v>1025</v>
      </c>
      <c r="E557" s="30">
        <v>6</v>
      </c>
      <c r="H557" s="30">
        <v>0</v>
      </c>
      <c r="I557" s="30">
        <v>6</v>
      </c>
      <c r="J557" s="30">
        <v>0</v>
      </c>
      <c r="L557" s="30">
        <v>0</v>
      </c>
      <c r="M557" s="30">
        <v>1</v>
      </c>
      <c r="N557" s="30">
        <v>0</v>
      </c>
      <c r="O557" s="30" t="s">
        <v>136</v>
      </c>
      <c r="P557" s="30" t="s">
        <v>1026</v>
      </c>
      <c r="Q557" s="30">
        <v>0</v>
      </c>
      <c r="S557" s="30" t="str">
        <f>剧情辅助工具!C470</f>
        <v/>
      </c>
      <c r="T557" s="30">
        <v>0</v>
      </c>
      <c r="W557" s="30" t="s">
        <v>1037</v>
      </c>
      <c r="X557" s="30">
        <v>30601</v>
      </c>
      <c r="Y557" s="30">
        <v>0</v>
      </c>
      <c r="Z557" s="30">
        <v>0</v>
      </c>
      <c r="AC557" s="30">
        <v>1</v>
      </c>
      <c r="AD557" s="30">
        <v>1</v>
      </c>
      <c r="AE557" s="30">
        <v>1</v>
      </c>
      <c r="AF557" s="30">
        <v>300</v>
      </c>
      <c r="AG557" s="30" t="s">
        <v>140</v>
      </c>
      <c r="AH557" s="30">
        <v>0</v>
      </c>
      <c r="AI557" s="30" t="s">
        <v>141</v>
      </c>
      <c r="AJ557" s="30">
        <v>0</v>
      </c>
      <c r="AK557" s="30" t="s">
        <v>1028</v>
      </c>
      <c r="AL557" s="30">
        <v>10110</v>
      </c>
      <c r="AM557" s="30">
        <v>10202</v>
      </c>
      <c r="AN557" s="30">
        <v>1</v>
      </c>
      <c r="AO557" s="30">
        <v>18</v>
      </c>
      <c r="AQ557" s="30">
        <v>10000</v>
      </c>
      <c r="AR557" s="30">
        <v>10000</v>
      </c>
      <c r="AS557" s="30">
        <v>10000</v>
      </c>
      <c r="AT557" s="30">
        <v>100000</v>
      </c>
      <c r="AW557" s="30">
        <v>0</v>
      </c>
      <c r="AX557" s="30">
        <v>0</v>
      </c>
      <c r="AY557" s="30">
        <v>10000</v>
      </c>
      <c r="AZ557" s="30">
        <v>130103</v>
      </c>
      <c r="BA557" s="30">
        <v>10000</v>
      </c>
      <c r="BB557" s="30">
        <v>130203</v>
      </c>
      <c r="BC557" s="30">
        <v>10000</v>
      </c>
      <c r="BD557" s="30">
        <v>130306</v>
      </c>
      <c r="BE557" s="30">
        <v>10000</v>
      </c>
      <c r="BF557" s="30">
        <v>111304</v>
      </c>
      <c r="BK557" s="30" t="s">
        <v>143</v>
      </c>
      <c r="BL557" s="30">
        <v>11</v>
      </c>
      <c r="BM557" s="30" t="s">
        <v>1038</v>
      </c>
      <c r="BN557" s="30">
        <v>1010201</v>
      </c>
      <c r="BO557" s="30" t="s">
        <v>144</v>
      </c>
      <c r="BQ557" s="30">
        <v>2</v>
      </c>
    </row>
    <row r="558" spans="1:69" s="36" customFormat="1" ht="23.1" customHeight="1" x14ac:dyDescent="0.15">
      <c r="A558" s="36">
        <f t="shared" si="20"/>
        <v>30701</v>
      </c>
      <c r="B558" s="36">
        <v>30701</v>
      </c>
      <c r="C558" s="36" t="s">
        <v>133</v>
      </c>
      <c r="D558" s="36" t="s">
        <v>1025</v>
      </c>
      <c r="E558" s="36">
        <v>7</v>
      </c>
      <c r="H558" s="36">
        <v>0</v>
      </c>
      <c r="I558" s="36">
        <v>6</v>
      </c>
      <c r="J558" s="36">
        <v>0</v>
      </c>
      <c r="L558" s="36">
        <v>0</v>
      </c>
      <c r="M558" s="36">
        <v>1</v>
      </c>
      <c r="N558" s="36">
        <v>0</v>
      </c>
      <c r="O558" s="36" t="s">
        <v>152</v>
      </c>
      <c r="P558" s="36" t="s">
        <v>1026</v>
      </c>
      <c r="Q558" s="36">
        <v>0</v>
      </c>
      <c r="S558" s="36" t="str">
        <f>剧情辅助工具!C471</f>
        <v/>
      </c>
      <c r="T558" s="36">
        <v>0</v>
      </c>
      <c r="W558" s="36" t="s">
        <v>1039</v>
      </c>
      <c r="X558" s="36" t="s">
        <v>1040</v>
      </c>
      <c r="Y558" s="36">
        <v>0</v>
      </c>
      <c r="Z558" s="36">
        <v>0</v>
      </c>
      <c r="AC558" s="36">
        <v>1</v>
      </c>
      <c r="AD558" s="36">
        <v>1</v>
      </c>
      <c r="AE558" s="36">
        <v>1</v>
      </c>
      <c r="AF558" s="36">
        <v>300</v>
      </c>
      <c r="AG558" s="36" t="s">
        <v>140</v>
      </c>
      <c r="AH558" s="36">
        <v>0</v>
      </c>
      <c r="AI558" s="36" t="s">
        <v>141</v>
      </c>
      <c r="AJ558" s="36">
        <v>0</v>
      </c>
      <c r="AK558" s="36" t="s">
        <v>1028</v>
      </c>
      <c r="AL558" s="36">
        <v>10110</v>
      </c>
      <c r="AM558" s="36">
        <v>10202</v>
      </c>
      <c r="AN558" s="36">
        <v>1</v>
      </c>
      <c r="AO558" s="36">
        <v>18</v>
      </c>
      <c r="AQ558" s="36">
        <v>10000</v>
      </c>
      <c r="AR558" s="36">
        <v>10000</v>
      </c>
      <c r="AS558" s="36">
        <v>10000</v>
      </c>
      <c r="AT558" s="36">
        <v>100000</v>
      </c>
      <c r="AW558" s="36">
        <v>0</v>
      </c>
      <c r="AX558" s="36">
        <v>0</v>
      </c>
      <c r="AY558" s="36">
        <v>10000</v>
      </c>
      <c r="AZ558" s="36">
        <v>130104</v>
      </c>
      <c r="BA558" s="36">
        <v>10000</v>
      </c>
      <c r="BB558" s="36">
        <v>130204</v>
      </c>
      <c r="BC558" s="36">
        <v>10000</v>
      </c>
      <c r="BD558" s="36">
        <v>130307</v>
      </c>
      <c r="BE558" s="36">
        <v>10000</v>
      </c>
      <c r="BF558" s="36">
        <v>111305</v>
      </c>
      <c r="BK558" s="36" t="s">
        <v>143</v>
      </c>
      <c r="BL558" s="36">
        <v>11</v>
      </c>
      <c r="BM558" s="36" t="s">
        <v>1041</v>
      </c>
      <c r="BN558" s="36">
        <v>1010201</v>
      </c>
      <c r="BO558" s="36" t="s">
        <v>156</v>
      </c>
      <c r="BQ558" s="36">
        <v>2</v>
      </c>
    </row>
    <row r="559" spans="1:69" s="33" customFormat="1" ht="23.1" customHeight="1" x14ac:dyDescent="0.15">
      <c r="A559" s="33">
        <f t="shared" si="20"/>
        <v>30801</v>
      </c>
      <c r="B559" s="33">
        <v>30801</v>
      </c>
      <c r="C559" s="33" t="s">
        <v>133</v>
      </c>
      <c r="D559" s="33" t="s">
        <v>1025</v>
      </c>
      <c r="E559" s="33">
        <v>8</v>
      </c>
      <c r="H559" s="33">
        <v>0</v>
      </c>
      <c r="I559" s="33">
        <v>6</v>
      </c>
      <c r="J559" s="33">
        <v>0</v>
      </c>
      <c r="L559" s="33">
        <v>0</v>
      </c>
      <c r="M559" s="33">
        <v>1</v>
      </c>
      <c r="N559" s="33">
        <v>0</v>
      </c>
      <c r="O559" s="33" t="s">
        <v>202</v>
      </c>
      <c r="P559" s="33" t="s">
        <v>1026</v>
      </c>
      <c r="Q559" s="33">
        <v>0</v>
      </c>
      <c r="S559" s="33" t="str">
        <f>剧情辅助工具!C472</f>
        <v/>
      </c>
      <c r="T559" s="33">
        <v>0</v>
      </c>
      <c r="W559" s="33" t="s">
        <v>1042</v>
      </c>
      <c r="X559" s="33">
        <v>30801</v>
      </c>
      <c r="Y559" s="33">
        <v>0</v>
      </c>
      <c r="Z559" s="33">
        <v>0</v>
      </c>
      <c r="AC559" s="33">
        <v>1</v>
      </c>
      <c r="AD559" s="33">
        <v>1</v>
      </c>
      <c r="AE559" s="33">
        <v>1</v>
      </c>
      <c r="AF559" s="33">
        <v>300</v>
      </c>
      <c r="AG559" s="33" t="s">
        <v>140</v>
      </c>
      <c r="AH559" s="33">
        <v>0</v>
      </c>
      <c r="AI559" s="33" t="s">
        <v>141</v>
      </c>
      <c r="AJ559" s="33">
        <v>0</v>
      </c>
      <c r="AK559" s="33" t="s">
        <v>1028</v>
      </c>
      <c r="AL559" s="33">
        <v>10110</v>
      </c>
      <c r="AM559" s="33">
        <v>10202</v>
      </c>
      <c r="AN559" s="33">
        <v>1</v>
      </c>
      <c r="AO559" s="33">
        <v>18</v>
      </c>
      <c r="AQ559" s="33">
        <v>10000</v>
      </c>
      <c r="AR559" s="33">
        <v>10000</v>
      </c>
      <c r="AS559" s="33">
        <v>10000</v>
      </c>
      <c r="AT559" s="33">
        <v>100000</v>
      </c>
      <c r="AW559" s="33">
        <v>0</v>
      </c>
      <c r="AX559" s="33">
        <v>0</v>
      </c>
      <c r="AY559" s="33">
        <v>10000</v>
      </c>
      <c r="AZ559" s="33">
        <v>130104</v>
      </c>
      <c r="BA559" s="33">
        <v>10000</v>
      </c>
      <c r="BB559" s="33">
        <v>130204</v>
      </c>
      <c r="BC559" s="33">
        <v>10000</v>
      </c>
      <c r="BD559" s="33">
        <v>130308</v>
      </c>
      <c r="BE559" s="33">
        <v>10000</v>
      </c>
      <c r="BF559" s="33">
        <v>111305</v>
      </c>
      <c r="BK559" s="33" t="s">
        <v>143</v>
      </c>
      <c r="BL559" s="33">
        <v>11</v>
      </c>
      <c r="BM559" s="33" t="s">
        <v>1043</v>
      </c>
      <c r="BN559" s="33">
        <v>1010201</v>
      </c>
      <c r="BO559" s="33" t="s">
        <v>206</v>
      </c>
      <c r="BQ559" s="33">
        <v>2</v>
      </c>
    </row>
    <row r="560" spans="1:69" s="34" customFormat="1" ht="23.1" customHeight="1" x14ac:dyDescent="0.15">
      <c r="A560" s="34">
        <f t="shared" si="20"/>
        <v>30901</v>
      </c>
      <c r="B560" s="34">
        <v>30901</v>
      </c>
      <c r="C560" s="34" t="s">
        <v>133</v>
      </c>
      <c r="D560" s="34" t="s">
        <v>1025</v>
      </c>
      <c r="E560" s="34">
        <v>9</v>
      </c>
      <c r="H560" s="34">
        <v>0</v>
      </c>
      <c r="I560" s="34">
        <v>6</v>
      </c>
      <c r="J560" s="34">
        <v>0</v>
      </c>
      <c r="L560" s="34">
        <v>0</v>
      </c>
      <c r="M560" s="34">
        <v>1</v>
      </c>
      <c r="N560" s="34">
        <v>0</v>
      </c>
      <c r="O560" s="34" t="s">
        <v>159</v>
      </c>
      <c r="P560" s="34" t="s">
        <v>1026</v>
      </c>
      <c r="Q560" s="34">
        <v>0</v>
      </c>
      <c r="S560" s="34" t="str">
        <f>剧情辅助工具!C473</f>
        <v/>
      </c>
      <c r="T560" s="34">
        <v>0</v>
      </c>
      <c r="W560" s="34" t="s">
        <v>166</v>
      </c>
      <c r="X560" s="34" t="s">
        <v>1044</v>
      </c>
      <c r="Y560" s="34">
        <v>0</v>
      </c>
      <c r="Z560" s="34">
        <v>0</v>
      </c>
      <c r="AC560" s="34">
        <v>1</v>
      </c>
      <c r="AD560" s="34">
        <v>1</v>
      </c>
      <c r="AE560" s="34">
        <v>1</v>
      </c>
      <c r="AF560" s="34">
        <v>300</v>
      </c>
      <c r="AG560" s="34" t="s">
        <v>140</v>
      </c>
      <c r="AH560" s="34">
        <v>0</v>
      </c>
      <c r="AI560" s="34" t="s">
        <v>141</v>
      </c>
      <c r="AJ560" s="34">
        <v>0</v>
      </c>
      <c r="AK560" s="34" t="s">
        <v>1028</v>
      </c>
      <c r="AL560" s="34">
        <v>10110</v>
      </c>
      <c r="AM560" s="34">
        <v>10202</v>
      </c>
      <c r="AN560" s="34">
        <v>1</v>
      </c>
      <c r="AO560" s="34">
        <v>18</v>
      </c>
      <c r="AQ560" s="34">
        <v>10000</v>
      </c>
      <c r="AR560" s="34">
        <v>10000</v>
      </c>
      <c r="AS560" s="34">
        <v>10000</v>
      </c>
      <c r="AT560" s="34">
        <v>100000</v>
      </c>
      <c r="AW560" s="34">
        <v>0</v>
      </c>
      <c r="AX560" s="34">
        <v>0</v>
      </c>
      <c r="AY560" s="34">
        <v>10000</v>
      </c>
      <c r="AZ560" s="34">
        <v>130105</v>
      </c>
      <c r="BA560" s="34">
        <v>10000</v>
      </c>
      <c r="BB560" s="34">
        <v>130205</v>
      </c>
      <c r="BC560" s="34">
        <v>10000</v>
      </c>
      <c r="BD560" s="34">
        <v>130305</v>
      </c>
      <c r="BE560" s="34">
        <v>10000</v>
      </c>
      <c r="BF560" s="34">
        <v>111305</v>
      </c>
      <c r="BK560" s="34" t="s">
        <v>143</v>
      </c>
      <c r="BL560" s="34">
        <v>11</v>
      </c>
      <c r="BM560" s="34" t="s">
        <v>1045</v>
      </c>
      <c r="BN560" s="34">
        <v>1010201</v>
      </c>
      <c r="BO560" s="34" t="s">
        <v>165</v>
      </c>
      <c r="BQ560" s="34">
        <v>2</v>
      </c>
    </row>
    <row r="561" spans="1:69" s="30" customFormat="1" ht="23.1" customHeight="1" x14ac:dyDescent="0.15">
      <c r="A561" s="30">
        <f t="shared" si="20"/>
        <v>31001</v>
      </c>
      <c r="B561" s="30">
        <v>31001</v>
      </c>
      <c r="C561" s="30" t="s">
        <v>133</v>
      </c>
      <c r="D561" s="30" t="s">
        <v>1025</v>
      </c>
      <c r="E561" s="30">
        <v>10</v>
      </c>
      <c r="H561" s="30">
        <v>0</v>
      </c>
      <c r="I561" s="30">
        <v>6</v>
      </c>
      <c r="J561" s="30">
        <v>0</v>
      </c>
      <c r="L561" s="30">
        <v>0</v>
      </c>
      <c r="M561" s="30">
        <v>1</v>
      </c>
      <c r="N561" s="30">
        <v>0</v>
      </c>
      <c r="O561" s="30" t="s">
        <v>136</v>
      </c>
      <c r="P561" s="30" t="s">
        <v>1026</v>
      </c>
      <c r="Q561" s="30">
        <v>0</v>
      </c>
      <c r="S561" s="30" t="str">
        <f>剧情辅助工具!C474</f>
        <v/>
      </c>
      <c r="T561" s="30">
        <v>0</v>
      </c>
      <c r="W561" s="30" t="s">
        <v>1046</v>
      </c>
      <c r="X561" s="30">
        <v>31001</v>
      </c>
      <c r="Y561" s="30">
        <v>0</v>
      </c>
      <c r="Z561" s="30">
        <v>0</v>
      </c>
      <c r="AC561" s="30">
        <v>1</v>
      </c>
      <c r="AD561" s="30">
        <v>1</v>
      </c>
      <c r="AE561" s="30">
        <v>1</v>
      </c>
      <c r="AF561" s="30">
        <v>300</v>
      </c>
      <c r="AG561" s="30" t="s">
        <v>140</v>
      </c>
      <c r="AH561" s="30">
        <v>0</v>
      </c>
      <c r="AI561" s="30" t="s">
        <v>141</v>
      </c>
      <c r="AJ561" s="30">
        <v>0</v>
      </c>
      <c r="AK561" s="30" t="s">
        <v>1028</v>
      </c>
      <c r="AL561" s="30">
        <v>10110</v>
      </c>
      <c r="AM561" s="30">
        <v>10202</v>
      </c>
      <c r="AN561" s="30">
        <v>1</v>
      </c>
      <c r="AO561" s="30">
        <v>18</v>
      </c>
      <c r="AQ561" s="30">
        <v>10000</v>
      </c>
      <c r="AR561" s="30">
        <v>10000</v>
      </c>
      <c r="AS561" s="30">
        <v>10000</v>
      </c>
      <c r="AT561" s="30">
        <v>100000</v>
      </c>
      <c r="AW561" s="30">
        <v>0</v>
      </c>
      <c r="AX561" s="30">
        <v>0</v>
      </c>
      <c r="AY561" s="30">
        <v>10000</v>
      </c>
      <c r="AZ561" s="30">
        <v>130105</v>
      </c>
      <c r="BA561" s="30">
        <v>10000</v>
      </c>
      <c r="BB561" s="30">
        <v>130205</v>
      </c>
      <c r="BC561" s="30">
        <v>10000</v>
      </c>
      <c r="BD561" s="30">
        <v>130306</v>
      </c>
      <c r="BE561" s="30">
        <v>10000</v>
      </c>
      <c r="BF561" s="30">
        <v>111305</v>
      </c>
      <c r="BK561" s="30" t="s">
        <v>143</v>
      </c>
      <c r="BL561" s="30">
        <v>11</v>
      </c>
      <c r="BM561" s="30" t="s">
        <v>1047</v>
      </c>
      <c r="BN561" s="30">
        <v>1010201</v>
      </c>
      <c r="BO561" s="30" t="s">
        <v>144</v>
      </c>
      <c r="BQ561" s="30">
        <v>2</v>
      </c>
    </row>
    <row r="562" spans="1:69" s="31" customFormat="1" ht="23.1" customHeight="1" x14ac:dyDescent="0.15">
      <c r="A562" s="31">
        <f t="shared" si="20"/>
        <v>31101</v>
      </c>
      <c r="B562" s="31">
        <v>31101</v>
      </c>
      <c r="C562" s="31" t="s">
        <v>133</v>
      </c>
      <c r="D562" s="31" t="s">
        <v>1025</v>
      </c>
      <c r="E562" s="31">
        <v>11</v>
      </c>
      <c r="H562" s="31">
        <v>0</v>
      </c>
      <c r="I562" s="31">
        <v>6</v>
      </c>
      <c r="J562" s="31">
        <v>0</v>
      </c>
      <c r="L562" s="31">
        <v>0</v>
      </c>
      <c r="M562" s="31">
        <v>1</v>
      </c>
      <c r="N562" s="31">
        <v>0</v>
      </c>
      <c r="O562" s="31" t="s">
        <v>241</v>
      </c>
      <c r="P562" s="31" t="s">
        <v>1026</v>
      </c>
      <c r="Q562" s="31">
        <v>0</v>
      </c>
      <c r="S562" s="31" t="str">
        <f>剧情辅助工具!C475</f>
        <v/>
      </c>
      <c r="T562" s="31">
        <v>0</v>
      </c>
      <c r="U562" s="31">
        <v>1</v>
      </c>
      <c r="V562" s="31" t="s">
        <v>193</v>
      </c>
      <c r="W562" s="31" t="s">
        <v>1048</v>
      </c>
      <c r="X562" s="31" t="s">
        <v>1049</v>
      </c>
      <c r="Y562" s="31">
        <v>0</v>
      </c>
      <c r="Z562" s="31">
        <v>0</v>
      </c>
      <c r="AC562" s="31">
        <v>1</v>
      </c>
      <c r="AD562" s="31">
        <v>1</v>
      </c>
      <c r="AE562" s="31">
        <v>1</v>
      </c>
      <c r="AF562" s="31">
        <v>300</v>
      </c>
      <c r="AG562" s="31" t="s">
        <v>140</v>
      </c>
      <c r="AH562" s="31">
        <v>0</v>
      </c>
      <c r="AI562" s="31" t="s">
        <v>141</v>
      </c>
      <c r="AJ562" s="31">
        <v>0</v>
      </c>
      <c r="AK562" s="31" t="s">
        <v>1028</v>
      </c>
      <c r="AL562" s="31">
        <v>10110</v>
      </c>
      <c r="AM562" s="31">
        <v>10202</v>
      </c>
      <c r="AN562" s="31">
        <v>1</v>
      </c>
      <c r="AO562" s="31">
        <v>18</v>
      </c>
      <c r="AQ562" s="31">
        <v>10000</v>
      </c>
      <c r="AR562" s="31">
        <v>10000</v>
      </c>
      <c r="AS562" s="31">
        <v>10000</v>
      </c>
      <c r="AT562" s="31">
        <v>100000</v>
      </c>
      <c r="AW562" s="31">
        <v>0</v>
      </c>
      <c r="AX562" s="31">
        <v>0</v>
      </c>
      <c r="AY562" s="31">
        <v>10000</v>
      </c>
      <c r="AZ562" s="31">
        <v>130106</v>
      </c>
      <c r="BA562" s="31">
        <v>10000</v>
      </c>
      <c r="BB562" s="31">
        <v>130206</v>
      </c>
      <c r="BC562" s="31">
        <v>10000</v>
      </c>
      <c r="BD562" s="31">
        <v>130307</v>
      </c>
      <c r="BE562" s="31">
        <v>10000</v>
      </c>
      <c r="BF562" s="31">
        <v>111305</v>
      </c>
      <c r="BK562" s="31" t="s">
        <v>143</v>
      </c>
      <c r="BL562" s="31">
        <v>11</v>
      </c>
      <c r="BM562" s="31" t="s">
        <v>1050</v>
      </c>
      <c r="BN562" s="31">
        <v>1010201</v>
      </c>
      <c r="BO562" s="31" t="s">
        <v>245</v>
      </c>
      <c r="BQ562" s="31">
        <v>2</v>
      </c>
    </row>
    <row r="563" spans="1:69" s="23" customFormat="1" ht="23.1" customHeight="1" x14ac:dyDescent="0.15">
      <c r="A563" s="23">
        <f t="shared" si="20"/>
        <v>31201</v>
      </c>
      <c r="B563" s="23">
        <v>31201</v>
      </c>
      <c r="C563" s="23" t="s">
        <v>133</v>
      </c>
      <c r="D563" s="23" t="s">
        <v>1025</v>
      </c>
      <c r="E563" s="23">
        <v>12</v>
      </c>
      <c r="H563" s="23">
        <v>0</v>
      </c>
      <c r="I563" s="23">
        <v>6</v>
      </c>
      <c r="J563" s="23">
        <v>0</v>
      </c>
      <c r="L563" s="23">
        <v>0</v>
      </c>
      <c r="M563" s="23">
        <v>1</v>
      </c>
      <c r="N563" s="23">
        <v>0</v>
      </c>
      <c r="O563" s="23" t="s">
        <v>136</v>
      </c>
      <c r="P563" s="23" t="s">
        <v>1026</v>
      </c>
      <c r="Q563" s="23">
        <v>0</v>
      </c>
      <c r="S563" s="23" t="str">
        <f>剧情辅助工具!C476</f>
        <v/>
      </c>
      <c r="T563" s="23">
        <v>0</v>
      </c>
      <c r="W563" s="23" t="s">
        <v>1051</v>
      </c>
      <c r="X563" s="23" t="s">
        <v>1052</v>
      </c>
      <c r="Y563" s="23">
        <v>0</v>
      </c>
      <c r="Z563" s="23">
        <v>0</v>
      </c>
      <c r="AC563" s="23">
        <v>1</v>
      </c>
      <c r="AD563" s="23">
        <v>1</v>
      </c>
      <c r="AE563" s="23">
        <v>1</v>
      </c>
      <c r="AF563" s="23">
        <v>300</v>
      </c>
      <c r="AG563" s="23" t="s">
        <v>140</v>
      </c>
      <c r="AH563" s="23">
        <v>0</v>
      </c>
      <c r="AI563" s="23" t="s">
        <v>141</v>
      </c>
      <c r="AJ563" s="23">
        <v>0</v>
      </c>
      <c r="AK563" s="23" t="s">
        <v>1028</v>
      </c>
      <c r="AL563" s="23">
        <v>10110</v>
      </c>
      <c r="AM563" s="23">
        <v>10202</v>
      </c>
      <c r="AN563" s="23">
        <v>1</v>
      </c>
      <c r="AO563" s="23">
        <v>18</v>
      </c>
      <c r="AQ563" s="23">
        <v>10000</v>
      </c>
      <c r="AR563" s="23">
        <v>10000</v>
      </c>
      <c r="AS563" s="23">
        <v>10000</v>
      </c>
      <c r="AT563" s="23">
        <v>100000</v>
      </c>
      <c r="AW563" s="23">
        <v>0</v>
      </c>
      <c r="AX563" s="23">
        <v>0</v>
      </c>
      <c r="AY563" s="23">
        <v>10000</v>
      </c>
      <c r="AZ563" s="23">
        <v>130106</v>
      </c>
      <c r="BA563" s="23">
        <v>10000</v>
      </c>
      <c r="BB563" s="23">
        <v>130206</v>
      </c>
      <c r="BC563" s="23">
        <v>10000</v>
      </c>
      <c r="BD563" s="23">
        <v>130308</v>
      </c>
      <c r="BE563" s="23">
        <v>10000</v>
      </c>
      <c r="BF563" s="23">
        <v>111305</v>
      </c>
      <c r="BK563" s="23" t="s">
        <v>143</v>
      </c>
      <c r="BL563" s="23">
        <v>11</v>
      </c>
      <c r="BM563" s="23" t="s">
        <v>1053</v>
      </c>
      <c r="BN563" s="23">
        <v>1010201</v>
      </c>
      <c r="BO563" s="23" t="s">
        <v>144</v>
      </c>
      <c r="BQ563" s="23">
        <v>2</v>
      </c>
    </row>
    <row r="564" spans="1:69" s="14" customFormat="1" ht="23.1" customHeight="1" x14ac:dyDescent="0.15">
      <c r="A564" s="14">
        <f t="shared" si="20"/>
        <v>40101</v>
      </c>
      <c r="B564" s="14">
        <v>40101</v>
      </c>
      <c r="C564" s="14" t="s">
        <v>133</v>
      </c>
      <c r="D564" s="14" t="s">
        <v>1054</v>
      </c>
      <c r="E564" s="14" t="s">
        <v>150</v>
      </c>
      <c r="H564" s="14">
        <v>0</v>
      </c>
      <c r="I564" s="14">
        <v>2</v>
      </c>
      <c r="J564" s="14">
        <v>0</v>
      </c>
      <c r="L564" s="14">
        <v>0</v>
      </c>
      <c r="M564" s="14">
        <v>9</v>
      </c>
      <c r="N564" s="14">
        <v>0</v>
      </c>
      <c r="O564" s="14" t="s">
        <v>136</v>
      </c>
      <c r="P564" s="14">
        <v>1</v>
      </c>
      <c r="Q564" s="14">
        <v>0</v>
      </c>
      <c r="S564" s="14" t="str">
        <f>剧情辅助工具!C477</f>
        <v/>
      </c>
      <c r="T564" s="14">
        <v>0</v>
      </c>
      <c r="W564" s="14" t="s">
        <v>1055</v>
      </c>
      <c r="X564" s="14" t="s">
        <v>1056</v>
      </c>
      <c r="Y564" s="14">
        <v>0</v>
      </c>
      <c r="Z564" s="14">
        <v>0</v>
      </c>
      <c r="AC564" s="14">
        <v>1</v>
      </c>
      <c r="AD564" s="14">
        <v>1</v>
      </c>
      <c r="AE564" s="14">
        <v>1</v>
      </c>
      <c r="AF564" s="14">
        <v>180</v>
      </c>
      <c r="AG564" s="14" t="s">
        <v>1057</v>
      </c>
      <c r="AH564" s="14">
        <v>0</v>
      </c>
      <c r="AI564" s="14" t="s">
        <v>141</v>
      </c>
      <c r="AJ564" s="14">
        <v>0</v>
      </c>
      <c r="BQ564" s="14">
        <v>1</v>
      </c>
    </row>
    <row r="565" spans="1:69" s="34" customFormat="1" ht="23.1" customHeight="1" x14ac:dyDescent="0.15">
      <c r="A565" s="34">
        <f t="shared" si="20"/>
        <v>40201</v>
      </c>
      <c r="B565" s="34">
        <v>40201</v>
      </c>
      <c r="C565" s="34" t="s">
        <v>133</v>
      </c>
      <c r="D565" s="34" t="s">
        <v>1058</v>
      </c>
      <c r="E565" s="34" t="s">
        <v>150</v>
      </c>
      <c r="H565" s="34">
        <v>0</v>
      </c>
      <c r="I565" s="34">
        <v>2</v>
      </c>
      <c r="J565" s="34">
        <v>0</v>
      </c>
      <c r="L565" s="34">
        <v>0</v>
      </c>
      <c r="M565" s="34">
        <v>5</v>
      </c>
      <c r="N565" s="34">
        <v>0</v>
      </c>
      <c r="O565" s="34" t="s">
        <v>159</v>
      </c>
      <c r="P565" s="34">
        <v>1</v>
      </c>
      <c r="Q565" s="34">
        <v>81003</v>
      </c>
      <c r="S565" s="34" t="str">
        <f>剧情辅助工具!C478</f>
        <v/>
      </c>
      <c r="T565" s="34">
        <v>0</v>
      </c>
      <c r="W565" s="34" t="s">
        <v>160</v>
      </c>
      <c r="Y565" s="34">
        <v>0</v>
      </c>
      <c r="Z565" s="34">
        <v>0</v>
      </c>
      <c r="AC565" s="34">
        <v>1</v>
      </c>
      <c r="AD565" s="34">
        <v>1</v>
      </c>
      <c r="AE565" s="34">
        <v>1</v>
      </c>
      <c r="AF565" s="34">
        <v>180</v>
      </c>
      <c r="AG565" s="34" t="s">
        <v>161</v>
      </c>
      <c r="AH565" s="34">
        <v>0</v>
      </c>
      <c r="AI565" s="34" t="s">
        <v>162</v>
      </c>
      <c r="AJ565" s="34">
        <v>0</v>
      </c>
      <c r="AU565" s="34" t="s">
        <v>164</v>
      </c>
      <c r="BQ565" s="34">
        <v>1</v>
      </c>
    </row>
    <row r="566" spans="1:69" s="31" customFormat="1" ht="23.1" customHeight="1" x14ac:dyDescent="0.15">
      <c r="A566" s="31">
        <f t="shared" si="20"/>
        <v>40301</v>
      </c>
      <c r="B566" s="31">
        <v>40301</v>
      </c>
      <c r="C566" s="31" t="s">
        <v>133</v>
      </c>
      <c r="D566" s="31" t="s">
        <v>1059</v>
      </c>
      <c r="E566" s="31" t="s">
        <v>150</v>
      </c>
      <c r="H566" s="31">
        <v>0</v>
      </c>
      <c r="I566" s="31">
        <v>2</v>
      </c>
      <c r="J566" s="31">
        <v>0</v>
      </c>
      <c r="L566" s="31">
        <v>0</v>
      </c>
      <c r="M566" s="31">
        <v>3</v>
      </c>
      <c r="N566" s="31">
        <v>0</v>
      </c>
      <c r="O566" s="31" t="s">
        <v>241</v>
      </c>
      <c r="P566" s="31" t="s">
        <v>1060</v>
      </c>
      <c r="Q566" s="31">
        <v>42002</v>
      </c>
      <c r="S566" s="31" t="str">
        <f>剧情辅助工具!C479</f>
        <v/>
      </c>
      <c r="T566" s="31">
        <v>0</v>
      </c>
      <c r="W566" s="31" t="s">
        <v>1061</v>
      </c>
      <c r="X566" s="31" t="s">
        <v>1062</v>
      </c>
      <c r="Y566" s="31">
        <v>0</v>
      </c>
      <c r="Z566" s="31">
        <v>0</v>
      </c>
      <c r="AC566" s="31">
        <v>1</v>
      </c>
      <c r="AD566" s="31">
        <v>1</v>
      </c>
      <c r="AE566" s="31">
        <v>1</v>
      </c>
      <c r="AF566" s="31">
        <v>300</v>
      </c>
      <c r="AG566" s="31" t="s">
        <v>140</v>
      </c>
      <c r="AH566" s="31">
        <v>0</v>
      </c>
      <c r="AI566" s="31" t="s">
        <v>176</v>
      </c>
      <c r="AJ566" s="31">
        <v>0</v>
      </c>
      <c r="BQ566" s="31">
        <v>2</v>
      </c>
    </row>
    <row r="567" spans="1:69" s="34" customFormat="1" ht="23.1" customHeight="1" x14ac:dyDescent="0.15">
      <c r="A567" s="34">
        <f t="shared" si="20"/>
        <v>40401</v>
      </c>
      <c r="B567" s="34">
        <v>40401</v>
      </c>
      <c r="C567" s="34" t="s">
        <v>133</v>
      </c>
      <c r="D567" s="34" t="s">
        <v>1063</v>
      </c>
      <c r="E567" s="34" t="s">
        <v>150</v>
      </c>
      <c r="H567" s="34">
        <v>0</v>
      </c>
      <c r="I567" s="34">
        <v>2</v>
      </c>
      <c r="J567" s="34">
        <v>0</v>
      </c>
      <c r="L567" s="34">
        <v>0</v>
      </c>
      <c r="M567" s="34">
        <v>7</v>
      </c>
      <c r="N567" s="34">
        <v>0</v>
      </c>
      <c r="O567" s="34" t="s">
        <v>159</v>
      </c>
      <c r="P567" s="34" t="s">
        <v>1060</v>
      </c>
      <c r="Q567" s="34">
        <v>50001</v>
      </c>
      <c r="S567" s="34" t="str">
        <f>剧情辅助工具!C480</f>
        <v/>
      </c>
      <c r="T567" s="34">
        <v>0</v>
      </c>
      <c r="W567" s="34" t="s">
        <v>1064</v>
      </c>
      <c r="X567" s="34" t="s">
        <v>1065</v>
      </c>
      <c r="Y567" s="34">
        <v>0</v>
      </c>
      <c r="Z567" s="34">
        <v>0</v>
      </c>
      <c r="AC567" s="34">
        <v>1</v>
      </c>
      <c r="AD567" s="34">
        <v>1</v>
      </c>
      <c r="AE567" s="34">
        <v>1</v>
      </c>
      <c r="AF567" s="34">
        <v>300</v>
      </c>
      <c r="AG567" s="34" t="s">
        <v>140</v>
      </c>
      <c r="AH567" s="34">
        <v>0</v>
      </c>
      <c r="AI567" s="34" t="s">
        <v>176</v>
      </c>
      <c r="AJ567" s="34">
        <v>0</v>
      </c>
      <c r="AU567" s="34" t="s">
        <v>1066</v>
      </c>
      <c r="BQ567" s="34">
        <v>2</v>
      </c>
    </row>
    <row r="568" spans="1:69" s="36" customFormat="1" ht="23.1" customHeight="1" x14ac:dyDescent="0.15">
      <c r="A568" s="36">
        <f t="shared" si="20"/>
        <v>40501</v>
      </c>
      <c r="B568" s="36">
        <v>40501</v>
      </c>
      <c r="C568" s="36" t="s">
        <v>133</v>
      </c>
      <c r="D568" s="36" t="s">
        <v>1067</v>
      </c>
      <c r="E568" s="36" t="s">
        <v>150</v>
      </c>
      <c r="H568" s="36">
        <v>0</v>
      </c>
      <c r="I568" s="36">
        <v>2</v>
      </c>
      <c r="J568" s="36">
        <v>0</v>
      </c>
      <c r="L568" s="36">
        <v>0</v>
      </c>
      <c r="M568" s="36">
        <v>1</v>
      </c>
      <c r="N568" s="36">
        <v>0</v>
      </c>
      <c r="O568" s="36" t="s">
        <v>152</v>
      </c>
      <c r="P568" s="36" t="s">
        <v>1060</v>
      </c>
      <c r="Q568" s="36">
        <v>0</v>
      </c>
      <c r="S568" s="36" t="str">
        <f>剧情辅助工具!C481</f>
        <v/>
      </c>
      <c r="T568" s="36">
        <v>0</v>
      </c>
      <c r="U568" s="36">
        <v>1</v>
      </c>
      <c r="V568" s="36" t="s">
        <v>1068</v>
      </c>
      <c r="W568" s="36" t="s">
        <v>1069</v>
      </c>
      <c r="X568" s="36" t="s">
        <v>1070</v>
      </c>
      <c r="Y568" s="36">
        <v>0</v>
      </c>
      <c r="Z568" s="36">
        <v>0</v>
      </c>
      <c r="AC568" s="36">
        <v>1</v>
      </c>
      <c r="AD568" s="36">
        <v>1</v>
      </c>
      <c r="AE568" s="36">
        <v>1</v>
      </c>
      <c r="AF568" s="36">
        <v>300</v>
      </c>
      <c r="AG568" s="36" t="s">
        <v>140</v>
      </c>
      <c r="AH568" s="36">
        <v>0</v>
      </c>
      <c r="AI568" s="36" t="s">
        <v>141</v>
      </c>
      <c r="AJ568" s="36">
        <v>0</v>
      </c>
      <c r="BQ568" s="36">
        <v>2</v>
      </c>
    </row>
    <row r="569" spans="1:69" s="26" customFormat="1" ht="23.1" customHeight="1" x14ac:dyDescent="0.15">
      <c r="A569" s="26">
        <f t="shared" si="20"/>
        <v>40601</v>
      </c>
      <c r="B569" s="26">
        <v>40601</v>
      </c>
      <c r="C569" s="26" t="s">
        <v>133</v>
      </c>
      <c r="D569" s="26" t="s">
        <v>1071</v>
      </c>
      <c r="E569" s="26" t="s">
        <v>150</v>
      </c>
      <c r="H569" s="26">
        <v>0</v>
      </c>
      <c r="I569" s="26">
        <v>2</v>
      </c>
      <c r="J569" s="26">
        <v>0</v>
      </c>
      <c r="L569" s="26">
        <v>0</v>
      </c>
      <c r="M569" s="26">
        <v>1</v>
      </c>
      <c r="N569" s="26">
        <v>0</v>
      </c>
      <c r="O569" s="26" t="s">
        <v>136</v>
      </c>
      <c r="P569" s="26" t="s">
        <v>1060</v>
      </c>
      <c r="Q569" s="26">
        <v>0</v>
      </c>
      <c r="S569" s="26" t="str">
        <f>剧情辅助工具!C482</f>
        <v/>
      </c>
      <c r="T569" s="26">
        <v>0</v>
      </c>
      <c r="U569" s="26">
        <v>1</v>
      </c>
      <c r="V569" s="26" t="s">
        <v>153</v>
      </c>
      <c r="W569" s="26" t="s">
        <v>1072</v>
      </c>
      <c r="X569" s="26" t="s">
        <v>1073</v>
      </c>
      <c r="Y569" s="26">
        <v>0</v>
      </c>
      <c r="Z569" s="26">
        <v>0</v>
      </c>
      <c r="AC569" s="26">
        <v>1</v>
      </c>
      <c r="AD569" s="26">
        <v>1</v>
      </c>
      <c r="AE569" s="26">
        <v>1</v>
      </c>
      <c r="AF569" s="26">
        <v>300</v>
      </c>
      <c r="AG569" s="26" t="s">
        <v>140</v>
      </c>
      <c r="AH569" s="26">
        <v>0</v>
      </c>
      <c r="AI569" s="26" t="s">
        <v>141</v>
      </c>
      <c r="AJ569" s="26">
        <v>0</v>
      </c>
      <c r="BQ569" s="26">
        <v>2</v>
      </c>
    </row>
    <row r="570" spans="1:69" s="41" customFormat="1" ht="23.1" customHeight="1" x14ac:dyDescent="0.15">
      <c r="A570" s="41">
        <f t="shared" ref="A570:A576" si="21">B570</f>
        <v>50100</v>
      </c>
      <c r="B570" s="41">
        <v>50100</v>
      </c>
      <c r="C570" s="41" t="s">
        <v>133</v>
      </c>
      <c r="D570" s="41" t="s">
        <v>1074</v>
      </c>
      <c r="E570" s="41" t="s">
        <v>150</v>
      </c>
      <c r="H570" s="41">
        <v>5</v>
      </c>
      <c r="I570" s="41">
        <v>1</v>
      </c>
      <c r="J570" s="41">
        <v>0</v>
      </c>
      <c r="L570" s="41">
        <v>999</v>
      </c>
      <c r="M570" s="41">
        <v>10</v>
      </c>
      <c r="N570" s="41">
        <v>0</v>
      </c>
      <c r="O570" s="41" t="s">
        <v>1075</v>
      </c>
      <c r="S570" s="41" t="str">
        <f>剧情辅助工具!C483</f>
        <v/>
      </c>
      <c r="T570" s="41">
        <v>0</v>
      </c>
      <c r="W570" s="41" t="s">
        <v>1076</v>
      </c>
      <c r="AA570" s="41">
        <v>10</v>
      </c>
      <c r="AF570" s="41">
        <v>180</v>
      </c>
      <c r="AG570" s="41" t="s">
        <v>140</v>
      </c>
      <c r="AI570" s="41" t="s">
        <v>1077</v>
      </c>
      <c r="BQ570" s="41">
        <v>1</v>
      </c>
    </row>
    <row r="571" spans="1:69" s="30" customFormat="1" ht="23.1" customHeight="1" x14ac:dyDescent="0.15">
      <c r="A571" s="30">
        <f t="shared" si="21"/>
        <v>50101</v>
      </c>
      <c r="B571" s="30">
        <v>50101</v>
      </c>
      <c r="C571" s="30" t="s">
        <v>133</v>
      </c>
      <c r="D571" s="30" t="s">
        <v>1078</v>
      </c>
      <c r="E571" s="30">
        <v>1</v>
      </c>
      <c r="H571" s="30">
        <v>1</v>
      </c>
      <c r="I571" s="30">
        <v>1</v>
      </c>
      <c r="J571" s="30">
        <v>0</v>
      </c>
      <c r="L571" s="30">
        <v>999</v>
      </c>
      <c r="M571" s="30">
        <v>3</v>
      </c>
      <c r="N571" s="30">
        <v>0</v>
      </c>
      <c r="O571" s="30" t="s">
        <v>136</v>
      </c>
      <c r="P571" s="30">
        <v>1</v>
      </c>
      <c r="Q571" s="30">
        <v>0</v>
      </c>
      <c r="S571" s="30" t="str">
        <f>剧情辅助工具!C484</f>
        <v/>
      </c>
      <c r="T571" s="30">
        <v>0</v>
      </c>
      <c r="X571" s="30" t="s">
        <v>1079</v>
      </c>
      <c r="AA571" s="30">
        <v>3</v>
      </c>
      <c r="AB571" s="30">
        <v>50000000</v>
      </c>
      <c r="AC571" s="30">
        <v>1</v>
      </c>
      <c r="AD571" s="30">
        <v>1</v>
      </c>
      <c r="AE571" s="30">
        <v>1</v>
      </c>
      <c r="AF571" s="30">
        <v>180</v>
      </c>
      <c r="AG571" s="30">
        <v>1</v>
      </c>
      <c r="AH571" s="30">
        <v>2</v>
      </c>
      <c r="AI571" s="30" t="s">
        <v>1080</v>
      </c>
      <c r="AJ571" s="30" t="s">
        <v>1081</v>
      </c>
      <c r="AL571" s="30">
        <v>22060</v>
      </c>
      <c r="AN571" s="30">
        <v>1</v>
      </c>
      <c r="AO571" s="30">
        <v>1</v>
      </c>
      <c r="AQ571" s="30">
        <v>10000</v>
      </c>
      <c r="AR571" s="30">
        <v>100000</v>
      </c>
      <c r="AS571" s="30">
        <v>10000</v>
      </c>
      <c r="AT571" s="30">
        <v>100000</v>
      </c>
      <c r="BQ571" s="30">
        <v>1</v>
      </c>
    </row>
    <row r="572" spans="1:69" s="30" customFormat="1" ht="23.1" customHeight="1" x14ac:dyDescent="0.15">
      <c r="A572" s="30">
        <f t="shared" si="21"/>
        <v>50102</v>
      </c>
      <c r="B572" s="30">
        <v>50102</v>
      </c>
      <c r="C572" s="30" t="s">
        <v>133</v>
      </c>
      <c r="D572" s="30" t="s">
        <v>1078</v>
      </c>
      <c r="E572" s="30">
        <v>2</v>
      </c>
      <c r="H572" s="30">
        <v>1</v>
      </c>
      <c r="I572" s="30">
        <v>1</v>
      </c>
      <c r="J572" s="30">
        <v>0</v>
      </c>
      <c r="L572" s="30">
        <v>999</v>
      </c>
      <c r="M572" s="30">
        <v>3</v>
      </c>
      <c r="N572" s="30">
        <v>0</v>
      </c>
      <c r="O572" s="30" t="s">
        <v>136</v>
      </c>
      <c r="P572" s="30">
        <v>1</v>
      </c>
      <c r="Q572" s="30">
        <v>20001</v>
      </c>
      <c r="S572" s="30" t="str">
        <f>剧情辅助工具!C485</f>
        <v/>
      </c>
      <c r="T572" s="30">
        <v>0</v>
      </c>
      <c r="X572" s="30" t="s">
        <v>1079</v>
      </c>
      <c r="AA572" s="30">
        <v>3</v>
      </c>
      <c r="AB572" s="30">
        <v>50000000</v>
      </c>
      <c r="AC572" s="30">
        <v>1</v>
      </c>
      <c r="AD572" s="30">
        <v>1</v>
      </c>
      <c r="AE572" s="30">
        <v>1</v>
      </c>
      <c r="AF572" s="30">
        <v>180</v>
      </c>
      <c r="AG572" s="30">
        <v>1</v>
      </c>
      <c r="AH572" s="30">
        <v>2</v>
      </c>
      <c r="AI572" s="30" t="s">
        <v>1080</v>
      </c>
      <c r="AJ572" s="30" t="s">
        <v>1081</v>
      </c>
      <c r="AL572" s="30">
        <v>22061</v>
      </c>
      <c r="AN572" s="30">
        <v>1</v>
      </c>
      <c r="AO572" s="30">
        <v>1</v>
      </c>
      <c r="AQ572" s="30">
        <v>10000</v>
      </c>
      <c r="AR572" s="30">
        <v>100000</v>
      </c>
      <c r="AS572" s="30">
        <v>10000</v>
      </c>
      <c r="AT572" s="30">
        <v>100000</v>
      </c>
      <c r="BQ572" s="30">
        <v>1</v>
      </c>
    </row>
    <row r="573" spans="1:69" s="30" customFormat="1" ht="23.1" customHeight="1" x14ac:dyDescent="0.15">
      <c r="A573" s="30">
        <f t="shared" si="21"/>
        <v>50103</v>
      </c>
      <c r="B573" s="30">
        <v>50103</v>
      </c>
      <c r="C573" s="30" t="s">
        <v>133</v>
      </c>
      <c r="D573" s="30" t="s">
        <v>1082</v>
      </c>
      <c r="E573" s="30" t="s">
        <v>150</v>
      </c>
      <c r="H573" s="30">
        <v>1</v>
      </c>
      <c r="I573" s="30">
        <v>1</v>
      </c>
      <c r="J573" s="30">
        <v>0</v>
      </c>
      <c r="L573" s="30">
        <v>999</v>
      </c>
      <c r="M573" s="30">
        <v>6</v>
      </c>
      <c r="N573" s="30">
        <v>0</v>
      </c>
      <c r="O573" s="30" t="s">
        <v>136</v>
      </c>
      <c r="P573" s="30">
        <v>1</v>
      </c>
      <c r="S573" s="30" t="str">
        <f>剧情辅助工具!C486</f>
        <v/>
      </c>
      <c r="T573" s="30">
        <v>0</v>
      </c>
      <c r="AB573" s="30">
        <v>50000000</v>
      </c>
      <c r="AC573" s="30">
        <v>3</v>
      </c>
      <c r="AD573" s="30">
        <v>20</v>
      </c>
      <c r="AE573" s="30">
        <v>1</v>
      </c>
      <c r="AF573" s="30">
        <v>180</v>
      </c>
      <c r="AG573" s="30">
        <v>1</v>
      </c>
      <c r="AH573" s="30">
        <v>2</v>
      </c>
      <c r="AI573" s="30" t="s">
        <v>1080</v>
      </c>
      <c r="AJ573" s="30" t="s">
        <v>1081</v>
      </c>
      <c r="AL573" s="30">
        <v>22064</v>
      </c>
      <c r="AN573" s="30">
        <v>1</v>
      </c>
      <c r="AO573" s="30">
        <v>1</v>
      </c>
      <c r="AQ573" s="30">
        <v>10000</v>
      </c>
      <c r="AR573" s="30">
        <v>100000</v>
      </c>
      <c r="AS573" s="30">
        <v>10000</v>
      </c>
      <c r="AT573" s="30">
        <v>100000</v>
      </c>
      <c r="BQ573" s="30">
        <v>1</v>
      </c>
    </row>
    <row r="574" spans="1:69" s="30" customFormat="1" ht="23.1" customHeight="1" x14ac:dyDescent="0.15">
      <c r="A574" s="30">
        <f t="shared" si="21"/>
        <v>50104</v>
      </c>
      <c r="B574" s="30">
        <v>50104</v>
      </c>
      <c r="C574" s="30" t="s">
        <v>133</v>
      </c>
      <c r="D574" s="30" t="s">
        <v>1083</v>
      </c>
      <c r="E574" s="30" t="s">
        <v>150</v>
      </c>
      <c r="H574" s="30">
        <v>1</v>
      </c>
      <c r="I574" s="30">
        <v>1</v>
      </c>
      <c r="J574" s="30">
        <v>0</v>
      </c>
      <c r="K574" s="30" t="s">
        <v>1084</v>
      </c>
      <c r="L574" s="30">
        <v>999</v>
      </c>
      <c r="M574" s="30">
        <v>1</v>
      </c>
      <c r="N574" s="30">
        <v>0</v>
      </c>
      <c r="O574" s="30" t="s">
        <v>136</v>
      </c>
      <c r="P574" s="30">
        <v>1</v>
      </c>
      <c r="S574" s="30" t="str">
        <f>剧情辅助工具!C487</f>
        <v/>
      </c>
      <c r="T574" s="30">
        <v>0</v>
      </c>
      <c r="U574" s="30">
        <v>0</v>
      </c>
      <c r="V574" s="30">
        <v>0</v>
      </c>
      <c r="X574" s="30" t="s">
        <v>1085</v>
      </c>
      <c r="Y574" s="30" t="s">
        <v>1086</v>
      </c>
      <c r="Z574" s="30" t="s">
        <v>1087</v>
      </c>
      <c r="AA574" s="30">
        <v>99</v>
      </c>
      <c r="AB574" s="30">
        <v>50000000</v>
      </c>
      <c r="AC574" s="30">
        <v>1</v>
      </c>
      <c r="AD574" s="30">
        <v>1</v>
      </c>
      <c r="AE574" s="30">
        <v>1</v>
      </c>
      <c r="AF574" s="30">
        <v>180</v>
      </c>
      <c r="AG574" s="30">
        <v>1</v>
      </c>
      <c r="AH574" s="30">
        <v>2</v>
      </c>
      <c r="AI574" s="30" t="s">
        <v>1080</v>
      </c>
      <c r="AJ574" s="30" t="s">
        <v>1081</v>
      </c>
      <c r="AL574" s="30">
        <v>22065</v>
      </c>
      <c r="AN574" s="30">
        <v>1</v>
      </c>
      <c r="AO574" s="30">
        <v>1</v>
      </c>
      <c r="AQ574" s="30">
        <v>10000</v>
      </c>
      <c r="AR574" s="30">
        <v>100000</v>
      </c>
      <c r="AS574" s="30">
        <v>10000</v>
      </c>
      <c r="AT574" s="30">
        <v>100000</v>
      </c>
      <c r="BQ574" s="30">
        <v>1</v>
      </c>
    </row>
    <row r="575" spans="1:69" s="42" customFormat="1" ht="23.1" customHeight="1" x14ac:dyDescent="0.15">
      <c r="A575" s="42">
        <f t="shared" si="21"/>
        <v>50106</v>
      </c>
      <c r="B575" s="42">
        <v>50106</v>
      </c>
      <c r="C575" s="42" t="s">
        <v>133</v>
      </c>
      <c r="D575" s="42" t="s">
        <v>1088</v>
      </c>
      <c r="E575" s="42" t="s">
        <v>150</v>
      </c>
      <c r="H575" s="42">
        <v>1</v>
      </c>
      <c r="I575" s="42">
        <v>1</v>
      </c>
      <c r="J575" s="42">
        <v>0</v>
      </c>
      <c r="K575" s="42" t="s">
        <v>151</v>
      </c>
      <c r="L575" s="42">
        <v>999</v>
      </c>
      <c r="M575" s="42">
        <v>99</v>
      </c>
      <c r="N575" s="42">
        <v>0</v>
      </c>
      <c r="O575" s="42" t="s">
        <v>1089</v>
      </c>
      <c r="P575" s="42">
        <v>1</v>
      </c>
      <c r="Q575" s="42">
        <v>0</v>
      </c>
      <c r="S575" s="42" t="s">
        <v>1090</v>
      </c>
      <c r="T575" s="42">
        <v>0</v>
      </c>
      <c r="W575" s="42" t="s">
        <v>1091</v>
      </c>
      <c r="X575" s="42" t="s">
        <v>1092</v>
      </c>
      <c r="Y575" s="42">
        <v>0</v>
      </c>
      <c r="Z575" s="42">
        <v>0</v>
      </c>
      <c r="AA575" s="42">
        <v>99</v>
      </c>
      <c r="AB575" s="42">
        <v>400</v>
      </c>
      <c r="AC575" s="42">
        <v>1</v>
      </c>
      <c r="AD575" s="42">
        <v>1</v>
      </c>
      <c r="AE575" s="42">
        <v>1</v>
      </c>
      <c r="AF575" s="42">
        <v>180</v>
      </c>
      <c r="AG575" s="42" t="s">
        <v>140</v>
      </c>
      <c r="AH575" s="42">
        <v>0</v>
      </c>
      <c r="AI575" s="42" t="s">
        <v>141</v>
      </c>
      <c r="AJ575" s="42">
        <v>0</v>
      </c>
      <c r="AK575" s="42" t="s">
        <v>1093</v>
      </c>
      <c r="AL575" s="42">
        <v>10110</v>
      </c>
      <c r="AM575" s="42">
        <v>10201</v>
      </c>
      <c r="AN575" s="42">
        <v>1</v>
      </c>
      <c r="AO575" s="42">
        <v>1</v>
      </c>
      <c r="AQ575" s="42">
        <v>10000</v>
      </c>
      <c r="AR575" s="42">
        <v>10000</v>
      </c>
      <c r="AS575" s="42">
        <v>10000</v>
      </c>
      <c r="AT575" s="42">
        <v>100000</v>
      </c>
      <c r="BN575" s="42">
        <v>1010101</v>
      </c>
      <c r="BO575" s="42" t="s">
        <v>156</v>
      </c>
      <c r="BQ575" s="42">
        <v>1</v>
      </c>
    </row>
    <row r="576" spans="1:69" s="41" customFormat="1" ht="23.1" customHeight="1" x14ac:dyDescent="0.15">
      <c r="A576" s="41">
        <f t="shared" si="21"/>
        <v>50107</v>
      </c>
      <c r="B576" s="41">
        <v>50107</v>
      </c>
      <c r="C576" s="41" t="s">
        <v>133</v>
      </c>
      <c r="D576" s="41" t="s">
        <v>1094</v>
      </c>
      <c r="H576" s="41">
        <v>5</v>
      </c>
      <c r="I576" s="41">
        <v>1</v>
      </c>
      <c r="J576" s="41">
        <v>0</v>
      </c>
      <c r="L576" s="41">
        <v>999</v>
      </c>
      <c r="M576" s="41">
        <v>11</v>
      </c>
      <c r="N576" s="41">
        <v>0</v>
      </c>
      <c r="O576" s="41" t="s">
        <v>1095</v>
      </c>
      <c r="S576" s="41">
        <f>[1]剧情辅助工具!C489</f>
        <v>0</v>
      </c>
      <c r="T576" s="41">
        <v>0</v>
      </c>
      <c r="U576" s="41">
        <v>1</v>
      </c>
      <c r="V576" s="41" t="s">
        <v>1096</v>
      </c>
      <c r="W576" s="41" t="s">
        <v>1097</v>
      </c>
      <c r="AA576" s="41">
        <v>10</v>
      </c>
      <c r="AF576" s="41">
        <v>180</v>
      </c>
      <c r="AG576" s="41" t="s">
        <v>1098</v>
      </c>
      <c r="AI576" s="41" t="s">
        <v>1099</v>
      </c>
      <c r="BQ576" s="41">
        <v>0</v>
      </c>
    </row>
    <row r="577" spans="1:69" s="30" customFormat="1" ht="23.1" customHeight="1" x14ac:dyDescent="0.15">
      <c r="A577" s="30">
        <f t="shared" si="20"/>
        <v>51001</v>
      </c>
      <c r="B577" s="30">
        <v>51001</v>
      </c>
      <c r="C577" s="30" t="s">
        <v>133</v>
      </c>
      <c r="D577" s="30" t="s">
        <v>1100</v>
      </c>
      <c r="E577" s="30">
        <v>1</v>
      </c>
      <c r="G577" s="30" t="s">
        <v>1101</v>
      </c>
      <c r="I577" s="30">
        <v>3</v>
      </c>
      <c r="J577" s="30">
        <v>2</v>
      </c>
      <c r="M577" s="30">
        <v>1</v>
      </c>
      <c r="N577" s="30">
        <v>0</v>
      </c>
      <c r="O577" s="30" t="s">
        <v>136</v>
      </c>
      <c r="P577" s="30">
        <v>1</v>
      </c>
      <c r="S577" s="30" t="str">
        <f>剧情辅助工具!C489</f>
        <v/>
      </c>
      <c r="T577" s="30">
        <v>0</v>
      </c>
      <c r="W577" s="30" t="s">
        <v>1102</v>
      </c>
      <c r="X577" s="30">
        <v>71007</v>
      </c>
      <c r="Y577" s="30">
        <v>0</v>
      </c>
      <c r="Z577" s="30">
        <v>0</v>
      </c>
      <c r="AF577" s="30">
        <v>180</v>
      </c>
      <c r="AG577" s="30" t="s">
        <v>140</v>
      </c>
      <c r="AH577" s="30">
        <v>0</v>
      </c>
      <c r="AI577" s="30" t="s">
        <v>141</v>
      </c>
      <c r="AJ577" s="30">
        <v>0</v>
      </c>
      <c r="BO577" s="30" t="s">
        <v>1103</v>
      </c>
      <c r="BP577" s="30">
        <v>0</v>
      </c>
      <c r="BQ577" s="30">
        <v>1</v>
      </c>
    </row>
    <row r="578" spans="1:69" s="30" customFormat="1" ht="23.1" customHeight="1" x14ac:dyDescent="0.15">
      <c r="A578" s="30">
        <f t="shared" si="20"/>
        <v>51002</v>
      </c>
      <c r="B578" s="30">
        <v>51002</v>
      </c>
      <c r="C578" s="30" t="s">
        <v>133</v>
      </c>
      <c r="D578" s="30" t="s">
        <v>1100</v>
      </c>
      <c r="E578" s="30">
        <v>2</v>
      </c>
      <c r="G578" s="30" t="s">
        <v>1101</v>
      </c>
      <c r="I578" s="30">
        <v>3</v>
      </c>
      <c r="J578" s="30">
        <v>2</v>
      </c>
      <c r="M578" s="30">
        <v>1</v>
      </c>
      <c r="N578" s="30">
        <v>0</v>
      </c>
      <c r="O578" s="30" t="s">
        <v>136</v>
      </c>
      <c r="P578" s="30">
        <v>1</v>
      </c>
      <c r="S578" s="30" t="str">
        <f>剧情辅助工具!C490</f>
        <v/>
      </c>
      <c r="T578" s="30">
        <v>0</v>
      </c>
      <c r="W578" s="30" t="s">
        <v>1102</v>
      </c>
      <c r="X578" s="30">
        <v>71026</v>
      </c>
      <c r="Y578" s="30">
        <v>0</v>
      </c>
      <c r="Z578" s="30">
        <v>0</v>
      </c>
      <c r="AF578" s="30">
        <v>180</v>
      </c>
      <c r="AG578" s="30" t="s">
        <v>140</v>
      </c>
      <c r="AH578" s="30">
        <v>0</v>
      </c>
      <c r="AI578" s="30" t="s">
        <v>141</v>
      </c>
      <c r="AJ578" s="30">
        <v>0</v>
      </c>
      <c r="BO578" s="30" t="s">
        <v>1103</v>
      </c>
      <c r="BP578" s="30">
        <v>0</v>
      </c>
      <c r="BQ578" s="30">
        <v>1</v>
      </c>
    </row>
    <row r="579" spans="1:69" s="30" customFormat="1" ht="23.1" customHeight="1" x14ac:dyDescent="0.15">
      <c r="A579" s="30">
        <f t="shared" si="20"/>
        <v>51003</v>
      </c>
      <c r="B579" s="30">
        <v>51003</v>
      </c>
      <c r="C579" s="30" t="s">
        <v>133</v>
      </c>
      <c r="D579" s="30" t="s">
        <v>1100</v>
      </c>
      <c r="E579" s="30">
        <v>3</v>
      </c>
      <c r="G579" s="30" t="s">
        <v>1101</v>
      </c>
      <c r="I579" s="30">
        <v>3</v>
      </c>
      <c r="J579" s="30">
        <v>2</v>
      </c>
      <c r="M579" s="30">
        <v>1</v>
      </c>
      <c r="N579" s="30">
        <v>0</v>
      </c>
      <c r="O579" s="30" t="s">
        <v>136</v>
      </c>
      <c r="P579" s="30">
        <v>1</v>
      </c>
      <c r="S579" s="30" t="str">
        <f>剧情辅助工具!C491</f>
        <v/>
      </c>
      <c r="T579" s="30">
        <v>0</v>
      </c>
      <c r="W579" s="30" t="s">
        <v>1102</v>
      </c>
      <c r="X579" s="30">
        <v>71008</v>
      </c>
      <c r="Y579" s="30">
        <v>0</v>
      </c>
      <c r="Z579" s="30">
        <v>0</v>
      </c>
      <c r="AF579" s="30">
        <v>180</v>
      </c>
      <c r="AG579" s="30" t="s">
        <v>140</v>
      </c>
      <c r="AH579" s="30">
        <v>0</v>
      </c>
      <c r="AI579" s="30" t="s">
        <v>141</v>
      </c>
      <c r="AJ579" s="30">
        <v>0</v>
      </c>
      <c r="BO579" s="30" t="s">
        <v>1103</v>
      </c>
      <c r="BP579" s="30">
        <v>0</v>
      </c>
      <c r="BQ579" s="30">
        <v>1</v>
      </c>
    </row>
    <row r="580" spans="1:69" s="30" customFormat="1" ht="23.1" customHeight="1" x14ac:dyDescent="0.15">
      <c r="A580" s="30">
        <f t="shared" si="20"/>
        <v>51004</v>
      </c>
      <c r="B580" s="30">
        <v>51004</v>
      </c>
      <c r="C580" s="30" t="s">
        <v>133</v>
      </c>
      <c r="D580" s="30" t="s">
        <v>1100</v>
      </c>
      <c r="E580" s="30">
        <v>4</v>
      </c>
      <c r="G580" s="30" t="s">
        <v>1101</v>
      </c>
      <c r="I580" s="30">
        <v>3</v>
      </c>
      <c r="J580" s="30">
        <v>2</v>
      </c>
      <c r="M580" s="30">
        <v>1</v>
      </c>
      <c r="N580" s="30">
        <v>0</v>
      </c>
      <c r="O580" s="30" t="s">
        <v>136</v>
      </c>
      <c r="P580" s="30">
        <v>1</v>
      </c>
      <c r="S580" s="30" t="str">
        <f>剧情辅助工具!C492</f>
        <v/>
      </c>
      <c r="T580" s="30">
        <v>0</v>
      </c>
      <c r="W580" s="30" t="s">
        <v>1102</v>
      </c>
      <c r="X580" s="30">
        <v>71050</v>
      </c>
      <c r="Y580" s="30">
        <v>0</v>
      </c>
      <c r="Z580" s="30">
        <v>0</v>
      </c>
      <c r="AF580" s="30">
        <v>180</v>
      </c>
      <c r="AG580" s="30" t="s">
        <v>140</v>
      </c>
      <c r="AH580" s="30">
        <v>0</v>
      </c>
      <c r="AI580" s="30" t="s">
        <v>141</v>
      </c>
      <c r="AJ580" s="30">
        <v>0</v>
      </c>
      <c r="BO580" s="30" t="s">
        <v>1103</v>
      </c>
      <c r="BP580" s="30">
        <v>0</v>
      </c>
      <c r="BQ580" s="30">
        <v>1</v>
      </c>
    </row>
    <row r="581" spans="1:69" s="30" customFormat="1" ht="23.1" customHeight="1" x14ac:dyDescent="0.15">
      <c r="A581" s="30">
        <f t="shared" si="20"/>
        <v>51005</v>
      </c>
      <c r="B581" s="30">
        <v>51005</v>
      </c>
      <c r="C581" s="30" t="s">
        <v>133</v>
      </c>
      <c r="D581" s="30" t="s">
        <v>1100</v>
      </c>
      <c r="E581" s="30">
        <v>5</v>
      </c>
      <c r="G581" s="30" t="s">
        <v>1101</v>
      </c>
      <c r="I581" s="30">
        <v>3</v>
      </c>
      <c r="J581" s="30">
        <v>2</v>
      </c>
      <c r="M581" s="30">
        <v>1</v>
      </c>
      <c r="N581" s="30">
        <v>0</v>
      </c>
      <c r="O581" s="30" t="s">
        <v>136</v>
      </c>
      <c r="P581" s="30">
        <v>1</v>
      </c>
      <c r="S581" s="30" t="str">
        <f>剧情辅助工具!C493</f>
        <v/>
      </c>
      <c r="T581" s="30">
        <v>0</v>
      </c>
      <c r="W581" s="30" t="s">
        <v>1102</v>
      </c>
      <c r="X581" s="30">
        <v>71025</v>
      </c>
      <c r="Y581" s="30">
        <v>0</v>
      </c>
      <c r="Z581" s="30">
        <v>0</v>
      </c>
      <c r="AF581" s="30">
        <v>180</v>
      </c>
      <c r="AG581" s="30" t="s">
        <v>140</v>
      </c>
      <c r="AH581" s="30">
        <v>0</v>
      </c>
      <c r="AI581" s="30" t="s">
        <v>141</v>
      </c>
      <c r="AJ581" s="30">
        <v>0</v>
      </c>
      <c r="BO581" s="30" t="s">
        <v>1103</v>
      </c>
      <c r="BP581" s="30">
        <v>1</v>
      </c>
      <c r="BQ581" s="30">
        <v>1</v>
      </c>
    </row>
    <row r="582" spans="1:69" s="36" customFormat="1" ht="23.1" customHeight="1" x14ac:dyDescent="0.15">
      <c r="A582" s="36">
        <f t="shared" si="20"/>
        <v>51006</v>
      </c>
      <c r="B582" s="36">
        <v>51006</v>
      </c>
      <c r="C582" s="36" t="s">
        <v>133</v>
      </c>
      <c r="D582" s="36" t="s">
        <v>1100</v>
      </c>
      <c r="E582" s="36">
        <v>6</v>
      </c>
      <c r="G582" s="36" t="s">
        <v>149</v>
      </c>
      <c r="I582" s="36">
        <v>3</v>
      </c>
      <c r="J582" s="36">
        <v>2</v>
      </c>
      <c r="M582" s="36">
        <v>1</v>
      </c>
      <c r="N582" s="36">
        <v>0</v>
      </c>
      <c r="O582" s="36" t="s">
        <v>152</v>
      </c>
      <c r="P582" s="36">
        <v>1</v>
      </c>
      <c r="S582" s="36" t="str">
        <f>剧情辅助工具!C494</f>
        <v/>
      </c>
      <c r="T582" s="36">
        <v>0</v>
      </c>
      <c r="W582" s="36" t="s">
        <v>1104</v>
      </c>
      <c r="X582" s="36">
        <v>71048</v>
      </c>
      <c r="Y582" s="36">
        <v>0</v>
      </c>
      <c r="Z582" s="36">
        <v>0</v>
      </c>
      <c r="AF582" s="36">
        <v>180</v>
      </c>
      <c r="AG582" s="36" t="s">
        <v>140</v>
      </c>
      <c r="AH582" s="36">
        <v>0</v>
      </c>
      <c r="AI582" s="36" t="s">
        <v>141</v>
      </c>
      <c r="AJ582" s="36">
        <v>0</v>
      </c>
      <c r="BO582" s="36" t="s">
        <v>156</v>
      </c>
      <c r="BP582" s="36">
        <v>0</v>
      </c>
      <c r="BQ582" s="36">
        <v>1</v>
      </c>
    </row>
    <row r="583" spans="1:69" s="36" customFormat="1" ht="23.1" customHeight="1" x14ac:dyDescent="0.15">
      <c r="A583" s="36">
        <f t="shared" si="20"/>
        <v>51007</v>
      </c>
      <c r="B583" s="36">
        <v>51007</v>
      </c>
      <c r="C583" s="36" t="s">
        <v>133</v>
      </c>
      <c r="D583" s="36" t="s">
        <v>1100</v>
      </c>
      <c r="E583" s="36">
        <v>7</v>
      </c>
      <c r="G583" s="36" t="s">
        <v>149</v>
      </c>
      <c r="I583" s="36">
        <v>3</v>
      </c>
      <c r="J583" s="36">
        <v>2</v>
      </c>
      <c r="M583" s="36">
        <v>1</v>
      </c>
      <c r="N583" s="36">
        <v>0</v>
      </c>
      <c r="O583" s="36" t="s">
        <v>152</v>
      </c>
      <c r="P583" s="36">
        <v>1</v>
      </c>
      <c r="S583" s="36" t="str">
        <f>剧情辅助工具!C495</f>
        <v/>
      </c>
      <c r="T583" s="36">
        <v>0</v>
      </c>
      <c r="W583" s="36" t="s">
        <v>1104</v>
      </c>
      <c r="X583" s="36">
        <v>71044</v>
      </c>
      <c r="Y583" s="36">
        <v>0</v>
      </c>
      <c r="Z583" s="36">
        <v>0</v>
      </c>
      <c r="AF583" s="36">
        <v>180</v>
      </c>
      <c r="AG583" s="36" t="s">
        <v>140</v>
      </c>
      <c r="AH583" s="36">
        <v>0</v>
      </c>
      <c r="AI583" s="36" t="s">
        <v>141</v>
      </c>
      <c r="AJ583" s="36">
        <v>0</v>
      </c>
      <c r="BO583" s="36" t="s">
        <v>156</v>
      </c>
      <c r="BP583" s="36">
        <v>0</v>
      </c>
      <c r="BQ583" s="36">
        <v>1</v>
      </c>
    </row>
    <row r="584" spans="1:69" s="36" customFormat="1" ht="23.1" customHeight="1" x14ac:dyDescent="0.15">
      <c r="A584" s="36">
        <f t="shared" si="20"/>
        <v>51008</v>
      </c>
      <c r="B584" s="36">
        <v>51008</v>
      </c>
      <c r="C584" s="36" t="s">
        <v>133</v>
      </c>
      <c r="D584" s="36" t="s">
        <v>1100</v>
      </c>
      <c r="E584" s="36">
        <v>8</v>
      </c>
      <c r="G584" s="36" t="s">
        <v>149</v>
      </c>
      <c r="I584" s="36">
        <v>3</v>
      </c>
      <c r="J584" s="36">
        <v>2</v>
      </c>
      <c r="M584" s="36">
        <v>1</v>
      </c>
      <c r="N584" s="36">
        <v>0</v>
      </c>
      <c r="O584" s="36" t="s">
        <v>152</v>
      </c>
      <c r="P584" s="36">
        <v>1</v>
      </c>
      <c r="S584" s="36" t="str">
        <f>剧情辅助工具!C496</f>
        <v/>
      </c>
      <c r="T584" s="36">
        <v>0</v>
      </c>
      <c r="W584" s="36" t="s">
        <v>1104</v>
      </c>
      <c r="X584" s="36">
        <v>71045</v>
      </c>
      <c r="Y584" s="36">
        <v>0</v>
      </c>
      <c r="Z584" s="36">
        <v>0</v>
      </c>
      <c r="AF584" s="36">
        <v>180</v>
      </c>
      <c r="AG584" s="36" t="s">
        <v>140</v>
      </c>
      <c r="AH584" s="36">
        <v>0</v>
      </c>
      <c r="AI584" s="36" t="s">
        <v>141</v>
      </c>
      <c r="AJ584" s="36">
        <v>0</v>
      </c>
      <c r="BO584" s="36" t="s">
        <v>156</v>
      </c>
      <c r="BP584" s="36">
        <v>0</v>
      </c>
      <c r="BQ584" s="36">
        <v>1</v>
      </c>
    </row>
    <row r="585" spans="1:69" s="36" customFormat="1" ht="23.1" customHeight="1" x14ac:dyDescent="0.15">
      <c r="A585" s="36">
        <f t="shared" si="20"/>
        <v>51009</v>
      </c>
      <c r="B585" s="36">
        <v>51009</v>
      </c>
      <c r="C585" s="36" t="s">
        <v>133</v>
      </c>
      <c r="D585" s="36" t="s">
        <v>1100</v>
      </c>
      <c r="E585" s="36">
        <v>9</v>
      </c>
      <c r="G585" s="36" t="s">
        <v>149</v>
      </c>
      <c r="I585" s="36">
        <v>3</v>
      </c>
      <c r="J585" s="36">
        <v>2</v>
      </c>
      <c r="M585" s="36">
        <v>1</v>
      </c>
      <c r="N585" s="36">
        <v>0</v>
      </c>
      <c r="O585" s="36" t="s">
        <v>152</v>
      </c>
      <c r="P585" s="36">
        <v>1</v>
      </c>
      <c r="S585" s="36" t="str">
        <f>剧情辅助工具!C497</f>
        <v/>
      </c>
      <c r="T585" s="36">
        <v>0</v>
      </c>
      <c r="W585" s="36" t="s">
        <v>1104</v>
      </c>
      <c r="X585" s="36">
        <v>71040</v>
      </c>
      <c r="Y585" s="36">
        <v>0</v>
      </c>
      <c r="Z585" s="36">
        <v>0</v>
      </c>
      <c r="AF585" s="36">
        <v>180</v>
      </c>
      <c r="AG585" s="36" t="s">
        <v>140</v>
      </c>
      <c r="AH585" s="36">
        <v>0</v>
      </c>
      <c r="AI585" s="36" t="s">
        <v>141</v>
      </c>
      <c r="AJ585" s="36">
        <v>0</v>
      </c>
      <c r="BO585" s="36" t="s">
        <v>156</v>
      </c>
      <c r="BP585" s="36">
        <v>0</v>
      </c>
      <c r="BQ585" s="36">
        <v>1</v>
      </c>
    </row>
    <row r="586" spans="1:69" s="36" customFormat="1" ht="23.1" customHeight="1" x14ac:dyDescent="0.15">
      <c r="A586" s="36">
        <f t="shared" si="20"/>
        <v>51010</v>
      </c>
      <c r="B586" s="36">
        <v>51010</v>
      </c>
      <c r="C586" s="36" t="s">
        <v>133</v>
      </c>
      <c r="D586" s="36" t="s">
        <v>1100</v>
      </c>
      <c r="E586" s="36">
        <v>10</v>
      </c>
      <c r="G586" s="36" t="s">
        <v>149</v>
      </c>
      <c r="I586" s="36">
        <v>3</v>
      </c>
      <c r="J586" s="36">
        <v>2</v>
      </c>
      <c r="M586" s="36">
        <v>1</v>
      </c>
      <c r="N586" s="36">
        <v>0</v>
      </c>
      <c r="O586" s="36" t="s">
        <v>152</v>
      </c>
      <c r="P586" s="36">
        <v>1</v>
      </c>
      <c r="S586" s="36" t="str">
        <f>剧情辅助工具!C498</f>
        <v/>
      </c>
      <c r="T586" s="36">
        <v>0</v>
      </c>
      <c r="W586" s="36" t="s">
        <v>1104</v>
      </c>
      <c r="X586" s="36">
        <v>71020</v>
      </c>
      <c r="Y586" s="36">
        <v>0</v>
      </c>
      <c r="Z586" s="36">
        <v>0</v>
      </c>
      <c r="AF586" s="36">
        <v>180</v>
      </c>
      <c r="AG586" s="36" t="s">
        <v>140</v>
      </c>
      <c r="AH586" s="36">
        <v>0</v>
      </c>
      <c r="AI586" s="36" t="s">
        <v>141</v>
      </c>
      <c r="AJ586" s="36">
        <v>0</v>
      </c>
      <c r="BO586" s="36" t="s">
        <v>156</v>
      </c>
      <c r="BP586" s="36">
        <v>1</v>
      </c>
      <c r="BQ586" s="36">
        <v>1</v>
      </c>
    </row>
    <row r="587" spans="1:69" s="22" customFormat="1" ht="23.1" customHeight="1" x14ac:dyDescent="0.15">
      <c r="A587" s="22">
        <f t="shared" si="20"/>
        <v>51011</v>
      </c>
      <c r="B587" s="22">
        <v>51011</v>
      </c>
      <c r="C587" s="22" t="s">
        <v>133</v>
      </c>
      <c r="D587" s="22" t="s">
        <v>1100</v>
      </c>
      <c r="E587" s="22">
        <v>11</v>
      </c>
      <c r="G587" s="22" t="s">
        <v>1105</v>
      </c>
      <c r="I587" s="22">
        <v>3</v>
      </c>
      <c r="J587" s="22">
        <v>2</v>
      </c>
      <c r="M587" s="22">
        <v>1</v>
      </c>
      <c r="N587" s="22">
        <v>0</v>
      </c>
      <c r="O587" s="22" t="s">
        <v>202</v>
      </c>
      <c r="P587" s="22">
        <v>1</v>
      </c>
      <c r="S587" s="22" t="str">
        <f>剧情辅助工具!C499</f>
        <v/>
      </c>
      <c r="T587" s="22">
        <v>0</v>
      </c>
      <c r="W587" s="22" t="s">
        <v>1106</v>
      </c>
      <c r="X587" s="22">
        <v>71009</v>
      </c>
      <c r="Y587" s="22">
        <v>0</v>
      </c>
      <c r="Z587" s="22">
        <v>0</v>
      </c>
      <c r="AF587" s="22">
        <v>180</v>
      </c>
      <c r="AG587" s="22" t="s">
        <v>140</v>
      </c>
      <c r="AH587" s="22">
        <v>0</v>
      </c>
      <c r="AI587" s="22" t="s">
        <v>141</v>
      </c>
      <c r="AJ587" s="22">
        <v>0</v>
      </c>
      <c r="BO587" s="22" t="s">
        <v>206</v>
      </c>
      <c r="BP587" s="22">
        <v>0</v>
      </c>
      <c r="BQ587" s="22">
        <v>1</v>
      </c>
    </row>
    <row r="588" spans="1:69" s="22" customFormat="1" ht="23.1" customHeight="1" x14ac:dyDescent="0.15">
      <c r="A588" s="22">
        <f t="shared" si="20"/>
        <v>51012</v>
      </c>
      <c r="B588" s="22">
        <v>51012</v>
      </c>
      <c r="C588" s="22" t="s">
        <v>133</v>
      </c>
      <c r="D588" s="22" t="s">
        <v>1100</v>
      </c>
      <c r="E588" s="22">
        <v>12</v>
      </c>
      <c r="G588" s="22" t="s">
        <v>1105</v>
      </c>
      <c r="I588" s="22">
        <v>3</v>
      </c>
      <c r="J588" s="22">
        <v>2</v>
      </c>
      <c r="M588" s="22">
        <v>1</v>
      </c>
      <c r="N588" s="22">
        <v>0</v>
      </c>
      <c r="O588" s="22" t="s">
        <v>202</v>
      </c>
      <c r="P588" s="22">
        <v>1</v>
      </c>
      <c r="S588" s="22" t="str">
        <f>剧情辅助工具!C500</f>
        <v/>
      </c>
      <c r="T588" s="22">
        <v>0</v>
      </c>
      <c r="W588" s="22" t="s">
        <v>1106</v>
      </c>
      <c r="X588" s="22">
        <v>71030</v>
      </c>
      <c r="Y588" s="22">
        <v>0</v>
      </c>
      <c r="Z588" s="22">
        <v>0</v>
      </c>
      <c r="AF588" s="22">
        <v>180</v>
      </c>
      <c r="AG588" s="22" t="s">
        <v>140</v>
      </c>
      <c r="AH588" s="22">
        <v>0</v>
      </c>
      <c r="AI588" s="22" t="s">
        <v>141</v>
      </c>
      <c r="AJ588" s="22">
        <v>0</v>
      </c>
      <c r="BO588" s="22" t="s">
        <v>206</v>
      </c>
      <c r="BP588" s="22">
        <v>0</v>
      </c>
      <c r="BQ588" s="22">
        <v>1</v>
      </c>
    </row>
    <row r="589" spans="1:69" s="33" customFormat="1" ht="23.1" customHeight="1" x14ac:dyDescent="0.15">
      <c r="A589" s="33">
        <f t="shared" si="20"/>
        <v>51013</v>
      </c>
      <c r="B589" s="33">
        <v>51013</v>
      </c>
      <c r="C589" s="33" t="s">
        <v>133</v>
      </c>
      <c r="D589" s="33" t="s">
        <v>1100</v>
      </c>
      <c r="E589" s="33">
        <v>13</v>
      </c>
      <c r="G589" s="33" t="s">
        <v>1105</v>
      </c>
      <c r="I589" s="33">
        <v>3</v>
      </c>
      <c r="J589" s="33">
        <v>2</v>
      </c>
      <c r="M589" s="33">
        <v>1</v>
      </c>
      <c r="N589" s="33">
        <v>0</v>
      </c>
      <c r="O589" s="33" t="s">
        <v>202</v>
      </c>
      <c r="P589" s="33">
        <v>1</v>
      </c>
      <c r="S589" s="33" t="str">
        <f>剧情辅助工具!C501</f>
        <v/>
      </c>
      <c r="T589" s="33">
        <v>0</v>
      </c>
      <c r="W589" s="33" t="s">
        <v>1106</v>
      </c>
      <c r="X589" s="33">
        <v>71002</v>
      </c>
      <c r="Y589" s="33">
        <v>0</v>
      </c>
      <c r="Z589" s="33">
        <v>0</v>
      </c>
      <c r="AF589" s="33">
        <v>180</v>
      </c>
      <c r="AG589" s="33" t="s">
        <v>140</v>
      </c>
      <c r="AH589" s="33">
        <v>0</v>
      </c>
      <c r="AI589" s="33" t="s">
        <v>141</v>
      </c>
      <c r="BO589" s="33" t="s">
        <v>206</v>
      </c>
      <c r="BP589" s="33">
        <v>0</v>
      </c>
      <c r="BQ589" s="33">
        <v>1</v>
      </c>
    </row>
    <row r="590" spans="1:69" s="33" customFormat="1" ht="23.1" customHeight="1" x14ac:dyDescent="0.15">
      <c r="A590" s="33">
        <f t="shared" si="20"/>
        <v>51014</v>
      </c>
      <c r="B590" s="33">
        <v>51014</v>
      </c>
      <c r="C590" s="33" t="s">
        <v>133</v>
      </c>
      <c r="D590" s="33" t="s">
        <v>1100</v>
      </c>
      <c r="E590" s="33">
        <v>14</v>
      </c>
      <c r="G590" s="33" t="s">
        <v>1105</v>
      </c>
      <c r="I590" s="33">
        <v>3</v>
      </c>
      <c r="J590" s="33">
        <v>2</v>
      </c>
      <c r="M590" s="33">
        <v>1</v>
      </c>
      <c r="N590" s="33">
        <v>0</v>
      </c>
      <c r="O590" s="33" t="s">
        <v>202</v>
      </c>
      <c r="P590" s="33">
        <v>1</v>
      </c>
      <c r="S590" s="33" t="str">
        <f>剧情辅助工具!C502</f>
        <v/>
      </c>
      <c r="T590" s="33">
        <v>0</v>
      </c>
      <c r="W590" s="33" t="s">
        <v>1106</v>
      </c>
      <c r="X590" s="33">
        <v>71046</v>
      </c>
      <c r="Y590" s="33">
        <v>0</v>
      </c>
      <c r="Z590" s="33">
        <v>0</v>
      </c>
      <c r="AF590" s="33">
        <v>180</v>
      </c>
      <c r="AG590" s="33" t="s">
        <v>140</v>
      </c>
      <c r="AH590" s="33">
        <v>0</v>
      </c>
      <c r="AI590" s="33" t="s">
        <v>141</v>
      </c>
      <c r="AJ590" s="33">
        <v>0</v>
      </c>
      <c r="BO590" s="33" t="s">
        <v>206</v>
      </c>
      <c r="BP590" s="33">
        <v>0</v>
      </c>
      <c r="BQ590" s="33">
        <v>1</v>
      </c>
    </row>
    <row r="591" spans="1:69" s="33" customFormat="1" ht="23.1" customHeight="1" x14ac:dyDescent="0.15">
      <c r="A591" s="33">
        <f t="shared" si="20"/>
        <v>51015</v>
      </c>
      <c r="B591" s="33">
        <v>51015</v>
      </c>
      <c r="C591" s="33" t="s">
        <v>133</v>
      </c>
      <c r="D591" s="33" t="s">
        <v>1100</v>
      </c>
      <c r="E591" s="33">
        <v>15</v>
      </c>
      <c r="G591" s="33" t="s">
        <v>1105</v>
      </c>
      <c r="I591" s="33">
        <v>3</v>
      </c>
      <c r="J591" s="33">
        <v>2</v>
      </c>
      <c r="M591" s="33">
        <v>1</v>
      </c>
      <c r="N591" s="33">
        <v>0</v>
      </c>
      <c r="O591" s="33" t="s">
        <v>202</v>
      </c>
      <c r="P591" s="33">
        <v>1</v>
      </c>
      <c r="S591" s="33" t="str">
        <f>剧情辅助工具!C503</f>
        <v/>
      </c>
      <c r="T591" s="33">
        <v>0</v>
      </c>
      <c r="W591" s="33" t="s">
        <v>1106</v>
      </c>
      <c r="X591" s="33">
        <v>71033</v>
      </c>
      <c r="Y591" s="33">
        <v>0</v>
      </c>
      <c r="Z591" s="33">
        <v>0</v>
      </c>
      <c r="AF591" s="33">
        <v>180</v>
      </c>
      <c r="AG591" s="33" t="s">
        <v>140</v>
      </c>
      <c r="AH591" s="33">
        <v>0</v>
      </c>
      <c r="AI591" s="33" t="s">
        <v>141</v>
      </c>
      <c r="BO591" s="33" t="s">
        <v>206</v>
      </c>
      <c r="BP591" s="33">
        <v>1</v>
      </c>
      <c r="BQ591" s="33">
        <v>1</v>
      </c>
    </row>
    <row r="592" spans="1:69" s="34" customFormat="1" ht="23.1" customHeight="1" x14ac:dyDescent="0.15">
      <c r="A592" s="34">
        <f t="shared" si="20"/>
        <v>51016</v>
      </c>
      <c r="B592" s="34">
        <v>51016</v>
      </c>
      <c r="C592" s="34" t="s">
        <v>133</v>
      </c>
      <c r="D592" s="34" t="s">
        <v>1100</v>
      </c>
      <c r="E592" s="34">
        <v>16</v>
      </c>
      <c r="G592" s="34" t="s">
        <v>590</v>
      </c>
      <c r="I592" s="34">
        <v>3</v>
      </c>
      <c r="J592" s="34">
        <v>2</v>
      </c>
      <c r="M592" s="34">
        <v>1</v>
      </c>
      <c r="N592" s="34">
        <v>0</v>
      </c>
      <c r="O592" s="34" t="s">
        <v>159</v>
      </c>
      <c r="P592" s="34">
        <v>1</v>
      </c>
      <c r="S592" s="34" t="str">
        <f>剧情辅助工具!C504</f>
        <v/>
      </c>
      <c r="T592" s="34">
        <v>0</v>
      </c>
      <c r="W592" s="34" t="s">
        <v>1107</v>
      </c>
      <c r="X592" s="34">
        <v>71049</v>
      </c>
      <c r="Y592" s="34">
        <v>0</v>
      </c>
      <c r="Z592" s="34">
        <v>0</v>
      </c>
      <c r="AF592" s="34">
        <v>180</v>
      </c>
      <c r="AG592" s="34" t="s">
        <v>140</v>
      </c>
      <c r="AH592" s="34">
        <v>0</v>
      </c>
      <c r="AI592" s="34" t="s">
        <v>141</v>
      </c>
      <c r="AJ592" s="34">
        <v>0</v>
      </c>
      <c r="BO592" s="34" t="s">
        <v>165</v>
      </c>
      <c r="BP592" s="34">
        <v>0</v>
      </c>
      <c r="BQ592" s="34">
        <v>1</v>
      </c>
    </row>
    <row r="593" spans="1:69" s="34" customFormat="1" ht="23.1" customHeight="1" x14ac:dyDescent="0.15">
      <c r="A593" s="34">
        <f t="shared" si="20"/>
        <v>51017</v>
      </c>
      <c r="B593" s="34">
        <v>51017</v>
      </c>
      <c r="C593" s="34" t="s">
        <v>133</v>
      </c>
      <c r="D593" s="34" t="s">
        <v>1100</v>
      </c>
      <c r="E593" s="34">
        <v>17</v>
      </c>
      <c r="G593" s="34" t="s">
        <v>590</v>
      </c>
      <c r="I593" s="34">
        <v>3</v>
      </c>
      <c r="J593" s="34">
        <v>2</v>
      </c>
      <c r="M593" s="34">
        <v>1</v>
      </c>
      <c r="N593" s="34">
        <v>0</v>
      </c>
      <c r="O593" s="34" t="s">
        <v>159</v>
      </c>
      <c r="P593" s="34">
        <v>1</v>
      </c>
      <c r="S593" s="34" t="str">
        <f>剧情辅助工具!C505</f>
        <v/>
      </c>
      <c r="T593" s="34">
        <v>0</v>
      </c>
      <c r="W593" s="34" t="s">
        <v>1107</v>
      </c>
      <c r="X593" s="34">
        <v>71042</v>
      </c>
      <c r="Y593" s="34">
        <v>0</v>
      </c>
      <c r="Z593" s="34">
        <v>0</v>
      </c>
      <c r="AF593" s="34">
        <v>180</v>
      </c>
      <c r="AG593" s="34" t="s">
        <v>140</v>
      </c>
      <c r="AH593" s="34">
        <v>0</v>
      </c>
      <c r="AI593" s="34" t="s">
        <v>141</v>
      </c>
      <c r="AJ593" s="34">
        <v>0</v>
      </c>
      <c r="BO593" s="34" t="s">
        <v>165</v>
      </c>
      <c r="BP593" s="34">
        <v>0</v>
      </c>
      <c r="BQ593" s="34">
        <v>1</v>
      </c>
    </row>
    <row r="594" spans="1:69" s="34" customFormat="1" ht="23.1" customHeight="1" x14ac:dyDescent="0.15">
      <c r="A594" s="34">
        <f t="shared" si="20"/>
        <v>51018</v>
      </c>
      <c r="B594" s="34">
        <v>51018</v>
      </c>
      <c r="C594" s="34" t="s">
        <v>133</v>
      </c>
      <c r="D594" s="34" t="s">
        <v>1100</v>
      </c>
      <c r="E594" s="34">
        <v>18</v>
      </c>
      <c r="G594" s="34" t="s">
        <v>590</v>
      </c>
      <c r="I594" s="34">
        <v>3</v>
      </c>
      <c r="J594" s="34">
        <v>2</v>
      </c>
      <c r="M594" s="34">
        <v>1</v>
      </c>
      <c r="N594" s="34">
        <v>0</v>
      </c>
      <c r="O594" s="34" t="s">
        <v>159</v>
      </c>
      <c r="P594" s="34">
        <v>1</v>
      </c>
      <c r="S594" s="34" t="str">
        <f>剧情辅助工具!C506</f>
        <v/>
      </c>
      <c r="T594" s="34">
        <v>0</v>
      </c>
      <c r="W594" s="34" t="s">
        <v>1107</v>
      </c>
      <c r="X594" s="34">
        <v>71047</v>
      </c>
      <c r="Y594" s="34">
        <v>0</v>
      </c>
      <c r="Z594" s="34">
        <v>0</v>
      </c>
      <c r="AF594" s="34">
        <v>180</v>
      </c>
      <c r="AG594" s="34" t="s">
        <v>140</v>
      </c>
      <c r="AH594" s="34">
        <v>0</v>
      </c>
      <c r="AI594" s="34" t="s">
        <v>141</v>
      </c>
      <c r="AJ594" s="34">
        <v>0</v>
      </c>
      <c r="BO594" s="34" t="s">
        <v>165</v>
      </c>
      <c r="BP594" s="34">
        <v>0</v>
      </c>
      <c r="BQ594" s="34">
        <v>1</v>
      </c>
    </row>
    <row r="595" spans="1:69" s="34" customFormat="1" ht="23.1" customHeight="1" x14ac:dyDescent="0.15">
      <c r="A595" s="34">
        <f t="shared" si="20"/>
        <v>51019</v>
      </c>
      <c r="B595" s="34">
        <v>51019</v>
      </c>
      <c r="C595" s="34" t="s">
        <v>133</v>
      </c>
      <c r="D595" s="34" t="s">
        <v>1100</v>
      </c>
      <c r="E595" s="34">
        <v>19</v>
      </c>
      <c r="G595" s="34" t="s">
        <v>590</v>
      </c>
      <c r="I595" s="34">
        <v>3</v>
      </c>
      <c r="J595" s="34">
        <v>2</v>
      </c>
      <c r="M595" s="34">
        <v>1</v>
      </c>
      <c r="N595" s="34">
        <v>0</v>
      </c>
      <c r="O595" s="34" t="s">
        <v>159</v>
      </c>
      <c r="P595" s="34">
        <v>1</v>
      </c>
      <c r="S595" s="34" t="str">
        <f>剧情辅助工具!C507</f>
        <v/>
      </c>
      <c r="T595" s="34">
        <v>0</v>
      </c>
      <c r="W595" s="34" t="s">
        <v>1107</v>
      </c>
      <c r="X595" s="34">
        <v>71043</v>
      </c>
      <c r="Y595" s="34">
        <v>0</v>
      </c>
      <c r="Z595" s="34">
        <v>0</v>
      </c>
      <c r="AF595" s="34">
        <v>180</v>
      </c>
      <c r="AG595" s="34" t="s">
        <v>140</v>
      </c>
      <c r="AH595" s="34">
        <v>0</v>
      </c>
      <c r="AI595" s="34" t="s">
        <v>141</v>
      </c>
      <c r="AJ595" s="34">
        <v>0</v>
      </c>
      <c r="BO595" s="34" t="s">
        <v>165</v>
      </c>
      <c r="BP595" s="34">
        <v>0</v>
      </c>
      <c r="BQ595" s="34">
        <v>1</v>
      </c>
    </row>
    <row r="596" spans="1:69" s="34" customFormat="1" ht="23.1" customHeight="1" x14ac:dyDescent="0.15">
      <c r="A596" s="34">
        <f t="shared" si="20"/>
        <v>51020</v>
      </c>
      <c r="B596" s="34">
        <v>51020</v>
      </c>
      <c r="C596" s="34" t="s">
        <v>133</v>
      </c>
      <c r="D596" s="34" t="s">
        <v>1100</v>
      </c>
      <c r="E596" s="34">
        <v>20</v>
      </c>
      <c r="G596" s="34" t="s">
        <v>590</v>
      </c>
      <c r="I596" s="34">
        <v>3</v>
      </c>
      <c r="J596" s="34">
        <v>2</v>
      </c>
      <c r="M596" s="34">
        <v>1</v>
      </c>
      <c r="N596" s="34">
        <v>0</v>
      </c>
      <c r="O596" s="34" t="s">
        <v>159</v>
      </c>
      <c r="P596" s="34">
        <v>1</v>
      </c>
      <c r="S596" s="34" t="str">
        <f>剧情辅助工具!C508</f>
        <v/>
      </c>
      <c r="T596" s="34">
        <v>0</v>
      </c>
      <c r="W596" s="34" t="s">
        <v>1107</v>
      </c>
      <c r="X596" s="34">
        <v>71011</v>
      </c>
      <c r="Y596" s="34">
        <v>0</v>
      </c>
      <c r="Z596" s="34">
        <v>0</v>
      </c>
      <c r="AF596" s="34">
        <v>180</v>
      </c>
      <c r="AG596" s="34" t="s">
        <v>140</v>
      </c>
      <c r="AH596" s="34">
        <v>0</v>
      </c>
      <c r="AI596" s="34" t="s">
        <v>141</v>
      </c>
      <c r="AJ596" s="34">
        <v>0</v>
      </c>
      <c r="BO596" s="34" t="s">
        <v>165</v>
      </c>
      <c r="BP596" s="34">
        <v>1</v>
      </c>
      <c r="BQ596" s="34">
        <v>1</v>
      </c>
    </row>
    <row r="597" spans="1:69" s="31" customFormat="1" ht="23.1" customHeight="1" x14ac:dyDescent="0.15">
      <c r="A597" s="31">
        <f t="shared" si="20"/>
        <v>51021</v>
      </c>
      <c r="B597" s="31">
        <v>51021</v>
      </c>
      <c r="C597" s="31" t="s">
        <v>133</v>
      </c>
      <c r="D597" s="31" t="s">
        <v>1100</v>
      </c>
      <c r="E597" s="31">
        <v>21</v>
      </c>
      <c r="G597" s="31" t="s">
        <v>239</v>
      </c>
      <c r="I597" s="31">
        <v>3</v>
      </c>
      <c r="J597" s="31">
        <v>2</v>
      </c>
      <c r="M597" s="31">
        <v>1</v>
      </c>
      <c r="N597" s="31">
        <v>0</v>
      </c>
      <c r="O597" s="31" t="s">
        <v>241</v>
      </c>
      <c r="P597" s="31">
        <v>1</v>
      </c>
      <c r="S597" s="31" t="str">
        <f>剧情辅助工具!C509</f>
        <v/>
      </c>
      <c r="T597" s="31">
        <v>0</v>
      </c>
      <c r="W597" s="31" t="s">
        <v>1108</v>
      </c>
      <c r="X597" s="31">
        <v>71004</v>
      </c>
      <c r="Y597" s="31">
        <v>0</v>
      </c>
      <c r="Z597" s="31">
        <v>0</v>
      </c>
      <c r="AF597" s="31">
        <v>180</v>
      </c>
      <c r="AG597" s="31" t="s">
        <v>140</v>
      </c>
      <c r="AH597" s="31">
        <v>0</v>
      </c>
      <c r="AI597" s="31" t="s">
        <v>141</v>
      </c>
      <c r="AJ597" s="31">
        <v>0</v>
      </c>
      <c r="BO597" s="31" t="s">
        <v>245</v>
      </c>
      <c r="BP597" s="31">
        <v>0</v>
      </c>
      <c r="BQ597" s="31">
        <v>1</v>
      </c>
    </row>
    <row r="598" spans="1:69" s="31" customFormat="1" ht="23.1" customHeight="1" x14ac:dyDescent="0.15">
      <c r="A598" s="31">
        <f t="shared" si="20"/>
        <v>51022</v>
      </c>
      <c r="B598" s="31">
        <v>51022</v>
      </c>
      <c r="C598" s="31" t="s">
        <v>133</v>
      </c>
      <c r="D598" s="31" t="s">
        <v>1100</v>
      </c>
      <c r="E598" s="31">
        <v>22</v>
      </c>
      <c r="G598" s="31" t="s">
        <v>239</v>
      </c>
      <c r="I598" s="31">
        <v>3</v>
      </c>
      <c r="J598" s="31">
        <v>2</v>
      </c>
      <c r="M598" s="31">
        <v>1</v>
      </c>
      <c r="N598" s="31">
        <v>0</v>
      </c>
      <c r="O598" s="31" t="s">
        <v>241</v>
      </c>
      <c r="P598" s="31">
        <v>1</v>
      </c>
      <c r="S598" s="31" t="str">
        <f>剧情辅助工具!C510</f>
        <v/>
      </c>
      <c r="T598" s="31">
        <v>0</v>
      </c>
      <c r="W598" s="31" t="s">
        <v>1108</v>
      </c>
      <c r="X598" s="31">
        <v>71039</v>
      </c>
      <c r="Y598" s="31">
        <v>0</v>
      </c>
      <c r="Z598" s="31">
        <v>0</v>
      </c>
      <c r="AF598" s="31">
        <v>180</v>
      </c>
      <c r="AG598" s="31" t="s">
        <v>140</v>
      </c>
      <c r="AH598" s="31">
        <v>0</v>
      </c>
      <c r="AI598" s="31" t="s">
        <v>141</v>
      </c>
      <c r="AJ598" s="31">
        <v>0</v>
      </c>
      <c r="BO598" s="31" t="s">
        <v>245</v>
      </c>
      <c r="BP598" s="31">
        <v>0</v>
      </c>
      <c r="BQ598" s="31">
        <v>1</v>
      </c>
    </row>
    <row r="599" spans="1:69" s="31" customFormat="1" ht="23.1" customHeight="1" x14ac:dyDescent="0.15">
      <c r="A599" s="31">
        <f t="shared" si="20"/>
        <v>51023</v>
      </c>
      <c r="B599" s="31">
        <v>51023</v>
      </c>
      <c r="C599" s="31" t="s">
        <v>133</v>
      </c>
      <c r="D599" s="31" t="s">
        <v>1100</v>
      </c>
      <c r="E599" s="31">
        <v>23</v>
      </c>
      <c r="G599" s="31" t="s">
        <v>239</v>
      </c>
      <c r="I599" s="31">
        <v>3</v>
      </c>
      <c r="J599" s="31">
        <v>2</v>
      </c>
      <c r="M599" s="31">
        <v>1</v>
      </c>
      <c r="N599" s="31">
        <v>0</v>
      </c>
      <c r="O599" s="31" t="s">
        <v>241</v>
      </c>
      <c r="P599" s="31">
        <v>1</v>
      </c>
      <c r="S599" s="31" t="str">
        <f>剧情辅助工具!C511</f>
        <v/>
      </c>
      <c r="T599" s="31">
        <v>0</v>
      </c>
      <c r="W599" s="31" t="s">
        <v>1108</v>
      </c>
      <c r="X599" s="31">
        <v>71003</v>
      </c>
      <c r="Y599" s="31">
        <v>0</v>
      </c>
      <c r="Z599" s="31">
        <v>0</v>
      </c>
      <c r="AF599" s="31">
        <v>180</v>
      </c>
      <c r="AG599" s="31" t="s">
        <v>140</v>
      </c>
      <c r="AH599" s="31">
        <v>0</v>
      </c>
      <c r="AI599" s="31" t="s">
        <v>141</v>
      </c>
      <c r="AJ599" s="31">
        <v>0</v>
      </c>
      <c r="BO599" s="31" t="s">
        <v>245</v>
      </c>
      <c r="BP599" s="31">
        <v>0</v>
      </c>
      <c r="BQ599" s="31">
        <v>1</v>
      </c>
    </row>
    <row r="600" spans="1:69" s="31" customFormat="1" ht="23.1" customHeight="1" x14ac:dyDescent="0.15">
      <c r="A600" s="31">
        <f t="shared" si="20"/>
        <v>51024</v>
      </c>
      <c r="B600" s="31">
        <v>51024</v>
      </c>
      <c r="C600" s="31" t="s">
        <v>133</v>
      </c>
      <c r="D600" s="31" t="s">
        <v>1100</v>
      </c>
      <c r="E600" s="31">
        <v>24</v>
      </c>
      <c r="G600" s="31" t="s">
        <v>239</v>
      </c>
      <c r="I600" s="31">
        <v>3</v>
      </c>
      <c r="J600" s="31">
        <v>2</v>
      </c>
      <c r="M600" s="31">
        <v>1</v>
      </c>
      <c r="N600" s="31">
        <v>0</v>
      </c>
      <c r="O600" s="31" t="s">
        <v>241</v>
      </c>
      <c r="P600" s="31">
        <v>1</v>
      </c>
      <c r="S600" s="31" t="str">
        <f>剧情辅助工具!C512</f>
        <v/>
      </c>
      <c r="T600" s="31">
        <v>0</v>
      </c>
      <c r="W600" s="31" t="s">
        <v>1108</v>
      </c>
      <c r="X600" s="31">
        <v>71051</v>
      </c>
      <c r="Y600" s="31">
        <v>0</v>
      </c>
      <c r="Z600" s="31">
        <v>0</v>
      </c>
      <c r="AF600" s="31">
        <v>180</v>
      </c>
      <c r="AG600" s="31" t="s">
        <v>140</v>
      </c>
      <c r="AH600" s="31">
        <v>0</v>
      </c>
      <c r="AI600" s="31" t="s">
        <v>141</v>
      </c>
      <c r="AJ600" s="31">
        <v>0</v>
      </c>
      <c r="BO600" s="31" t="s">
        <v>245</v>
      </c>
      <c r="BP600" s="31">
        <v>0</v>
      </c>
      <c r="BQ600" s="31">
        <v>1</v>
      </c>
    </row>
    <row r="601" spans="1:69" s="31" customFormat="1" ht="23.1" customHeight="1" x14ac:dyDescent="0.15">
      <c r="A601" s="31">
        <f t="shared" si="20"/>
        <v>51025</v>
      </c>
      <c r="B601" s="31">
        <v>51025</v>
      </c>
      <c r="C601" s="31" t="s">
        <v>133</v>
      </c>
      <c r="D601" s="31" t="s">
        <v>1100</v>
      </c>
      <c r="E601" s="31">
        <v>25</v>
      </c>
      <c r="G601" s="31" t="s">
        <v>239</v>
      </c>
      <c r="I601" s="31">
        <v>3</v>
      </c>
      <c r="J601" s="31">
        <v>2</v>
      </c>
      <c r="M601" s="31">
        <v>1</v>
      </c>
      <c r="N601" s="31">
        <v>0</v>
      </c>
      <c r="O601" s="31" t="s">
        <v>241</v>
      </c>
      <c r="P601" s="31">
        <v>1</v>
      </c>
      <c r="S601" s="31" t="str">
        <f>剧情辅助工具!C513</f>
        <v/>
      </c>
      <c r="T601" s="31">
        <v>0</v>
      </c>
      <c r="W601" s="31" t="s">
        <v>1108</v>
      </c>
      <c r="X601" s="31">
        <v>71036</v>
      </c>
      <c r="Y601" s="31">
        <v>0</v>
      </c>
      <c r="Z601" s="31">
        <v>0</v>
      </c>
      <c r="AF601" s="31">
        <v>180</v>
      </c>
      <c r="AG601" s="31" t="s">
        <v>140</v>
      </c>
      <c r="AH601" s="31">
        <v>0</v>
      </c>
      <c r="AI601" s="31" t="s">
        <v>141</v>
      </c>
      <c r="AJ601" s="31">
        <v>0</v>
      </c>
      <c r="BO601" s="31" t="s">
        <v>245</v>
      </c>
      <c r="BP601" s="31">
        <v>1</v>
      </c>
      <c r="BQ601" s="31">
        <v>1</v>
      </c>
    </row>
    <row r="602" spans="1:69" s="30" customFormat="1" ht="23.1" customHeight="1" x14ac:dyDescent="0.15">
      <c r="A602" s="30">
        <f t="shared" si="20"/>
        <v>51026</v>
      </c>
      <c r="B602" s="30">
        <v>51026</v>
      </c>
      <c r="C602" s="30" t="s">
        <v>133</v>
      </c>
      <c r="D602" s="30" t="s">
        <v>1100</v>
      </c>
      <c r="E602" s="30">
        <v>26</v>
      </c>
      <c r="G602" s="30" t="s">
        <v>1101</v>
      </c>
      <c r="I602" s="30">
        <v>3</v>
      </c>
      <c r="J602" s="30">
        <v>2</v>
      </c>
      <c r="M602" s="30">
        <v>1</v>
      </c>
      <c r="N602" s="30">
        <v>0</v>
      </c>
      <c r="O602" s="30" t="s">
        <v>136</v>
      </c>
      <c r="P602" s="30">
        <v>1</v>
      </c>
      <c r="S602" s="30" t="str">
        <f>剧情辅助工具!C514</f>
        <v/>
      </c>
      <c r="T602" s="30">
        <v>0</v>
      </c>
      <c r="W602" s="30" t="s">
        <v>1102</v>
      </c>
      <c r="X602" s="30">
        <v>71052</v>
      </c>
      <c r="Y602" s="30">
        <v>0</v>
      </c>
      <c r="Z602" s="30">
        <v>0</v>
      </c>
      <c r="AF602" s="30">
        <v>180</v>
      </c>
      <c r="AG602" s="30" t="s">
        <v>140</v>
      </c>
      <c r="AH602" s="30">
        <v>0</v>
      </c>
      <c r="AI602" s="30" t="s">
        <v>141</v>
      </c>
      <c r="AJ602" s="30">
        <v>0</v>
      </c>
      <c r="BO602" s="30" t="s">
        <v>1103</v>
      </c>
      <c r="BP602" s="30">
        <v>0</v>
      </c>
      <c r="BQ602" s="30">
        <v>1</v>
      </c>
    </row>
    <row r="603" spans="1:69" s="30" customFormat="1" ht="23.1" customHeight="1" x14ac:dyDescent="0.15">
      <c r="A603" s="30">
        <f t="shared" si="20"/>
        <v>51027</v>
      </c>
      <c r="B603" s="30">
        <v>51027</v>
      </c>
      <c r="C603" s="30" t="s">
        <v>133</v>
      </c>
      <c r="D603" s="30" t="s">
        <v>1100</v>
      </c>
      <c r="E603" s="30">
        <v>27</v>
      </c>
      <c r="G603" s="30" t="s">
        <v>1101</v>
      </c>
      <c r="I603" s="30">
        <v>3</v>
      </c>
      <c r="J603" s="30">
        <v>2</v>
      </c>
      <c r="M603" s="30">
        <v>1</v>
      </c>
      <c r="N603" s="30">
        <v>0</v>
      </c>
      <c r="O603" s="30" t="s">
        <v>136</v>
      </c>
      <c r="P603" s="30">
        <v>1</v>
      </c>
      <c r="S603" s="30" t="str">
        <f>剧情辅助工具!C515</f>
        <v/>
      </c>
      <c r="T603" s="30">
        <v>0</v>
      </c>
      <c r="W603" s="30" t="s">
        <v>1102</v>
      </c>
      <c r="X603" s="30">
        <v>71037</v>
      </c>
      <c r="Y603" s="30">
        <v>0</v>
      </c>
      <c r="Z603" s="30">
        <v>0</v>
      </c>
      <c r="AF603" s="30">
        <v>180</v>
      </c>
      <c r="AG603" s="30" t="s">
        <v>140</v>
      </c>
      <c r="AH603" s="30">
        <v>0</v>
      </c>
      <c r="AI603" s="30" t="s">
        <v>141</v>
      </c>
      <c r="AJ603" s="30">
        <v>0</v>
      </c>
      <c r="BO603" s="30" t="s">
        <v>1103</v>
      </c>
      <c r="BP603" s="30">
        <v>0</v>
      </c>
      <c r="BQ603" s="30">
        <v>1</v>
      </c>
    </row>
    <row r="604" spans="1:69" s="30" customFormat="1" ht="23.1" customHeight="1" x14ac:dyDescent="0.15">
      <c r="A604" s="30">
        <f t="shared" si="20"/>
        <v>51028</v>
      </c>
      <c r="B604" s="30">
        <v>51028</v>
      </c>
      <c r="C604" s="30" t="s">
        <v>133</v>
      </c>
      <c r="D604" s="30" t="s">
        <v>1100</v>
      </c>
      <c r="E604" s="30">
        <v>28</v>
      </c>
      <c r="G604" s="30" t="s">
        <v>1101</v>
      </c>
      <c r="I604" s="30">
        <v>3</v>
      </c>
      <c r="J604" s="30">
        <v>2</v>
      </c>
      <c r="M604" s="30">
        <v>1</v>
      </c>
      <c r="N604" s="30">
        <v>0</v>
      </c>
      <c r="O604" s="30" t="s">
        <v>136</v>
      </c>
      <c r="P604" s="30">
        <v>1</v>
      </c>
      <c r="S604" s="30" t="str">
        <f>剧情辅助工具!C516</f>
        <v/>
      </c>
      <c r="T604" s="30">
        <v>0</v>
      </c>
      <c r="W604" s="30" t="s">
        <v>1102</v>
      </c>
      <c r="X604" s="30">
        <v>71006</v>
      </c>
      <c r="Y604" s="30">
        <v>0</v>
      </c>
      <c r="Z604" s="30">
        <v>0</v>
      </c>
      <c r="AF604" s="30">
        <v>180</v>
      </c>
      <c r="AG604" s="30" t="s">
        <v>140</v>
      </c>
      <c r="AH604" s="30">
        <v>0</v>
      </c>
      <c r="AI604" s="30" t="s">
        <v>141</v>
      </c>
      <c r="AJ604" s="30">
        <v>0</v>
      </c>
      <c r="BO604" s="30" t="s">
        <v>1103</v>
      </c>
      <c r="BP604" s="30">
        <v>0</v>
      </c>
      <c r="BQ604" s="30">
        <v>1</v>
      </c>
    </row>
    <row r="605" spans="1:69" s="30" customFormat="1" ht="23.1" customHeight="1" x14ac:dyDescent="0.15">
      <c r="A605" s="30">
        <f t="shared" si="20"/>
        <v>51029</v>
      </c>
      <c r="B605" s="30">
        <v>51029</v>
      </c>
      <c r="C605" s="30" t="s">
        <v>133</v>
      </c>
      <c r="D605" s="30" t="s">
        <v>1100</v>
      </c>
      <c r="E605" s="30">
        <v>29</v>
      </c>
      <c r="G605" s="30" t="s">
        <v>1101</v>
      </c>
      <c r="I605" s="30">
        <v>3</v>
      </c>
      <c r="J605" s="30">
        <v>2</v>
      </c>
      <c r="M605" s="30">
        <v>1</v>
      </c>
      <c r="N605" s="30">
        <v>0</v>
      </c>
      <c r="O605" s="30" t="s">
        <v>136</v>
      </c>
      <c r="P605" s="30">
        <v>1</v>
      </c>
      <c r="S605" s="30" t="str">
        <f>剧情辅助工具!C517</f>
        <v/>
      </c>
      <c r="T605" s="30">
        <v>0</v>
      </c>
      <c r="W605" s="30" t="s">
        <v>1102</v>
      </c>
      <c r="X605" s="30">
        <v>71038</v>
      </c>
      <c r="Y605" s="30">
        <v>0</v>
      </c>
      <c r="Z605" s="30">
        <v>0</v>
      </c>
      <c r="AF605" s="30">
        <v>180</v>
      </c>
      <c r="AG605" s="30" t="s">
        <v>140</v>
      </c>
      <c r="AH605" s="30">
        <v>0</v>
      </c>
      <c r="AI605" s="30" t="s">
        <v>141</v>
      </c>
      <c r="AJ605" s="30">
        <v>0</v>
      </c>
      <c r="BO605" s="30" t="s">
        <v>1103</v>
      </c>
      <c r="BP605" s="30">
        <v>0</v>
      </c>
      <c r="BQ605" s="30">
        <v>1</v>
      </c>
    </row>
    <row r="606" spans="1:69" s="30" customFormat="1" ht="23.1" customHeight="1" x14ac:dyDescent="0.15">
      <c r="A606" s="30">
        <f t="shared" si="20"/>
        <v>51030</v>
      </c>
      <c r="B606" s="30">
        <v>51030</v>
      </c>
      <c r="C606" s="30" t="s">
        <v>133</v>
      </c>
      <c r="D606" s="30" t="s">
        <v>1100</v>
      </c>
      <c r="E606" s="30">
        <v>30</v>
      </c>
      <c r="G606" s="30" t="s">
        <v>1101</v>
      </c>
      <c r="I606" s="30">
        <v>3</v>
      </c>
      <c r="J606" s="30">
        <v>2</v>
      </c>
      <c r="M606" s="30">
        <v>1</v>
      </c>
      <c r="N606" s="30">
        <v>0</v>
      </c>
      <c r="O606" s="30" t="s">
        <v>136</v>
      </c>
      <c r="P606" s="30">
        <v>1</v>
      </c>
      <c r="S606" s="30" t="str">
        <f>剧情辅助工具!C518</f>
        <v/>
      </c>
      <c r="T606" s="30">
        <v>0</v>
      </c>
      <c r="W606" s="30" t="s">
        <v>1102</v>
      </c>
      <c r="X606" s="30">
        <v>71012</v>
      </c>
      <c r="Y606" s="30">
        <v>0</v>
      </c>
      <c r="Z606" s="30">
        <v>0</v>
      </c>
      <c r="AF606" s="30">
        <v>180</v>
      </c>
      <c r="AG606" s="30" t="s">
        <v>140</v>
      </c>
      <c r="AH606" s="30">
        <v>0</v>
      </c>
      <c r="AI606" s="30" t="s">
        <v>141</v>
      </c>
      <c r="AJ606" s="30">
        <v>0</v>
      </c>
      <c r="BO606" s="30" t="s">
        <v>1103</v>
      </c>
      <c r="BP606" s="30">
        <v>1</v>
      </c>
      <c r="BQ606" s="30">
        <v>1</v>
      </c>
    </row>
    <row r="607" spans="1:69" s="36" customFormat="1" ht="23.1" customHeight="1" x14ac:dyDescent="0.15">
      <c r="A607" s="36">
        <f t="shared" si="20"/>
        <v>51031</v>
      </c>
      <c r="B607" s="36">
        <v>51031</v>
      </c>
      <c r="C607" s="36" t="s">
        <v>133</v>
      </c>
      <c r="D607" s="36" t="s">
        <v>1100</v>
      </c>
      <c r="E607" s="36">
        <v>31</v>
      </c>
      <c r="G607" s="36" t="s">
        <v>149</v>
      </c>
      <c r="I607" s="36">
        <v>3</v>
      </c>
      <c r="J607" s="36">
        <v>2</v>
      </c>
      <c r="M607" s="36">
        <v>1</v>
      </c>
      <c r="N607" s="36">
        <v>0</v>
      </c>
      <c r="O607" s="36" t="s">
        <v>152</v>
      </c>
      <c r="P607" s="36">
        <v>1</v>
      </c>
      <c r="S607" s="36" t="str">
        <f>剧情辅助工具!C519</f>
        <v/>
      </c>
      <c r="T607" s="36">
        <v>0</v>
      </c>
      <c r="W607" s="36" t="s">
        <v>1104</v>
      </c>
      <c r="X607" s="36">
        <v>71007</v>
      </c>
      <c r="Y607" s="36">
        <v>0</v>
      </c>
      <c r="Z607" s="36">
        <v>0</v>
      </c>
      <c r="AF607" s="36">
        <v>180</v>
      </c>
      <c r="AG607" s="36" t="s">
        <v>140</v>
      </c>
      <c r="AH607" s="36">
        <v>0</v>
      </c>
      <c r="AI607" s="36" t="s">
        <v>141</v>
      </c>
      <c r="AJ607" s="36">
        <v>0</v>
      </c>
      <c r="BO607" s="36" t="s">
        <v>156</v>
      </c>
      <c r="BP607" s="36">
        <v>0</v>
      </c>
      <c r="BQ607" s="36">
        <v>1</v>
      </c>
    </row>
    <row r="608" spans="1:69" s="36" customFormat="1" ht="23.1" customHeight="1" x14ac:dyDescent="0.15">
      <c r="A608" s="36">
        <f t="shared" si="20"/>
        <v>51032</v>
      </c>
      <c r="B608" s="36">
        <v>51032</v>
      </c>
      <c r="C608" s="36" t="s">
        <v>133</v>
      </c>
      <c r="D608" s="36" t="s">
        <v>1100</v>
      </c>
      <c r="E608" s="36">
        <v>32</v>
      </c>
      <c r="G608" s="36" t="s">
        <v>149</v>
      </c>
      <c r="I608" s="36">
        <v>3</v>
      </c>
      <c r="J608" s="36">
        <v>2</v>
      </c>
      <c r="M608" s="36">
        <v>1</v>
      </c>
      <c r="N608" s="36">
        <v>0</v>
      </c>
      <c r="O608" s="36" t="s">
        <v>152</v>
      </c>
      <c r="P608" s="36">
        <v>1</v>
      </c>
      <c r="S608" s="36" t="str">
        <f>剧情辅助工具!C520</f>
        <v/>
      </c>
      <c r="T608" s="36">
        <v>0</v>
      </c>
      <c r="W608" s="36" t="s">
        <v>1104</v>
      </c>
      <c r="X608" s="36">
        <v>71035</v>
      </c>
      <c r="Y608" s="36">
        <v>0</v>
      </c>
      <c r="Z608" s="36">
        <v>0</v>
      </c>
      <c r="AF608" s="36">
        <v>180</v>
      </c>
      <c r="AG608" s="36" t="s">
        <v>140</v>
      </c>
      <c r="AH608" s="36">
        <v>0</v>
      </c>
      <c r="AI608" s="36" t="s">
        <v>141</v>
      </c>
      <c r="AJ608" s="36">
        <v>0</v>
      </c>
      <c r="BO608" s="36" t="s">
        <v>156</v>
      </c>
      <c r="BP608" s="36">
        <v>0</v>
      </c>
      <c r="BQ608" s="36">
        <v>1</v>
      </c>
    </row>
    <row r="609" spans="1:69" s="36" customFormat="1" ht="23.1" customHeight="1" x14ac:dyDescent="0.15">
      <c r="A609" s="36">
        <f t="shared" ref="A609:A672" si="22">B609</f>
        <v>51033</v>
      </c>
      <c r="B609" s="36">
        <v>51033</v>
      </c>
      <c r="C609" s="36" t="s">
        <v>133</v>
      </c>
      <c r="D609" s="36" t="s">
        <v>1100</v>
      </c>
      <c r="E609" s="36">
        <v>33</v>
      </c>
      <c r="G609" s="36" t="s">
        <v>149</v>
      </c>
      <c r="I609" s="36">
        <v>3</v>
      </c>
      <c r="J609" s="36">
        <v>2</v>
      </c>
      <c r="M609" s="36">
        <v>1</v>
      </c>
      <c r="N609" s="36">
        <v>0</v>
      </c>
      <c r="O609" s="36" t="s">
        <v>152</v>
      </c>
      <c r="P609" s="36">
        <v>1</v>
      </c>
      <c r="S609" s="36" t="str">
        <f>剧情辅助工具!C521</f>
        <v/>
      </c>
      <c r="T609" s="36">
        <v>0</v>
      </c>
      <c r="W609" s="36" t="s">
        <v>1104</v>
      </c>
      <c r="X609" s="36">
        <v>71008</v>
      </c>
      <c r="Y609" s="36">
        <v>0</v>
      </c>
      <c r="Z609" s="36">
        <v>0</v>
      </c>
      <c r="AF609" s="36">
        <v>180</v>
      </c>
      <c r="AG609" s="36" t="s">
        <v>140</v>
      </c>
      <c r="AH609" s="36">
        <v>0</v>
      </c>
      <c r="AI609" s="36" t="s">
        <v>141</v>
      </c>
      <c r="AJ609" s="36">
        <v>0</v>
      </c>
      <c r="BO609" s="36" t="s">
        <v>156</v>
      </c>
      <c r="BP609" s="36">
        <v>0</v>
      </c>
      <c r="BQ609" s="36">
        <v>1</v>
      </c>
    </row>
    <row r="610" spans="1:69" s="36" customFormat="1" ht="23.1" customHeight="1" x14ac:dyDescent="0.15">
      <c r="A610" s="36">
        <f t="shared" si="22"/>
        <v>51034</v>
      </c>
      <c r="B610" s="36">
        <v>51034</v>
      </c>
      <c r="C610" s="36" t="s">
        <v>133</v>
      </c>
      <c r="D610" s="36" t="s">
        <v>1100</v>
      </c>
      <c r="E610" s="36">
        <v>34</v>
      </c>
      <c r="G610" s="36" t="s">
        <v>149</v>
      </c>
      <c r="I610" s="36">
        <v>3</v>
      </c>
      <c r="J610" s="36">
        <v>2</v>
      </c>
      <c r="M610" s="36">
        <v>1</v>
      </c>
      <c r="N610" s="36">
        <v>0</v>
      </c>
      <c r="O610" s="36" t="s">
        <v>152</v>
      </c>
      <c r="P610" s="36">
        <v>1</v>
      </c>
      <c r="S610" s="36" t="str">
        <f>剧情辅助工具!C522</f>
        <v/>
      </c>
      <c r="T610" s="36">
        <v>0</v>
      </c>
      <c r="W610" s="36" t="s">
        <v>1104</v>
      </c>
      <c r="X610" s="36">
        <v>71050</v>
      </c>
      <c r="Y610" s="36">
        <v>0</v>
      </c>
      <c r="Z610" s="36">
        <v>0</v>
      </c>
      <c r="AF610" s="36">
        <v>180</v>
      </c>
      <c r="AG610" s="36" t="s">
        <v>140</v>
      </c>
      <c r="AH610" s="36">
        <v>0</v>
      </c>
      <c r="AI610" s="36" t="s">
        <v>141</v>
      </c>
      <c r="AJ610" s="36">
        <v>0</v>
      </c>
      <c r="BO610" s="36" t="s">
        <v>156</v>
      </c>
      <c r="BP610" s="36">
        <v>0</v>
      </c>
      <c r="BQ610" s="36">
        <v>1</v>
      </c>
    </row>
    <row r="611" spans="1:69" s="36" customFormat="1" ht="23.1" customHeight="1" x14ac:dyDescent="0.15">
      <c r="A611" s="36">
        <f t="shared" si="22"/>
        <v>51035</v>
      </c>
      <c r="B611" s="36">
        <v>51035</v>
      </c>
      <c r="C611" s="36" t="s">
        <v>133</v>
      </c>
      <c r="D611" s="36" t="s">
        <v>1100</v>
      </c>
      <c r="E611" s="36">
        <v>35</v>
      </c>
      <c r="G611" s="36" t="s">
        <v>149</v>
      </c>
      <c r="I611" s="36">
        <v>3</v>
      </c>
      <c r="J611" s="36">
        <v>2</v>
      </c>
      <c r="M611" s="36">
        <v>1</v>
      </c>
      <c r="N611" s="36">
        <v>0</v>
      </c>
      <c r="O611" s="36" t="s">
        <v>152</v>
      </c>
      <c r="P611" s="36">
        <v>1</v>
      </c>
      <c r="S611" s="36" t="str">
        <f>剧情辅助工具!C523</f>
        <v/>
      </c>
      <c r="T611" s="36">
        <v>0</v>
      </c>
      <c r="W611" s="36" t="s">
        <v>1104</v>
      </c>
      <c r="X611" s="36">
        <v>71023</v>
      </c>
      <c r="Y611" s="36">
        <v>0</v>
      </c>
      <c r="Z611" s="36">
        <v>0</v>
      </c>
      <c r="AF611" s="36">
        <v>180</v>
      </c>
      <c r="AG611" s="36" t="s">
        <v>140</v>
      </c>
      <c r="AH611" s="36">
        <v>0</v>
      </c>
      <c r="AI611" s="36" t="s">
        <v>141</v>
      </c>
      <c r="AJ611" s="36">
        <v>0</v>
      </c>
      <c r="BO611" s="36" t="s">
        <v>156</v>
      </c>
      <c r="BP611" s="36">
        <v>1</v>
      </c>
      <c r="BQ611" s="36">
        <v>1</v>
      </c>
    </row>
    <row r="612" spans="1:69" s="22" customFormat="1" ht="23.1" customHeight="1" x14ac:dyDescent="0.15">
      <c r="A612" s="22">
        <f t="shared" si="22"/>
        <v>51036</v>
      </c>
      <c r="B612" s="22">
        <v>51036</v>
      </c>
      <c r="C612" s="22" t="s">
        <v>133</v>
      </c>
      <c r="D612" s="22" t="s">
        <v>1100</v>
      </c>
      <c r="E612" s="22">
        <v>36</v>
      </c>
      <c r="G612" s="22" t="s">
        <v>1105</v>
      </c>
      <c r="I612" s="22">
        <v>3</v>
      </c>
      <c r="J612" s="22">
        <v>2</v>
      </c>
      <c r="M612" s="22">
        <v>1</v>
      </c>
      <c r="N612" s="22">
        <v>0</v>
      </c>
      <c r="O612" s="22" t="s">
        <v>202</v>
      </c>
      <c r="P612" s="22">
        <v>1</v>
      </c>
      <c r="S612" s="22" t="str">
        <f>剧情辅助工具!C524</f>
        <v/>
      </c>
      <c r="T612" s="22">
        <v>0</v>
      </c>
      <c r="W612" s="22" t="s">
        <v>1106</v>
      </c>
      <c r="X612" s="22">
        <v>71048</v>
      </c>
      <c r="Y612" s="22">
        <v>0</v>
      </c>
      <c r="Z612" s="22">
        <v>0</v>
      </c>
      <c r="AF612" s="22">
        <v>180</v>
      </c>
      <c r="AG612" s="22" t="s">
        <v>140</v>
      </c>
      <c r="AH612" s="22">
        <v>0</v>
      </c>
      <c r="AI612" s="22" t="s">
        <v>141</v>
      </c>
      <c r="AJ612" s="22">
        <v>0</v>
      </c>
      <c r="BO612" s="22" t="s">
        <v>206</v>
      </c>
      <c r="BP612" s="22">
        <v>0</v>
      </c>
      <c r="BQ612" s="22">
        <v>1</v>
      </c>
    </row>
    <row r="613" spans="1:69" s="22" customFormat="1" ht="23.1" customHeight="1" x14ac:dyDescent="0.15">
      <c r="A613" s="22">
        <f t="shared" si="22"/>
        <v>51037</v>
      </c>
      <c r="B613" s="22">
        <v>51037</v>
      </c>
      <c r="C613" s="22" t="s">
        <v>133</v>
      </c>
      <c r="D613" s="22" t="s">
        <v>1100</v>
      </c>
      <c r="E613" s="22">
        <v>37</v>
      </c>
      <c r="G613" s="22" t="s">
        <v>1105</v>
      </c>
      <c r="I613" s="22">
        <v>3</v>
      </c>
      <c r="J613" s="22">
        <v>2</v>
      </c>
      <c r="M613" s="22">
        <v>1</v>
      </c>
      <c r="N613" s="22">
        <v>0</v>
      </c>
      <c r="O613" s="22" t="s">
        <v>202</v>
      </c>
      <c r="P613" s="22">
        <v>1</v>
      </c>
      <c r="S613" s="22" t="str">
        <f>剧情辅助工具!C525</f>
        <v/>
      </c>
      <c r="T613" s="22">
        <v>0</v>
      </c>
      <c r="W613" s="22" t="s">
        <v>1106</v>
      </c>
      <c r="X613" s="22">
        <v>71041</v>
      </c>
      <c r="Y613" s="22">
        <v>0</v>
      </c>
      <c r="Z613" s="22">
        <v>0</v>
      </c>
      <c r="AF613" s="22">
        <v>180</v>
      </c>
      <c r="AG613" s="22" t="s">
        <v>140</v>
      </c>
      <c r="AH613" s="22">
        <v>0</v>
      </c>
      <c r="AI613" s="22" t="s">
        <v>141</v>
      </c>
      <c r="AJ613" s="22">
        <v>0</v>
      </c>
      <c r="BO613" s="22" t="s">
        <v>206</v>
      </c>
      <c r="BP613" s="22">
        <v>0</v>
      </c>
      <c r="BQ613" s="22">
        <v>1</v>
      </c>
    </row>
    <row r="614" spans="1:69" s="33" customFormat="1" ht="23.1" customHeight="1" x14ac:dyDescent="0.15">
      <c r="A614" s="33">
        <f t="shared" si="22"/>
        <v>51038</v>
      </c>
      <c r="B614" s="33">
        <v>51038</v>
      </c>
      <c r="C614" s="33" t="s">
        <v>133</v>
      </c>
      <c r="D614" s="33" t="s">
        <v>1100</v>
      </c>
      <c r="E614" s="33">
        <v>38</v>
      </c>
      <c r="G614" s="33" t="s">
        <v>1105</v>
      </c>
      <c r="I614" s="33">
        <v>3</v>
      </c>
      <c r="J614" s="33">
        <v>2</v>
      </c>
      <c r="M614" s="33">
        <v>1</v>
      </c>
      <c r="N614" s="33">
        <v>0</v>
      </c>
      <c r="O614" s="33" t="s">
        <v>202</v>
      </c>
      <c r="P614" s="33">
        <v>1</v>
      </c>
      <c r="S614" s="33" t="str">
        <f>剧情辅助工具!C526</f>
        <v/>
      </c>
      <c r="T614" s="33">
        <v>0</v>
      </c>
      <c r="W614" s="33" t="s">
        <v>1106</v>
      </c>
      <c r="X614" s="33">
        <v>71045</v>
      </c>
      <c r="Y614" s="33">
        <v>0</v>
      </c>
      <c r="Z614" s="33">
        <v>0</v>
      </c>
      <c r="AF614" s="33">
        <v>180</v>
      </c>
      <c r="AG614" s="33" t="s">
        <v>140</v>
      </c>
      <c r="AH614" s="33">
        <v>0</v>
      </c>
      <c r="AI614" s="33" t="s">
        <v>141</v>
      </c>
      <c r="BO614" s="33" t="s">
        <v>206</v>
      </c>
      <c r="BP614" s="33">
        <v>0</v>
      </c>
      <c r="BQ614" s="33">
        <v>1</v>
      </c>
    </row>
    <row r="615" spans="1:69" s="33" customFormat="1" ht="23.1" customHeight="1" x14ac:dyDescent="0.15">
      <c r="A615" s="33">
        <f t="shared" si="22"/>
        <v>51039</v>
      </c>
      <c r="B615" s="33">
        <v>51039</v>
      </c>
      <c r="C615" s="33" t="s">
        <v>133</v>
      </c>
      <c r="D615" s="33" t="s">
        <v>1100</v>
      </c>
      <c r="E615" s="33">
        <v>39</v>
      </c>
      <c r="G615" s="33" t="s">
        <v>1105</v>
      </c>
      <c r="I615" s="33">
        <v>3</v>
      </c>
      <c r="J615" s="33">
        <v>2</v>
      </c>
      <c r="M615" s="33">
        <v>1</v>
      </c>
      <c r="N615" s="33">
        <v>0</v>
      </c>
      <c r="O615" s="33" t="s">
        <v>202</v>
      </c>
      <c r="P615" s="33">
        <v>1</v>
      </c>
      <c r="S615" s="33" t="str">
        <f>剧情辅助工具!C527</f>
        <v/>
      </c>
      <c r="T615" s="33">
        <v>0</v>
      </c>
      <c r="W615" s="33" t="s">
        <v>1106</v>
      </c>
      <c r="X615" s="33">
        <v>71024</v>
      </c>
      <c r="Y615" s="33">
        <v>0</v>
      </c>
      <c r="Z615" s="33">
        <v>0</v>
      </c>
      <c r="AF615" s="33">
        <v>180</v>
      </c>
      <c r="AG615" s="33" t="s">
        <v>140</v>
      </c>
      <c r="AH615" s="33">
        <v>0</v>
      </c>
      <c r="AI615" s="33" t="s">
        <v>141</v>
      </c>
      <c r="AJ615" s="33">
        <v>0</v>
      </c>
      <c r="BO615" s="33" t="s">
        <v>206</v>
      </c>
      <c r="BP615" s="33">
        <v>0</v>
      </c>
      <c r="BQ615" s="33">
        <v>1</v>
      </c>
    </row>
    <row r="616" spans="1:69" s="33" customFormat="1" ht="23.1" customHeight="1" x14ac:dyDescent="0.15">
      <c r="A616" s="33">
        <f t="shared" si="22"/>
        <v>51040</v>
      </c>
      <c r="B616" s="33">
        <v>51040</v>
      </c>
      <c r="C616" s="33" t="s">
        <v>133</v>
      </c>
      <c r="D616" s="33" t="s">
        <v>1100</v>
      </c>
      <c r="E616" s="33">
        <v>40</v>
      </c>
      <c r="G616" s="33" t="s">
        <v>1105</v>
      </c>
      <c r="I616" s="33">
        <v>3</v>
      </c>
      <c r="J616" s="33">
        <v>2</v>
      </c>
      <c r="M616" s="33">
        <v>1</v>
      </c>
      <c r="N616" s="33">
        <v>0</v>
      </c>
      <c r="O616" s="33" t="s">
        <v>202</v>
      </c>
      <c r="P616" s="33">
        <v>1</v>
      </c>
      <c r="S616" s="33" t="str">
        <f>剧情辅助工具!C528</f>
        <v/>
      </c>
      <c r="T616" s="33">
        <v>0</v>
      </c>
      <c r="W616" s="33" t="s">
        <v>1106</v>
      </c>
      <c r="X616" s="33">
        <v>71015</v>
      </c>
      <c r="Y616" s="33">
        <v>0</v>
      </c>
      <c r="Z616" s="33">
        <v>0</v>
      </c>
      <c r="AF616" s="33">
        <v>180</v>
      </c>
      <c r="AG616" s="33" t="s">
        <v>140</v>
      </c>
      <c r="AH616" s="33">
        <v>0</v>
      </c>
      <c r="AI616" s="33" t="s">
        <v>141</v>
      </c>
      <c r="BO616" s="33" t="s">
        <v>206</v>
      </c>
      <c r="BP616" s="33">
        <v>1</v>
      </c>
      <c r="BQ616" s="33">
        <v>1</v>
      </c>
    </row>
    <row r="617" spans="1:69" s="34" customFormat="1" ht="23.1" customHeight="1" x14ac:dyDescent="0.15">
      <c r="A617" s="34">
        <f t="shared" si="22"/>
        <v>51041</v>
      </c>
      <c r="B617" s="34">
        <v>51041</v>
      </c>
      <c r="C617" s="34" t="s">
        <v>133</v>
      </c>
      <c r="D617" s="34" t="s">
        <v>1100</v>
      </c>
      <c r="E617" s="34">
        <v>41</v>
      </c>
      <c r="G617" s="34" t="s">
        <v>590</v>
      </c>
      <c r="I617" s="34">
        <v>3</v>
      </c>
      <c r="J617" s="34">
        <v>2</v>
      </c>
      <c r="M617" s="34">
        <v>1</v>
      </c>
      <c r="N617" s="34">
        <v>0</v>
      </c>
      <c r="O617" s="34" t="s">
        <v>159</v>
      </c>
      <c r="P617" s="34">
        <v>1</v>
      </c>
      <c r="S617" s="34" t="str">
        <f>剧情辅助工具!C529</f>
        <v/>
      </c>
      <c r="T617" s="34">
        <v>0</v>
      </c>
      <c r="W617" s="34" t="s">
        <v>1107</v>
      </c>
      <c r="X617" s="34">
        <v>71009</v>
      </c>
      <c r="Y617" s="34">
        <v>0</v>
      </c>
      <c r="Z617" s="34">
        <v>0</v>
      </c>
      <c r="AF617" s="34">
        <v>180</v>
      </c>
      <c r="AG617" s="34" t="s">
        <v>140</v>
      </c>
      <c r="AH617" s="34">
        <v>0</v>
      </c>
      <c r="AI617" s="34" t="s">
        <v>141</v>
      </c>
      <c r="AJ617" s="34">
        <v>0</v>
      </c>
      <c r="BO617" s="34" t="s">
        <v>165</v>
      </c>
      <c r="BP617" s="34">
        <v>0</v>
      </c>
      <c r="BQ617" s="34">
        <v>1</v>
      </c>
    </row>
    <row r="618" spans="1:69" s="34" customFormat="1" ht="23.1" customHeight="1" x14ac:dyDescent="0.15">
      <c r="A618" s="34">
        <f t="shared" si="22"/>
        <v>51042</v>
      </c>
      <c r="B618" s="34">
        <v>51042</v>
      </c>
      <c r="C618" s="34" t="s">
        <v>133</v>
      </c>
      <c r="D618" s="34" t="s">
        <v>1100</v>
      </c>
      <c r="E618" s="34">
        <v>42</v>
      </c>
      <c r="G618" s="34" t="s">
        <v>590</v>
      </c>
      <c r="I618" s="34">
        <v>3</v>
      </c>
      <c r="J618" s="34">
        <v>2</v>
      </c>
      <c r="M618" s="34">
        <v>1</v>
      </c>
      <c r="N618" s="34">
        <v>0</v>
      </c>
      <c r="O618" s="34" t="s">
        <v>159</v>
      </c>
      <c r="P618" s="34">
        <v>1</v>
      </c>
      <c r="S618" s="34" t="str">
        <f>剧情辅助工具!C530</f>
        <v/>
      </c>
      <c r="T618" s="34">
        <v>0</v>
      </c>
      <c r="W618" s="34" t="s">
        <v>1107</v>
      </c>
      <c r="X618" s="34">
        <v>71028</v>
      </c>
      <c r="Y618" s="34">
        <v>0</v>
      </c>
      <c r="Z618" s="34">
        <v>0</v>
      </c>
      <c r="AF618" s="34">
        <v>180</v>
      </c>
      <c r="AG618" s="34" t="s">
        <v>140</v>
      </c>
      <c r="AH618" s="34">
        <v>0</v>
      </c>
      <c r="AI618" s="34" t="s">
        <v>141</v>
      </c>
      <c r="AJ618" s="34">
        <v>0</v>
      </c>
      <c r="BO618" s="34" t="s">
        <v>165</v>
      </c>
      <c r="BP618" s="34">
        <v>0</v>
      </c>
      <c r="BQ618" s="34">
        <v>1</v>
      </c>
    </row>
    <row r="619" spans="1:69" s="34" customFormat="1" ht="23.1" customHeight="1" x14ac:dyDescent="0.15">
      <c r="A619" s="34">
        <f t="shared" si="22"/>
        <v>51043</v>
      </c>
      <c r="B619" s="34">
        <v>51043</v>
      </c>
      <c r="C619" s="34" t="s">
        <v>133</v>
      </c>
      <c r="D619" s="34" t="s">
        <v>1100</v>
      </c>
      <c r="E619" s="34">
        <v>43</v>
      </c>
      <c r="G619" s="34" t="s">
        <v>590</v>
      </c>
      <c r="I619" s="34">
        <v>3</v>
      </c>
      <c r="J619" s="34">
        <v>2</v>
      </c>
      <c r="M619" s="34">
        <v>1</v>
      </c>
      <c r="N619" s="34">
        <v>0</v>
      </c>
      <c r="O619" s="34" t="s">
        <v>159</v>
      </c>
      <c r="P619" s="34">
        <v>1</v>
      </c>
      <c r="S619" s="34" t="str">
        <f>剧情辅助工具!C531</f>
        <v/>
      </c>
      <c r="T619" s="34">
        <v>0</v>
      </c>
      <c r="W619" s="34" t="s">
        <v>1107</v>
      </c>
      <c r="X619" s="34">
        <v>71002</v>
      </c>
      <c r="Y619" s="34">
        <v>0</v>
      </c>
      <c r="Z619" s="34">
        <v>0</v>
      </c>
      <c r="AF619" s="34">
        <v>180</v>
      </c>
      <c r="AG619" s="34" t="s">
        <v>140</v>
      </c>
      <c r="AH619" s="34">
        <v>0</v>
      </c>
      <c r="AI619" s="34" t="s">
        <v>141</v>
      </c>
      <c r="AJ619" s="34">
        <v>0</v>
      </c>
      <c r="BO619" s="34" t="s">
        <v>165</v>
      </c>
      <c r="BP619" s="34">
        <v>0</v>
      </c>
      <c r="BQ619" s="34">
        <v>1</v>
      </c>
    </row>
    <row r="620" spans="1:69" s="34" customFormat="1" ht="23.1" customHeight="1" x14ac:dyDescent="0.15">
      <c r="A620" s="34">
        <f t="shared" si="22"/>
        <v>51044</v>
      </c>
      <c r="B620" s="34">
        <v>51044</v>
      </c>
      <c r="C620" s="34" t="s">
        <v>133</v>
      </c>
      <c r="D620" s="34" t="s">
        <v>1100</v>
      </c>
      <c r="E620" s="34">
        <v>44</v>
      </c>
      <c r="G620" s="34" t="s">
        <v>590</v>
      </c>
      <c r="I620" s="34">
        <v>3</v>
      </c>
      <c r="J620" s="34">
        <v>2</v>
      </c>
      <c r="M620" s="34">
        <v>1</v>
      </c>
      <c r="N620" s="34">
        <v>0</v>
      </c>
      <c r="O620" s="34" t="s">
        <v>159</v>
      </c>
      <c r="P620" s="34">
        <v>1</v>
      </c>
      <c r="S620" s="34" t="str">
        <f>剧情辅助工具!C532</f>
        <v/>
      </c>
      <c r="T620" s="34">
        <v>0</v>
      </c>
      <c r="W620" s="34" t="s">
        <v>1107</v>
      </c>
      <c r="X620" s="34">
        <v>71046</v>
      </c>
      <c r="Y620" s="34">
        <v>0</v>
      </c>
      <c r="Z620" s="34">
        <v>0</v>
      </c>
      <c r="AF620" s="34">
        <v>180</v>
      </c>
      <c r="AG620" s="34" t="s">
        <v>140</v>
      </c>
      <c r="AH620" s="34">
        <v>0</v>
      </c>
      <c r="AI620" s="34" t="s">
        <v>141</v>
      </c>
      <c r="AJ620" s="34">
        <v>0</v>
      </c>
      <c r="BO620" s="34" t="s">
        <v>165</v>
      </c>
      <c r="BP620" s="34">
        <v>0</v>
      </c>
      <c r="BQ620" s="34">
        <v>1</v>
      </c>
    </row>
    <row r="621" spans="1:69" s="34" customFormat="1" ht="23.1" customHeight="1" x14ac:dyDescent="0.15">
      <c r="A621" s="34">
        <f t="shared" si="22"/>
        <v>51045</v>
      </c>
      <c r="B621" s="34">
        <v>51045</v>
      </c>
      <c r="C621" s="34" t="s">
        <v>133</v>
      </c>
      <c r="D621" s="34" t="s">
        <v>1100</v>
      </c>
      <c r="E621" s="34">
        <v>45</v>
      </c>
      <c r="G621" s="34" t="s">
        <v>590</v>
      </c>
      <c r="I621" s="34">
        <v>3</v>
      </c>
      <c r="J621" s="34">
        <v>2</v>
      </c>
      <c r="M621" s="34">
        <v>1</v>
      </c>
      <c r="N621" s="34">
        <v>0</v>
      </c>
      <c r="O621" s="34" t="s">
        <v>159</v>
      </c>
      <c r="P621" s="34">
        <v>1</v>
      </c>
      <c r="S621" s="34" t="str">
        <f>剧情辅助工具!C533</f>
        <v/>
      </c>
      <c r="T621" s="34">
        <v>0</v>
      </c>
      <c r="W621" s="34" t="s">
        <v>1107</v>
      </c>
      <c r="X621" s="34">
        <v>71029</v>
      </c>
      <c r="Y621" s="34">
        <v>0</v>
      </c>
      <c r="Z621" s="34">
        <v>0</v>
      </c>
      <c r="AF621" s="34">
        <v>180</v>
      </c>
      <c r="AG621" s="34" t="s">
        <v>140</v>
      </c>
      <c r="AH621" s="34">
        <v>0</v>
      </c>
      <c r="AI621" s="34" t="s">
        <v>141</v>
      </c>
      <c r="AJ621" s="34">
        <v>0</v>
      </c>
      <c r="BO621" s="34" t="s">
        <v>165</v>
      </c>
      <c r="BP621" s="34">
        <v>1</v>
      </c>
      <c r="BQ621" s="34">
        <v>1</v>
      </c>
    </row>
    <row r="622" spans="1:69" s="31" customFormat="1" ht="23.1" customHeight="1" x14ac:dyDescent="0.15">
      <c r="A622" s="31">
        <f t="shared" si="22"/>
        <v>51046</v>
      </c>
      <c r="B622" s="31">
        <v>51046</v>
      </c>
      <c r="C622" s="31" t="s">
        <v>133</v>
      </c>
      <c r="D622" s="31" t="s">
        <v>1100</v>
      </c>
      <c r="E622" s="31">
        <v>46</v>
      </c>
      <c r="G622" s="31" t="s">
        <v>239</v>
      </c>
      <c r="I622" s="31">
        <v>3</v>
      </c>
      <c r="J622" s="31">
        <v>2</v>
      </c>
      <c r="M622" s="31">
        <v>1</v>
      </c>
      <c r="N622" s="31">
        <v>0</v>
      </c>
      <c r="O622" s="31" t="s">
        <v>241</v>
      </c>
      <c r="P622" s="31">
        <v>1</v>
      </c>
      <c r="S622" s="31" t="str">
        <f>剧情辅助工具!C534</f>
        <v/>
      </c>
      <c r="T622" s="31">
        <v>0</v>
      </c>
      <c r="W622" s="31" t="s">
        <v>1108</v>
      </c>
      <c r="X622" s="31">
        <v>71049</v>
      </c>
      <c r="Y622" s="31">
        <v>0</v>
      </c>
      <c r="Z622" s="31">
        <v>0</v>
      </c>
      <c r="AF622" s="31">
        <v>180</v>
      </c>
      <c r="AG622" s="31" t="s">
        <v>140</v>
      </c>
      <c r="AH622" s="31">
        <v>0</v>
      </c>
      <c r="AI622" s="31" t="s">
        <v>141</v>
      </c>
      <c r="AJ622" s="31">
        <v>0</v>
      </c>
      <c r="BO622" s="31" t="s">
        <v>245</v>
      </c>
      <c r="BP622" s="31">
        <v>0</v>
      </c>
      <c r="BQ622" s="31">
        <v>1</v>
      </c>
    </row>
    <row r="623" spans="1:69" s="31" customFormat="1" ht="23.1" customHeight="1" x14ac:dyDescent="0.15">
      <c r="A623" s="31">
        <f t="shared" si="22"/>
        <v>51047</v>
      </c>
      <c r="B623" s="31">
        <v>51047</v>
      </c>
      <c r="C623" s="31" t="s">
        <v>133</v>
      </c>
      <c r="D623" s="31" t="s">
        <v>1100</v>
      </c>
      <c r="E623" s="31">
        <v>47</v>
      </c>
      <c r="G623" s="31" t="s">
        <v>239</v>
      </c>
      <c r="I623" s="31">
        <v>3</v>
      </c>
      <c r="J623" s="31">
        <v>2</v>
      </c>
      <c r="M623" s="31">
        <v>1</v>
      </c>
      <c r="N623" s="31">
        <v>0</v>
      </c>
      <c r="O623" s="31" t="s">
        <v>241</v>
      </c>
      <c r="P623" s="31">
        <v>1</v>
      </c>
      <c r="S623" s="31" t="str">
        <f>剧情辅助工具!C535</f>
        <v/>
      </c>
      <c r="T623" s="31">
        <v>0</v>
      </c>
      <c r="W623" s="31" t="s">
        <v>1108</v>
      </c>
      <c r="X623" s="31">
        <v>71027</v>
      </c>
      <c r="Y623" s="31">
        <v>0</v>
      </c>
      <c r="Z623" s="31">
        <v>0</v>
      </c>
      <c r="AF623" s="31">
        <v>180</v>
      </c>
      <c r="AG623" s="31" t="s">
        <v>140</v>
      </c>
      <c r="AH623" s="31">
        <v>0</v>
      </c>
      <c r="AI623" s="31" t="s">
        <v>141</v>
      </c>
      <c r="AJ623" s="31">
        <v>0</v>
      </c>
      <c r="BO623" s="31" t="s">
        <v>245</v>
      </c>
      <c r="BP623" s="31">
        <v>0</v>
      </c>
      <c r="BQ623" s="31">
        <v>1</v>
      </c>
    </row>
    <row r="624" spans="1:69" s="31" customFormat="1" ht="23.1" customHeight="1" x14ac:dyDescent="0.15">
      <c r="A624" s="31">
        <f t="shared" si="22"/>
        <v>51048</v>
      </c>
      <c r="B624" s="31">
        <v>51048</v>
      </c>
      <c r="C624" s="31" t="s">
        <v>133</v>
      </c>
      <c r="D624" s="31" t="s">
        <v>1100</v>
      </c>
      <c r="E624" s="31">
        <v>48</v>
      </c>
      <c r="G624" s="31" t="s">
        <v>239</v>
      </c>
      <c r="I624" s="31">
        <v>3</v>
      </c>
      <c r="J624" s="31">
        <v>2</v>
      </c>
      <c r="M624" s="31">
        <v>1</v>
      </c>
      <c r="N624" s="31">
        <v>0</v>
      </c>
      <c r="O624" s="31" t="s">
        <v>241</v>
      </c>
      <c r="P624" s="31">
        <v>1</v>
      </c>
      <c r="S624" s="31" t="str">
        <f>剧情辅助工具!C536</f>
        <v/>
      </c>
      <c r="T624" s="31">
        <v>0</v>
      </c>
      <c r="W624" s="31" t="s">
        <v>1108</v>
      </c>
      <c r="X624" s="31">
        <v>71047</v>
      </c>
      <c r="Y624" s="31">
        <v>0</v>
      </c>
      <c r="Z624" s="31">
        <v>0</v>
      </c>
      <c r="AF624" s="31">
        <v>180</v>
      </c>
      <c r="AG624" s="31" t="s">
        <v>140</v>
      </c>
      <c r="AH624" s="31">
        <v>0</v>
      </c>
      <c r="AI624" s="31" t="s">
        <v>141</v>
      </c>
      <c r="AJ624" s="31">
        <v>0</v>
      </c>
      <c r="BO624" s="31" t="s">
        <v>245</v>
      </c>
      <c r="BP624" s="31">
        <v>0</v>
      </c>
      <c r="BQ624" s="31">
        <v>1</v>
      </c>
    </row>
    <row r="625" spans="1:69" s="31" customFormat="1" ht="23.1" customHeight="1" x14ac:dyDescent="0.15">
      <c r="A625" s="31">
        <f t="shared" si="22"/>
        <v>51049</v>
      </c>
      <c r="B625" s="31">
        <v>51049</v>
      </c>
      <c r="C625" s="31" t="s">
        <v>133</v>
      </c>
      <c r="D625" s="31" t="s">
        <v>1100</v>
      </c>
      <c r="E625" s="31">
        <v>49</v>
      </c>
      <c r="G625" s="31" t="s">
        <v>239</v>
      </c>
      <c r="I625" s="31">
        <v>3</v>
      </c>
      <c r="J625" s="31">
        <v>2</v>
      </c>
      <c r="M625" s="31">
        <v>1</v>
      </c>
      <c r="N625" s="31">
        <v>0</v>
      </c>
      <c r="O625" s="31" t="s">
        <v>241</v>
      </c>
      <c r="P625" s="31">
        <v>1</v>
      </c>
      <c r="S625" s="31" t="str">
        <f>剧情辅助工具!C537</f>
        <v/>
      </c>
      <c r="T625" s="31">
        <v>0</v>
      </c>
      <c r="W625" s="31" t="s">
        <v>1108</v>
      </c>
      <c r="X625" s="31">
        <v>71021</v>
      </c>
      <c r="Y625" s="31">
        <v>0</v>
      </c>
      <c r="Z625" s="31">
        <v>0</v>
      </c>
      <c r="AF625" s="31">
        <v>180</v>
      </c>
      <c r="AG625" s="31" t="s">
        <v>140</v>
      </c>
      <c r="AH625" s="31">
        <v>0</v>
      </c>
      <c r="AI625" s="31" t="s">
        <v>141</v>
      </c>
      <c r="AJ625" s="31">
        <v>0</v>
      </c>
      <c r="BO625" s="31" t="s">
        <v>245</v>
      </c>
      <c r="BP625" s="31">
        <v>0</v>
      </c>
      <c r="BQ625" s="31">
        <v>1</v>
      </c>
    </row>
    <row r="626" spans="1:69" s="31" customFormat="1" ht="23.1" customHeight="1" x14ac:dyDescent="0.15">
      <c r="A626" s="31">
        <f t="shared" si="22"/>
        <v>51050</v>
      </c>
      <c r="B626" s="31">
        <v>51050</v>
      </c>
      <c r="C626" s="31" t="s">
        <v>133</v>
      </c>
      <c r="D626" s="31" t="s">
        <v>1100</v>
      </c>
      <c r="E626" s="31">
        <v>50</v>
      </c>
      <c r="G626" s="31" t="s">
        <v>239</v>
      </c>
      <c r="I626" s="31">
        <v>3</v>
      </c>
      <c r="J626" s="31">
        <v>2</v>
      </c>
      <c r="M626" s="31">
        <v>1</v>
      </c>
      <c r="N626" s="31">
        <v>0</v>
      </c>
      <c r="O626" s="31" t="s">
        <v>241</v>
      </c>
      <c r="P626" s="31">
        <v>1</v>
      </c>
      <c r="S626" s="31" t="str">
        <f>剧情辅助工具!C538</f>
        <v/>
      </c>
      <c r="T626" s="31">
        <v>0</v>
      </c>
      <c r="W626" s="31" t="s">
        <v>1108</v>
      </c>
      <c r="X626" s="31">
        <v>71014</v>
      </c>
      <c r="Y626" s="31">
        <v>0</v>
      </c>
      <c r="Z626" s="31">
        <v>0</v>
      </c>
      <c r="AF626" s="31">
        <v>180</v>
      </c>
      <c r="AG626" s="31" t="s">
        <v>140</v>
      </c>
      <c r="AH626" s="31">
        <v>0</v>
      </c>
      <c r="AI626" s="31" t="s">
        <v>141</v>
      </c>
      <c r="AJ626" s="31">
        <v>0</v>
      </c>
      <c r="BO626" s="31" t="s">
        <v>245</v>
      </c>
      <c r="BP626" s="31">
        <v>1</v>
      </c>
      <c r="BQ626" s="31">
        <v>1</v>
      </c>
    </row>
    <row r="627" spans="1:69" s="30" customFormat="1" ht="23.1" customHeight="1" x14ac:dyDescent="0.15">
      <c r="A627" s="30">
        <f t="shared" si="22"/>
        <v>51051</v>
      </c>
      <c r="B627" s="30">
        <v>51051</v>
      </c>
      <c r="C627" s="30" t="s">
        <v>133</v>
      </c>
      <c r="D627" s="30" t="s">
        <v>1100</v>
      </c>
      <c r="E627" s="30">
        <v>51</v>
      </c>
      <c r="G627" s="30" t="s">
        <v>1101</v>
      </c>
      <c r="I627" s="30">
        <v>3</v>
      </c>
      <c r="J627" s="30">
        <v>2</v>
      </c>
      <c r="M627" s="30">
        <v>1</v>
      </c>
      <c r="N627" s="30">
        <v>0</v>
      </c>
      <c r="O627" s="30" t="s">
        <v>136</v>
      </c>
      <c r="P627" s="30">
        <v>1</v>
      </c>
      <c r="S627" s="30" t="str">
        <f>剧情辅助工具!C539</f>
        <v/>
      </c>
      <c r="T627" s="30">
        <v>0</v>
      </c>
      <c r="W627" s="30" t="s">
        <v>1102</v>
      </c>
      <c r="X627" s="30">
        <v>71004</v>
      </c>
      <c r="Y627" s="30">
        <v>0</v>
      </c>
      <c r="Z627" s="30">
        <v>0</v>
      </c>
      <c r="AF627" s="30">
        <v>180</v>
      </c>
      <c r="AG627" s="30" t="s">
        <v>140</v>
      </c>
      <c r="AH627" s="30">
        <v>0</v>
      </c>
      <c r="AI627" s="30" t="s">
        <v>141</v>
      </c>
      <c r="AJ627" s="30">
        <v>0</v>
      </c>
      <c r="BO627" s="30" t="s">
        <v>1103</v>
      </c>
      <c r="BP627" s="30">
        <v>0</v>
      </c>
      <c r="BQ627" s="30">
        <v>1</v>
      </c>
    </row>
    <row r="628" spans="1:69" s="30" customFormat="1" ht="23.1" customHeight="1" x14ac:dyDescent="0.15">
      <c r="A628" s="30">
        <f t="shared" si="22"/>
        <v>51052</v>
      </c>
      <c r="B628" s="30">
        <v>51052</v>
      </c>
      <c r="C628" s="30" t="s">
        <v>133</v>
      </c>
      <c r="D628" s="30" t="s">
        <v>1100</v>
      </c>
      <c r="E628" s="30">
        <v>52</v>
      </c>
      <c r="G628" s="30" t="s">
        <v>1101</v>
      </c>
      <c r="I628" s="30">
        <v>3</v>
      </c>
      <c r="J628" s="30">
        <v>2</v>
      </c>
      <c r="M628" s="30">
        <v>1</v>
      </c>
      <c r="N628" s="30">
        <v>0</v>
      </c>
      <c r="O628" s="30" t="s">
        <v>136</v>
      </c>
      <c r="P628" s="30">
        <v>1</v>
      </c>
      <c r="S628" s="30" t="str">
        <f>剧情辅助工具!C540</f>
        <v/>
      </c>
      <c r="T628" s="30">
        <v>0</v>
      </c>
      <c r="W628" s="30" t="s">
        <v>1102</v>
      </c>
      <c r="X628" s="30">
        <v>71032</v>
      </c>
      <c r="Y628" s="30">
        <v>0</v>
      </c>
      <c r="Z628" s="30">
        <v>0</v>
      </c>
      <c r="AF628" s="30">
        <v>180</v>
      </c>
      <c r="AG628" s="30" t="s">
        <v>140</v>
      </c>
      <c r="AH628" s="30">
        <v>0</v>
      </c>
      <c r="AI628" s="30" t="s">
        <v>141</v>
      </c>
      <c r="AJ628" s="30">
        <v>0</v>
      </c>
      <c r="BO628" s="30" t="s">
        <v>1103</v>
      </c>
      <c r="BP628" s="30">
        <v>0</v>
      </c>
      <c r="BQ628" s="30">
        <v>1</v>
      </c>
    </row>
    <row r="629" spans="1:69" s="30" customFormat="1" ht="23.1" customHeight="1" x14ac:dyDescent="0.15">
      <c r="A629" s="30">
        <f t="shared" si="22"/>
        <v>51053</v>
      </c>
      <c r="B629" s="30">
        <v>51053</v>
      </c>
      <c r="C629" s="30" t="s">
        <v>133</v>
      </c>
      <c r="D629" s="30" t="s">
        <v>1100</v>
      </c>
      <c r="E629" s="30">
        <v>53</v>
      </c>
      <c r="G629" s="30" t="s">
        <v>1101</v>
      </c>
      <c r="I629" s="30">
        <v>3</v>
      </c>
      <c r="J629" s="30">
        <v>2</v>
      </c>
      <c r="M629" s="30">
        <v>1</v>
      </c>
      <c r="N629" s="30">
        <v>0</v>
      </c>
      <c r="O629" s="30" t="s">
        <v>136</v>
      </c>
      <c r="P629" s="30">
        <v>1</v>
      </c>
      <c r="S629" s="30" t="str">
        <f>剧情辅助工具!C541</f>
        <v/>
      </c>
      <c r="T629" s="30">
        <v>0</v>
      </c>
      <c r="W629" s="30" t="s">
        <v>1102</v>
      </c>
      <c r="X629" s="30">
        <v>71003</v>
      </c>
      <c r="Y629" s="30">
        <v>0</v>
      </c>
      <c r="Z629" s="30">
        <v>0</v>
      </c>
      <c r="AF629" s="30">
        <v>180</v>
      </c>
      <c r="AG629" s="30" t="s">
        <v>140</v>
      </c>
      <c r="AH629" s="30">
        <v>0</v>
      </c>
      <c r="AI629" s="30" t="s">
        <v>141</v>
      </c>
      <c r="AJ629" s="30">
        <v>0</v>
      </c>
      <c r="BO629" s="30" t="s">
        <v>1103</v>
      </c>
      <c r="BP629" s="30">
        <v>0</v>
      </c>
      <c r="BQ629" s="30">
        <v>1</v>
      </c>
    </row>
    <row r="630" spans="1:69" s="30" customFormat="1" ht="23.1" customHeight="1" x14ac:dyDescent="0.15">
      <c r="A630" s="30">
        <f t="shared" si="22"/>
        <v>51054</v>
      </c>
      <c r="B630" s="30">
        <v>51054</v>
      </c>
      <c r="C630" s="30" t="s">
        <v>133</v>
      </c>
      <c r="D630" s="30" t="s">
        <v>1100</v>
      </c>
      <c r="E630" s="30">
        <v>54</v>
      </c>
      <c r="G630" s="30" t="s">
        <v>1101</v>
      </c>
      <c r="I630" s="30">
        <v>3</v>
      </c>
      <c r="J630" s="30">
        <v>2</v>
      </c>
      <c r="M630" s="30">
        <v>1</v>
      </c>
      <c r="N630" s="30">
        <v>0</v>
      </c>
      <c r="O630" s="30" t="s">
        <v>136</v>
      </c>
      <c r="P630" s="30">
        <v>1</v>
      </c>
      <c r="S630" s="30" t="str">
        <f>剧情辅助工具!C542</f>
        <v/>
      </c>
      <c r="T630" s="30">
        <v>0</v>
      </c>
      <c r="W630" s="30" t="s">
        <v>1102</v>
      </c>
      <c r="X630" s="30">
        <v>71051</v>
      </c>
      <c r="Y630" s="30">
        <v>0</v>
      </c>
      <c r="Z630" s="30">
        <v>0</v>
      </c>
      <c r="AF630" s="30">
        <v>180</v>
      </c>
      <c r="AG630" s="30" t="s">
        <v>140</v>
      </c>
      <c r="AH630" s="30">
        <v>0</v>
      </c>
      <c r="AI630" s="30" t="s">
        <v>141</v>
      </c>
      <c r="AJ630" s="30">
        <v>0</v>
      </c>
      <c r="BO630" s="30" t="s">
        <v>1103</v>
      </c>
      <c r="BP630" s="30">
        <v>0</v>
      </c>
      <c r="BQ630" s="30">
        <v>1</v>
      </c>
    </row>
    <row r="631" spans="1:69" s="30" customFormat="1" ht="23.1" customHeight="1" x14ac:dyDescent="0.15">
      <c r="A631" s="30">
        <f t="shared" si="22"/>
        <v>51055</v>
      </c>
      <c r="B631" s="30">
        <v>51055</v>
      </c>
      <c r="C631" s="30" t="s">
        <v>133</v>
      </c>
      <c r="D631" s="30" t="s">
        <v>1100</v>
      </c>
      <c r="E631" s="30">
        <v>55</v>
      </c>
      <c r="G631" s="30" t="s">
        <v>1101</v>
      </c>
      <c r="I631" s="30">
        <v>3</v>
      </c>
      <c r="J631" s="30">
        <v>2</v>
      </c>
      <c r="M631" s="30">
        <v>1</v>
      </c>
      <c r="N631" s="30">
        <v>0</v>
      </c>
      <c r="O631" s="30" t="s">
        <v>136</v>
      </c>
      <c r="P631" s="30">
        <v>1</v>
      </c>
      <c r="S631" s="30" t="str">
        <f>剧情辅助工具!C543</f>
        <v/>
      </c>
      <c r="T631" s="30">
        <v>0</v>
      </c>
      <c r="W631" s="30" t="s">
        <v>1102</v>
      </c>
      <c r="X631" s="30">
        <v>71034</v>
      </c>
      <c r="Y631" s="30">
        <v>0</v>
      </c>
      <c r="Z631" s="30">
        <v>0</v>
      </c>
      <c r="AF631" s="30">
        <v>180</v>
      </c>
      <c r="AG631" s="30" t="s">
        <v>140</v>
      </c>
      <c r="AH631" s="30">
        <v>0</v>
      </c>
      <c r="AI631" s="30" t="s">
        <v>141</v>
      </c>
      <c r="AJ631" s="30">
        <v>0</v>
      </c>
      <c r="BO631" s="30" t="s">
        <v>1103</v>
      </c>
      <c r="BP631" s="30">
        <v>1</v>
      </c>
      <c r="BQ631" s="30">
        <v>1</v>
      </c>
    </row>
    <row r="632" spans="1:69" s="36" customFormat="1" ht="23.1" customHeight="1" x14ac:dyDescent="0.15">
      <c r="A632" s="36">
        <f t="shared" si="22"/>
        <v>51056</v>
      </c>
      <c r="B632" s="36">
        <v>51056</v>
      </c>
      <c r="C632" s="36" t="s">
        <v>133</v>
      </c>
      <c r="D632" s="36" t="s">
        <v>1100</v>
      </c>
      <c r="E632" s="36">
        <v>56</v>
      </c>
      <c r="G632" s="36" t="s">
        <v>149</v>
      </c>
      <c r="I632" s="36">
        <v>3</v>
      </c>
      <c r="J632" s="36">
        <v>2</v>
      </c>
      <c r="M632" s="36">
        <v>1</v>
      </c>
      <c r="N632" s="36">
        <v>0</v>
      </c>
      <c r="O632" s="36" t="s">
        <v>152</v>
      </c>
      <c r="P632" s="36">
        <v>1</v>
      </c>
      <c r="S632" s="36" t="str">
        <f>剧情辅助工具!C544</f>
        <v/>
      </c>
      <c r="T632" s="36">
        <v>0</v>
      </c>
      <c r="W632" s="36" t="s">
        <v>1104</v>
      </c>
      <c r="X632" s="36">
        <v>71052</v>
      </c>
      <c r="Y632" s="36">
        <v>0</v>
      </c>
      <c r="Z632" s="36">
        <v>0</v>
      </c>
      <c r="AF632" s="36">
        <v>180</v>
      </c>
      <c r="AG632" s="36" t="s">
        <v>140</v>
      </c>
      <c r="AH632" s="36">
        <v>0</v>
      </c>
      <c r="AI632" s="36" t="s">
        <v>141</v>
      </c>
      <c r="AJ632" s="36">
        <v>0</v>
      </c>
      <c r="BO632" s="36" t="s">
        <v>156</v>
      </c>
      <c r="BP632" s="36">
        <v>0</v>
      </c>
      <c r="BQ632" s="36">
        <v>1</v>
      </c>
    </row>
    <row r="633" spans="1:69" s="36" customFormat="1" ht="23.1" customHeight="1" x14ac:dyDescent="0.15">
      <c r="A633" s="36">
        <f t="shared" si="22"/>
        <v>51057</v>
      </c>
      <c r="B633" s="36">
        <v>51057</v>
      </c>
      <c r="C633" s="36" t="s">
        <v>133</v>
      </c>
      <c r="D633" s="36" t="s">
        <v>1100</v>
      </c>
      <c r="E633" s="36">
        <v>57</v>
      </c>
      <c r="G633" s="36" t="s">
        <v>149</v>
      </c>
      <c r="I633" s="36">
        <v>3</v>
      </c>
      <c r="J633" s="36">
        <v>2</v>
      </c>
      <c r="M633" s="36">
        <v>1</v>
      </c>
      <c r="N633" s="36">
        <v>0</v>
      </c>
      <c r="O633" s="36" t="s">
        <v>152</v>
      </c>
      <c r="P633" s="36">
        <v>1</v>
      </c>
      <c r="S633" s="36" t="str">
        <f>剧情辅助工具!C545</f>
        <v/>
      </c>
      <c r="T633" s="36">
        <v>0</v>
      </c>
      <c r="W633" s="36" t="s">
        <v>1104</v>
      </c>
      <c r="X633" s="36">
        <v>71031</v>
      </c>
      <c r="Y633" s="36">
        <v>0</v>
      </c>
      <c r="Z633" s="36">
        <v>0</v>
      </c>
      <c r="AF633" s="36">
        <v>180</v>
      </c>
      <c r="AG633" s="36" t="s">
        <v>140</v>
      </c>
      <c r="AH633" s="36">
        <v>0</v>
      </c>
      <c r="AI633" s="36" t="s">
        <v>141</v>
      </c>
      <c r="AJ633" s="36">
        <v>0</v>
      </c>
      <c r="BO633" s="36" t="s">
        <v>156</v>
      </c>
      <c r="BP633" s="36">
        <v>0</v>
      </c>
      <c r="BQ633" s="36">
        <v>1</v>
      </c>
    </row>
    <row r="634" spans="1:69" s="36" customFormat="1" ht="23.1" customHeight="1" x14ac:dyDescent="0.15">
      <c r="A634" s="36">
        <f t="shared" si="22"/>
        <v>51058</v>
      </c>
      <c r="B634" s="36">
        <v>51058</v>
      </c>
      <c r="C634" s="36" t="s">
        <v>133</v>
      </c>
      <c r="D634" s="36" t="s">
        <v>1100</v>
      </c>
      <c r="E634" s="36">
        <v>58</v>
      </c>
      <c r="G634" s="36" t="s">
        <v>149</v>
      </c>
      <c r="I634" s="36">
        <v>3</v>
      </c>
      <c r="J634" s="36">
        <v>2</v>
      </c>
      <c r="M634" s="36">
        <v>1</v>
      </c>
      <c r="N634" s="36">
        <v>0</v>
      </c>
      <c r="O634" s="36" t="s">
        <v>152</v>
      </c>
      <c r="P634" s="36">
        <v>1</v>
      </c>
      <c r="S634" s="36" t="str">
        <f>剧情辅助工具!C546</f>
        <v/>
      </c>
      <c r="T634" s="36">
        <v>0</v>
      </c>
      <c r="W634" s="36" t="s">
        <v>1104</v>
      </c>
      <c r="X634" s="36">
        <v>71006</v>
      </c>
      <c r="Y634" s="36">
        <v>0</v>
      </c>
      <c r="Z634" s="36">
        <v>0</v>
      </c>
      <c r="AF634" s="36">
        <v>180</v>
      </c>
      <c r="AG634" s="36" t="s">
        <v>140</v>
      </c>
      <c r="AH634" s="36">
        <v>0</v>
      </c>
      <c r="AI634" s="36" t="s">
        <v>141</v>
      </c>
      <c r="AJ634" s="36">
        <v>0</v>
      </c>
      <c r="BO634" s="36" t="s">
        <v>156</v>
      </c>
      <c r="BP634" s="36">
        <v>0</v>
      </c>
      <c r="BQ634" s="36">
        <v>1</v>
      </c>
    </row>
    <row r="635" spans="1:69" s="36" customFormat="1" ht="23.1" customHeight="1" x14ac:dyDescent="0.15">
      <c r="A635" s="36">
        <f t="shared" si="22"/>
        <v>51059</v>
      </c>
      <c r="B635" s="36">
        <v>51059</v>
      </c>
      <c r="C635" s="36" t="s">
        <v>133</v>
      </c>
      <c r="D635" s="36" t="s">
        <v>1100</v>
      </c>
      <c r="E635" s="36">
        <v>59</v>
      </c>
      <c r="G635" s="36" t="s">
        <v>149</v>
      </c>
      <c r="I635" s="36">
        <v>3</v>
      </c>
      <c r="J635" s="36">
        <v>2</v>
      </c>
      <c r="M635" s="36">
        <v>1</v>
      </c>
      <c r="N635" s="36">
        <v>0</v>
      </c>
      <c r="O635" s="36" t="s">
        <v>152</v>
      </c>
      <c r="P635" s="36">
        <v>1</v>
      </c>
      <c r="S635" s="36" t="str">
        <f>剧情辅助工具!C547</f>
        <v/>
      </c>
      <c r="T635" s="36">
        <v>0</v>
      </c>
      <c r="W635" s="36" t="s">
        <v>1104</v>
      </c>
      <c r="X635" s="36">
        <v>71022</v>
      </c>
      <c r="Y635" s="36">
        <v>0</v>
      </c>
      <c r="Z635" s="36">
        <v>0</v>
      </c>
      <c r="AF635" s="36">
        <v>180</v>
      </c>
      <c r="AG635" s="36" t="s">
        <v>140</v>
      </c>
      <c r="AH635" s="36">
        <v>0</v>
      </c>
      <c r="AI635" s="36" t="s">
        <v>141</v>
      </c>
      <c r="AJ635" s="36">
        <v>0</v>
      </c>
      <c r="BO635" s="36" t="s">
        <v>156</v>
      </c>
      <c r="BP635" s="36">
        <v>0</v>
      </c>
      <c r="BQ635" s="36">
        <v>1</v>
      </c>
    </row>
    <row r="636" spans="1:69" s="36" customFormat="1" ht="23.1" customHeight="1" x14ac:dyDescent="0.15">
      <c r="A636" s="36">
        <f t="shared" si="22"/>
        <v>51060</v>
      </c>
      <c r="B636" s="36">
        <v>51060</v>
      </c>
      <c r="C636" s="36" t="s">
        <v>133</v>
      </c>
      <c r="D636" s="36" t="s">
        <v>1100</v>
      </c>
      <c r="E636" s="36">
        <v>60</v>
      </c>
      <c r="G636" s="36" t="s">
        <v>149</v>
      </c>
      <c r="I636" s="36">
        <v>3</v>
      </c>
      <c r="J636" s="36">
        <v>2</v>
      </c>
      <c r="M636" s="36">
        <v>1</v>
      </c>
      <c r="N636" s="36">
        <v>0</v>
      </c>
      <c r="O636" s="36" t="s">
        <v>152</v>
      </c>
      <c r="P636" s="36">
        <v>1</v>
      </c>
      <c r="S636" s="36" t="str">
        <f>剧情辅助工具!C548</f>
        <v/>
      </c>
      <c r="T636" s="36">
        <v>0</v>
      </c>
      <c r="W636" s="36" t="s">
        <v>1104</v>
      </c>
      <c r="X636" s="36">
        <v>71016</v>
      </c>
      <c r="Y636" s="36">
        <v>0</v>
      </c>
      <c r="Z636" s="36">
        <v>0</v>
      </c>
      <c r="AF636" s="36">
        <v>180</v>
      </c>
      <c r="AG636" s="36" t="s">
        <v>140</v>
      </c>
      <c r="AH636" s="36">
        <v>0</v>
      </c>
      <c r="AI636" s="36" t="s">
        <v>141</v>
      </c>
      <c r="AJ636" s="36">
        <v>0</v>
      </c>
      <c r="BO636" s="36" t="s">
        <v>156</v>
      </c>
      <c r="BP636" s="36">
        <v>1</v>
      </c>
      <c r="BQ636" s="36">
        <v>1</v>
      </c>
    </row>
    <row r="637" spans="1:69" s="22" customFormat="1" ht="23.1" customHeight="1" x14ac:dyDescent="0.15">
      <c r="A637" s="22">
        <f t="shared" si="22"/>
        <v>51061</v>
      </c>
      <c r="B637" s="22">
        <v>51061</v>
      </c>
      <c r="C637" s="22" t="s">
        <v>133</v>
      </c>
      <c r="D637" s="22" t="s">
        <v>1100</v>
      </c>
      <c r="E637" s="22">
        <v>61</v>
      </c>
      <c r="G637" s="22" t="s">
        <v>1105</v>
      </c>
      <c r="I637" s="22">
        <v>3</v>
      </c>
      <c r="J637" s="22">
        <v>2</v>
      </c>
      <c r="M637" s="22">
        <v>1</v>
      </c>
      <c r="N637" s="22">
        <v>0</v>
      </c>
      <c r="O637" s="22" t="s">
        <v>202</v>
      </c>
      <c r="P637" s="22">
        <v>1</v>
      </c>
      <c r="S637" s="22" t="str">
        <f>剧情辅助工具!C549</f>
        <v/>
      </c>
      <c r="T637" s="22">
        <v>0</v>
      </c>
      <c r="W637" s="22" t="s">
        <v>1106</v>
      </c>
      <c r="X637" s="22">
        <v>71007</v>
      </c>
      <c r="Y637" s="22">
        <v>0</v>
      </c>
      <c r="Z637" s="22">
        <v>0</v>
      </c>
      <c r="AF637" s="22">
        <v>180</v>
      </c>
      <c r="AG637" s="22" t="s">
        <v>140</v>
      </c>
      <c r="AH637" s="22">
        <v>0</v>
      </c>
      <c r="AI637" s="22" t="s">
        <v>141</v>
      </c>
      <c r="AJ637" s="22">
        <v>0</v>
      </c>
      <c r="BO637" s="22" t="s">
        <v>206</v>
      </c>
      <c r="BP637" s="22">
        <v>0</v>
      </c>
      <c r="BQ637" s="22">
        <v>1</v>
      </c>
    </row>
    <row r="638" spans="1:69" s="22" customFormat="1" ht="23.1" customHeight="1" x14ac:dyDescent="0.15">
      <c r="A638" s="22">
        <f t="shared" si="22"/>
        <v>51062</v>
      </c>
      <c r="B638" s="22">
        <v>51062</v>
      </c>
      <c r="C638" s="22" t="s">
        <v>133</v>
      </c>
      <c r="D638" s="22" t="s">
        <v>1100</v>
      </c>
      <c r="E638" s="22">
        <v>62</v>
      </c>
      <c r="G638" s="22" t="s">
        <v>1105</v>
      </c>
      <c r="I638" s="22">
        <v>3</v>
      </c>
      <c r="J638" s="22">
        <v>2</v>
      </c>
      <c r="M638" s="22">
        <v>1</v>
      </c>
      <c r="N638" s="22">
        <v>0</v>
      </c>
      <c r="O638" s="22" t="s">
        <v>202</v>
      </c>
      <c r="P638" s="22">
        <v>1</v>
      </c>
      <c r="S638" s="22" t="str">
        <f>剧情辅助工具!C550</f>
        <v/>
      </c>
      <c r="T638" s="22">
        <v>0</v>
      </c>
      <c r="W638" s="22" t="s">
        <v>1106</v>
      </c>
      <c r="X638" s="22">
        <v>71026</v>
      </c>
      <c r="Y638" s="22">
        <v>0</v>
      </c>
      <c r="Z638" s="22">
        <v>0</v>
      </c>
      <c r="AF638" s="22">
        <v>180</v>
      </c>
      <c r="AG638" s="22" t="s">
        <v>140</v>
      </c>
      <c r="AH638" s="22">
        <v>0</v>
      </c>
      <c r="AI638" s="22" t="s">
        <v>141</v>
      </c>
      <c r="AJ638" s="22">
        <v>0</v>
      </c>
      <c r="BO638" s="22" t="s">
        <v>206</v>
      </c>
      <c r="BP638" s="22">
        <v>0</v>
      </c>
      <c r="BQ638" s="22">
        <v>1</v>
      </c>
    </row>
    <row r="639" spans="1:69" s="33" customFormat="1" ht="23.1" customHeight="1" x14ac:dyDescent="0.15">
      <c r="A639" s="33">
        <f t="shared" si="22"/>
        <v>51063</v>
      </c>
      <c r="B639" s="33">
        <v>51063</v>
      </c>
      <c r="C639" s="33" t="s">
        <v>133</v>
      </c>
      <c r="D639" s="33" t="s">
        <v>1100</v>
      </c>
      <c r="E639" s="33">
        <v>63</v>
      </c>
      <c r="G639" s="33" t="s">
        <v>1105</v>
      </c>
      <c r="I639" s="33">
        <v>3</v>
      </c>
      <c r="J639" s="33">
        <v>2</v>
      </c>
      <c r="M639" s="33">
        <v>1</v>
      </c>
      <c r="N639" s="33">
        <v>0</v>
      </c>
      <c r="O639" s="33" t="s">
        <v>202</v>
      </c>
      <c r="P639" s="33">
        <v>1</v>
      </c>
      <c r="S639" s="33" t="str">
        <f>剧情辅助工具!C551</f>
        <v/>
      </c>
      <c r="T639" s="33">
        <v>0</v>
      </c>
      <c r="W639" s="33" t="s">
        <v>1106</v>
      </c>
      <c r="X639" s="33">
        <v>71008</v>
      </c>
      <c r="Y639" s="33">
        <v>0</v>
      </c>
      <c r="Z639" s="33">
        <v>0</v>
      </c>
      <c r="AF639" s="33">
        <v>180</v>
      </c>
      <c r="AG639" s="33" t="s">
        <v>140</v>
      </c>
      <c r="AH639" s="33">
        <v>0</v>
      </c>
      <c r="AI639" s="33" t="s">
        <v>141</v>
      </c>
      <c r="BO639" s="33" t="s">
        <v>206</v>
      </c>
      <c r="BP639" s="33">
        <v>0</v>
      </c>
      <c r="BQ639" s="33">
        <v>1</v>
      </c>
    </row>
    <row r="640" spans="1:69" s="33" customFormat="1" ht="23.1" customHeight="1" x14ac:dyDescent="0.15">
      <c r="A640" s="33">
        <f t="shared" si="22"/>
        <v>51064</v>
      </c>
      <c r="B640" s="33">
        <v>51064</v>
      </c>
      <c r="C640" s="33" t="s">
        <v>133</v>
      </c>
      <c r="D640" s="33" t="s">
        <v>1100</v>
      </c>
      <c r="E640" s="33">
        <v>64</v>
      </c>
      <c r="G640" s="33" t="s">
        <v>1105</v>
      </c>
      <c r="I640" s="33">
        <v>3</v>
      </c>
      <c r="J640" s="33">
        <v>2</v>
      </c>
      <c r="M640" s="33">
        <v>1</v>
      </c>
      <c r="N640" s="33">
        <v>0</v>
      </c>
      <c r="O640" s="33" t="s">
        <v>202</v>
      </c>
      <c r="P640" s="33">
        <v>1</v>
      </c>
      <c r="S640" s="33" t="str">
        <f>剧情辅助工具!C552</f>
        <v/>
      </c>
      <c r="T640" s="33">
        <v>0</v>
      </c>
      <c r="W640" s="33" t="s">
        <v>1106</v>
      </c>
      <c r="X640" s="33">
        <v>71050</v>
      </c>
      <c r="Y640" s="33">
        <v>0</v>
      </c>
      <c r="Z640" s="33">
        <v>0</v>
      </c>
      <c r="AF640" s="33">
        <v>180</v>
      </c>
      <c r="AG640" s="33" t="s">
        <v>140</v>
      </c>
      <c r="AH640" s="33">
        <v>0</v>
      </c>
      <c r="AI640" s="33" t="s">
        <v>141</v>
      </c>
      <c r="AJ640" s="33">
        <v>0</v>
      </c>
      <c r="BO640" s="33" t="s">
        <v>206</v>
      </c>
      <c r="BP640" s="33">
        <v>0</v>
      </c>
      <c r="BQ640" s="33">
        <v>1</v>
      </c>
    </row>
    <row r="641" spans="1:69" s="33" customFormat="1" ht="23.1" customHeight="1" x14ac:dyDescent="0.15">
      <c r="A641" s="33">
        <f t="shared" si="22"/>
        <v>51065</v>
      </c>
      <c r="B641" s="33">
        <v>51065</v>
      </c>
      <c r="C641" s="33" t="s">
        <v>133</v>
      </c>
      <c r="D641" s="33" t="s">
        <v>1100</v>
      </c>
      <c r="E641" s="33">
        <v>65</v>
      </c>
      <c r="G641" s="33" t="s">
        <v>1105</v>
      </c>
      <c r="I641" s="33">
        <v>3</v>
      </c>
      <c r="J641" s="33">
        <v>2</v>
      </c>
      <c r="M641" s="33">
        <v>1</v>
      </c>
      <c r="N641" s="33">
        <v>0</v>
      </c>
      <c r="O641" s="33" t="s">
        <v>202</v>
      </c>
      <c r="P641" s="33">
        <v>1</v>
      </c>
      <c r="S641" s="33" t="str">
        <f>剧情辅助工具!C553</f>
        <v/>
      </c>
      <c r="T641" s="33">
        <v>0</v>
      </c>
      <c r="W641" s="33" t="s">
        <v>1106</v>
      </c>
      <c r="X641" s="33">
        <v>71025</v>
      </c>
      <c r="Y641" s="33">
        <v>0</v>
      </c>
      <c r="Z641" s="33">
        <v>0</v>
      </c>
      <c r="AF641" s="33">
        <v>180</v>
      </c>
      <c r="AG641" s="33" t="s">
        <v>140</v>
      </c>
      <c r="AH641" s="33">
        <v>0</v>
      </c>
      <c r="AI641" s="33" t="s">
        <v>141</v>
      </c>
      <c r="BO641" s="33" t="s">
        <v>206</v>
      </c>
      <c r="BP641" s="33">
        <v>1</v>
      </c>
      <c r="BQ641" s="33">
        <v>1</v>
      </c>
    </row>
    <row r="642" spans="1:69" s="34" customFormat="1" ht="23.1" customHeight="1" x14ac:dyDescent="0.15">
      <c r="A642" s="34">
        <f t="shared" si="22"/>
        <v>51066</v>
      </c>
      <c r="B642" s="34">
        <v>51066</v>
      </c>
      <c r="C642" s="34" t="s">
        <v>133</v>
      </c>
      <c r="D642" s="34" t="s">
        <v>1100</v>
      </c>
      <c r="E642" s="34">
        <v>66</v>
      </c>
      <c r="G642" s="34" t="s">
        <v>590</v>
      </c>
      <c r="I642" s="34">
        <v>3</v>
      </c>
      <c r="J642" s="34">
        <v>2</v>
      </c>
      <c r="M642" s="34">
        <v>1</v>
      </c>
      <c r="N642" s="34">
        <v>0</v>
      </c>
      <c r="O642" s="34" t="s">
        <v>159</v>
      </c>
      <c r="P642" s="34">
        <v>1</v>
      </c>
      <c r="S642" s="34" t="str">
        <f>剧情辅助工具!C554</f>
        <v/>
      </c>
      <c r="T642" s="34">
        <v>0</v>
      </c>
      <c r="W642" s="34" t="s">
        <v>1107</v>
      </c>
      <c r="X642" s="34">
        <v>71048</v>
      </c>
      <c r="Y642" s="34">
        <v>0</v>
      </c>
      <c r="Z642" s="34">
        <v>0</v>
      </c>
      <c r="AF642" s="34">
        <v>180</v>
      </c>
      <c r="AG642" s="34" t="s">
        <v>140</v>
      </c>
      <c r="AH642" s="34">
        <v>0</v>
      </c>
      <c r="AI642" s="34" t="s">
        <v>141</v>
      </c>
      <c r="AJ642" s="34">
        <v>0</v>
      </c>
      <c r="BO642" s="34" t="s">
        <v>165</v>
      </c>
      <c r="BP642" s="34">
        <v>0</v>
      </c>
      <c r="BQ642" s="34">
        <v>1</v>
      </c>
    </row>
    <row r="643" spans="1:69" s="34" customFormat="1" ht="23.1" customHeight="1" x14ac:dyDescent="0.15">
      <c r="A643" s="34">
        <f t="shared" si="22"/>
        <v>51067</v>
      </c>
      <c r="B643" s="34">
        <v>51067</v>
      </c>
      <c r="C643" s="34" t="s">
        <v>133</v>
      </c>
      <c r="D643" s="34" t="s">
        <v>1100</v>
      </c>
      <c r="E643" s="34">
        <v>67</v>
      </c>
      <c r="G643" s="34" t="s">
        <v>590</v>
      </c>
      <c r="I643" s="34">
        <v>3</v>
      </c>
      <c r="J643" s="34">
        <v>2</v>
      </c>
      <c r="M643" s="34">
        <v>1</v>
      </c>
      <c r="N643" s="34">
        <v>0</v>
      </c>
      <c r="O643" s="34" t="s">
        <v>159</v>
      </c>
      <c r="P643" s="34">
        <v>1</v>
      </c>
      <c r="S643" s="34" t="str">
        <f>剧情辅助工具!C555</f>
        <v/>
      </c>
      <c r="T643" s="34">
        <v>0</v>
      </c>
      <c r="W643" s="34" t="s">
        <v>1107</v>
      </c>
      <c r="X643" s="34">
        <v>71044</v>
      </c>
      <c r="Y643" s="34">
        <v>0</v>
      </c>
      <c r="Z643" s="34">
        <v>0</v>
      </c>
      <c r="AF643" s="34">
        <v>180</v>
      </c>
      <c r="AG643" s="34" t="s">
        <v>140</v>
      </c>
      <c r="AH643" s="34">
        <v>0</v>
      </c>
      <c r="AI643" s="34" t="s">
        <v>141</v>
      </c>
      <c r="AJ643" s="34">
        <v>0</v>
      </c>
      <c r="BO643" s="34" t="s">
        <v>165</v>
      </c>
      <c r="BP643" s="34">
        <v>0</v>
      </c>
      <c r="BQ643" s="34">
        <v>1</v>
      </c>
    </row>
    <row r="644" spans="1:69" s="34" customFormat="1" ht="23.1" customHeight="1" x14ac:dyDescent="0.15">
      <c r="A644" s="34">
        <f t="shared" si="22"/>
        <v>51068</v>
      </c>
      <c r="B644" s="34">
        <v>51068</v>
      </c>
      <c r="C644" s="34" t="s">
        <v>133</v>
      </c>
      <c r="D644" s="34" t="s">
        <v>1100</v>
      </c>
      <c r="E644" s="34">
        <v>68</v>
      </c>
      <c r="G644" s="34" t="s">
        <v>590</v>
      </c>
      <c r="I644" s="34">
        <v>3</v>
      </c>
      <c r="J644" s="34">
        <v>2</v>
      </c>
      <c r="M644" s="34">
        <v>1</v>
      </c>
      <c r="N644" s="34">
        <v>0</v>
      </c>
      <c r="O644" s="34" t="s">
        <v>159</v>
      </c>
      <c r="P644" s="34">
        <v>1</v>
      </c>
      <c r="S644" s="34" t="str">
        <f>剧情辅助工具!C556</f>
        <v/>
      </c>
      <c r="T644" s="34">
        <v>0</v>
      </c>
      <c r="W644" s="34" t="s">
        <v>1107</v>
      </c>
      <c r="X644" s="34">
        <v>71045</v>
      </c>
      <c r="Y644" s="34">
        <v>0</v>
      </c>
      <c r="Z644" s="34">
        <v>0</v>
      </c>
      <c r="AF644" s="34">
        <v>180</v>
      </c>
      <c r="AG644" s="34" t="s">
        <v>140</v>
      </c>
      <c r="AH644" s="34">
        <v>0</v>
      </c>
      <c r="AI644" s="34" t="s">
        <v>141</v>
      </c>
      <c r="AJ644" s="34">
        <v>0</v>
      </c>
      <c r="BO644" s="34" t="s">
        <v>165</v>
      </c>
      <c r="BP644" s="34">
        <v>0</v>
      </c>
      <c r="BQ644" s="34">
        <v>1</v>
      </c>
    </row>
    <row r="645" spans="1:69" s="34" customFormat="1" ht="23.1" customHeight="1" x14ac:dyDescent="0.15">
      <c r="A645" s="34">
        <f t="shared" si="22"/>
        <v>51069</v>
      </c>
      <c r="B645" s="34">
        <v>51069</v>
      </c>
      <c r="C645" s="34" t="s">
        <v>133</v>
      </c>
      <c r="D645" s="34" t="s">
        <v>1100</v>
      </c>
      <c r="E645" s="34">
        <v>69</v>
      </c>
      <c r="G645" s="34" t="s">
        <v>590</v>
      </c>
      <c r="I645" s="34">
        <v>3</v>
      </c>
      <c r="J645" s="34">
        <v>2</v>
      </c>
      <c r="M645" s="34">
        <v>1</v>
      </c>
      <c r="N645" s="34">
        <v>0</v>
      </c>
      <c r="O645" s="34" t="s">
        <v>159</v>
      </c>
      <c r="P645" s="34">
        <v>1</v>
      </c>
      <c r="S645" s="34" t="str">
        <f>剧情辅助工具!C557</f>
        <v/>
      </c>
      <c r="T645" s="34">
        <v>0</v>
      </c>
      <c r="W645" s="34" t="s">
        <v>1107</v>
      </c>
      <c r="X645" s="34">
        <v>71040</v>
      </c>
      <c r="Y645" s="34">
        <v>0</v>
      </c>
      <c r="Z645" s="34">
        <v>0</v>
      </c>
      <c r="AF645" s="34">
        <v>180</v>
      </c>
      <c r="AG645" s="34" t="s">
        <v>140</v>
      </c>
      <c r="AH645" s="34">
        <v>0</v>
      </c>
      <c r="AI645" s="34" t="s">
        <v>141</v>
      </c>
      <c r="AJ645" s="34">
        <v>0</v>
      </c>
      <c r="BO645" s="34" t="s">
        <v>165</v>
      </c>
      <c r="BP645" s="34">
        <v>0</v>
      </c>
      <c r="BQ645" s="34">
        <v>1</v>
      </c>
    </row>
    <row r="646" spans="1:69" s="34" customFormat="1" ht="23.1" customHeight="1" x14ac:dyDescent="0.15">
      <c r="A646" s="34">
        <f t="shared" si="22"/>
        <v>51070</v>
      </c>
      <c r="B646" s="34">
        <v>51070</v>
      </c>
      <c r="C646" s="34" t="s">
        <v>133</v>
      </c>
      <c r="D646" s="34" t="s">
        <v>1100</v>
      </c>
      <c r="E646" s="34">
        <v>70</v>
      </c>
      <c r="G646" s="34" t="s">
        <v>590</v>
      </c>
      <c r="I646" s="34">
        <v>3</v>
      </c>
      <c r="J646" s="34">
        <v>2</v>
      </c>
      <c r="M646" s="34">
        <v>1</v>
      </c>
      <c r="N646" s="34">
        <v>0</v>
      </c>
      <c r="O646" s="34" t="s">
        <v>159</v>
      </c>
      <c r="P646" s="34">
        <v>1</v>
      </c>
      <c r="S646" s="34" t="str">
        <f>剧情辅助工具!C558</f>
        <v/>
      </c>
      <c r="T646" s="34">
        <v>0</v>
      </c>
      <c r="W646" s="34" t="s">
        <v>1107</v>
      </c>
      <c r="X646" s="34">
        <v>71013</v>
      </c>
      <c r="Y646" s="34">
        <v>0</v>
      </c>
      <c r="Z646" s="34">
        <v>0</v>
      </c>
      <c r="AF646" s="34">
        <v>180</v>
      </c>
      <c r="AG646" s="34" t="s">
        <v>140</v>
      </c>
      <c r="AH646" s="34">
        <v>0</v>
      </c>
      <c r="AI646" s="34" t="s">
        <v>141</v>
      </c>
      <c r="AJ646" s="34">
        <v>0</v>
      </c>
      <c r="BO646" s="34" t="s">
        <v>165</v>
      </c>
      <c r="BP646" s="34">
        <v>1</v>
      </c>
      <c r="BQ646" s="34">
        <v>1</v>
      </c>
    </row>
    <row r="647" spans="1:69" s="31" customFormat="1" ht="23.1" customHeight="1" x14ac:dyDescent="0.15">
      <c r="A647" s="31">
        <f t="shared" si="22"/>
        <v>51071</v>
      </c>
      <c r="B647" s="31">
        <v>51071</v>
      </c>
      <c r="C647" s="31" t="s">
        <v>133</v>
      </c>
      <c r="D647" s="31" t="s">
        <v>1100</v>
      </c>
      <c r="E647" s="31">
        <v>71</v>
      </c>
      <c r="G647" s="31" t="s">
        <v>239</v>
      </c>
      <c r="I647" s="31">
        <v>3</v>
      </c>
      <c r="J647" s="31">
        <v>2</v>
      </c>
      <c r="M647" s="31">
        <v>1</v>
      </c>
      <c r="N647" s="31">
        <v>0</v>
      </c>
      <c r="O647" s="31" t="s">
        <v>241</v>
      </c>
      <c r="P647" s="31">
        <v>1</v>
      </c>
      <c r="S647" s="31" t="str">
        <f>剧情辅助工具!C559</f>
        <v/>
      </c>
      <c r="T647" s="31">
        <v>0</v>
      </c>
      <c r="W647" s="31" t="s">
        <v>1108</v>
      </c>
      <c r="X647" s="31">
        <v>71009</v>
      </c>
      <c r="Y647" s="31">
        <v>0</v>
      </c>
      <c r="Z647" s="31">
        <v>0</v>
      </c>
      <c r="AF647" s="31">
        <v>180</v>
      </c>
      <c r="AG647" s="31" t="s">
        <v>140</v>
      </c>
      <c r="AH647" s="31">
        <v>0</v>
      </c>
      <c r="AI647" s="31" t="s">
        <v>141</v>
      </c>
      <c r="AJ647" s="31">
        <v>0</v>
      </c>
      <c r="BO647" s="31" t="s">
        <v>245</v>
      </c>
      <c r="BP647" s="31">
        <v>0</v>
      </c>
      <c r="BQ647" s="31">
        <v>1</v>
      </c>
    </row>
    <row r="648" spans="1:69" s="31" customFormat="1" ht="23.1" customHeight="1" x14ac:dyDescent="0.15">
      <c r="A648" s="31">
        <f t="shared" si="22"/>
        <v>51072</v>
      </c>
      <c r="B648" s="31">
        <v>51072</v>
      </c>
      <c r="C648" s="31" t="s">
        <v>133</v>
      </c>
      <c r="D648" s="31" t="s">
        <v>1100</v>
      </c>
      <c r="E648" s="31">
        <v>72</v>
      </c>
      <c r="G648" s="31" t="s">
        <v>239</v>
      </c>
      <c r="I648" s="31">
        <v>3</v>
      </c>
      <c r="J648" s="31">
        <v>2</v>
      </c>
      <c r="M648" s="31">
        <v>1</v>
      </c>
      <c r="N648" s="31">
        <v>0</v>
      </c>
      <c r="O648" s="31" t="s">
        <v>241</v>
      </c>
      <c r="P648" s="31">
        <v>1</v>
      </c>
      <c r="S648" s="31" t="str">
        <f>剧情辅助工具!C560</f>
        <v/>
      </c>
      <c r="T648" s="31">
        <v>0</v>
      </c>
      <c r="W648" s="31" t="s">
        <v>1108</v>
      </c>
      <c r="X648" s="31">
        <v>71030</v>
      </c>
      <c r="Y648" s="31">
        <v>0</v>
      </c>
      <c r="Z648" s="31">
        <v>0</v>
      </c>
      <c r="AF648" s="31">
        <v>180</v>
      </c>
      <c r="AG648" s="31" t="s">
        <v>140</v>
      </c>
      <c r="AH648" s="31">
        <v>0</v>
      </c>
      <c r="AI648" s="31" t="s">
        <v>141</v>
      </c>
      <c r="AJ648" s="31">
        <v>0</v>
      </c>
      <c r="BO648" s="31" t="s">
        <v>245</v>
      </c>
      <c r="BP648" s="31">
        <v>0</v>
      </c>
      <c r="BQ648" s="31">
        <v>1</v>
      </c>
    </row>
    <row r="649" spans="1:69" s="31" customFormat="1" ht="23.1" customHeight="1" x14ac:dyDescent="0.15">
      <c r="A649" s="31">
        <f t="shared" si="22"/>
        <v>51073</v>
      </c>
      <c r="B649" s="31">
        <v>51073</v>
      </c>
      <c r="C649" s="31" t="s">
        <v>133</v>
      </c>
      <c r="D649" s="31" t="s">
        <v>1100</v>
      </c>
      <c r="E649" s="31">
        <v>73</v>
      </c>
      <c r="G649" s="31" t="s">
        <v>239</v>
      </c>
      <c r="I649" s="31">
        <v>3</v>
      </c>
      <c r="J649" s="31">
        <v>2</v>
      </c>
      <c r="M649" s="31">
        <v>1</v>
      </c>
      <c r="N649" s="31">
        <v>0</v>
      </c>
      <c r="O649" s="31" t="s">
        <v>241</v>
      </c>
      <c r="P649" s="31">
        <v>1</v>
      </c>
      <c r="S649" s="31" t="str">
        <f>剧情辅助工具!C561</f>
        <v/>
      </c>
      <c r="T649" s="31">
        <v>0</v>
      </c>
      <c r="W649" s="31" t="s">
        <v>1108</v>
      </c>
      <c r="X649" s="31">
        <v>71002</v>
      </c>
      <c r="Y649" s="31">
        <v>0</v>
      </c>
      <c r="Z649" s="31">
        <v>0</v>
      </c>
      <c r="AF649" s="31">
        <v>180</v>
      </c>
      <c r="AG649" s="31" t="s">
        <v>140</v>
      </c>
      <c r="AH649" s="31">
        <v>0</v>
      </c>
      <c r="AI649" s="31" t="s">
        <v>141</v>
      </c>
      <c r="AJ649" s="31">
        <v>0</v>
      </c>
      <c r="BO649" s="31" t="s">
        <v>245</v>
      </c>
      <c r="BP649" s="31">
        <v>0</v>
      </c>
      <c r="BQ649" s="31">
        <v>1</v>
      </c>
    </row>
    <row r="650" spans="1:69" s="31" customFormat="1" ht="23.1" customHeight="1" x14ac:dyDescent="0.15">
      <c r="A650" s="31">
        <f t="shared" si="22"/>
        <v>51074</v>
      </c>
      <c r="B650" s="31">
        <v>51074</v>
      </c>
      <c r="C650" s="31" t="s">
        <v>133</v>
      </c>
      <c r="D650" s="31" t="s">
        <v>1100</v>
      </c>
      <c r="E650" s="31">
        <v>74</v>
      </c>
      <c r="G650" s="31" t="s">
        <v>239</v>
      </c>
      <c r="I650" s="31">
        <v>3</v>
      </c>
      <c r="J650" s="31">
        <v>2</v>
      </c>
      <c r="M650" s="31">
        <v>1</v>
      </c>
      <c r="N650" s="31">
        <v>0</v>
      </c>
      <c r="O650" s="31" t="s">
        <v>241</v>
      </c>
      <c r="P650" s="31">
        <v>1</v>
      </c>
      <c r="S650" s="31" t="str">
        <f>剧情辅助工具!C562</f>
        <v/>
      </c>
      <c r="T650" s="31">
        <v>0</v>
      </c>
      <c r="W650" s="31" t="s">
        <v>1108</v>
      </c>
      <c r="X650" s="31">
        <v>71046</v>
      </c>
      <c r="Y650" s="31">
        <v>0</v>
      </c>
      <c r="Z650" s="31">
        <v>0</v>
      </c>
      <c r="AF650" s="31">
        <v>180</v>
      </c>
      <c r="AG650" s="31" t="s">
        <v>140</v>
      </c>
      <c r="AH650" s="31">
        <v>0</v>
      </c>
      <c r="AI650" s="31" t="s">
        <v>141</v>
      </c>
      <c r="AJ650" s="31">
        <v>0</v>
      </c>
      <c r="BO650" s="31" t="s">
        <v>245</v>
      </c>
      <c r="BP650" s="31">
        <v>0</v>
      </c>
      <c r="BQ650" s="31">
        <v>1</v>
      </c>
    </row>
    <row r="651" spans="1:69" s="31" customFormat="1" ht="23.1" customHeight="1" x14ac:dyDescent="0.15">
      <c r="A651" s="31">
        <f t="shared" si="22"/>
        <v>51075</v>
      </c>
      <c r="B651" s="31">
        <v>51075</v>
      </c>
      <c r="C651" s="31" t="s">
        <v>133</v>
      </c>
      <c r="D651" s="31" t="s">
        <v>1100</v>
      </c>
      <c r="E651" s="31">
        <v>75</v>
      </c>
      <c r="G651" s="31" t="s">
        <v>239</v>
      </c>
      <c r="I651" s="31">
        <v>3</v>
      </c>
      <c r="J651" s="31">
        <v>2</v>
      </c>
      <c r="M651" s="31">
        <v>1</v>
      </c>
      <c r="N651" s="31">
        <v>0</v>
      </c>
      <c r="O651" s="31" t="s">
        <v>241</v>
      </c>
      <c r="P651" s="31">
        <v>1</v>
      </c>
      <c r="S651" s="31" t="str">
        <f>剧情辅助工具!C563</f>
        <v/>
      </c>
      <c r="T651" s="31">
        <v>0</v>
      </c>
      <c r="W651" s="31" t="s">
        <v>1108</v>
      </c>
      <c r="X651" s="31">
        <v>71033</v>
      </c>
      <c r="Y651" s="31">
        <v>0</v>
      </c>
      <c r="Z651" s="31">
        <v>0</v>
      </c>
      <c r="AF651" s="31">
        <v>180</v>
      </c>
      <c r="AG651" s="31" t="s">
        <v>140</v>
      </c>
      <c r="AH651" s="31">
        <v>0</v>
      </c>
      <c r="AI651" s="31" t="s">
        <v>141</v>
      </c>
      <c r="AJ651" s="31">
        <v>0</v>
      </c>
      <c r="BO651" s="31" t="s">
        <v>245</v>
      </c>
      <c r="BP651" s="31">
        <v>1</v>
      </c>
      <c r="BQ651" s="31">
        <v>1</v>
      </c>
    </row>
    <row r="652" spans="1:69" s="30" customFormat="1" ht="23.1" customHeight="1" x14ac:dyDescent="0.15">
      <c r="A652" s="30">
        <f t="shared" si="22"/>
        <v>51076</v>
      </c>
      <c r="B652" s="30">
        <v>51076</v>
      </c>
      <c r="C652" s="30" t="s">
        <v>133</v>
      </c>
      <c r="D652" s="30" t="s">
        <v>1100</v>
      </c>
      <c r="E652" s="30">
        <v>76</v>
      </c>
      <c r="G652" s="30" t="s">
        <v>1101</v>
      </c>
      <c r="I652" s="30">
        <v>3</v>
      </c>
      <c r="J652" s="30">
        <v>2</v>
      </c>
      <c r="M652" s="30">
        <v>1</v>
      </c>
      <c r="N652" s="30">
        <v>0</v>
      </c>
      <c r="O652" s="30" t="s">
        <v>136</v>
      </c>
      <c r="P652" s="30">
        <v>1</v>
      </c>
      <c r="S652" s="30" t="str">
        <f>剧情辅助工具!C564</f>
        <v/>
      </c>
      <c r="T652" s="30">
        <v>0</v>
      </c>
      <c r="W652" s="30" t="s">
        <v>1102</v>
      </c>
      <c r="X652" s="30">
        <v>71049</v>
      </c>
      <c r="Y652" s="30">
        <v>0</v>
      </c>
      <c r="Z652" s="30">
        <v>0</v>
      </c>
      <c r="AF652" s="30">
        <v>180</v>
      </c>
      <c r="AG652" s="30" t="s">
        <v>140</v>
      </c>
      <c r="AH652" s="30">
        <v>0</v>
      </c>
      <c r="AI652" s="30" t="s">
        <v>141</v>
      </c>
      <c r="AJ652" s="30">
        <v>0</v>
      </c>
      <c r="BO652" s="30" t="s">
        <v>1103</v>
      </c>
      <c r="BP652" s="30">
        <v>0</v>
      </c>
      <c r="BQ652" s="30">
        <v>1</v>
      </c>
    </row>
    <row r="653" spans="1:69" s="30" customFormat="1" ht="23.1" customHeight="1" x14ac:dyDescent="0.15">
      <c r="A653" s="30">
        <f t="shared" si="22"/>
        <v>51077</v>
      </c>
      <c r="B653" s="30">
        <v>51077</v>
      </c>
      <c r="C653" s="30" t="s">
        <v>133</v>
      </c>
      <c r="D653" s="30" t="s">
        <v>1100</v>
      </c>
      <c r="E653" s="30">
        <v>77</v>
      </c>
      <c r="G653" s="30" t="s">
        <v>1101</v>
      </c>
      <c r="I653" s="30">
        <v>3</v>
      </c>
      <c r="J653" s="30">
        <v>2</v>
      </c>
      <c r="M653" s="30">
        <v>1</v>
      </c>
      <c r="N653" s="30">
        <v>0</v>
      </c>
      <c r="O653" s="30" t="s">
        <v>136</v>
      </c>
      <c r="P653" s="30">
        <v>1</v>
      </c>
      <c r="S653" s="30" t="str">
        <f>剧情辅助工具!C565</f>
        <v/>
      </c>
      <c r="T653" s="30">
        <v>0</v>
      </c>
      <c r="W653" s="30" t="s">
        <v>1102</v>
      </c>
      <c r="X653" s="30">
        <v>71042</v>
      </c>
      <c r="Y653" s="30">
        <v>0</v>
      </c>
      <c r="Z653" s="30">
        <v>0</v>
      </c>
      <c r="AF653" s="30">
        <v>180</v>
      </c>
      <c r="AG653" s="30" t="s">
        <v>140</v>
      </c>
      <c r="AH653" s="30">
        <v>0</v>
      </c>
      <c r="AI653" s="30" t="s">
        <v>141</v>
      </c>
      <c r="AJ653" s="30">
        <v>0</v>
      </c>
      <c r="BO653" s="30" t="s">
        <v>1103</v>
      </c>
      <c r="BP653" s="30">
        <v>0</v>
      </c>
      <c r="BQ653" s="30">
        <v>1</v>
      </c>
    </row>
    <row r="654" spans="1:69" s="30" customFormat="1" ht="23.1" customHeight="1" x14ac:dyDescent="0.15">
      <c r="A654" s="30">
        <f t="shared" si="22"/>
        <v>51078</v>
      </c>
      <c r="B654" s="30">
        <v>51078</v>
      </c>
      <c r="C654" s="30" t="s">
        <v>133</v>
      </c>
      <c r="D654" s="30" t="s">
        <v>1100</v>
      </c>
      <c r="E654" s="30">
        <v>78</v>
      </c>
      <c r="G654" s="30" t="s">
        <v>1101</v>
      </c>
      <c r="I654" s="30">
        <v>3</v>
      </c>
      <c r="J654" s="30">
        <v>2</v>
      </c>
      <c r="M654" s="30">
        <v>1</v>
      </c>
      <c r="N654" s="30">
        <v>0</v>
      </c>
      <c r="O654" s="30" t="s">
        <v>136</v>
      </c>
      <c r="P654" s="30">
        <v>1</v>
      </c>
      <c r="S654" s="30" t="str">
        <f>剧情辅助工具!C566</f>
        <v/>
      </c>
      <c r="T654" s="30">
        <v>0</v>
      </c>
      <c r="W654" s="30" t="s">
        <v>1102</v>
      </c>
      <c r="X654" s="30">
        <v>71047</v>
      </c>
      <c r="Y654" s="30">
        <v>0</v>
      </c>
      <c r="Z654" s="30">
        <v>0</v>
      </c>
      <c r="AF654" s="30">
        <v>180</v>
      </c>
      <c r="AG654" s="30" t="s">
        <v>140</v>
      </c>
      <c r="AH654" s="30">
        <v>0</v>
      </c>
      <c r="AI654" s="30" t="s">
        <v>141</v>
      </c>
      <c r="AJ654" s="30">
        <v>0</v>
      </c>
      <c r="BO654" s="30" t="s">
        <v>1103</v>
      </c>
      <c r="BP654" s="30">
        <v>0</v>
      </c>
      <c r="BQ654" s="30">
        <v>1</v>
      </c>
    </row>
    <row r="655" spans="1:69" s="30" customFormat="1" ht="23.1" customHeight="1" x14ac:dyDescent="0.15">
      <c r="A655" s="30">
        <f t="shared" si="22"/>
        <v>51079</v>
      </c>
      <c r="B655" s="30">
        <v>51079</v>
      </c>
      <c r="C655" s="30" t="s">
        <v>133</v>
      </c>
      <c r="D655" s="30" t="s">
        <v>1100</v>
      </c>
      <c r="E655" s="30">
        <v>79</v>
      </c>
      <c r="G655" s="30" t="s">
        <v>1101</v>
      </c>
      <c r="I655" s="30">
        <v>3</v>
      </c>
      <c r="J655" s="30">
        <v>2</v>
      </c>
      <c r="M655" s="30">
        <v>1</v>
      </c>
      <c r="N655" s="30">
        <v>0</v>
      </c>
      <c r="O655" s="30" t="s">
        <v>136</v>
      </c>
      <c r="P655" s="30">
        <v>1</v>
      </c>
      <c r="S655" s="30" t="str">
        <f>剧情辅助工具!C567</f>
        <v/>
      </c>
      <c r="T655" s="30">
        <v>0</v>
      </c>
      <c r="W655" s="30" t="s">
        <v>1102</v>
      </c>
      <c r="X655" s="30">
        <v>71043</v>
      </c>
      <c r="Y655" s="30">
        <v>0</v>
      </c>
      <c r="Z655" s="30">
        <v>0</v>
      </c>
      <c r="AF655" s="30">
        <v>180</v>
      </c>
      <c r="AG655" s="30" t="s">
        <v>140</v>
      </c>
      <c r="AH655" s="30">
        <v>0</v>
      </c>
      <c r="AI655" s="30" t="s">
        <v>141</v>
      </c>
      <c r="AJ655" s="30">
        <v>0</v>
      </c>
      <c r="BO655" s="30" t="s">
        <v>1103</v>
      </c>
      <c r="BP655" s="30">
        <v>0</v>
      </c>
      <c r="BQ655" s="30">
        <v>1</v>
      </c>
    </row>
    <row r="656" spans="1:69" s="30" customFormat="1" ht="23.1" customHeight="1" x14ac:dyDescent="0.15">
      <c r="A656" s="30">
        <f t="shared" si="22"/>
        <v>51080</v>
      </c>
      <c r="B656" s="30">
        <v>51080</v>
      </c>
      <c r="C656" s="30" t="s">
        <v>133</v>
      </c>
      <c r="D656" s="30" t="s">
        <v>1100</v>
      </c>
      <c r="E656" s="30">
        <v>80</v>
      </c>
      <c r="G656" s="30" t="s">
        <v>1101</v>
      </c>
      <c r="I656" s="30">
        <v>3</v>
      </c>
      <c r="J656" s="30">
        <v>2</v>
      </c>
      <c r="M656" s="30">
        <v>1</v>
      </c>
      <c r="N656" s="30">
        <v>0</v>
      </c>
      <c r="O656" s="30" t="s">
        <v>136</v>
      </c>
      <c r="P656" s="30">
        <v>1</v>
      </c>
      <c r="S656" s="30" t="str">
        <f>剧情辅助工具!C568</f>
        <v/>
      </c>
      <c r="T656" s="30">
        <v>0</v>
      </c>
      <c r="W656" s="30" t="s">
        <v>1102</v>
      </c>
      <c r="X656" s="30">
        <v>71017</v>
      </c>
      <c r="Y656" s="30">
        <v>0</v>
      </c>
      <c r="Z656" s="30">
        <v>0</v>
      </c>
      <c r="AF656" s="30">
        <v>180</v>
      </c>
      <c r="AG656" s="30" t="s">
        <v>140</v>
      </c>
      <c r="AH656" s="30">
        <v>0</v>
      </c>
      <c r="AI656" s="30" t="s">
        <v>141</v>
      </c>
      <c r="AJ656" s="30">
        <v>0</v>
      </c>
      <c r="BO656" s="30" t="s">
        <v>1103</v>
      </c>
      <c r="BP656" s="30">
        <v>1</v>
      </c>
      <c r="BQ656" s="30">
        <v>1</v>
      </c>
    </row>
    <row r="657" spans="1:69" s="36" customFormat="1" ht="23.1" customHeight="1" x14ac:dyDescent="0.15">
      <c r="A657" s="36">
        <f t="shared" si="22"/>
        <v>51081</v>
      </c>
      <c r="B657" s="36">
        <v>51081</v>
      </c>
      <c r="C657" s="36" t="s">
        <v>133</v>
      </c>
      <c r="D657" s="36" t="s">
        <v>1100</v>
      </c>
      <c r="E657" s="36">
        <v>81</v>
      </c>
      <c r="G657" s="36" t="s">
        <v>149</v>
      </c>
      <c r="I657" s="36">
        <v>3</v>
      </c>
      <c r="J657" s="36">
        <v>2</v>
      </c>
      <c r="M657" s="36">
        <v>1</v>
      </c>
      <c r="N657" s="36">
        <v>0</v>
      </c>
      <c r="O657" s="36" t="s">
        <v>152</v>
      </c>
      <c r="P657" s="36">
        <v>1</v>
      </c>
      <c r="S657" s="36" t="str">
        <f>剧情辅助工具!C569</f>
        <v/>
      </c>
      <c r="T657" s="36">
        <v>0</v>
      </c>
      <c r="W657" s="36" t="s">
        <v>1104</v>
      </c>
      <c r="X657" s="36">
        <v>71004</v>
      </c>
      <c r="Y657" s="36">
        <v>0</v>
      </c>
      <c r="Z657" s="36">
        <v>0</v>
      </c>
      <c r="AF657" s="36">
        <v>180</v>
      </c>
      <c r="AG657" s="36" t="s">
        <v>140</v>
      </c>
      <c r="AH657" s="36">
        <v>0</v>
      </c>
      <c r="AI657" s="36" t="s">
        <v>141</v>
      </c>
      <c r="AJ657" s="36">
        <v>0</v>
      </c>
      <c r="BO657" s="36" t="s">
        <v>156</v>
      </c>
      <c r="BP657" s="36">
        <v>0</v>
      </c>
      <c r="BQ657" s="36">
        <v>1</v>
      </c>
    </row>
    <row r="658" spans="1:69" s="36" customFormat="1" ht="23.1" customHeight="1" x14ac:dyDescent="0.15">
      <c r="A658" s="36">
        <f t="shared" si="22"/>
        <v>51082</v>
      </c>
      <c r="B658" s="36">
        <v>51082</v>
      </c>
      <c r="C658" s="36" t="s">
        <v>133</v>
      </c>
      <c r="D658" s="36" t="s">
        <v>1100</v>
      </c>
      <c r="E658" s="36">
        <v>82</v>
      </c>
      <c r="G658" s="36" t="s">
        <v>149</v>
      </c>
      <c r="I658" s="36">
        <v>3</v>
      </c>
      <c r="J658" s="36">
        <v>2</v>
      </c>
      <c r="M658" s="36">
        <v>1</v>
      </c>
      <c r="N658" s="36">
        <v>0</v>
      </c>
      <c r="O658" s="36" t="s">
        <v>152</v>
      </c>
      <c r="P658" s="36">
        <v>1</v>
      </c>
      <c r="S658" s="36" t="str">
        <f>剧情辅助工具!C570</f>
        <v/>
      </c>
      <c r="T658" s="36">
        <v>0</v>
      </c>
      <c r="W658" s="36" t="s">
        <v>1104</v>
      </c>
      <c r="X658" s="36">
        <v>71039</v>
      </c>
      <c r="Y658" s="36">
        <v>0</v>
      </c>
      <c r="Z658" s="36">
        <v>0</v>
      </c>
      <c r="AF658" s="36">
        <v>180</v>
      </c>
      <c r="AG658" s="36" t="s">
        <v>140</v>
      </c>
      <c r="AH658" s="36">
        <v>0</v>
      </c>
      <c r="AI658" s="36" t="s">
        <v>141</v>
      </c>
      <c r="AJ658" s="36">
        <v>0</v>
      </c>
      <c r="BO658" s="36" t="s">
        <v>156</v>
      </c>
      <c r="BP658" s="36">
        <v>0</v>
      </c>
      <c r="BQ658" s="36">
        <v>1</v>
      </c>
    </row>
    <row r="659" spans="1:69" s="36" customFormat="1" ht="23.1" customHeight="1" x14ac:dyDescent="0.15">
      <c r="A659" s="36">
        <f t="shared" si="22"/>
        <v>51083</v>
      </c>
      <c r="B659" s="36">
        <v>51083</v>
      </c>
      <c r="C659" s="36" t="s">
        <v>133</v>
      </c>
      <c r="D659" s="36" t="s">
        <v>1100</v>
      </c>
      <c r="E659" s="36">
        <v>83</v>
      </c>
      <c r="G659" s="36" t="s">
        <v>149</v>
      </c>
      <c r="I659" s="36">
        <v>3</v>
      </c>
      <c r="J659" s="36">
        <v>2</v>
      </c>
      <c r="M659" s="36">
        <v>1</v>
      </c>
      <c r="N659" s="36">
        <v>0</v>
      </c>
      <c r="O659" s="36" t="s">
        <v>152</v>
      </c>
      <c r="P659" s="36">
        <v>1</v>
      </c>
      <c r="S659" s="36" t="str">
        <f>剧情辅助工具!C571</f>
        <v/>
      </c>
      <c r="T659" s="36">
        <v>0</v>
      </c>
      <c r="W659" s="36" t="s">
        <v>1104</v>
      </c>
      <c r="X659" s="36">
        <v>71003</v>
      </c>
      <c r="Y659" s="36">
        <v>0</v>
      </c>
      <c r="Z659" s="36">
        <v>0</v>
      </c>
      <c r="AF659" s="36">
        <v>180</v>
      </c>
      <c r="AG659" s="36" t="s">
        <v>140</v>
      </c>
      <c r="AH659" s="36">
        <v>0</v>
      </c>
      <c r="AI659" s="36" t="s">
        <v>141</v>
      </c>
      <c r="AJ659" s="36">
        <v>0</v>
      </c>
      <c r="BO659" s="36" t="s">
        <v>156</v>
      </c>
      <c r="BP659" s="36">
        <v>0</v>
      </c>
      <c r="BQ659" s="36">
        <v>1</v>
      </c>
    </row>
    <row r="660" spans="1:69" s="36" customFormat="1" ht="23.1" customHeight="1" x14ac:dyDescent="0.15">
      <c r="A660" s="36">
        <f t="shared" si="22"/>
        <v>51084</v>
      </c>
      <c r="B660" s="36">
        <v>51084</v>
      </c>
      <c r="C660" s="36" t="s">
        <v>133</v>
      </c>
      <c r="D660" s="36" t="s">
        <v>1100</v>
      </c>
      <c r="E660" s="36">
        <v>84</v>
      </c>
      <c r="G660" s="36" t="s">
        <v>149</v>
      </c>
      <c r="I660" s="36">
        <v>3</v>
      </c>
      <c r="J660" s="36">
        <v>2</v>
      </c>
      <c r="M660" s="36">
        <v>1</v>
      </c>
      <c r="N660" s="36">
        <v>0</v>
      </c>
      <c r="O660" s="36" t="s">
        <v>152</v>
      </c>
      <c r="P660" s="36">
        <v>1</v>
      </c>
      <c r="S660" s="36" t="str">
        <f>剧情辅助工具!C572</f>
        <v/>
      </c>
      <c r="T660" s="36">
        <v>0</v>
      </c>
      <c r="W660" s="36" t="s">
        <v>1104</v>
      </c>
      <c r="X660" s="36">
        <v>71051</v>
      </c>
      <c r="Y660" s="36">
        <v>0</v>
      </c>
      <c r="Z660" s="36">
        <v>0</v>
      </c>
      <c r="AF660" s="36">
        <v>180</v>
      </c>
      <c r="AG660" s="36" t="s">
        <v>140</v>
      </c>
      <c r="AH660" s="36">
        <v>0</v>
      </c>
      <c r="AI660" s="36" t="s">
        <v>141</v>
      </c>
      <c r="AJ660" s="36">
        <v>0</v>
      </c>
      <c r="BO660" s="36" t="s">
        <v>156</v>
      </c>
      <c r="BP660" s="36">
        <v>0</v>
      </c>
      <c r="BQ660" s="36">
        <v>1</v>
      </c>
    </row>
    <row r="661" spans="1:69" s="36" customFormat="1" ht="23.1" customHeight="1" x14ac:dyDescent="0.15">
      <c r="A661" s="36">
        <f t="shared" si="22"/>
        <v>51085</v>
      </c>
      <c r="B661" s="36">
        <v>51085</v>
      </c>
      <c r="C661" s="36" t="s">
        <v>133</v>
      </c>
      <c r="D661" s="36" t="s">
        <v>1100</v>
      </c>
      <c r="E661" s="36">
        <v>85</v>
      </c>
      <c r="G661" s="36" t="s">
        <v>149</v>
      </c>
      <c r="I661" s="36">
        <v>3</v>
      </c>
      <c r="J661" s="36">
        <v>2</v>
      </c>
      <c r="M661" s="36">
        <v>1</v>
      </c>
      <c r="N661" s="36">
        <v>0</v>
      </c>
      <c r="O661" s="36" t="s">
        <v>152</v>
      </c>
      <c r="P661" s="36">
        <v>1</v>
      </c>
      <c r="S661" s="36" t="str">
        <f>剧情辅助工具!C573</f>
        <v/>
      </c>
      <c r="T661" s="36">
        <v>0</v>
      </c>
      <c r="W661" s="36" t="s">
        <v>1104</v>
      </c>
      <c r="X661" s="36">
        <v>71036</v>
      </c>
      <c r="Y661" s="36">
        <v>0</v>
      </c>
      <c r="Z661" s="36">
        <v>0</v>
      </c>
      <c r="AF661" s="36">
        <v>180</v>
      </c>
      <c r="AG661" s="36" t="s">
        <v>140</v>
      </c>
      <c r="AH661" s="36">
        <v>0</v>
      </c>
      <c r="AI661" s="36" t="s">
        <v>141</v>
      </c>
      <c r="AJ661" s="36">
        <v>0</v>
      </c>
      <c r="BO661" s="36" t="s">
        <v>156</v>
      </c>
      <c r="BP661" s="36">
        <v>1</v>
      </c>
      <c r="BQ661" s="36">
        <v>1</v>
      </c>
    </row>
    <row r="662" spans="1:69" s="22" customFormat="1" ht="23.1" customHeight="1" x14ac:dyDescent="0.15">
      <c r="A662" s="22">
        <f t="shared" si="22"/>
        <v>51086</v>
      </c>
      <c r="B662" s="22">
        <v>51086</v>
      </c>
      <c r="C662" s="22" t="s">
        <v>133</v>
      </c>
      <c r="D662" s="22" t="s">
        <v>1100</v>
      </c>
      <c r="E662" s="22">
        <v>86</v>
      </c>
      <c r="G662" s="22" t="s">
        <v>1105</v>
      </c>
      <c r="I662" s="22">
        <v>3</v>
      </c>
      <c r="J662" s="22">
        <v>2</v>
      </c>
      <c r="M662" s="22">
        <v>1</v>
      </c>
      <c r="N662" s="22">
        <v>0</v>
      </c>
      <c r="O662" s="22" t="s">
        <v>202</v>
      </c>
      <c r="P662" s="22">
        <v>1</v>
      </c>
      <c r="S662" s="22" t="str">
        <f>剧情辅助工具!C574</f>
        <v/>
      </c>
      <c r="T662" s="22">
        <v>0</v>
      </c>
      <c r="W662" s="22" t="s">
        <v>1106</v>
      </c>
      <c r="X662" s="22">
        <v>71052</v>
      </c>
      <c r="Y662" s="22">
        <v>0</v>
      </c>
      <c r="Z662" s="22">
        <v>0</v>
      </c>
      <c r="AF662" s="22">
        <v>180</v>
      </c>
      <c r="AG662" s="22" t="s">
        <v>140</v>
      </c>
      <c r="AH662" s="22">
        <v>0</v>
      </c>
      <c r="AI662" s="22" t="s">
        <v>141</v>
      </c>
      <c r="AJ662" s="22">
        <v>0</v>
      </c>
      <c r="BO662" s="22" t="s">
        <v>206</v>
      </c>
      <c r="BP662" s="22">
        <v>0</v>
      </c>
      <c r="BQ662" s="22">
        <v>1</v>
      </c>
    </row>
    <row r="663" spans="1:69" s="22" customFormat="1" ht="23.1" customHeight="1" x14ac:dyDescent="0.15">
      <c r="A663" s="22">
        <f t="shared" si="22"/>
        <v>51087</v>
      </c>
      <c r="B663" s="22">
        <v>51087</v>
      </c>
      <c r="C663" s="22" t="s">
        <v>133</v>
      </c>
      <c r="D663" s="22" t="s">
        <v>1100</v>
      </c>
      <c r="E663" s="22">
        <v>87</v>
      </c>
      <c r="G663" s="22" t="s">
        <v>1105</v>
      </c>
      <c r="I663" s="22">
        <v>3</v>
      </c>
      <c r="J663" s="22">
        <v>2</v>
      </c>
      <c r="M663" s="22">
        <v>1</v>
      </c>
      <c r="N663" s="22">
        <v>0</v>
      </c>
      <c r="O663" s="22" t="s">
        <v>202</v>
      </c>
      <c r="P663" s="22">
        <v>1</v>
      </c>
      <c r="S663" s="22" t="str">
        <f>剧情辅助工具!C575</f>
        <v/>
      </c>
      <c r="T663" s="22">
        <v>0</v>
      </c>
      <c r="W663" s="22" t="s">
        <v>1106</v>
      </c>
      <c r="X663" s="22">
        <v>71037</v>
      </c>
      <c r="Y663" s="22">
        <v>0</v>
      </c>
      <c r="Z663" s="22">
        <v>0</v>
      </c>
      <c r="AF663" s="22">
        <v>180</v>
      </c>
      <c r="AG663" s="22" t="s">
        <v>140</v>
      </c>
      <c r="AH663" s="22">
        <v>0</v>
      </c>
      <c r="AI663" s="22" t="s">
        <v>141</v>
      </c>
      <c r="AJ663" s="22">
        <v>0</v>
      </c>
      <c r="BO663" s="22" t="s">
        <v>206</v>
      </c>
      <c r="BP663" s="22">
        <v>0</v>
      </c>
      <c r="BQ663" s="22">
        <v>1</v>
      </c>
    </row>
    <row r="664" spans="1:69" s="33" customFormat="1" ht="23.1" customHeight="1" x14ac:dyDescent="0.15">
      <c r="A664" s="33">
        <f t="shared" si="22"/>
        <v>51088</v>
      </c>
      <c r="B664" s="33">
        <v>51088</v>
      </c>
      <c r="C664" s="33" t="s">
        <v>133</v>
      </c>
      <c r="D664" s="33" t="s">
        <v>1100</v>
      </c>
      <c r="E664" s="33">
        <v>88</v>
      </c>
      <c r="G664" s="33" t="s">
        <v>1105</v>
      </c>
      <c r="I664" s="33">
        <v>3</v>
      </c>
      <c r="J664" s="33">
        <v>2</v>
      </c>
      <c r="M664" s="33">
        <v>1</v>
      </c>
      <c r="N664" s="33">
        <v>0</v>
      </c>
      <c r="O664" s="33" t="s">
        <v>202</v>
      </c>
      <c r="P664" s="33">
        <v>1</v>
      </c>
      <c r="S664" s="33" t="str">
        <f>剧情辅助工具!C576</f>
        <v/>
      </c>
      <c r="T664" s="33">
        <v>0</v>
      </c>
      <c r="W664" s="33" t="s">
        <v>1106</v>
      </c>
      <c r="X664" s="33">
        <v>71006</v>
      </c>
      <c r="Y664" s="33">
        <v>0</v>
      </c>
      <c r="Z664" s="33">
        <v>0</v>
      </c>
      <c r="AF664" s="33">
        <v>180</v>
      </c>
      <c r="AG664" s="33" t="s">
        <v>140</v>
      </c>
      <c r="AH664" s="33">
        <v>0</v>
      </c>
      <c r="AI664" s="33" t="s">
        <v>141</v>
      </c>
      <c r="BO664" s="33" t="s">
        <v>206</v>
      </c>
      <c r="BP664" s="33">
        <v>0</v>
      </c>
      <c r="BQ664" s="33">
        <v>1</v>
      </c>
    </row>
    <row r="665" spans="1:69" s="33" customFormat="1" ht="23.1" customHeight="1" x14ac:dyDescent="0.15">
      <c r="A665" s="33">
        <f t="shared" si="22"/>
        <v>51089</v>
      </c>
      <c r="B665" s="33">
        <v>51089</v>
      </c>
      <c r="C665" s="33" t="s">
        <v>133</v>
      </c>
      <c r="D665" s="33" t="s">
        <v>1100</v>
      </c>
      <c r="E665" s="33">
        <v>89</v>
      </c>
      <c r="G665" s="33" t="s">
        <v>1105</v>
      </c>
      <c r="I665" s="33">
        <v>3</v>
      </c>
      <c r="J665" s="33">
        <v>2</v>
      </c>
      <c r="M665" s="33">
        <v>1</v>
      </c>
      <c r="N665" s="33">
        <v>0</v>
      </c>
      <c r="O665" s="33" t="s">
        <v>202</v>
      </c>
      <c r="P665" s="33">
        <v>1</v>
      </c>
      <c r="S665" s="33" t="str">
        <f>剧情辅助工具!C577</f>
        <v/>
      </c>
      <c r="T665" s="33">
        <v>0</v>
      </c>
      <c r="W665" s="33" t="s">
        <v>1106</v>
      </c>
      <c r="X665" s="33">
        <v>71038</v>
      </c>
      <c r="Y665" s="33">
        <v>0</v>
      </c>
      <c r="Z665" s="33">
        <v>0</v>
      </c>
      <c r="AF665" s="33">
        <v>180</v>
      </c>
      <c r="AG665" s="33" t="s">
        <v>140</v>
      </c>
      <c r="AH665" s="33">
        <v>0</v>
      </c>
      <c r="AI665" s="33" t="s">
        <v>141</v>
      </c>
      <c r="AJ665" s="33">
        <v>0</v>
      </c>
      <c r="BO665" s="33" t="s">
        <v>206</v>
      </c>
      <c r="BP665" s="33">
        <v>0</v>
      </c>
      <c r="BQ665" s="33">
        <v>1</v>
      </c>
    </row>
    <row r="666" spans="1:69" s="33" customFormat="1" ht="23.1" customHeight="1" x14ac:dyDescent="0.15">
      <c r="A666" s="33">
        <f t="shared" si="22"/>
        <v>51090</v>
      </c>
      <c r="B666" s="33">
        <v>51090</v>
      </c>
      <c r="C666" s="33" t="s">
        <v>133</v>
      </c>
      <c r="D666" s="33" t="s">
        <v>1100</v>
      </c>
      <c r="E666" s="33">
        <v>90</v>
      </c>
      <c r="G666" s="33" t="s">
        <v>1105</v>
      </c>
      <c r="I666" s="33">
        <v>3</v>
      </c>
      <c r="J666" s="33">
        <v>2</v>
      </c>
      <c r="M666" s="33">
        <v>1</v>
      </c>
      <c r="N666" s="33">
        <v>0</v>
      </c>
      <c r="O666" s="33" t="s">
        <v>202</v>
      </c>
      <c r="P666" s="33">
        <v>1</v>
      </c>
      <c r="S666" s="33" t="str">
        <f>剧情辅助工具!C578</f>
        <v/>
      </c>
      <c r="T666" s="33">
        <v>0</v>
      </c>
      <c r="W666" s="33" t="s">
        <v>1106</v>
      </c>
      <c r="X666" s="33">
        <v>71018</v>
      </c>
      <c r="Y666" s="33">
        <v>0</v>
      </c>
      <c r="Z666" s="33">
        <v>0</v>
      </c>
      <c r="AF666" s="33">
        <v>180</v>
      </c>
      <c r="AG666" s="33" t="s">
        <v>140</v>
      </c>
      <c r="AH666" s="33">
        <v>0</v>
      </c>
      <c r="AI666" s="33" t="s">
        <v>141</v>
      </c>
      <c r="BO666" s="33" t="s">
        <v>206</v>
      </c>
      <c r="BP666" s="33">
        <v>1</v>
      </c>
      <c r="BQ666" s="33">
        <v>1</v>
      </c>
    </row>
    <row r="667" spans="1:69" s="34" customFormat="1" ht="23.1" customHeight="1" x14ac:dyDescent="0.15">
      <c r="A667" s="34">
        <f t="shared" si="22"/>
        <v>51091</v>
      </c>
      <c r="B667" s="34">
        <v>51091</v>
      </c>
      <c r="C667" s="34" t="s">
        <v>133</v>
      </c>
      <c r="D667" s="34" t="s">
        <v>1100</v>
      </c>
      <c r="E667" s="34">
        <v>91</v>
      </c>
      <c r="G667" s="34" t="s">
        <v>590</v>
      </c>
      <c r="I667" s="34">
        <v>3</v>
      </c>
      <c r="J667" s="34">
        <v>2</v>
      </c>
      <c r="M667" s="34">
        <v>1</v>
      </c>
      <c r="N667" s="34">
        <v>0</v>
      </c>
      <c r="O667" s="34" t="s">
        <v>159</v>
      </c>
      <c r="P667" s="34">
        <v>1</v>
      </c>
      <c r="S667" s="34" t="str">
        <f>剧情辅助工具!C579</f>
        <v/>
      </c>
      <c r="T667" s="34">
        <v>0</v>
      </c>
      <c r="W667" s="34" t="s">
        <v>1107</v>
      </c>
      <c r="X667" s="34">
        <v>71007</v>
      </c>
      <c r="Y667" s="34">
        <v>0</v>
      </c>
      <c r="Z667" s="34">
        <v>0</v>
      </c>
      <c r="AF667" s="34">
        <v>180</v>
      </c>
      <c r="AG667" s="34" t="s">
        <v>140</v>
      </c>
      <c r="AH667" s="34">
        <v>0</v>
      </c>
      <c r="AI667" s="34" t="s">
        <v>141</v>
      </c>
      <c r="AJ667" s="34">
        <v>0</v>
      </c>
      <c r="BO667" s="34" t="s">
        <v>165</v>
      </c>
      <c r="BP667" s="34">
        <v>0</v>
      </c>
      <c r="BQ667" s="34">
        <v>1</v>
      </c>
    </row>
    <row r="668" spans="1:69" s="34" customFormat="1" ht="23.1" customHeight="1" x14ac:dyDescent="0.15">
      <c r="A668" s="34">
        <f t="shared" si="22"/>
        <v>51092</v>
      </c>
      <c r="B668" s="34">
        <v>51092</v>
      </c>
      <c r="C668" s="34" t="s">
        <v>133</v>
      </c>
      <c r="D668" s="34" t="s">
        <v>1100</v>
      </c>
      <c r="E668" s="34">
        <v>92</v>
      </c>
      <c r="G668" s="34" t="s">
        <v>590</v>
      </c>
      <c r="I668" s="34">
        <v>3</v>
      </c>
      <c r="J668" s="34">
        <v>2</v>
      </c>
      <c r="M668" s="34">
        <v>1</v>
      </c>
      <c r="N668" s="34">
        <v>0</v>
      </c>
      <c r="O668" s="34" t="s">
        <v>159</v>
      </c>
      <c r="P668" s="34">
        <v>1</v>
      </c>
      <c r="S668" s="34" t="str">
        <f>剧情辅助工具!C580</f>
        <v/>
      </c>
      <c r="T668" s="34">
        <v>0</v>
      </c>
      <c r="W668" s="34" t="s">
        <v>1107</v>
      </c>
      <c r="X668" s="34">
        <v>71035</v>
      </c>
      <c r="Y668" s="34">
        <v>0</v>
      </c>
      <c r="Z668" s="34">
        <v>0</v>
      </c>
      <c r="AF668" s="34">
        <v>180</v>
      </c>
      <c r="AG668" s="34" t="s">
        <v>140</v>
      </c>
      <c r="AH668" s="34">
        <v>0</v>
      </c>
      <c r="AI668" s="34" t="s">
        <v>141</v>
      </c>
      <c r="AJ668" s="34">
        <v>0</v>
      </c>
      <c r="BO668" s="34" t="s">
        <v>165</v>
      </c>
      <c r="BP668" s="34">
        <v>0</v>
      </c>
      <c r="BQ668" s="34">
        <v>1</v>
      </c>
    </row>
    <row r="669" spans="1:69" s="34" customFormat="1" ht="23.1" customHeight="1" x14ac:dyDescent="0.15">
      <c r="A669" s="34">
        <f t="shared" si="22"/>
        <v>51093</v>
      </c>
      <c r="B669" s="34">
        <v>51093</v>
      </c>
      <c r="C669" s="34" t="s">
        <v>133</v>
      </c>
      <c r="D669" s="34" t="s">
        <v>1100</v>
      </c>
      <c r="E669" s="34">
        <v>93</v>
      </c>
      <c r="G669" s="34" t="s">
        <v>590</v>
      </c>
      <c r="I669" s="34">
        <v>3</v>
      </c>
      <c r="J669" s="34">
        <v>2</v>
      </c>
      <c r="M669" s="34">
        <v>1</v>
      </c>
      <c r="N669" s="34">
        <v>0</v>
      </c>
      <c r="O669" s="34" t="s">
        <v>159</v>
      </c>
      <c r="P669" s="34">
        <v>1</v>
      </c>
      <c r="S669" s="34" t="str">
        <f>剧情辅助工具!C581</f>
        <v/>
      </c>
      <c r="T669" s="34">
        <v>0</v>
      </c>
      <c r="W669" s="34" t="s">
        <v>1107</v>
      </c>
      <c r="X669" s="34">
        <v>71008</v>
      </c>
      <c r="Y669" s="34">
        <v>0</v>
      </c>
      <c r="Z669" s="34">
        <v>0</v>
      </c>
      <c r="AF669" s="34">
        <v>180</v>
      </c>
      <c r="AG669" s="34" t="s">
        <v>140</v>
      </c>
      <c r="AH669" s="34">
        <v>0</v>
      </c>
      <c r="AI669" s="34" t="s">
        <v>141</v>
      </c>
      <c r="AJ669" s="34">
        <v>0</v>
      </c>
      <c r="BO669" s="34" t="s">
        <v>165</v>
      </c>
      <c r="BP669" s="34">
        <v>0</v>
      </c>
      <c r="BQ669" s="34">
        <v>1</v>
      </c>
    </row>
    <row r="670" spans="1:69" s="34" customFormat="1" ht="23.1" customHeight="1" x14ac:dyDescent="0.15">
      <c r="A670" s="34">
        <f t="shared" si="22"/>
        <v>51094</v>
      </c>
      <c r="B670" s="34">
        <v>51094</v>
      </c>
      <c r="C670" s="34" t="s">
        <v>133</v>
      </c>
      <c r="D670" s="34" t="s">
        <v>1100</v>
      </c>
      <c r="E670" s="34">
        <v>94</v>
      </c>
      <c r="G670" s="34" t="s">
        <v>590</v>
      </c>
      <c r="I670" s="34">
        <v>3</v>
      </c>
      <c r="J670" s="34">
        <v>2</v>
      </c>
      <c r="M670" s="34">
        <v>1</v>
      </c>
      <c r="N670" s="34">
        <v>0</v>
      </c>
      <c r="O670" s="34" t="s">
        <v>159</v>
      </c>
      <c r="P670" s="34">
        <v>1</v>
      </c>
      <c r="S670" s="34" t="str">
        <f>剧情辅助工具!C582</f>
        <v/>
      </c>
      <c r="T670" s="34">
        <v>0</v>
      </c>
      <c r="W670" s="34" t="s">
        <v>1107</v>
      </c>
      <c r="X670" s="34">
        <v>71050</v>
      </c>
      <c r="Y670" s="34">
        <v>0</v>
      </c>
      <c r="Z670" s="34">
        <v>0</v>
      </c>
      <c r="AF670" s="34">
        <v>180</v>
      </c>
      <c r="AG670" s="34" t="s">
        <v>140</v>
      </c>
      <c r="AH670" s="34">
        <v>0</v>
      </c>
      <c r="AI670" s="34" t="s">
        <v>141</v>
      </c>
      <c r="AJ670" s="34">
        <v>0</v>
      </c>
      <c r="BO670" s="34" t="s">
        <v>165</v>
      </c>
      <c r="BP670" s="34">
        <v>0</v>
      </c>
      <c r="BQ670" s="34">
        <v>1</v>
      </c>
    </row>
    <row r="671" spans="1:69" s="34" customFormat="1" ht="23.1" customHeight="1" x14ac:dyDescent="0.15">
      <c r="A671" s="34">
        <f t="shared" si="22"/>
        <v>51095</v>
      </c>
      <c r="B671" s="34">
        <v>51095</v>
      </c>
      <c r="C671" s="34" t="s">
        <v>133</v>
      </c>
      <c r="D671" s="34" t="s">
        <v>1100</v>
      </c>
      <c r="E671" s="34">
        <v>95</v>
      </c>
      <c r="G671" s="34" t="s">
        <v>590</v>
      </c>
      <c r="I671" s="34">
        <v>3</v>
      </c>
      <c r="J671" s="34">
        <v>2</v>
      </c>
      <c r="M671" s="34">
        <v>1</v>
      </c>
      <c r="N671" s="34">
        <v>0</v>
      </c>
      <c r="O671" s="34" t="s">
        <v>159</v>
      </c>
      <c r="P671" s="34">
        <v>1</v>
      </c>
      <c r="S671" s="34" t="str">
        <f>剧情辅助工具!C583</f>
        <v/>
      </c>
      <c r="T671" s="34">
        <v>0</v>
      </c>
      <c r="W671" s="34" t="s">
        <v>1107</v>
      </c>
      <c r="X671" s="34">
        <v>71023</v>
      </c>
      <c r="Y671" s="34">
        <v>0</v>
      </c>
      <c r="Z671" s="34">
        <v>0</v>
      </c>
      <c r="AF671" s="34">
        <v>180</v>
      </c>
      <c r="AG671" s="34" t="s">
        <v>140</v>
      </c>
      <c r="AH671" s="34">
        <v>0</v>
      </c>
      <c r="AI671" s="34" t="s">
        <v>141</v>
      </c>
      <c r="AJ671" s="34">
        <v>0</v>
      </c>
      <c r="BO671" s="34" t="s">
        <v>165</v>
      </c>
      <c r="BP671" s="34">
        <v>1</v>
      </c>
      <c r="BQ671" s="34">
        <v>1</v>
      </c>
    </row>
    <row r="672" spans="1:69" s="31" customFormat="1" ht="23.1" customHeight="1" x14ac:dyDescent="0.15">
      <c r="A672" s="31">
        <f t="shared" si="22"/>
        <v>51096</v>
      </c>
      <c r="B672" s="31">
        <v>51096</v>
      </c>
      <c r="C672" s="31" t="s">
        <v>133</v>
      </c>
      <c r="D672" s="31" t="s">
        <v>1100</v>
      </c>
      <c r="E672" s="31">
        <v>96</v>
      </c>
      <c r="G672" s="31" t="s">
        <v>239</v>
      </c>
      <c r="I672" s="31">
        <v>3</v>
      </c>
      <c r="J672" s="31">
        <v>2</v>
      </c>
      <c r="M672" s="31">
        <v>1</v>
      </c>
      <c r="N672" s="31">
        <v>0</v>
      </c>
      <c r="O672" s="31" t="s">
        <v>241</v>
      </c>
      <c r="P672" s="31">
        <v>1</v>
      </c>
      <c r="S672" s="31" t="str">
        <f>剧情辅助工具!C584</f>
        <v/>
      </c>
      <c r="T672" s="31">
        <v>0</v>
      </c>
      <c r="W672" s="31" t="s">
        <v>1108</v>
      </c>
      <c r="X672" s="31">
        <v>71048</v>
      </c>
      <c r="Y672" s="31">
        <v>0</v>
      </c>
      <c r="Z672" s="31">
        <v>0</v>
      </c>
      <c r="AF672" s="31">
        <v>180</v>
      </c>
      <c r="AG672" s="31" t="s">
        <v>140</v>
      </c>
      <c r="AH672" s="31">
        <v>0</v>
      </c>
      <c r="AI672" s="31" t="s">
        <v>141</v>
      </c>
      <c r="AJ672" s="31">
        <v>0</v>
      </c>
      <c r="BO672" s="31" t="s">
        <v>245</v>
      </c>
      <c r="BP672" s="31">
        <v>0</v>
      </c>
      <c r="BQ672" s="31">
        <v>1</v>
      </c>
    </row>
    <row r="673" spans="1:69" s="31" customFormat="1" ht="23.1" customHeight="1" x14ac:dyDescent="0.15">
      <c r="A673" s="31">
        <f t="shared" ref="A673:A852" si="23">B673</f>
        <v>51097</v>
      </c>
      <c r="B673" s="31">
        <v>51097</v>
      </c>
      <c r="C673" s="31" t="s">
        <v>133</v>
      </c>
      <c r="D673" s="31" t="s">
        <v>1100</v>
      </c>
      <c r="E673" s="31">
        <v>97</v>
      </c>
      <c r="G673" s="31" t="s">
        <v>239</v>
      </c>
      <c r="I673" s="31">
        <v>3</v>
      </c>
      <c r="J673" s="31">
        <v>2</v>
      </c>
      <c r="M673" s="31">
        <v>1</v>
      </c>
      <c r="N673" s="31">
        <v>0</v>
      </c>
      <c r="O673" s="31" t="s">
        <v>241</v>
      </c>
      <c r="P673" s="31">
        <v>1</v>
      </c>
      <c r="S673" s="31" t="str">
        <f>剧情辅助工具!C585</f>
        <v/>
      </c>
      <c r="T673" s="31">
        <v>0</v>
      </c>
      <c r="W673" s="31" t="s">
        <v>1108</v>
      </c>
      <c r="X673" s="31">
        <v>71041</v>
      </c>
      <c r="Y673" s="31">
        <v>0</v>
      </c>
      <c r="Z673" s="31">
        <v>0</v>
      </c>
      <c r="AF673" s="31">
        <v>180</v>
      </c>
      <c r="AG673" s="31" t="s">
        <v>140</v>
      </c>
      <c r="AH673" s="31">
        <v>0</v>
      </c>
      <c r="AI673" s="31" t="s">
        <v>141</v>
      </c>
      <c r="AJ673" s="31">
        <v>0</v>
      </c>
      <c r="BO673" s="31" t="s">
        <v>245</v>
      </c>
      <c r="BP673" s="31">
        <v>0</v>
      </c>
      <c r="BQ673" s="31">
        <v>1</v>
      </c>
    </row>
    <row r="674" spans="1:69" s="31" customFormat="1" ht="23.1" customHeight="1" x14ac:dyDescent="0.15">
      <c r="A674" s="31">
        <f t="shared" si="23"/>
        <v>51098</v>
      </c>
      <c r="B674" s="31">
        <v>51098</v>
      </c>
      <c r="C674" s="31" t="s">
        <v>133</v>
      </c>
      <c r="D674" s="31" t="s">
        <v>1100</v>
      </c>
      <c r="E674" s="31">
        <v>98</v>
      </c>
      <c r="G674" s="31" t="s">
        <v>239</v>
      </c>
      <c r="I674" s="31">
        <v>3</v>
      </c>
      <c r="J674" s="31">
        <v>2</v>
      </c>
      <c r="M674" s="31">
        <v>1</v>
      </c>
      <c r="N674" s="31">
        <v>0</v>
      </c>
      <c r="O674" s="31" t="s">
        <v>241</v>
      </c>
      <c r="P674" s="31">
        <v>1</v>
      </c>
      <c r="S674" s="31" t="str">
        <f>剧情辅助工具!C586</f>
        <v/>
      </c>
      <c r="T674" s="31">
        <v>0</v>
      </c>
      <c r="W674" s="31" t="s">
        <v>1108</v>
      </c>
      <c r="X674" s="31">
        <v>71045</v>
      </c>
      <c r="Y674" s="31">
        <v>0</v>
      </c>
      <c r="Z674" s="31">
        <v>0</v>
      </c>
      <c r="AF674" s="31">
        <v>180</v>
      </c>
      <c r="AG674" s="31" t="s">
        <v>140</v>
      </c>
      <c r="AH674" s="31">
        <v>0</v>
      </c>
      <c r="AI674" s="31" t="s">
        <v>141</v>
      </c>
      <c r="AJ674" s="31">
        <v>0</v>
      </c>
      <c r="BO674" s="31" t="s">
        <v>245</v>
      </c>
      <c r="BP674" s="31">
        <v>0</v>
      </c>
      <c r="BQ674" s="31">
        <v>1</v>
      </c>
    </row>
    <row r="675" spans="1:69" s="31" customFormat="1" ht="23.1" customHeight="1" x14ac:dyDescent="0.15">
      <c r="A675" s="31">
        <f t="shared" si="23"/>
        <v>51099</v>
      </c>
      <c r="B675" s="31">
        <v>51099</v>
      </c>
      <c r="C675" s="31" t="s">
        <v>133</v>
      </c>
      <c r="D675" s="31" t="s">
        <v>1100</v>
      </c>
      <c r="E675" s="31">
        <v>99</v>
      </c>
      <c r="G675" s="31" t="s">
        <v>239</v>
      </c>
      <c r="I675" s="31">
        <v>3</v>
      </c>
      <c r="J675" s="31">
        <v>2</v>
      </c>
      <c r="M675" s="31">
        <v>1</v>
      </c>
      <c r="N675" s="31">
        <v>0</v>
      </c>
      <c r="O675" s="31" t="s">
        <v>241</v>
      </c>
      <c r="P675" s="31">
        <v>1</v>
      </c>
      <c r="S675" s="31" t="str">
        <f>剧情辅助工具!C587</f>
        <v/>
      </c>
      <c r="T675" s="31">
        <v>0</v>
      </c>
      <c r="W675" s="31" t="s">
        <v>1108</v>
      </c>
      <c r="X675" s="31">
        <v>71024</v>
      </c>
      <c r="Y675" s="31">
        <v>0</v>
      </c>
      <c r="Z675" s="31">
        <v>0</v>
      </c>
      <c r="AF675" s="31">
        <v>180</v>
      </c>
      <c r="AG675" s="31" t="s">
        <v>140</v>
      </c>
      <c r="AH675" s="31">
        <v>0</v>
      </c>
      <c r="AI675" s="31" t="s">
        <v>141</v>
      </c>
      <c r="AJ675" s="31">
        <v>0</v>
      </c>
      <c r="BO675" s="31" t="s">
        <v>245</v>
      </c>
      <c r="BP675" s="31">
        <v>0</v>
      </c>
      <c r="BQ675" s="31">
        <v>1</v>
      </c>
    </row>
    <row r="676" spans="1:69" s="31" customFormat="1" ht="23.1" customHeight="1" x14ac:dyDescent="0.15">
      <c r="A676" s="31">
        <f t="shared" si="23"/>
        <v>51100</v>
      </c>
      <c r="B676" s="31">
        <v>51100</v>
      </c>
      <c r="C676" s="31" t="s">
        <v>133</v>
      </c>
      <c r="D676" s="31" t="s">
        <v>1100</v>
      </c>
      <c r="E676" s="31">
        <v>100</v>
      </c>
      <c r="G676" s="31" t="s">
        <v>239</v>
      </c>
      <c r="I676" s="31">
        <v>3</v>
      </c>
      <c r="J676" s="31">
        <v>2</v>
      </c>
      <c r="M676" s="31">
        <v>1</v>
      </c>
      <c r="N676" s="31">
        <v>0</v>
      </c>
      <c r="O676" s="31" t="s">
        <v>241</v>
      </c>
      <c r="P676" s="31">
        <v>1</v>
      </c>
      <c r="S676" s="31" t="str">
        <f>剧情辅助工具!C588</f>
        <v/>
      </c>
      <c r="T676" s="31">
        <v>0</v>
      </c>
      <c r="W676" s="31" t="s">
        <v>1108</v>
      </c>
      <c r="X676" s="31">
        <v>71019</v>
      </c>
      <c r="Y676" s="31">
        <v>0</v>
      </c>
      <c r="Z676" s="31">
        <v>0</v>
      </c>
      <c r="AF676" s="31">
        <v>180</v>
      </c>
      <c r="AG676" s="31" t="s">
        <v>140</v>
      </c>
      <c r="AH676" s="31">
        <v>0</v>
      </c>
      <c r="AI676" s="31" t="s">
        <v>141</v>
      </c>
      <c r="AJ676" s="31">
        <v>0</v>
      </c>
      <c r="BO676" s="31" t="s">
        <v>245</v>
      </c>
      <c r="BP676" s="31">
        <v>1</v>
      </c>
      <c r="BQ676" s="31">
        <v>1</v>
      </c>
    </row>
    <row r="677" spans="1:69" s="30" customFormat="1" ht="23.1" customHeight="1" x14ac:dyDescent="0.15">
      <c r="A677" s="30">
        <f t="shared" si="23"/>
        <v>51101</v>
      </c>
      <c r="B677" s="30">
        <v>51101</v>
      </c>
      <c r="C677" s="30" t="s">
        <v>133</v>
      </c>
      <c r="D677" s="30" t="s">
        <v>1100</v>
      </c>
      <c r="E677" s="30">
        <v>101</v>
      </c>
      <c r="G677" s="30" t="s">
        <v>1101</v>
      </c>
      <c r="I677" s="30">
        <v>3</v>
      </c>
      <c r="J677" s="30">
        <v>2</v>
      </c>
      <c r="M677" s="30">
        <v>1</v>
      </c>
      <c r="N677" s="30">
        <v>0</v>
      </c>
      <c r="O677" s="30" t="s">
        <v>136</v>
      </c>
      <c r="P677" s="30">
        <v>1</v>
      </c>
      <c r="S677" s="30" t="str">
        <f>剧情辅助工具!C589</f>
        <v/>
      </c>
      <c r="T677" s="30">
        <v>0</v>
      </c>
      <c r="W677" s="30" t="s">
        <v>1102</v>
      </c>
      <c r="X677" s="30">
        <v>71007</v>
      </c>
      <c r="Y677" s="30">
        <v>0</v>
      </c>
      <c r="Z677" s="30">
        <v>0</v>
      </c>
      <c r="AF677" s="30">
        <v>180</v>
      </c>
      <c r="AG677" s="30" t="s">
        <v>140</v>
      </c>
      <c r="AH677" s="30">
        <v>0</v>
      </c>
      <c r="AI677" s="30" t="s">
        <v>141</v>
      </c>
      <c r="AJ677" s="30">
        <v>0</v>
      </c>
      <c r="BO677" s="30" t="s">
        <v>1103</v>
      </c>
      <c r="BP677" s="30">
        <v>0</v>
      </c>
      <c r="BQ677" s="30">
        <v>1</v>
      </c>
    </row>
    <row r="678" spans="1:69" s="30" customFormat="1" ht="23.1" customHeight="1" x14ac:dyDescent="0.15">
      <c r="A678" s="30">
        <f t="shared" si="23"/>
        <v>51102</v>
      </c>
      <c r="B678" s="30">
        <v>51102</v>
      </c>
      <c r="C678" s="30" t="s">
        <v>133</v>
      </c>
      <c r="D678" s="30" t="s">
        <v>1100</v>
      </c>
      <c r="E678" s="30">
        <v>102</v>
      </c>
      <c r="G678" s="30" t="s">
        <v>1101</v>
      </c>
      <c r="I678" s="30">
        <v>3</v>
      </c>
      <c r="J678" s="30">
        <v>2</v>
      </c>
      <c r="M678" s="30">
        <v>1</v>
      </c>
      <c r="N678" s="30">
        <v>0</v>
      </c>
      <c r="O678" s="30" t="s">
        <v>136</v>
      </c>
      <c r="P678" s="30">
        <v>1</v>
      </c>
      <c r="S678" s="30" t="str">
        <f>剧情辅助工具!C590</f>
        <v/>
      </c>
      <c r="T678" s="30">
        <v>0</v>
      </c>
      <c r="W678" s="30" t="s">
        <v>1102</v>
      </c>
      <c r="X678" s="30">
        <v>71026</v>
      </c>
      <c r="Y678" s="30">
        <v>0</v>
      </c>
      <c r="Z678" s="30">
        <v>0</v>
      </c>
      <c r="AF678" s="30">
        <v>180</v>
      </c>
      <c r="AG678" s="30" t="s">
        <v>140</v>
      </c>
      <c r="AH678" s="30">
        <v>0</v>
      </c>
      <c r="AI678" s="30" t="s">
        <v>141</v>
      </c>
      <c r="AJ678" s="30">
        <v>0</v>
      </c>
      <c r="BO678" s="30" t="s">
        <v>1103</v>
      </c>
      <c r="BP678" s="30">
        <v>0</v>
      </c>
      <c r="BQ678" s="30">
        <v>1</v>
      </c>
    </row>
    <row r="679" spans="1:69" s="30" customFormat="1" ht="23.1" customHeight="1" x14ac:dyDescent="0.15">
      <c r="A679" s="30">
        <f t="shared" si="23"/>
        <v>51103</v>
      </c>
      <c r="B679" s="30">
        <v>51103</v>
      </c>
      <c r="C679" s="30" t="s">
        <v>133</v>
      </c>
      <c r="D679" s="30" t="s">
        <v>1100</v>
      </c>
      <c r="E679" s="30">
        <v>103</v>
      </c>
      <c r="G679" s="30" t="s">
        <v>1101</v>
      </c>
      <c r="I679" s="30">
        <v>3</v>
      </c>
      <c r="J679" s="30">
        <v>2</v>
      </c>
      <c r="M679" s="30">
        <v>1</v>
      </c>
      <c r="N679" s="30">
        <v>0</v>
      </c>
      <c r="O679" s="30" t="s">
        <v>136</v>
      </c>
      <c r="P679" s="30">
        <v>1</v>
      </c>
      <c r="S679" s="30" t="str">
        <f>剧情辅助工具!C591</f>
        <v/>
      </c>
      <c r="T679" s="30">
        <v>0</v>
      </c>
      <c r="W679" s="30" t="s">
        <v>1102</v>
      </c>
      <c r="X679" s="30">
        <v>71008</v>
      </c>
      <c r="Y679" s="30">
        <v>0</v>
      </c>
      <c r="Z679" s="30">
        <v>0</v>
      </c>
      <c r="AF679" s="30">
        <v>180</v>
      </c>
      <c r="AG679" s="30" t="s">
        <v>140</v>
      </c>
      <c r="AH679" s="30">
        <v>0</v>
      </c>
      <c r="AI679" s="30" t="s">
        <v>141</v>
      </c>
      <c r="AJ679" s="30">
        <v>0</v>
      </c>
      <c r="BO679" s="30" t="s">
        <v>1103</v>
      </c>
      <c r="BP679" s="30">
        <v>0</v>
      </c>
      <c r="BQ679" s="30">
        <v>1</v>
      </c>
    </row>
    <row r="680" spans="1:69" s="30" customFormat="1" ht="23.1" customHeight="1" x14ac:dyDescent="0.15">
      <c r="A680" s="30">
        <f t="shared" si="23"/>
        <v>51104</v>
      </c>
      <c r="B680" s="30">
        <v>51104</v>
      </c>
      <c r="C680" s="30" t="s">
        <v>133</v>
      </c>
      <c r="D680" s="30" t="s">
        <v>1100</v>
      </c>
      <c r="E680" s="30">
        <v>104</v>
      </c>
      <c r="G680" s="30" t="s">
        <v>1101</v>
      </c>
      <c r="I680" s="30">
        <v>3</v>
      </c>
      <c r="J680" s="30">
        <v>2</v>
      </c>
      <c r="M680" s="30">
        <v>1</v>
      </c>
      <c r="N680" s="30">
        <v>0</v>
      </c>
      <c r="O680" s="30" t="s">
        <v>136</v>
      </c>
      <c r="P680" s="30">
        <v>1</v>
      </c>
      <c r="S680" s="30" t="str">
        <f>剧情辅助工具!C592</f>
        <v/>
      </c>
      <c r="T680" s="30">
        <v>0</v>
      </c>
      <c r="W680" s="30" t="s">
        <v>1102</v>
      </c>
      <c r="X680" s="30">
        <v>71050</v>
      </c>
      <c r="Y680" s="30">
        <v>0</v>
      </c>
      <c r="Z680" s="30">
        <v>0</v>
      </c>
      <c r="AF680" s="30">
        <v>180</v>
      </c>
      <c r="AG680" s="30" t="s">
        <v>140</v>
      </c>
      <c r="AH680" s="30">
        <v>0</v>
      </c>
      <c r="AI680" s="30" t="s">
        <v>141</v>
      </c>
      <c r="AJ680" s="30">
        <v>0</v>
      </c>
      <c r="BO680" s="30" t="s">
        <v>1103</v>
      </c>
      <c r="BP680" s="30">
        <v>0</v>
      </c>
      <c r="BQ680" s="30">
        <v>1</v>
      </c>
    </row>
    <row r="681" spans="1:69" s="30" customFormat="1" ht="23.1" customHeight="1" x14ac:dyDescent="0.15">
      <c r="A681" s="30">
        <f t="shared" si="23"/>
        <v>51105</v>
      </c>
      <c r="B681" s="30">
        <v>51105</v>
      </c>
      <c r="C681" s="30" t="s">
        <v>133</v>
      </c>
      <c r="D681" s="30" t="s">
        <v>1100</v>
      </c>
      <c r="E681" s="30">
        <v>105</v>
      </c>
      <c r="G681" s="30" t="s">
        <v>1101</v>
      </c>
      <c r="I681" s="30">
        <v>3</v>
      </c>
      <c r="J681" s="30">
        <v>2</v>
      </c>
      <c r="M681" s="30">
        <v>1</v>
      </c>
      <c r="N681" s="30">
        <v>0</v>
      </c>
      <c r="O681" s="30" t="s">
        <v>136</v>
      </c>
      <c r="P681" s="30">
        <v>1</v>
      </c>
      <c r="S681" s="30" t="str">
        <f>剧情辅助工具!C593</f>
        <v/>
      </c>
      <c r="T681" s="30">
        <v>0</v>
      </c>
      <c r="W681" s="30" t="s">
        <v>1102</v>
      </c>
      <c r="X681" s="30">
        <v>71025</v>
      </c>
      <c r="Y681" s="30">
        <v>0</v>
      </c>
      <c r="Z681" s="30">
        <v>0</v>
      </c>
      <c r="AF681" s="30">
        <v>180</v>
      </c>
      <c r="AG681" s="30" t="s">
        <v>140</v>
      </c>
      <c r="AH681" s="30">
        <v>0</v>
      </c>
      <c r="AI681" s="30" t="s">
        <v>141</v>
      </c>
      <c r="AJ681" s="30">
        <v>0</v>
      </c>
      <c r="BO681" s="30" t="s">
        <v>1103</v>
      </c>
      <c r="BP681" s="30">
        <v>1</v>
      </c>
      <c r="BQ681" s="30">
        <v>1</v>
      </c>
    </row>
    <row r="682" spans="1:69" s="36" customFormat="1" ht="23.1" customHeight="1" x14ac:dyDescent="0.15">
      <c r="A682" s="36">
        <f t="shared" si="23"/>
        <v>51106</v>
      </c>
      <c r="B682" s="36">
        <v>51106</v>
      </c>
      <c r="C682" s="36" t="s">
        <v>133</v>
      </c>
      <c r="D682" s="36" t="s">
        <v>1100</v>
      </c>
      <c r="E682" s="36">
        <v>106</v>
      </c>
      <c r="G682" s="36" t="s">
        <v>149</v>
      </c>
      <c r="I682" s="36">
        <v>3</v>
      </c>
      <c r="J682" s="36">
        <v>2</v>
      </c>
      <c r="M682" s="36">
        <v>1</v>
      </c>
      <c r="N682" s="36">
        <v>0</v>
      </c>
      <c r="O682" s="36" t="s">
        <v>152</v>
      </c>
      <c r="P682" s="36">
        <v>1</v>
      </c>
      <c r="S682" s="36" t="str">
        <f>剧情辅助工具!C594</f>
        <v/>
      </c>
      <c r="T682" s="36">
        <v>0</v>
      </c>
      <c r="W682" s="36" t="s">
        <v>1104</v>
      </c>
      <c r="X682" s="36">
        <v>71048</v>
      </c>
      <c r="Y682" s="36">
        <v>0</v>
      </c>
      <c r="Z682" s="36">
        <v>0</v>
      </c>
      <c r="AF682" s="36">
        <v>180</v>
      </c>
      <c r="AG682" s="36" t="s">
        <v>140</v>
      </c>
      <c r="AH682" s="36">
        <v>0</v>
      </c>
      <c r="AI682" s="36" t="s">
        <v>141</v>
      </c>
      <c r="AJ682" s="36">
        <v>0</v>
      </c>
      <c r="BO682" s="36" t="s">
        <v>156</v>
      </c>
      <c r="BP682" s="36">
        <v>0</v>
      </c>
      <c r="BQ682" s="36">
        <v>1</v>
      </c>
    </row>
    <row r="683" spans="1:69" s="36" customFormat="1" ht="23.1" customHeight="1" x14ac:dyDescent="0.15">
      <c r="A683" s="36">
        <f t="shared" si="23"/>
        <v>51107</v>
      </c>
      <c r="B683" s="36">
        <v>51107</v>
      </c>
      <c r="C683" s="36" t="s">
        <v>133</v>
      </c>
      <c r="D683" s="36" t="s">
        <v>1100</v>
      </c>
      <c r="E683" s="36">
        <v>107</v>
      </c>
      <c r="G683" s="36" t="s">
        <v>149</v>
      </c>
      <c r="I683" s="36">
        <v>3</v>
      </c>
      <c r="J683" s="36">
        <v>2</v>
      </c>
      <c r="M683" s="36">
        <v>1</v>
      </c>
      <c r="N683" s="36">
        <v>0</v>
      </c>
      <c r="O683" s="36" t="s">
        <v>152</v>
      </c>
      <c r="P683" s="36">
        <v>1</v>
      </c>
      <c r="S683" s="36" t="str">
        <f>剧情辅助工具!C595</f>
        <v/>
      </c>
      <c r="T683" s="36">
        <v>0</v>
      </c>
      <c r="W683" s="36" t="s">
        <v>1104</v>
      </c>
      <c r="X683" s="36">
        <v>71044</v>
      </c>
      <c r="Y683" s="36">
        <v>0</v>
      </c>
      <c r="Z683" s="36">
        <v>0</v>
      </c>
      <c r="AF683" s="36">
        <v>180</v>
      </c>
      <c r="AG683" s="36" t="s">
        <v>140</v>
      </c>
      <c r="AH683" s="36">
        <v>0</v>
      </c>
      <c r="AI683" s="36" t="s">
        <v>141</v>
      </c>
      <c r="AJ683" s="36">
        <v>0</v>
      </c>
      <c r="BO683" s="36" t="s">
        <v>156</v>
      </c>
      <c r="BP683" s="36">
        <v>0</v>
      </c>
      <c r="BQ683" s="36">
        <v>1</v>
      </c>
    </row>
    <row r="684" spans="1:69" s="36" customFormat="1" ht="23.1" customHeight="1" x14ac:dyDescent="0.15">
      <c r="A684" s="36">
        <f t="shared" si="23"/>
        <v>51108</v>
      </c>
      <c r="B684" s="36">
        <v>51108</v>
      </c>
      <c r="C684" s="36" t="s">
        <v>133</v>
      </c>
      <c r="D684" s="36" t="s">
        <v>1100</v>
      </c>
      <c r="E684" s="36">
        <v>108</v>
      </c>
      <c r="G684" s="36" t="s">
        <v>149</v>
      </c>
      <c r="I684" s="36">
        <v>3</v>
      </c>
      <c r="J684" s="36">
        <v>2</v>
      </c>
      <c r="M684" s="36">
        <v>1</v>
      </c>
      <c r="N684" s="36">
        <v>0</v>
      </c>
      <c r="O684" s="36" t="s">
        <v>152</v>
      </c>
      <c r="P684" s="36">
        <v>1</v>
      </c>
      <c r="S684" s="36" t="str">
        <f>剧情辅助工具!C596</f>
        <v/>
      </c>
      <c r="T684" s="36">
        <v>0</v>
      </c>
      <c r="W684" s="36" t="s">
        <v>1104</v>
      </c>
      <c r="X684" s="36">
        <v>71045</v>
      </c>
      <c r="Y684" s="36">
        <v>0</v>
      </c>
      <c r="Z684" s="36">
        <v>0</v>
      </c>
      <c r="AF684" s="36">
        <v>180</v>
      </c>
      <c r="AG684" s="36" t="s">
        <v>140</v>
      </c>
      <c r="AH684" s="36">
        <v>0</v>
      </c>
      <c r="AI684" s="36" t="s">
        <v>141</v>
      </c>
      <c r="AJ684" s="36">
        <v>0</v>
      </c>
      <c r="BO684" s="36" t="s">
        <v>156</v>
      </c>
      <c r="BP684" s="36">
        <v>0</v>
      </c>
      <c r="BQ684" s="36">
        <v>1</v>
      </c>
    </row>
    <row r="685" spans="1:69" s="36" customFormat="1" ht="23.1" customHeight="1" x14ac:dyDescent="0.15">
      <c r="A685" s="36">
        <f t="shared" si="23"/>
        <v>51109</v>
      </c>
      <c r="B685" s="36">
        <v>51109</v>
      </c>
      <c r="C685" s="36" t="s">
        <v>133</v>
      </c>
      <c r="D685" s="36" t="s">
        <v>1100</v>
      </c>
      <c r="E685" s="36">
        <v>109</v>
      </c>
      <c r="G685" s="36" t="s">
        <v>149</v>
      </c>
      <c r="I685" s="36">
        <v>3</v>
      </c>
      <c r="J685" s="36">
        <v>2</v>
      </c>
      <c r="M685" s="36">
        <v>1</v>
      </c>
      <c r="N685" s="36">
        <v>0</v>
      </c>
      <c r="O685" s="36" t="s">
        <v>152</v>
      </c>
      <c r="P685" s="36">
        <v>1</v>
      </c>
      <c r="S685" s="36" t="str">
        <f>剧情辅助工具!C597</f>
        <v/>
      </c>
      <c r="T685" s="36">
        <v>0</v>
      </c>
      <c r="W685" s="36" t="s">
        <v>1104</v>
      </c>
      <c r="X685" s="36">
        <v>71040</v>
      </c>
      <c r="Y685" s="36">
        <v>0</v>
      </c>
      <c r="Z685" s="36">
        <v>0</v>
      </c>
      <c r="AF685" s="36">
        <v>180</v>
      </c>
      <c r="AG685" s="36" t="s">
        <v>140</v>
      </c>
      <c r="AH685" s="36">
        <v>0</v>
      </c>
      <c r="AI685" s="36" t="s">
        <v>141</v>
      </c>
      <c r="AJ685" s="36">
        <v>0</v>
      </c>
      <c r="BO685" s="36" t="s">
        <v>156</v>
      </c>
      <c r="BP685" s="36">
        <v>0</v>
      </c>
      <c r="BQ685" s="36">
        <v>1</v>
      </c>
    </row>
    <row r="686" spans="1:69" s="36" customFormat="1" ht="23.1" customHeight="1" x14ac:dyDescent="0.15">
      <c r="A686" s="36">
        <f t="shared" si="23"/>
        <v>51110</v>
      </c>
      <c r="B686" s="36">
        <v>51110</v>
      </c>
      <c r="C686" s="36" t="s">
        <v>133</v>
      </c>
      <c r="D686" s="36" t="s">
        <v>1100</v>
      </c>
      <c r="E686" s="36">
        <v>110</v>
      </c>
      <c r="G686" s="36" t="s">
        <v>149</v>
      </c>
      <c r="I686" s="36">
        <v>3</v>
      </c>
      <c r="J686" s="36">
        <v>2</v>
      </c>
      <c r="M686" s="36">
        <v>1</v>
      </c>
      <c r="N686" s="36">
        <v>0</v>
      </c>
      <c r="O686" s="36" t="s">
        <v>152</v>
      </c>
      <c r="P686" s="36">
        <v>1</v>
      </c>
      <c r="S686" s="36" t="str">
        <f>剧情辅助工具!C598</f>
        <v/>
      </c>
      <c r="T686" s="36">
        <v>0</v>
      </c>
      <c r="W686" s="36" t="s">
        <v>1104</v>
      </c>
      <c r="X686" s="36">
        <v>71020</v>
      </c>
      <c r="Y686" s="36">
        <v>0</v>
      </c>
      <c r="Z686" s="36">
        <v>0</v>
      </c>
      <c r="AF686" s="36">
        <v>180</v>
      </c>
      <c r="AG686" s="36" t="s">
        <v>140</v>
      </c>
      <c r="AH686" s="36">
        <v>0</v>
      </c>
      <c r="AI686" s="36" t="s">
        <v>141</v>
      </c>
      <c r="AJ686" s="36">
        <v>0</v>
      </c>
      <c r="BO686" s="36" t="s">
        <v>156</v>
      </c>
      <c r="BP686" s="36">
        <v>1</v>
      </c>
      <c r="BQ686" s="36">
        <v>1</v>
      </c>
    </row>
    <row r="687" spans="1:69" s="22" customFormat="1" ht="23.1" customHeight="1" x14ac:dyDescent="0.15">
      <c r="A687" s="22">
        <f t="shared" si="23"/>
        <v>51111</v>
      </c>
      <c r="B687" s="22">
        <v>51111</v>
      </c>
      <c r="C687" s="22" t="s">
        <v>133</v>
      </c>
      <c r="D687" s="22" t="s">
        <v>1100</v>
      </c>
      <c r="E687" s="22">
        <v>111</v>
      </c>
      <c r="G687" s="22" t="s">
        <v>1105</v>
      </c>
      <c r="I687" s="22">
        <v>3</v>
      </c>
      <c r="J687" s="22">
        <v>2</v>
      </c>
      <c r="M687" s="22">
        <v>1</v>
      </c>
      <c r="N687" s="22">
        <v>0</v>
      </c>
      <c r="O687" s="22" t="s">
        <v>202</v>
      </c>
      <c r="P687" s="22">
        <v>1</v>
      </c>
      <c r="S687" s="22" t="str">
        <f>剧情辅助工具!C599</f>
        <v/>
      </c>
      <c r="T687" s="22">
        <v>0</v>
      </c>
      <c r="W687" s="22" t="s">
        <v>1106</v>
      </c>
      <c r="X687" s="22">
        <v>71009</v>
      </c>
      <c r="Y687" s="22">
        <v>0</v>
      </c>
      <c r="Z687" s="22">
        <v>0</v>
      </c>
      <c r="AF687" s="22">
        <v>180</v>
      </c>
      <c r="AG687" s="22" t="s">
        <v>140</v>
      </c>
      <c r="AH687" s="22">
        <v>0</v>
      </c>
      <c r="AI687" s="22" t="s">
        <v>141</v>
      </c>
      <c r="AJ687" s="22">
        <v>0</v>
      </c>
      <c r="BO687" s="22" t="s">
        <v>206</v>
      </c>
      <c r="BP687" s="22">
        <v>0</v>
      </c>
      <c r="BQ687" s="22">
        <v>1</v>
      </c>
    </row>
    <row r="688" spans="1:69" s="22" customFormat="1" ht="23.1" customHeight="1" x14ac:dyDescent="0.15">
      <c r="A688" s="22">
        <f t="shared" si="23"/>
        <v>51112</v>
      </c>
      <c r="B688" s="22">
        <v>51112</v>
      </c>
      <c r="C688" s="22" t="s">
        <v>133</v>
      </c>
      <c r="D688" s="22" t="s">
        <v>1100</v>
      </c>
      <c r="E688" s="22">
        <v>112</v>
      </c>
      <c r="G688" s="22" t="s">
        <v>1105</v>
      </c>
      <c r="I688" s="22">
        <v>3</v>
      </c>
      <c r="J688" s="22">
        <v>2</v>
      </c>
      <c r="M688" s="22">
        <v>1</v>
      </c>
      <c r="N688" s="22">
        <v>0</v>
      </c>
      <c r="O688" s="22" t="s">
        <v>202</v>
      </c>
      <c r="P688" s="22">
        <v>1</v>
      </c>
      <c r="S688" s="22" t="str">
        <f>剧情辅助工具!C600</f>
        <v/>
      </c>
      <c r="T688" s="22">
        <v>0</v>
      </c>
      <c r="W688" s="22" t="s">
        <v>1106</v>
      </c>
      <c r="X688" s="22">
        <v>71030</v>
      </c>
      <c r="Y688" s="22">
        <v>0</v>
      </c>
      <c r="Z688" s="22">
        <v>0</v>
      </c>
      <c r="AF688" s="22">
        <v>180</v>
      </c>
      <c r="AG688" s="22" t="s">
        <v>140</v>
      </c>
      <c r="AH688" s="22">
        <v>0</v>
      </c>
      <c r="AI688" s="22" t="s">
        <v>141</v>
      </c>
      <c r="AJ688" s="22">
        <v>0</v>
      </c>
      <c r="BO688" s="22" t="s">
        <v>206</v>
      </c>
      <c r="BP688" s="22">
        <v>0</v>
      </c>
      <c r="BQ688" s="22">
        <v>1</v>
      </c>
    </row>
    <row r="689" spans="1:69" s="33" customFormat="1" ht="23.1" customHeight="1" x14ac:dyDescent="0.15">
      <c r="A689" s="33">
        <f t="shared" si="23"/>
        <v>51113</v>
      </c>
      <c r="B689" s="33">
        <v>51113</v>
      </c>
      <c r="C689" s="33" t="s">
        <v>133</v>
      </c>
      <c r="D689" s="33" t="s">
        <v>1100</v>
      </c>
      <c r="E689" s="33">
        <v>113</v>
      </c>
      <c r="G689" s="33" t="s">
        <v>1105</v>
      </c>
      <c r="I689" s="33">
        <v>3</v>
      </c>
      <c r="J689" s="33">
        <v>2</v>
      </c>
      <c r="M689" s="33">
        <v>1</v>
      </c>
      <c r="N689" s="33">
        <v>0</v>
      </c>
      <c r="O689" s="33" t="s">
        <v>202</v>
      </c>
      <c r="P689" s="33">
        <v>1</v>
      </c>
      <c r="S689" s="33" t="str">
        <f>剧情辅助工具!C601</f>
        <v/>
      </c>
      <c r="T689" s="33">
        <v>0</v>
      </c>
      <c r="W689" s="33" t="s">
        <v>1106</v>
      </c>
      <c r="X689" s="33">
        <v>71002</v>
      </c>
      <c r="Y689" s="33">
        <v>0</v>
      </c>
      <c r="Z689" s="33">
        <v>0</v>
      </c>
      <c r="AF689" s="33">
        <v>180</v>
      </c>
      <c r="AG689" s="33" t="s">
        <v>140</v>
      </c>
      <c r="AH689" s="33">
        <v>0</v>
      </c>
      <c r="AI689" s="33" t="s">
        <v>141</v>
      </c>
      <c r="BO689" s="33" t="s">
        <v>206</v>
      </c>
      <c r="BP689" s="33">
        <v>0</v>
      </c>
      <c r="BQ689" s="33">
        <v>1</v>
      </c>
    </row>
    <row r="690" spans="1:69" s="33" customFormat="1" ht="23.1" customHeight="1" x14ac:dyDescent="0.15">
      <c r="A690" s="33">
        <f t="shared" si="23"/>
        <v>51114</v>
      </c>
      <c r="B690" s="33">
        <v>51114</v>
      </c>
      <c r="C690" s="33" t="s">
        <v>133</v>
      </c>
      <c r="D690" s="33" t="s">
        <v>1100</v>
      </c>
      <c r="E690" s="33">
        <v>114</v>
      </c>
      <c r="G690" s="33" t="s">
        <v>1105</v>
      </c>
      <c r="I690" s="33">
        <v>3</v>
      </c>
      <c r="J690" s="33">
        <v>2</v>
      </c>
      <c r="M690" s="33">
        <v>1</v>
      </c>
      <c r="N690" s="33">
        <v>0</v>
      </c>
      <c r="O690" s="33" t="s">
        <v>202</v>
      </c>
      <c r="P690" s="33">
        <v>1</v>
      </c>
      <c r="S690" s="33" t="str">
        <f>剧情辅助工具!C602</f>
        <v/>
      </c>
      <c r="T690" s="33">
        <v>0</v>
      </c>
      <c r="W690" s="33" t="s">
        <v>1106</v>
      </c>
      <c r="X690" s="33">
        <v>71046</v>
      </c>
      <c r="Y690" s="33">
        <v>0</v>
      </c>
      <c r="Z690" s="33">
        <v>0</v>
      </c>
      <c r="AF690" s="33">
        <v>180</v>
      </c>
      <c r="AG690" s="33" t="s">
        <v>140</v>
      </c>
      <c r="AH690" s="33">
        <v>0</v>
      </c>
      <c r="AI690" s="33" t="s">
        <v>141</v>
      </c>
      <c r="AJ690" s="33">
        <v>0</v>
      </c>
      <c r="BO690" s="33" t="s">
        <v>206</v>
      </c>
      <c r="BP690" s="33">
        <v>0</v>
      </c>
      <c r="BQ690" s="33">
        <v>1</v>
      </c>
    </row>
    <row r="691" spans="1:69" s="33" customFormat="1" ht="23.1" customHeight="1" x14ac:dyDescent="0.15">
      <c r="A691" s="33">
        <f t="shared" si="23"/>
        <v>51115</v>
      </c>
      <c r="B691" s="33">
        <v>51115</v>
      </c>
      <c r="C691" s="33" t="s">
        <v>133</v>
      </c>
      <c r="D691" s="33" t="s">
        <v>1100</v>
      </c>
      <c r="E691" s="33">
        <v>115</v>
      </c>
      <c r="G691" s="33" t="s">
        <v>1105</v>
      </c>
      <c r="I691" s="33">
        <v>3</v>
      </c>
      <c r="J691" s="33">
        <v>2</v>
      </c>
      <c r="M691" s="33">
        <v>1</v>
      </c>
      <c r="N691" s="33">
        <v>0</v>
      </c>
      <c r="O691" s="33" t="s">
        <v>202</v>
      </c>
      <c r="P691" s="33">
        <v>1</v>
      </c>
      <c r="S691" s="33" t="str">
        <f>剧情辅助工具!C603</f>
        <v/>
      </c>
      <c r="T691" s="33">
        <v>0</v>
      </c>
      <c r="W691" s="33" t="s">
        <v>1106</v>
      </c>
      <c r="X691" s="33">
        <v>71033</v>
      </c>
      <c r="Y691" s="33">
        <v>0</v>
      </c>
      <c r="Z691" s="33">
        <v>0</v>
      </c>
      <c r="AF691" s="33">
        <v>180</v>
      </c>
      <c r="AG691" s="33" t="s">
        <v>140</v>
      </c>
      <c r="AH691" s="33">
        <v>0</v>
      </c>
      <c r="AI691" s="33" t="s">
        <v>141</v>
      </c>
      <c r="BO691" s="33" t="s">
        <v>206</v>
      </c>
      <c r="BP691" s="33">
        <v>1</v>
      </c>
      <c r="BQ691" s="33">
        <v>1</v>
      </c>
    </row>
    <row r="692" spans="1:69" s="34" customFormat="1" ht="23.1" customHeight="1" x14ac:dyDescent="0.15">
      <c r="A692" s="34">
        <f t="shared" si="23"/>
        <v>51116</v>
      </c>
      <c r="B692" s="34">
        <v>51116</v>
      </c>
      <c r="C692" s="34" t="s">
        <v>133</v>
      </c>
      <c r="D692" s="34" t="s">
        <v>1100</v>
      </c>
      <c r="E692" s="34">
        <v>116</v>
      </c>
      <c r="G692" s="34" t="s">
        <v>590</v>
      </c>
      <c r="I692" s="34">
        <v>3</v>
      </c>
      <c r="J692" s="34">
        <v>2</v>
      </c>
      <c r="M692" s="34">
        <v>1</v>
      </c>
      <c r="N692" s="34">
        <v>0</v>
      </c>
      <c r="O692" s="34" t="s">
        <v>159</v>
      </c>
      <c r="P692" s="34">
        <v>1</v>
      </c>
      <c r="S692" s="34" t="str">
        <f>剧情辅助工具!C604</f>
        <v/>
      </c>
      <c r="T692" s="34">
        <v>0</v>
      </c>
      <c r="W692" s="34" t="s">
        <v>1107</v>
      </c>
      <c r="X692" s="34">
        <v>71049</v>
      </c>
      <c r="Y692" s="34">
        <v>0</v>
      </c>
      <c r="Z692" s="34">
        <v>0</v>
      </c>
      <c r="AF692" s="34">
        <v>180</v>
      </c>
      <c r="AG692" s="34" t="s">
        <v>140</v>
      </c>
      <c r="AH692" s="34">
        <v>0</v>
      </c>
      <c r="AI692" s="34" t="s">
        <v>141</v>
      </c>
      <c r="AJ692" s="34">
        <v>0</v>
      </c>
      <c r="BO692" s="34" t="s">
        <v>165</v>
      </c>
      <c r="BP692" s="34">
        <v>0</v>
      </c>
      <c r="BQ692" s="34">
        <v>1</v>
      </c>
    </row>
    <row r="693" spans="1:69" s="34" customFormat="1" ht="23.1" customHeight="1" x14ac:dyDescent="0.15">
      <c r="A693" s="34">
        <f t="shared" si="23"/>
        <v>51117</v>
      </c>
      <c r="B693" s="34">
        <v>51117</v>
      </c>
      <c r="C693" s="34" t="s">
        <v>133</v>
      </c>
      <c r="D693" s="34" t="s">
        <v>1100</v>
      </c>
      <c r="E693" s="34">
        <v>117</v>
      </c>
      <c r="G693" s="34" t="s">
        <v>590</v>
      </c>
      <c r="I693" s="34">
        <v>3</v>
      </c>
      <c r="J693" s="34">
        <v>2</v>
      </c>
      <c r="M693" s="34">
        <v>1</v>
      </c>
      <c r="N693" s="34">
        <v>0</v>
      </c>
      <c r="O693" s="34" t="s">
        <v>159</v>
      </c>
      <c r="P693" s="34">
        <v>1</v>
      </c>
      <c r="S693" s="34" t="str">
        <f>剧情辅助工具!C605</f>
        <v/>
      </c>
      <c r="T693" s="34">
        <v>0</v>
      </c>
      <c r="W693" s="34" t="s">
        <v>1107</v>
      </c>
      <c r="X693" s="34">
        <v>71042</v>
      </c>
      <c r="Y693" s="34">
        <v>0</v>
      </c>
      <c r="Z693" s="34">
        <v>0</v>
      </c>
      <c r="AF693" s="34">
        <v>180</v>
      </c>
      <c r="AG693" s="34" t="s">
        <v>140</v>
      </c>
      <c r="AH693" s="34">
        <v>0</v>
      </c>
      <c r="AI693" s="34" t="s">
        <v>141</v>
      </c>
      <c r="AJ693" s="34">
        <v>0</v>
      </c>
      <c r="BO693" s="34" t="s">
        <v>165</v>
      </c>
      <c r="BP693" s="34">
        <v>0</v>
      </c>
      <c r="BQ693" s="34">
        <v>1</v>
      </c>
    </row>
    <row r="694" spans="1:69" s="34" customFormat="1" ht="23.1" customHeight="1" x14ac:dyDescent="0.15">
      <c r="A694" s="34">
        <f t="shared" si="23"/>
        <v>51118</v>
      </c>
      <c r="B694" s="34">
        <v>51118</v>
      </c>
      <c r="C694" s="34" t="s">
        <v>133</v>
      </c>
      <c r="D694" s="34" t="s">
        <v>1100</v>
      </c>
      <c r="E694" s="34">
        <v>118</v>
      </c>
      <c r="G694" s="34" t="s">
        <v>590</v>
      </c>
      <c r="I694" s="34">
        <v>3</v>
      </c>
      <c r="J694" s="34">
        <v>2</v>
      </c>
      <c r="M694" s="34">
        <v>1</v>
      </c>
      <c r="N694" s="34">
        <v>0</v>
      </c>
      <c r="O694" s="34" t="s">
        <v>159</v>
      </c>
      <c r="P694" s="34">
        <v>1</v>
      </c>
      <c r="S694" s="34" t="str">
        <f>剧情辅助工具!C606</f>
        <v/>
      </c>
      <c r="T694" s="34">
        <v>0</v>
      </c>
      <c r="W694" s="34" t="s">
        <v>1107</v>
      </c>
      <c r="X694" s="34">
        <v>71047</v>
      </c>
      <c r="Y694" s="34">
        <v>0</v>
      </c>
      <c r="Z694" s="34">
        <v>0</v>
      </c>
      <c r="AF694" s="34">
        <v>180</v>
      </c>
      <c r="AG694" s="34" t="s">
        <v>140</v>
      </c>
      <c r="AH694" s="34">
        <v>0</v>
      </c>
      <c r="AI694" s="34" t="s">
        <v>141</v>
      </c>
      <c r="AJ694" s="34">
        <v>0</v>
      </c>
      <c r="BO694" s="34" t="s">
        <v>165</v>
      </c>
      <c r="BP694" s="34">
        <v>0</v>
      </c>
      <c r="BQ694" s="34">
        <v>1</v>
      </c>
    </row>
    <row r="695" spans="1:69" s="34" customFormat="1" ht="23.1" customHeight="1" x14ac:dyDescent="0.15">
      <c r="A695" s="34">
        <f t="shared" si="23"/>
        <v>51119</v>
      </c>
      <c r="B695" s="34">
        <v>51119</v>
      </c>
      <c r="C695" s="34" t="s">
        <v>133</v>
      </c>
      <c r="D695" s="34" t="s">
        <v>1100</v>
      </c>
      <c r="E695" s="34">
        <v>119</v>
      </c>
      <c r="G695" s="34" t="s">
        <v>590</v>
      </c>
      <c r="I695" s="34">
        <v>3</v>
      </c>
      <c r="J695" s="34">
        <v>2</v>
      </c>
      <c r="M695" s="34">
        <v>1</v>
      </c>
      <c r="N695" s="34">
        <v>0</v>
      </c>
      <c r="O695" s="34" t="s">
        <v>159</v>
      </c>
      <c r="P695" s="34">
        <v>1</v>
      </c>
      <c r="S695" s="34" t="str">
        <f>剧情辅助工具!C607</f>
        <v/>
      </c>
      <c r="T695" s="34">
        <v>0</v>
      </c>
      <c r="W695" s="34" t="s">
        <v>1107</v>
      </c>
      <c r="X695" s="34">
        <v>71043</v>
      </c>
      <c r="Y695" s="34">
        <v>0</v>
      </c>
      <c r="Z695" s="34">
        <v>0</v>
      </c>
      <c r="AF695" s="34">
        <v>180</v>
      </c>
      <c r="AG695" s="34" t="s">
        <v>140</v>
      </c>
      <c r="AH695" s="34">
        <v>0</v>
      </c>
      <c r="AI695" s="34" t="s">
        <v>141</v>
      </c>
      <c r="AJ695" s="34">
        <v>0</v>
      </c>
      <c r="BO695" s="34" t="s">
        <v>165</v>
      </c>
      <c r="BP695" s="34">
        <v>0</v>
      </c>
      <c r="BQ695" s="34">
        <v>1</v>
      </c>
    </row>
    <row r="696" spans="1:69" s="34" customFormat="1" ht="23.1" customHeight="1" x14ac:dyDescent="0.15">
      <c r="A696" s="34">
        <f t="shared" si="23"/>
        <v>51120</v>
      </c>
      <c r="B696" s="34">
        <v>51120</v>
      </c>
      <c r="C696" s="34" t="s">
        <v>133</v>
      </c>
      <c r="D696" s="34" t="s">
        <v>1100</v>
      </c>
      <c r="E696" s="34">
        <v>120</v>
      </c>
      <c r="G696" s="34" t="s">
        <v>590</v>
      </c>
      <c r="I696" s="34">
        <v>3</v>
      </c>
      <c r="J696" s="34">
        <v>2</v>
      </c>
      <c r="M696" s="34">
        <v>1</v>
      </c>
      <c r="N696" s="34">
        <v>0</v>
      </c>
      <c r="O696" s="34" t="s">
        <v>159</v>
      </c>
      <c r="P696" s="34">
        <v>1</v>
      </c>
      <c r="S696" s="34" t="str">
        <f>剧情辅助工具!C608</f>
        <v/>
      </c>
      <c r="T696" s="34">
        <v>0</v>
      </c>
      <c r="W696" s="34" t="s">
        <v>1107</v>
      </c>
      <c r="X696" s="34">
        <v>71011</v>
      </c>
      <c r="Y696" s="34">
        <v>0</v>
      </c>
      <c r="Z696" s="34">
        <v>0</v>
      </c>
      <c r="AF696" s="34">
        <v>180</v>
      </c>
      <c r="AG696" s="34" t="s">
        <v>140</v>
      </c>
      <c r="AH696" s="34">
        <v>0</v>
      </c>
      <c r="AI696" s="34" t="s">
        <v>141</v>
      </c>
      <c r="AJ696" s="34">
        <v>0</v>
      </c>
      <c r="BO696" s="34" t="s">
        <v>165</v>
      </c>
      <c r="BP696" s="34">
        <v>1</v>
      </c>
      <c r="BQ696" s="34">
        <v>1</v>
      </c>
    </row>
    <row r="697" spans="1:69" s="31" customFormat="1" ht="23.1" customHeight="1" x14ac:dyDescent="0.15">
      <c r="A697" s="31">
        <f t="shared" si="23"/>
        <v>51121</v>
      </c>
      <c r="B697" s="31">
        <v>51121</v>
      </c>
      <c r="C697" s="31" t="s">
        <v>133</v>
      </c>
      <c r="D697" s="31" t="s">
        <v>1100</v>
      </c>
      <c r="E697" s="31">
        <v>121</v>
      </c>
      <c r="G697" s="31" t="s">
        <v>239</v>
      </c>
      <c r="I697" s="31">
        <v>3</v>
      </c>
      <c r="J697" s="31">
        <v>2</v>
      </c>
      <c r="M697" s="31">
        <v>1</v>
      </c>
      <c r="N697" s="31">
        <v>0</v>
      </c>
      <c r="O697" s="31" t="s">
        <v>241</v>
      </c>
      <c r="P697" s="31">
        <v>1</v>
      </c>
      <c r="S697" s="31" t="str">
        <f>剧情辅助工具!C609</f>
        <v/>
      </c>
      <c r="T697" s="31">
        <v>0</v>
      </c>
      <c r="W697" s="31" t="s">
        <v>1108</v>
      </c>
      <c r="X697" s="31">
        <v>71004</v>
      </c>
      <c r="Y697" s="31">
        <v>0</v>
      </c>
      <c r="Z697" s="31">
        <v>0</v>
      </c>
      <c r="AF697" s="31">
        <v>180</v>
      </c>
      <c r="AG697" s="31" t="s">
        <v>140</v>
      </c>
      <c r="AH697" s="31">
        <v>0</v>
      </c>
      <c r="AI697" s="31" t="s">
        <v>141</v>
      </c>
      <c r="AJ697" s="31">
        <v>0</v>
      </c>
      <c r="BO697" s="31" t="s">
        <v>245</v>
      </c>
      <c r="BP697" s="31">
        <v>0</v>
      </c>
      <c r="BQ697" s="31">
        <v>1</v>
      </c>
    </row>
    <row r="698" spans="1:69" s="31" customFormat="1" ht="23.1" customHeight="1" x14ac:dyDescent="0.15">
      <c r="A698" s="31">
        <f t="shared" si="23"/>
        <v>51122</v>
      </c>
      <c r="B698" s="31">
        <v>51122</v>
      </c>
      <c r="C698" s="31" t="s">
        <v>133</v>
      </c>
      <c r="D698" s="31" t="s">
        <v>1100</v>
      </c>
      <c r="E698" s="31">
        <v>122</v>
      </c>
      <c r="G698" s="31" t="s">
        <v>239</v>
      </c>
      <c r="I698" s="31">
        <v>3</v>
      </c>
      <c r="J698" s="31">
        <v>2</v>
      </c>
      <c r="M698" s="31">
        <v>1</v>
      </c>
      <c r="N698" s="31">
        <v>0</v>
      </c>
      <c r="O698" s="31" t="s">
        <v>241</v>
      </c>
      <c r="P698" s="31">
        <v>1</v>
      </c>
      <c r="S698" s="31" t="str">
        <f>剧情辅助工具!C610</f>
        <v/>
      </c>
      <c r="T698" s="31">
        <v>0</v>
      </c>
      <c r="W698" s="31" t="s">
        <v>1108</v>
      </c>
      <c r="X698" s="31">
        <v>71039</v>
      </c>
      <c r="Y698" s="31">
        <v>0</v>
      </c>
      <c r="Z698" s="31">
        <v>0</v>
      </c>
      <c r="AF698" s="31">
        <v>180</v>
      </c>
      <c r="AG698" s="31" t="s">
        <v>140</v>
      </c>
      <c r="AH698" s="31">
        <v>0</v>
      </c>
      <c r="AI698" s="31" t="s">
        <v>141</v>
      </c>
      <c r="AJ698" s="31">
        <v>0</v>
      </c>
      <c r="BO698" s="31" t="s">
        <v>245</v>
      </c>
      <c r="BP698" s="31">
        <v>0</v>
      </c>
      <c r="BQ698" s="31">
        <v>1</v>
      </c>
    </row>
    <row r="699" spans="1:69" s="31" customFormat="1" ht="23.1" customHeight="1" x14ac:dyDescent="0.15">
      <c r="A699" s="31">
        <f t="shared" si="23"/>
        <v>51123</v>
      </c>
      <c r="B699" s="31">
        <v>51123</v>
      </c>
      <c r="C699" s="31" t="s">
        <v>133</v>
      </c>
      <c r="D699" s="31" t="s">
        <v>1100</v>
      </c>
      <c r="E699" s="31">
        <v>123</v>
      </c>
      <c r="G699" s="31" t="s">
        <v>239</v>
      </c>
      <c r="I699" s="31">
        <v>3</v>
      </c>
      <c r="J699" s="31">
        <v>2</v>
      </c>
      <c r="M699" s="31">
        <v>1</v>
      </c>
      <c r="N699" s="31">
        <v>0</v>
      </c>
      <c r="O699" s="31" t="s">
        <v>241</v>
      </c>
      <c r="P699" s="31">
        <v>1</v>
      </c>
      <c r="S699" s="31" t="str">
        <f>剧情辅助工具!C611</f>
        <v/>
      </c>
      <c r="T699" s="31">
        <v>0</v>
      </c>
      <c r="W699" s="31" t="s">
        <v>1108</v>
      </c>
      <c r="X699" s="31">
        <v>71003</v>
      </c>
      <c r="Y699" s="31">
        <v>0</v>
      </c>
      <c r="Z699" s="31">
        <v>0</v>
      </c>
      <c r="AF699" s="31">
        <v>180</v>
      </c>
      <c r="AG699" s="31" t="s">
        <v>140</v>
      </c>
      <c r="AH699" s="31">
        <v>0</v>
      </c>
      <c r="AI699" s="31" t="s">
        <v>141</v>
      </c>
      <c r="AJ699" s="31">
        <v>0</v>
      </c>
      <c r="BO699" s="31" t="s">
        <v>245</v>
      </c>
      <c r="BP699" s="31">
        <v>0</v>
      </c>
      <c r="BQ699" s="31">
        <v>1</v>
      </c>
    </row>
    <row r="700" spans="1:69" s="31" customFormat="1" ht="23.1" customHeight="1" x14ac:dyDescent="0.15">
      <c r="A700" s="31">
        <f t="shared" si="23"/>
        <v>51124</v>
      </c>
      <c r="B700" s="31">
        <v>51124</v>
      </c>
      <c r="C700" s="31" t="s">
        <v>133</v>
      </c>
      <c r="D700" s="31" t="s">
        <v>1100</v>
      </c>
      <c r="E700" s="31">
        <v>124</v>
      </c>
      <c r="G700" s="31" t="s">
        <v>239</v>
      </c>
      <c r="I700" s="31">
        <v>3</v>
      </c>
      <c r="J700" s="31">
        <v>2</v>
      </c>
      <c r="M700" s="31">
        <v>1</v>
      </c>
      <c r="N700" s="31">
        <v>0</v>
      </c>
      <c r="O700" s="31" t="s">
        <v>241</v>
      </c>
      <c r="P700" s="31">
        <v>1</v>
      </c>
      <c r="S700" s="31" t="str">
        <f>剧情辅助工具!C612</f>
        <v/>
      </c>
      <c r="T700" s="31">
        <v>0</v>
      </c>
      <c r="W700" s="31" t="s">
        <v>1108</v>
      </c>
      <c r="X700" s="31">
        <v>71051</v>
      </c>
      <c r="Y700" s="31">
        <v>0</v>
      </c>
      <c r="Z700" s="31">
        <v>0</v>
      </c>
      <c r="AF700" s="31">
        <v>180</v>
      </c>
      <c r="AG700" s="31" t="s">
        <v>140</v>
      </c>
      <c r="AH700" s="31">
        <v>0</v>
      </c>
      <c r="AI700" s="31" t="s">
        <v>141</v>
      </c>
      <c r="AJ700" s="31">
        <v>0</v>
      </c>
      <c r="BO700" s="31" t="s">
        <v>245</v>
      </c>
      <c r="BP700" s="31">
        <v>0</v>
      </c>
      <c r="BQ700" s="31">
        <v>1</v>
      </c>
    </row>
    <row r="701" spans="1:69" s="31" customFormat="1" ht="23.1" customHeight="1" x14ac:dyDescent="0.15">
      <c r="A701" s="31">
        <f t="shared" si="23"/>
        <v>51125</v>
      </c>
      <c r="B701" s="31">
        <v>51125</v>
      </c>
      <c r="C701" s="31" t="s">
        <v>133</v>
      </c>
      <c r="D701" s="31" t="s">
        <v>1100</v>
      </c>
      <c r="E701" s="31">
        <v>125</v>
      </c>
      <c r="G701" s="31" t="s">
        <v>239</v>
      </c>
      <c r="I701" s="31">
        <v>3</v>
      </c>
      <c r="J701" s="31">
        <v>2</v>
      </c>
      <c r="M701" s="31">
        <v>1</v>
      </c>
      <c r="N701" s="31">
        <v>0</v>
      </c>
      <c r="O701" s="31" t="s">
        <v>241</v>
      </c>
      <c r="P701" s="31">
        <v>1</v>
      </c>
      <c r="S701" s="31" t="str">
        <f>剧情辅助工具!C613</f>
        <v/>
      </c>
      <c r="T701" s="31">
        <v>0</v>
      </c>
      <c r="W701" s="31" t="s">
        <v>1108</v>
      </c>
      <c r="X701" s="31">
        <v>71036</v>
      </c>
      <c r="Y701" s="31">
        <v>0</v>
      </c>
      <c r="Z701" s="31">
        <v>0</v>
      </c>
      <c r="AF701" s="31">
        <v>180</v>
      </c>
      <c r="AG701" s="31" t="s">
        <v>140</v>
      </c>
      <c r="AH701" s="31">
        <v>0</v>
      </c>
      <c r="AI701" s="31" t="s">
        <v>141</v>
      </c>
      <c r="AJ701" s="31">
        <v>0</v>
      </c>
      <c r="BO701" s="31" t="s">
        <v>245</v>
      </c>
      <c r="BP701" s="31">
        <v>1</v>
      </c>
      <c r="BQ701" s="31">
        <v>1</v>
      </c>
    </row>
    <row r="702" spans="1:69" s="30" customFormat="1" ht="23.1" customHeight="1" x14ac:dyDescent="0.15">
      <c r="A702" s="30">
        <f t="shared" si="23"/>
        <v>51126</v>
      </c>
      <c r="B702" s="30">
        <v>51126</v>
      </c>
      <c r="C702" s="30" t="s">
        <v>133</v>
      </c>
      <c r="D702" s="30" t="s">
        <v>1100</v>
      </c>
      <c r="E702" s="30">
        <v>126</v>
      </c>
      <c r="G702" s="30" t="s">
        <v>1101</v>
      </c>
      <c r="I702" s="30">
        <v>3</v>
      </c>
      <c r="J702" s="30">
        <v>2</v>
      </c>
      <c r="M702" s="30">
        <v>1</v>
      </c>
      <c r="N702" s="30">
        <v>0</v>
      </c>
      <c r="O702" s="30" t="s">
        <v>136</v>
      </c>
      <c r="P702" s="30">
        <v>1</v>
      </c>
      <c r="S702" s="30" t="str">
        <f>剧情辅助工具!C614</f>
        <v/>
      </c>
      <c r="T702" s="30">
        <v>0</v>
      </c>
      <c r="W702" s="30" t="s">
        <v>1102</v>
      </c>
      <c r="X702" s="30">
        <v>71052</v>
      </c>
      <c r="Y702" s="30">
        <v>0</v>
      </c>
      <c r="Z702" s="30">
        <v>0</v>
      </c>
      <c r="AF702" s="30">
        <v>180</v>
      </c>
      <c r="AG702" s="30" t="s">
        <v>140</v>
      </c>
      <c r="AH702" s="30">
        <v>0</v>
      </c>
      <c r="AI702" s="30" t="s">
        <v>141</v>
      </c>
      <c r="AJ702" s="30">
        <v>0</v>
      </c>
      <c r="BO702" s="30" t="s">
        <v>1103</v>
      </c>
      <c r="BP702" s="30">
        <v>0</v>
      </c>
      <c r="BQ702" s="30">
        <v>1</v>
      </c>
    </row>
    <row r="703" spans="1:69" s="30" customFormat="1" ht="23.1" customHeight="1" x14ac:dyDescent="0.15">
      <c r="A703" s="30">
        <f t="shared" si="23"/>
        <v>51127</v>
      </c>
      <c r="B703" s="30">
        <v>51127</v>
      </c>
      <c r="C703" s="30" t="s">
        <v>133</v>
      </c>
      <c r="D703" s="30" t="s">
        <v>1100</v>
      </c>
      <c r="E703" s="30">
        <v>127</v>
      </c>
      <c r="G703" s="30" t="s">
        <v>1101</v>
      </c>
      <c r="I703" s="30">
        <v>3</v>
      </c>
      <c r="J703" s="30">
        <v>2</v>
      </c>
      <c r="M703" s="30">
        <v>1</v>
      </c>
      <c r="N703" s="30">
        <v>0</v>
      </c>
      <c r="O703" s="30" t="s">
        <v>136</v>
      </c>
      <c r="P703" s="30">
        <v>1</v>
      </c>
      <c r="S703" s="30" t="str">
        <f>剧情辅助工具!C615</f>
        <v/>
      </c>
      <c r="T703" s="30">
        <v>0</v>
      </c>
      <c r="W703" s="30" t="s">
        <v>1102</v>
      </c>
      <c r="X703" s="30">
        <v>71037</v>
      </c>
      <c r="Y703" s="30">
        <v>0</v>
      </c>
      <c r="Z703" s="30">
        <v>0</v>
      </c>
      <c r="AF703" s="30">
        <v>180</v>
      </c>
      <c r="AG703" s="30" t="s">
        <v>140</v>
      </c>
      <c r="AH703" s="30">
        <v>0</v>
      </c>
      <c r="AI703" s="30" t="s">
        <v>141</v>
      </c>
      <c r="AJ703" s="30">
        <v>0</v>
      </c>
      <c r="BO703" s="30" t="s">
        <v>1103</v>
      </c>
      <c r="BP703" s="30">
        <v>0</v>
      </c>
      <c r="BQ703" s="30">
        <v>1</v>
      </c>
    </row>
    <row r="704" spans="1:69" s="30" customFormat="1" ht="23.1" customHeight="1" x14ac:dyDescent="0.15">
      <c r="A704" s="30">
        <f t="shared" si="23"/>
        <v>51128</v>
      </c>
      <c r="B704" s="30">
        <v>51128</v>
      </c>
      <c r="C704" s="30" t="s">
        <v>133</v>
      </c>
      <c r="D704" s="30" t="s">
        <v>1100</v>
      </c>
      <c r="E704" s="30">
        <v>128</v>
      </c>
      <c r="G704" s="30" t="s">
        <v>1101</v>
      </c>
      <c r="I704" s="30">
        <v>3</v>
      </c>
      <c r="J704" s="30">
        <v>2</v>
      </c>
      <c r="M704" s="30">
        <v>1</v>
      </c>
      <c r="N704" s="30">
        <v>0</v>
      </c>
      <c r="O704" s="30" t="s">
        <v>136</v>
      </c>
      <c r="P704" s="30">
        <v>1</v>
      </c>
      <c r="S704" s="30" t="str">
        <f>剧情辅助工具!C616</f>
        <v/>
      </c>
      <c r="T704" s="30">
        <v>0</v>
      </c>
      <c r="W704" s="30" t="s">
        <v>1102</v>
      </c>
      <c r="X704" s="30">
        <v>71006</v>
      </c>
      <c r="Y704" s="30">
        <v>0</v>
      </c>
      <c r="Z704" s="30">
        <v>0</v>
      </c>
      <c r="AF704" s="30">
        <v>180</v>
      </c>
      <c r="AG704" s="30" t="s">
        <v>140</v>
      </c>
      <c r="AH704" s="30">
        <v>0</v>
      </c>
      <c r="AI704" s="30" t="s">
        <v>141</v>
      </c>
      <c r="AJ704" s="30">
        <v>0</v>
      </c>
      <c r="BO704" s="30" t="s">
        <v>1103</v>
      </c>
      <c r="BP704" s="30">
        <v>0</v>
      </c>
      <c r="BQ704" s="30">
        <v>1</v>
      </c>
    </row>
    <row r="705" spans="1:69" s="30" customFormat="1" ht="23.1" customHeight="1" x14ac:dyDescent="0.15">
      <c r="A705" s="30">
        <f t="shared" si="23"/>
        <v>51129</v>
      </c>
      <c r="B705" s="30">
        <v>51129</v>
      </c>
      <c r="C705" s="30" t="s">
        <v>133</v>
      </c>
      <c r="D705" s="30" t="s">
        <v>1100</v>
      </c>
      <c r="E705" s="30">
        <v>129</v>
      </c>
      <c r="G705" s="30" t="s">
        <v>1101</v>
      </c>
      <c r="I705" s="30">
        <v>3</v>
      </c>
      <c r="J705" s="30">
        <v>2</v>
      </c>
      <c r="M705" s="30">
        <v>1</v>
      </c>
      <c r="N705" s="30">
        <v>0</v>
      </c>
      <c r="O705" s="30" t="s">
        <v>136</v>
      </c>
      <c r="P705" s="30">
        <v>1</v>
      </c>
      <c r="S705" s="30" t="str">
        <f>剧情辅助工具!C617</f>
        <v/>
      </c>
      <c r="T705" s="30">
        <v>0</v>
      </c>
      <c r="W705" s="30" t="s">
        <v>1102</v>
      </c>
      <c r="X705" s="30">
        <v>71038</v>
      </c>
      <c r="Y705" s="30">
        <v>0</v>
      </c>
      <c r="Z705" s="30">
        <v>0</v>
      </c>
      <c r="AF705" s="30">
        <v>180</v>
      </c>
      <c r="AG705" s="30" t="s">
        <v>140</v>
      </c>
      <c r="AH705" s="30">
        <v>0</v>
      </c>
      <c r="AI705" s="30" t="s">
        <v>141</v>
      </c>
      <c r="AJ705" s="30">
        <v>0</v>
      </c>
      <c r="BO705" s="30" t="s">
        <v>1103</v>
      </c>
      <c r="BP705" s="30">
        <v>0</v>
      </c>
      <c r="BQ705" s="30">
        <v>1</v>
      </c>
    </row>
    <row r="706" spans="1:69" s="30" customFormat="1" ht="23.1" customHeight="1" x14ac:dyDescent="0.15">
      <c r="A706" s="30">
        <f t="shared" si="23"/>
        <v>51130</v>
      </c>
      <c r="B706" s="30">
        <v>51130</v>
      </c>
      <c r="C706" s="30" t="s">
        <v>133</v>
      </c>
      <c r="D706" s="30" t="s">
        <v>1100</v>
      </c>
      <c r="E706" s="30">
        <v>130</v>
      </c>
      <c r="G706" s="30" t="s">
        <v>1101</v>
      </c>
      <c r="I706" s="30">
        <v>3</v>
      </c>
      <c r="J706" s="30">
        <v>2</v>
      </c>
      <c r="M706" s="30">
        <v>1</v>
      </c>
      <c r="N706" s="30">
        <v>0</v>
      </c>
      <c r="O706" s="30" t="s">
        <v>136</v>
      </c>
      <c r="P706" s="30">
        <v>1</v>
      </c>
      <c r="S706" s="30" t="str">
        <f>剧情辅助工具!C618</f>
        <v/>
      </c>
      <c r="T706" s="30">
        <v>0</v>
      </c>
      <c r="W706" s="30" t="s">
        <v>1102</v>
      </c>
      <c r="X706" s="30">
        <v>71012</v>
      </c>
      <c r="Y706" s="30">
        <v>0</v>
      </c>
      <c r="Z706" s="30">
        <v>0</v>
      </c>
      <c r="AF706" s="30">
        <v>180</v>
      </c>
      <c r="AG706" s="30" t="s">
        <v>140</v>
      </c>
      <c r="AH706" s="30">
        <v>0</v>
      </c>
      <c r="AI706" s="30" t="s">
        <v>141</v>
      </c>
      <c r="AJ706" s="30">
        <v>0</v>
      </c>
      <c r="BO706" s="30" t="s">
        <v>1103</v>
      </c>
      <c r="BP706" s="30">
        <v>1</v>
      </c>
      <c r="BQ706" s="30">
        <v>1</v>
      </c>
    </row>
    <row r="707" spans="1:69" s="36" customFormat="1" ht="23.1" customHeight="1" x14ac:dyDescent="0.15">
      <c r="A707" s="36">
        <f t="shared" si="23"/>
        <v>51131</v>
      </c>
      <c r="B707" s="36">
        <v>51131</v>
      </c>
      <c r="C707" s="36" t="s">
        <v>133</v>
      </c>
      <c r="D707" s="36" t="s">
        <v>1100</v>
      </c>
      <c r="E707" s="36">
        <v>131</v>
      </c>
      <c r="G707" s="36" t="s">
        <v>149</v>
      </c>
      <c r="I707" s="36">
        <v>3</v>
      </c>
      <c r="J707" s="36">
        <v>2</v>
      </c>
      <c r="M707" s="36">
        <v>1</v>
      </c>
      <c r="N707" s="36">
        <v>0</v>
      </c>
      <c r="O707" s="36" t="s">
        <v>152</v>
      </c>
      <c r="P707" s="36">
        <v>1</v>
      </c>
      <c r="S707" s="36" t="str">
        <f>剧情辅助工具!C619</f>
        <v/>
      </c>
      <c r="T707" s="36">
        <v>0</v>
      </c>
      <c r="W707" s="36" t="s">
        <v>1104</v>
      </c>
      <c r="X707" s="36">
        <v>71007</v>
      </c>
      <c r="Y707" s="36">
        <v>0</v>
      </c>
      <c r="Z707" s="36">
        <v>0</v>
      </c>
      <c r="AF707" s="36">
        <v>180</v>
      </c>
      <c r="AG707" s="36" t="s">
        <v>140</v>
      </c>
      <c r="AH707" s="36">
        <v>0</v>
      </c>
      <c r="AI707" s="36" t="s">
        <v>141</v>
      </c>
      <c r="AJ707" s="36">
        <v>0</v>
      </c>
      <c r="BO707" s="36" t="s">
        <v>156</v>
      </c>
      <c r="BP707" s="36">
        <v>0</v>
      </c>
      <c r="BQ707" s="36">
        <v>1</v>
      </c>
    </row>
    <row r="708" spans="1:69" s="36" customFormat="1" ht="23.1" customHeight="1" x14ac:dyDescent="0.15">
      <c r="A708" s="36">
        <f t="shared" si="23"/>
        <v>51132</v>
      </c>
      <c r="B708" s="36">
        <v>51132</v>
      </c>
      <c r="C708" s="36" t="s">
        <v>133</v>
      </c>
      <c r="D708" s="36" t="s">
        <v>1100</v>
      </c>
      <c r="E708" s="36">
        <v>132</v>
      </c>
      <c r="G708" s="36" t="s">
        <v>149</v>
      </c>
      <c r="I708" s="36">
        <v>3</v>
      </c>
      <c r="J708" s="36">
        <v>2</v>
      </c>
      <c r="M708" s="36">
        <v>1</v>
      </c>
      <c r="N708" s="36">
        <v>0</v>
      </c>
      <c r="O708" s="36" t="s">
        <v>152</v>
      </c>
      <c r="P708" s="36">
        <v>1</v>
      </c>
      <c r="S708" s="36" t="str">
        <f>剧情辅助工具!C620</f>
        <v/>
      </c>
      <c r="T708" s="36">
        <v>0</v>
      </c>
      <c r="W708" s="36" t="s">
        <v>1104</v>
      </c>
      <c r="X708" s="36">
        <v>71035</v>
      </c>
      <c r="Y708" s="36">
        <v>0</v>
      </c>
      <c r="Z708" s="36">
        <v>0</v>
      </c>
      <c r="AF708" s="36">
        <v>180</v>
      </c>
      <c r="AG708" s="36" t="s">
        <v>140</v>
      </c>
      <c r="AH708" s="36">
        <v>0</v>
      </c>
      <c r="AI708" s="36" t="s">
        <v>141</v>
      </c>
      <c r="AJ708" s="36">
        <v>0</v>
      </c>
      <c r="BO708" s="36" t="s">
        <v>156</v>
      </c>
      <c r="BP708" s="36">
        <v>0</v>
      </c>
      <c r="BQ708" s="36">
        <v>1</v>
      </c>
    </row>
    <row r="709" spans="1:69" s="36" customFormat="1" ht="23.1" customHeight="1" x14ac:dyDescent="0.15">
      <c r="A709" s="36">
        <f t="shared" si="23"/>
        <v>51133</v>
      </c>
      <c r="B709" s="36">
        <v>51133</v>
      </c>
      <c r="C709" s="36" t="s">
        <v>133</v>
      </c>
      <c r="D709" s="36" t="s">
        <v>1100</v>
      </c>
      <c r="E709" s="36">
        <v>133</v>
      </c>
      <c r="G709" s="36" t="s">
        <v>149</v>
      </c>
      <c r="I709" s="36">
        <v>3</v>
      </c>
      <c r="J709" s="36">
        <v>2</v>
      </c>
      <c r="M709" s="36">
        <v>1</v>
      </c>
      <c r="N709" s="36">
        <v>0</v>
      </c>
      <c r="O709" s="36" t="s">
        <v>152</v>
      </c>
      <c r="P709" s="36">
        <v>1</v>
      </c>
      <c r="S709" s="36" t="str">
        <f>剧情辅助工具!C621</f>
        <v/>
      </c>
      <c r="T709" s="36">
        <v>0</v>
      </c>
      <c r="W709" s="36" t="s">
        <v>1104</v>
      </c>
      <c r="X709" s="36">
        <v>71008</v>
      </c>
      <c r="Y709" s="36">
        <v>0</v>
      </c>
      <c r="Z709" s="36">
        <v>0</v>
      </c>
      <c r="AF709" s="36">
        <v>180</v>
      </c>
      <c r="AG709" s="36" t="s">
        <v>140</v>
      </c>
      <c r="AH709" s="36">
        <v>0</v>
      </c>
      <c r="AI709" s="36" t="s">
        <v>141</v>
      </c>
      <c r="AJ709" s="36">
        <v>0</v>
      </c>
      <c r="BO709" s="36" t="s">
        <v>156</v>
      </c>
      <c r="BP709" s="36">
        <v>0</v>
      </c>
      <c r="BQ709" s="36">
        <v>1</v>
      </c>
    </row>
    <row r="710" spans="1:69" s="36" customFormat="1" ht="23.1" customHeight="1" x14ac:dyDescent="0.15">
      <c r="A710" s="36">
        <f t="shared" si="23"/>
        <v>51134</v>
      </c>
      <c r="B710" s="36">
        <v>51134</v>
      </c>
      <c r="C710" s="36" t="s">
        <v>133</v>
      </c>
      <c r="D710" s="36" t="s">
        <v>1100</v>
      </c>
      <c r="E710" s="36">
        <v>134</v>
      </c>
      <c r="G710" s="36" t="s">
        <v>149</v>
      </c>
      <c r="I710" s="36">
        <v>3</v>
      </c>
      <c r="J710" s="36">
        <v>2</v>
      </c>
      <c r="M710" s="36">
        <v>1</v>
      </c>
      <c r="N710" s="36">
        <v>0</v>
      </c>
      <c r="O710" s="36" t="s">
        <v>152</v>
      </c>
      <c r="P710" s="36">
        <v>1</v>
      </c>
      <c r="S710" s="36" t="str">
        <f>剧情辅助工具!C622</f>
        <v/>
      </c>
      <c r="T710" s="36">
        <v>0</v>
      </c>
      <c r="W710" s="36" t="s">
        <v>1104</v>
      </c>
      <c r="X710" s="36">
        <v>71050</v>
      </c>
      <c r="Y710" s="36">
        <v>0</v>
      </c>
      <c r="Z710" s="36">
        <v>0</v>
      </c>
      <c r="AF710" s="36">
        <v>180</v>
      </c>
      <c r="AG710" s="36" t="s">
        <v>140</v>
      </c>
      <c r="AH710" s="36">
        <v>0</v>
      </c>
      <c r="AI710" s="36" t="s">
        <v>141</v>
      </c>
      <c r="AJ710" s="36">
        <v>0</v>
      </c>
      <c r="BO710" s="36" t="s">
        <v>156</v>
      </c>
      <c r="BP710" s="36">
        <v>0</v>
      </c>
      <c r="BQ710" s="36">
        <v>1</v>
      </c>
    </row>
    <row r="711" spans="1:69" s="36" customFormat="1" ht="23.1" customHeight="1" x14ac:dyDescent="0.15">
      <c r="A711" s="36">
        <f t="shared" si="23"/>
        <v>51135</v>
      </c>
      <c r="B711" s="36">
        <v>51135</v>
      </c>
      <c r="C711" s="36" t="s">
        <v>133</v>
      </c>
      <c r="D711" s="36" t="s">
        <v>1100</v>
      </c>
      <c r="E711" s="36">
        <v>135</v>
      </c>
      <c r="G711" s="36" t="s">
        <v>149</v>
      </c>
      <c r="I711" s="36">
        <v>3</v>
      </c>
      <c r="J711" s="36">
        <v>2</v>
      </c>
      <c r="M711" s="36">
        <v>1</v>
      </c>
      <c r="N711" s="36">
        <v>0</v>
      </c>
      <c r="O711" s="36" t="s">
        <v>152</v>
      </c>
      <c r="P711" s="36">
        <v>1</v>
      </c>
      <c r="S711" s="36" t="str">
        <f>剧情辅助工具!C623</f>
        <v/>
      </c>
      <c r="T711" s="36">
        <v>0</v>
      </c>
      <c r="W711" s="36" t="s">
        <v>1104</v>
      </c>
      <c r="X711" s="36">
        <v>71023</v>
      </c>
      <c r="Y711" s="36">
        <v>0</v>
      </c>
      <c r="Z711" s="36">
        <v>0</v>
      </c>
      <c r="AF711" s="36">
        <v>180</v>
      </c>
      <c r="AG711" s="36" t="s">
        <v>140</v>
      </c>
      <c r="AH711" s="36">
        <v>0</v>
      </c>
      <c r="AI711" s="36" t="s">
        <v>141</v>
      </c>
      <c r="AJ711" s="36">
        <v>0</v>
      </c>
      <c r="BO711" s="36" t="s">
        <v>156</v>
      </c>
      <c r="BP711" s="36">
        <v>1</v>
      </c>
      <c r="BQ711" s="36">
        <v>1</v>
      </c>
    </row>
    <row r="712" spans="1:69" s="22" customFormat="1" ht="23.1" customHeight="1" x14ac:dyDescent="0.15">
      <c r="A712" s="22">
        <f t="shared" si="23"/>
        <v>51136</v>
      </c>
      <c r="B712" s="22">
        <v>51136</v>
      </c>
      <c r="C712" s="22" t="s">
        <v>133</v>
      </c>
      <c r="D712" s="22" t="s">
        <v>1100</v>
      </c>
      <c r="E712" s="22">
        <v>136</v>
      </c>
      <c r="G712" s="22" t="s">
        <v>1105</v>
      </c>
      <c r="I712" s="22">
        <v>3</v>
      </c>
      <c r="J712" s="22">
        <v>2</v>
      </c>
      <c r="M712" s="22">
        <v>1</v>
      </c>
      <c r="N712" s="22">
        <v>0</v>
      </c>
      <c r="O712" s="22" t="s">
        <v>202</v>
      </c>
      <c r="P712" s="22">
        <v>1</v>
      </c>
      <c r="S712" s="22" t="str">
        <f>剧情辅助工具!C624</f>
        <v/>
      </c>
      <c r="T712" s="22">
        <v>0</v>
      </c>
      <c r="W712" s="22" t="s">
        <v>1106</v>
      </c>
      <c r="X712" s="22">
        <v>71048</v>
      </c>
      <c r="Y712" s="22">
        <v>0</v>
      </c>
      <c r="Z712" s="22">
        <v>0</v>
      </c>
      <c r="AF712" s="22">
        <v>180</v>
      </c>
      <c r="AG712" s="22" t="s">
        <v>140</v>
      </c>
      <c r="AH712" s="22">
        <v>0</v>
      </c>
      <c r="AI712" s="22" t="s">
        <v>141</v>
      </c>
      <c r="AJ712" s="22">
        <v>0</v>
      </c>
      <c r="BO712" s="22" t="s">
        <v>206</v>
      </c>
      <c r="BP712" s="22">
        <v>0</v>
      </c>
      <c r="BQ712" s="22">
        <v>1</v>
      </c>
    </row>
    <row r="713" spans="1:69" s="22" customFormat="1" ht="23.1" customHeight="1" x14ac:dyDescent="0.15">
      <c r="A713" s="22">
        <f t="shared" si="23"/>
        <v>51137</v>
      </c>
      <c r="B713" s="22">
        <v>51137</v>
      </c>
      <c r="C713" s="22" t="s">
        <v>133</v>
      </c>
      <c r="D713" s="22" t="s">
        <v>1100</v>
      </c>
      <c r="E713" s="22">
        <v>137</v>
      </c>
      <c r="G713" s="22" t="s">
        <v>1105</v>
      </c>
      <c r="I713" s="22">
        <v>3</v>
      </c>
      <c r="J713" s="22">
        <v>2</v>
      </c>
      <c r="M713" s="22">
        <v>1</v>
      </c>
      <c r="N713" s="22">
        <v>0</v>
      </c>
      <c r="O713" s="22" t="s">
        <v>202</v>
      </c>
      <c r="P713" s="22">
        <v>1</v>
      </c>
      <c r="S713" s="22" t="str">
        <f>剧情辅助工具!C625</f>
        <v/>
      </c>
      <c r="T713" s="22">
        <v>0</v>
      </c>
      <c r="W713" s="22" t="s">
        <v>1106</v>
      </c>
      <c r="X713" s="22">
        <v>71041</v>
      </c>
      <c r="Y713" s="22">
        <v>0</v>
      </c>
      <c r="Z713" s="22">
        <v>0</v>
      </c>
      <c r="AF713" s="22">
        <v>180</v>
      </c>
      <c r="AG713" s="22" t="s">
        <v>140</v>
      </c>
      <c r="AH713" s="22">
        <v>0</v>
      </c>
      <c r="AI713" s="22" t="s">
        <v>141</v>
      </c>
      <c r="AJ713" s="22">
        <v>0</v>
      </c>
      <c r="BO713" s="22" t="s">
        <v>206</v>
      </c>
      <c r="BP713" s="22">
        <v>0</v>
      </c>
      <c r="BQ713" s="22">
        <v>1</v>
      </c>
    </row>
    <row r="714" spans="1:69" s="33" customFormat="1" ht="23.1" customHeight="1" x14ac:dyDescent="0.15">
      <c r="A714" s="33">
        <f t="shared" si="23"/>
        <v>51138</v>
      </c>
      <c r="B714" s="33">
        <v>51138</v>
      </c>
      <c r="C714" s="33" t="s">
        <v>133</v>
      </c>
      <c r="D714" s="33" t="s">
        <v>1100</v>
      </c>
      <c r="E714" s="33">
        <v>138</v>
      </c>
      <c r="G714" s="33" t="s">
        <v>1105</v>
      </c>
      <c r="I714" s="33">
        <v>3</v>
      </c>
      <c r="J714" s="33">
        <v>2</v>
      </c>
      <c r="M714" s="33">
        <v>1</v>
      </c>
      <c r="N714" s="33">
        <v>0</v>
      </c>
      <c r="O714" s="33" t="s">
        <v>202</v>
      </c>
      <c r="P714" s="33">
        <v>1</v>
      </c>
      <c r="S714" s="33" t="str">
        <f>剧情辅助工具!C626</f>
        <v/>
      </c>
      <c r="T714" s="33">
        <v>0</v>
      </c>
      <c r="W714" s="33" t="s">
        <v>1106</v>
      </c>
      <c r="X714" s="33">
        <v>71045</v>
      </c>
      <c r="Y714" s="33">
        <v>0</v>
      </c>
      <c r="Z714" s="33">
        <v>0</v>
      </c>
      <c r="AF714" s="33">
        <v>180</v>
      </c>
      <c r="AG714" s="33" t="s">
        <v>140</v>
      </c>
      <c r="AH714" s="33">
        <v>0</v>
      </c>
      <c r="AI714" s="33" t="s">
        <v>141</v>
      </c>
      <c r="BO714" s="33" t="s">
        <v>206</v>
      </c>
      <c r="BP714" s="33">
        <v>0</v>
      </c>
      <c r="BQ714" s="33">
        <v>1</v>
      </c>
    </row>
    <row r="715" spans="1:69" s="33" customFormat="1" ht="23.1" customHeight="1" x14ac:dyDescent="0.15">
      <c r="A715" s="33">
        <f t="shared" si="23"/>
        <v>51139</v>
      </c>
      <c r="B715" s="33">
        <v>51139</v>
      </c>
      <c r="C715" s="33" t="s">
        <v>133</v>
      </c>
      <c r="D715" s="33" t="s">
        <v>1100</v>
      </c>
      <c r="E715" s="33">
        <v>139</v>
      </c>
      <c r="G715" s="33" t="s">
        <v>1105</v>
      </c>
      <c r="I715" s="33">
        <v>3</v>
      </c>
      <c r="J715" s="33">
        <v>2</v>
      </c>
      <c r="M715" s="33">
        <v>1</v>
      </c>
      <c r="N715" s="33">
        <v>0</v>
      </c>
      <c r="O715" s="33" t="s">
        <v>202</v>
      </c>
      <c r="P715" s="33">
        <v>1</v>
      </c>
      <c r="S715" s="33" t="str">
        <f>剧情辅助工具!C627</f>
        <v/>
      </c>
      <c r="T715" s="33">
        <v>0</v>
      </c>
      <c r="W715" s="33" t="s">
        <v>1106</v>
      </c>
      <c r="X715" s="33">
        <v>71024</v>
      </c>
      <c r="Y715" s="33">
        <v>0</v>
      </c>
      <c r="Z715" s="33">
        <v>0</v>
      </c>
      <c r="AF715" s="33">
        <v>180</v>
      </c>
      <c r="AG715" s="33" t="s">
        <v>140</v>
      </c>
      <c r="AH715" s="33">
        <v>0</v>
      </c>
      <c r="AI715" s="33" t="s">
        <v>141</v>
      </c>
      <c r="AJ715" s="33">
        <v>0</v>
      </c>
      <c r="BO715" s="33" t="s">
        <v>206</v>
      </c>
      <c r="BP715" s="33">
        <v>0</v>
      </c>
      <c r="BQ715" s="33">
        <v>1</v>
      </c>
    </row>
    <row r="716" spans="1:69" s="33" customFormat="1" ht="23.1" customHeight="1" x14ac:dyDescent="0.15">
      <c r="A716" s="33">
        <f t="shared" si="23"/>
        <v>51140</v>
      </c>
      <c r="B716" s="33">
        <v>51140</v>
      </c>
      <c r="C716" s="33" t="s">
        <v>133</v>
      </c>
      <c r="D716" s="33" t="s">
        <v>1100</v>
      </c>
      <c r="E716" s="33">
        <v>140</v>
      </c>
      <c r="G716" s="33" t="s">
        <v>1105</v>
      </c>
      <c r="I716" s="33">
        <v>3</v>
      </c>
      <c r="J716" s="33">
        <v>2</v>
      </c>
      <c r="M716" s="33">
        <v>1</v>
      </c>
      <c r="N716" s="33">
        <v>0</v>
      </c>
      <c r="O716" s="33" t="s">
        <v>202</v>
      </c>
      <c r="P716" s="33">
        <v>1</v>
      </c>
      <c r="S716" s="33" t="str">
        <f>剧情辅助工具!C628</f>
        <v/>
      </c>
      <c r="T716" s="33">
        <v>0</v>
      </c>
      <c r="W716" s="33" t="s">
        <v>1106</v>
      </c>
      <c r="X716" s="33">
        <v>71015</v>
      </c>
      <c r="Y716" s="33">
        <v>0</v>
      </c>
      <c r="Z716" s="33">
        <v>0</v>
      </c>
      <c r="AF716" s="33">
        <v>180</v>
      </c>
      <c r="AG716" s="33" t="s">
        <v>140</v>
      </c>
      <c r="AH716" s="33">
        <v>0</v>
      </c>
      <c r="AI716" s="33" t="s">
        <v>141</v>
      </c>
      <c r="BO716" s="33" t="s">
        <v>206</v>
      </c>
      <c r="BP716" s="33">
        <v>1</v>
      </c>
      <c r="BQ716" s="33">
        <v>1</v>
      </c>
    </row>
    <row r="717" spans="1:69" s="34" customFormat="1" ht="23.1" customHeight="1" x14ac:dyDescent="0.15">
      <c r="A717" s="34">
        <f t="shared" si="23"/>
        <v>51141</v>
      </c>
      <c r="B717" s="34">
        <v>51141</v>
      </c>
      <c r="C717" s="34" t="s">
        <v>133</v>
      </c>
      <c r="D717" s="34" t="s">
        <v>1100</v>
      </c>
      <c r="E717" s="34">
        <v>141</v>
      </c>
      <c r="G717" s="34" t="s">
        <v>590</v>
      </c>
      <c r="I717" s="34">
        <v>3</v>
      </c>
      <c r="J717" s="34">
        <v>2</v>
      </c>
      <c r="M717" s="34">
        <v>1</v>
      </c>
      <c r="N717" s="34">
        <v>0</v>
      </c>
      <c r="O717" s="34" t="s">
        <v>159</v>
      </c>
      <c r="P717" s="34">
        <v>1</v>
      </c>
      <c r="S717" s="34" t="str">
        <f>剧情辅助工具!C629</f>
        <v/>
      </c>
      <c r="T717" s="34">
        <v>0</v>
      </c>
      <c r="W717" s="34" t="s">
        <v>1107</v>
      </c>
      <c r="X717" s="34">
        <v>71009</v>
      </c>
      <c r="Y717" s="34">
        <v>0</v>
      </c>
      <c r="Z717" s="34">
        <v>0</v>
      </c>
      <c r="AF717" s="34">
        <v>180</v>
      </c>
      <c r="AG717" s="34" t="s">
        <v>140</v>
      </c>
      <c r="AH717" s="34">
        <v>0</v>
      </c>
      <c r="AI717" s="34" t="s">
        <v>141</v>
      </c>
      <c r="AJ717" s="34">
        <v>0</v>
      </c>
      <c r="BO717" s="34" t="s">
        <v>165</v>
      </c>
      <c r="BP717" s="34">
        <v>0</v>
      </c>
      <c r="BQ717" s="34">
        <v>1</v>
      </c>
    </row>
    <row r="718" spans="1:69" s="34" customFormat="1" ht="23.1" customHeight="1" x14ac:dyDescent="0.15">
      <c r="A718" s="34">
        <f t="shared" si="23"/>
        <v>51142</v>
      </c>
      <c r="B718" s="34">
        <v>51142</v>
      </c>
      <c r="C718" s="34" t="s">
        <v>133</v>
      </c>
      <c r="D718" s="34" t="s">
        <v>1100</v>
      </c>
      <c r="E718" s="34">
        <v>142</v>
      </c>
      <c r="G718" s="34" t="s">
        <v>590</v>
      </c>
      <c r="I718" s="34">
        <v>3</v>
      </c>
      <c r="J718" s="34">
        <v>2</v>
      </c>
      <c r="M718" s="34">
        <v>1</v>
      </c>
      <c r="N718" s="34">
        <v>0</v>
      </c>
      <c r="O718" s="34" t="s">
        <v>159</v>
      </c>
      <c r="P718" s="34">
        <v>1</v>
      </c>
      <c r="S718" s="34" t="str">
        <f>剧情辅助工具!C630</f>
        <v/>
      </c>
      <c r="T718" s="34">
        <v>0</v>
      </c>
      <c r="W718" s="34" t="s">
        <v>1107</v>
      </c>
      <c r="X718" s="34">
        <v>71028</v>
      </c>
      <c r="Y718" s="34">
        <v>0</v>
      </c>
      <c r="Z718" s="34">
        <v>0</v>
      </c>
      <c r="AF718" s="34">
        <v>180</v>
      </c>
      <c r="AG718" s="34" t="s">
        <v>140</v>
      </c>
      <c r="AH718" s="34">
        <v>0</v>
      </c>
      <c r="AI718" s="34" t="s">
        <v>141</v>
      </c>
      <c r="AJ718" s="34">
        <v>0</v>
      </c>
      <c r="BO718" s="34" t="s">
        <v>165</v>
      </c>
      <c r="BP718" s="34">
        <v>0</v>
      </c>
      <c r="BQ718" s="34">
        <v>1</v>
      </c>
    </row>
    <row r="719" spans="1:69" s="34" customFormat="1" ht="23.1" customHeight="1" x14ac:dyDescent="0.15">
      <c r="A719" s="34">
        <f t="shared" si="23"/>
        <v>51143</v>
      </c>
      <c r="B719" s="34">
        <v>51143</v>
      </c>
      <c r="C719" s="34" t="s">
        <v>133</v>
      </c>
      <c r="D719" s="34" t="s">
        <v>1100</v>
      </c>
      <c r="E719" s="34">
        <v>143</v>
      </c>
      <c r="G719" s="34" t="s">
        <v>590</v>
      </c>
      <c r="I719" s="34">
        <v>3</v>
      </c>
      <c r="J719" s="34">
        <v>2</v>
      </c>
      <c r="M719" s="34">
        <v>1</v>
      </c>
      <c r="N719" s="34">
        <v>0</v>
      </c>
      <c r="O719" s="34" t="s">
        <v>159</v>
      </c>
      <c r="P719" s="34">
        <v>1</v>
      </c>
      <c r="S719" s="34" t="str">
        <f>剧情辅助工具!C631</f>
        <v/>
      </c>
      <c r="T719" s="34">
        <v>0</v>
      </c>
      <c r="W719" s="34" t="s">
        <v>1107</v>
      </c>
      <c r="X719" s="34">
        <v>71002</v>
      </c>
      <c r="Y719" s="34">
        <v>0</v>
      </c>
      <c r="Z719" s="34">
        <v>0</v>
      </c>
      <c r="AF719" s="34">
        <v>180</v>
      </c>
      <c r="AG719" s="34" t="s">
        <v>140</v>
      </c>
      <c r="AH719" s="34">
        <v>0</v>
      </c>
      <c r="AI719" s="34" t="s">
        <v>141</v>
      </c>
      <c r="AJ719" s="34">
        <v>0</v>
      </c>
      <c r="BO719" s="34" t="s">
        <v>165</v>
      </c>
      <c r="BP719" s="34">
        <v>0</v>
      </c>
      <c r="BQ719" s="34">
        <v>1</v>
      </c>
    </row>
    <row r="720" spans="1:69" s="34" customFormat="1" ht="23.1" customHeight="1" x14ac:dyDescent="0.15">
      <c r="A720" s="34">
        <f t="shared" si="23"/>
        <v>51144</v>
      </c>
      <c r="B720" s="34">
        <v>51144</v>
      </c>
      <c r="C720" s="34" t="s">
        <v>133</v>
      </c>
      <c r="D720" s="34" t="s">
        <v>1100</v>
      </c>
      <c r="E720" s="34">
        <v>144</v>
      </c>
      <c r="G720" s="34" t="s">
        <v>590</v>
      </c>
      <c r="I720" s="34">
        <v>3</v>
      </c>
      <c r="J720" s="34">
        <v>2</v>
      </c>
      <c r="M720" s="34">
        <v>1</v>
      </c>
      <c r="N720" s="34">
        <v>0</v>
      </c>
      <c r="O720" s="34" t="s">
        <v>159</v>
      </c>
      <c r="P720" s="34">
        <v>1</v>
      </c>
      <c r="S720" s="34" t="str">
        <f>剧情辅助工具!C632</f>
        <v/>
      </c>
      <c r="T720" s="34">
        <v>0</v>
      </c>
      <c r="W720" s="34" t="s">
        <v>1107</v>
      </c>
      <c r="X720" s="34">
        <v>71046</v>
      </c>
      <c r="Y720" s="34">
        <v>0</v>
      </c>
      <c r="Z720" s="34">
        <v>0</v>
      </c>
      <c r="AF720" s="34">
        <v>180</v>
      </c>
      <c r="AG720" s="34" t="s">
        <v>140</v>
      </c>
      <c r="AH720" s="34">
        <v>0</v>
      </c>
      <c r="AI720" s="34" t="s">
        <v>141</v>
      </c>
      <c r="AJ720" s="34">
        <v>0</v>
      </c>
      <c r="BO720" s="34" t="s">
        <v>165</v>
      </c>
      <c r="BP720" s="34">
        <v>0</v>
      </c>
      <c r="BQ720" s="34">
        <v>1</v>
      </c>
    </row>
    <row r="721" spans="1:69" s="34" customFormat="1" ht="23.1" customHeight="1" x14ac:dyDescent="0.15">
      <c r="A721" s="34">
        <f t="shared" si="23"/>
        <v>51145</v>
      </c>
      <c r="B721" s="34">
        <v>51145</v>
      </c>
      <c r="C721" s="34" t="s">
        <v>133</v>
      </c>
      <c r="D721" s="34" t="s">
        <v>1100</v>
      </c>
      <c r="E721" s="34">
        <v>145</v>
      </c>
      <c r="G721" s="34" t="s">
        <v>590</v>
      </c>
      <c r="I721" s="34">
        <v>3</v>
      </c>
      <c r="J721" s="34">
        <v>2</v>
      </c>
      <c r="M721" s="34">
        <v>1</v>
      </c>
      <c r="N721" s="34">
        <v>0</v>
      </c>
      <c r="O721" s="34" t="s">
        <v>159</v>
      </c>
      <c r="P721" s="34">
        <v>1</v>
      </c>
      <c r="S721" s="34" t="str">
        <f>剧情辅助工具!C633</f>
        <v/>
      </c>
      <c r="T721" s="34">
        <v>0</v>
      </c>
      <c r="W721" s="34" t="s">
        <v>1107</v>
      </c>
      <c r="X721" s="34">
        <v>71029</v>
      </c>
      <c r="Y721" s="34">
        <v>0</v>
      </c>
      <c r="Z721" s="34">
        <v>0</v>
      </c>
      <c r="AF721" s="34">
        <v>180</v>
      </c>
      <c r="AG721" s="34" t="s">
        <v>140</v>
      </c>
      <c r="AH721" s="34">
        <v>0</v>
      </c>
      <c r="AI721" s="34" t="s">
        <v>141</v>
      </c>
      <c r="AJ721" s="34">
        <v>0</v>
      </c>
      <c r="BO721" s="34" t="s">
        <v>165</v>
      </c>
      <c r="BP721" s="34">
        <v>1</v>
      </c>
      <c r="BQ721" s="34">
        <v>1</v>
      </c>
    </row>
    <row r="722" spans="1:69" s="31" customFormat="1" ht="23.1" customHeight="1" x14ac:dyDescent="0.15">
      <c r="A722" s="31">
        <f t="shared" si="23"/>
        <v>51146</v>
      </c>
      <c r="B722" s="31">
        <v>51146</v>
      </c>
      <c r="C722" s="31" t="s">
        <v>133</v>
      </c>
      <c r="D722" s="31" t="s">
        <v>1100</v>
      </c>
      <c r="E722" s="31">
        <v>146</v>
      </c>
      <c r="G722" s="31" t="s">
        <v>239</v>
      </c>
      <c r="I722" s="31">
        <v>3</v>
      </c>
      <c r="J722" s="31">
        <v>2</v>
      </c>
      <c r="M722" s="31">
        <v>1</v>
      </c>
      <c r="N722" s="31">
        <v>0</v>
      </c>
      <c r="O722" s="31" t="s">
        <v>241</v>
      </c>
      <c r="P722" s="31">
        <v>1</v>
      </c>
      <c r="S722" s="31" t="str">
        <f>剧情辅助工具!C634</f>
        <v/>
      </c>
      <c r="T722" s="31">
        <v>0</v>
      </c>
      <c r="W722" s="31" t="s">
        <v>1108</v>
      </c>
      <c r="X722" s="31">
        <v>71049</v>
      </c>
      <c r="Y722" s="31">
        <v>0</v>
      </c>
      <c r="Z722" s="31">
        <v>0</v>
      </c>
      <c r="AF722" s="31">
        <v>180</v>
      </c>
      <c r="AG722" s="31" t="s">
        <v>140</v>
      </c>
      <c r="AH722" s="31">
        <v>0</v>
      </c>
      <c r="AI722" s="31" t="s">
        <v>141</v>
      </c>
      <c r="AJ722" s="31">
        <v>0</v>
      </c>
      <c r="BO722" s="31" t="s">
        <v>245</v>
      </c>
      <c r="BP722" s="31">
        <v>0</v>
      </c>
      <c r="BQ722" s="31">
        <v>1</v>
      </c>
    </row>
    <row r="723" spans="1:69" s="31" customFormat="1" ht="23.1" customHeight="1" x14ac:dyDescent="0.15">
      <c r="A723" s="31">
        <f t="shared" si="23"/>
        <v>51147</v>
      </c>
      <c r="B723" s="31">
        <v>51147</v>
      </c>
      <c r="C723" s="31" t="s">
        <v>133</v>
      </c>
      <c r="D723" s="31" t="s">
        <v>1100</v>
      </c>
      <c r="E723" s="31">
        <v>147</v>
      </c>
      <c r="G723" s="31" t="s">
        <v>239</v>
      </c>
      <c r="I723" s="31">
        <v>3</v>
      </c>
      <c r="J723" s="31">
        <v>2</v>
      </c>
      <c r="M723" s="31">
        <v>1</v>
      </c>
      <c r="N723" s="31">
        <v>0</v>
      </c>
      <c r="O723" s="31" t="s">
        <v>241</v>
      </c>
      <c r="P723" s="31">
        <v>1</v>
      </c>
      <c r="S723" s="31" t="str">
        <f>剧情辅助工具!C635</f>
        <v/>
      </c>
      <c r="T723" s="31">
        <v>0</v>
      </c>
      <c r="W723" s="31" t="s">
        <v>1108</v>
      </c>
      <c r="X723" s="31">
        <v>71027</v>
      </c>
      <c r="Y723" s="31">
        <v>0</v>
      </c>
      <c r="Z723" s="31">
        <v>0</v>
      </c>
      <c r="AF723" s="31">
        <v>180</v>
      </c>
      <c r="AG723" s="31" t="s">
        <v>140</v>
      </c>
      <c r="AH723" s="31">
        <v>0</v>
      </c>
      <c r="AI723" s="31" t="s">
        <v>141</v>
      </c>
      <c r="AJ723" s="31">
        <v>0</v>
      </c>
      <c r="BO723" s="31" t="s">
        <v>245</v>
      </c>
      <c r="BP723" s="31">
        <v>0</v>
      </c>
      <c r="BQ723" s="31">
        <v>1</v>
      </c>
    </row>
    <row r="724" spans="1:69" s="31" customFormat="1" ht="23.1" customHeight="1" x14ac:dyDescent="0.15">
      <c r="A724" s="31">
        <f t="shared" si="23"/>
        <v>51148</v>
      </c>
      <c r="B724" s="31">
        <v>51148</v>
      </c>
      <c r="C724" s="31" t="s">
        <v>133</v>
      </c>
      <c r="D724" s="31" t="s">
        <v>1100</v>
      </c>
      <c r="E724" s="31">
        <v>148</v>
      </c>
      <c r="G724" s="31" t="s">
        <v>239</v>
      </c>
      <c r="I724" s="31">
        <v>3</v>
      </c>
      <c r="J724" s="31">
        <v>2</v>
      </c>
      <c r="M724" s="31">
        <v>1</v>
      </c>
      <c r="N724" s="31">
        <v>0</v>
      </c>
      <c r="O724" s="31" t="s">
        <v>241</v>
      </c>
      <c r="P724" s="31">
        <v>1</v>
      </c>
      <c r="S724" s="31" t="str">
        <f>剧情辅助工具!C636</f>
        <v/>
      </c>
      <c r="T724" s="31">
        <v>0</v>
      </c>
      <c r="W724" s="31" t="s">
        <v>1108</v>
      </c>
      <c r="X724" s="31">
        <v>71047</v>
      </c>
      <c r="Y724" s="31">
        <v>0</v>
      </c>
      <c r="Z724" s="31">
        <v>0</v>
      </c>
      <c r="AF724" s="31">
        <v>180</v>
      </c>
      <c r="AG724" s="31" t="s">
        <v>140</v>
      </c>
      <c r="AH724" s="31">
        <v>0</v>
      </c>
      <c r="AI724" s="31" t="s">
        <v>141</v>
      </c>
      <c r="AJ724" s="31">
        <v>0</v>
      </c>
      <c r="BO724" s="31" t="s">
        <v>245</v>
      </c>
      <c r="BP724" s="31">
        <v>0</v>
      </c>
      <c r="BQ724" s="31">
        <v>1</v>
      </c>
    </row>
    <row r="725" spans="1:69" s="31" customFormat="1" ht="23.1" customHeight="1" x14ac:dyDescent="0.15">
      <c r="A725" s="31">
        <f t="shared" si="23"/>
        <v>51149</v>
      </c>
      <c r="B725" s="31">
        <v>51149</v>
      </c>
      <c r="C725" s="31" t="s">
        <v>133</v>
      </c>
      <c r="D725" s="31" t="s">
        <v>1100</v>
      </c>
      <c r="E725" s="31">
        <v>149</v>
      </c>
      <c r="G725" s="31" t="s">
        <v>239</v>
      </c>
      <c r="I725" s="31">
        <v>3</v>
      </c>
      <c r="J725" s="31">
        <v>2</v>
      </c>
      <c r="M725" s="31">
        <v>1</v>
      </c>
      <c r="N725" s="31">
        <v>0</v>
      </c>
      <c r="O725" s="31" t="s">
        <v>241</v>
      </c>
      <c r="P725" s="31">
        <v>1</v>
      </c>
      <c r="S725" s="31" t="str">
        <f>剧情辅助工具!C637</f>
        <v/>
      </c>
      <c r="T725" s="31">
        <v>0</v>
      </c>
      <c r="W725" s="31" t="s">
        <v>1108</v>
      </c>
      <c r="X725" s="31">
        <v>71021</v>
      </c>
      <c r="Y725" s="31">
        <v>0</v>
      </c>
      <c r="Z725" s="31">
        <v>0</v>
      </c>
      <c r="AF725" s="31">
        <v>180</v>
      </c>
      <c r="AG725" s="31" t="s">
        <v>140</v>
      </c>
      <c r="AH725" s="31">
        <v>0</v>
      </c>
      <c r="AI725" s="31" t="s">
        <v>141</v>
      </c>
      <c r="AJ725" s="31">
        <v>0</v>
      </c>
      <c r="BO725" s="31" t="s">
        <v>245</v>
      </c>
      <c r="BP725" s="31">
        <v>0</v>
      </c>
      <c r="BQ725" s="31">
        <v>1</v>
      </c>
    </row>
    <row r="726" spans="1:69" s="31" customFormat="1" ht="23.1" customHeight="1" x14ac:dyDescent="0.15">
      <c r="A726" s="31">
        <f t="shared" si="23"/>
        <v>51150</v>
      </c>
      <c r="B726" s="31">
        <v>51150</v>
      </c>
      <c r="C726" s="31" t="s">
        <v>133</v>
      </c>
      <c r="D726" s="31" t="s">
        <v>1100</v>
      </c>
      <c r="E726" s="31">
        <v>150</v>
      </c>
      <c r="G726" s="31" t="s">
        <v>239</v>
      </c>
      <c r="I726" s="31">
        <v>3</v>
      </c>
      <c r="J726" s="31">
        <v>2</v>
      </c>
      <c r="M726" s="31">
        <v>1</v>
      </c>
      <c r="N726" s="31">
        <v>0</v>
      </c>
      <c r="O726" s="31" t="s">
        <v>241</v>
      </c>
      <c r="P726" s="31">
        <v>1</v>
      </c>
      <c r="S726" s="31" t="str">
        <f>剧情辅助工具!C638</f>
        <v/>
      </c>
      <c r="T726" s="31">
        <v>0</v>
      </c>
      <c r="W726" s="31" t="s">
        <v>1108</v>
      </c>
      <c r="X726" s="31">
        <v>71014</v>
      </c>
      <c r="Y726" s="31">
        <v>0</v>
      </c>
      <c r="Z726" s="31">
        <v>0</v>
      </c>
      <c r="AF726" s="31">
        <v>180</v>
      </c>
      <c r="AG726" s="31" t="s">
        <v>140</v>
      </c>
      <c r="AH726" s="31">
        <v>0</v>
      </c>
      <c r="AI726" s="31" t="s">
        <v>141</v>
      </c>
      <c r="AJ726" s="31">
        <v>0</v>
      </c>
      <c r="BO726" s="31" t="s">
        <v>245</v>
      </c>
      <c r="BP726" s="31">
        <v>1</v>
      </c>
      <c r="BQ726" s="31">
        <v>1</v>
      </c>
    </row>
    <row r="727" spans="1:69" s="30" customFormat="1" ht="23.1" customHeight="1" x14ac:dyDescent="0.15">
      <c r="A727" s="30">
        <f t="shared" si="23"/>
        <v>51151</v>
      </c>
      <c r="B727" s="30">
        <v>51151</v>
      </c>
      <c r="C727" s="30" t="s">
        <v>133</v>
      </c>
      <c r="D727" s="30" t="s">
        <v>1100</v>
      </c>
      <c r="E727" s="30">
        <v>151</v>
      </c>
      <c r="G727" s="30" t="s">
        <v>1101</v>
      </c>
      <c r="I727" s="30">
        <v>3</v>
      </c>
      <c r="J727" s="30">
        <v>2</v>
      </c>
      <c r="M727" s="30">
        <v>1</v>
      </c>
      <c r="N727" s="30">
        <v>0</v>
      </c>
      <c r="O727" s="30" t="s">
        <v>136</v>
      </c>
      <c r="P727" s="30">
        <v>1</v>
      </c>
      <c r="S727" s="30" t="str">
        <f>剧情辅助工具!C639</f>
        <v/>
      </c>
      <c r="T727" s="30">
        <v>0</v>
      </c>
      <c r="W727" s="30" t="s">
        <v>1102</v>
      </c>
      <c r="X727" s="30">
        <v>71004</v>
      </c>
      <c r="Y727" s="30">
        <v>0</v>
      </c>
      <c r="Z727" s="30">
        <v>0</v>
      </c>
      <c r="AF727" s="30">
        <v>180</v>
      </c>
      <c r="AG727" s="30" t="s">
        <v>140</v>
      </c>
      <c r="AH727" s="30">
        <v>0</v>
      </c>
      <c r="AI727" s="30" t="s">
        <v>141</v>
      </c>
      <c r="AJ727" s="30">
        <v>0</v>
      </c>
      <c r="BO727" s="30" t="s">
        <v>1103</v>
      </c>
      <c r="BP727" s="30">
        <v>0</v>
      </c>
      <c r="BQ727" s="30">
        <v>1</v>
      </c>
    </row>
    <row r="728" spans="1:69" s="30" customFormat="1" ht="23.1" customHeight="1" x14ac:dyDescent="0.15">
      <c r="A728" s="30">
        <f t="shared" si="23"/>
        <v>51152</v>
      </c>
      <c r="B728" s="30">
        <v>51152</v>
      </c>
      <c r="C728" s="30" t="s">
        <v>133</v>
      </c>
      <c r="D728" s="30" t="s">
        <v>1100</v>
      </c>
      <c r="E728" s="30">
        <v>152</v>
      </c>
      <c r="G728" s="30" t="s">
        <v>1101</v>
      </c>
      <c r="I728" s="30">
        <v>3</v>
      </c>
      <c r="J728" s="30">
        <v>2</v>
      </c>
      <c r="M728" s="30">
        <v>1</v>
      </c>
      <c r="N728" s="30">
        <v>0</v>
      </c>
      <c r="O728" s="30" t="s">
        <v>136</v>
      </c>
      <c r="P728" s="30">
        <v>1</v>
      </c>
      <c r="S728" s="30" t="str">
        <f>剧情辅助工具!C640</f>
        <v/>
      </c>
      <c r="T728" s="30">
        <v>0</v>
      </c>
      <c r="W728" s="30" t="s">
        <v>1102</v>
      </c>
      <c r="X728" s="30">
        <v>71032</v>
      </c>
      <c r="Y728" s="30">
        <v>0</v>
      </c>
      <c r="Z728" s="30">
        <v>0</v>
      </c>
      <c r="AF728" s="30">
        <v>180</v>
      </c>
      <c r="AG728" s="30" t="s">
        <v>140</v>
      </c>
      <c r="AH728" s="30">
        <v>0</v>
      </c>
      <c r="AI728" s="30" t="s">
        <v>141</v>
      </c>
      <c r="AJ728" s="30">
        <v>0</v>
      </c>
      <c r="BO728" s="30" t="s">
        <v>1103</v>
      </c>
      <c r="BP728" s="30">
        <v>0</v>
      </c>
      <c r="BQ728" s="30">
        <v>1</v>
      </c>
    </row>
    <row r="729" spans="1:69" s="30" customFormat="1" ht="23.1" customHeight="1" x14ac:dyDescent="0.15">
      <c r="A729" s="30">
        <f t="shared" si="23"/>
        <v>51153</v>
      </c>
      <c r="B729" s="30">
        <v>51153</v>
      </c>
      <c r="C729" s="30" t="s">
        <v>133</v>
      </c>
      <c r="D729" s="30" t="s">
        <v>1100</v>
      </c>
      <c r="E729" s="30">
        <v>153</v>
      </c>
      <c r="G729" s="30" t="s">
        <v>1101</v>
      </c>
      <c r="I729" s="30">
        <v>3</v>
      </c>
      <c r="J729" s="30">
        <v>2</v>
      </c>
      <c r="M729" s="30">
        <v>1</v>
      </c>
      <c r="N729" s="30">
        <v>0</v>
      </c>
      <c r="O729" s="30" t="s">
        <v>136</v>
      </c>
      <c r="P729" s="30">
        <v>1</v>
      </c>
      <c r="S729" s="30" t="str">
        <f>剧情辅助工具!C641</f>
        <v/>
      </c>
      <c r="T729" s="30">
        <v>0</v>
      </c>
      <c r="W729" s="30" t="s">
        <v>1102</v>
      </c>
      <c r="X729" s="30">
        <v>71003</v>
      </c>
      <c r="Y729" s="30">
        <v>0</v>
      </c>
      <c r="Z729" s="30">
        <v>0</v>
      </c>
      <c r="AF729" s="30">
        <v>180</v>
      </c>
      <c r="AG729" s="30" t="s">
        <v>140</v>
      </c>
      <c r="AH729" s="30">
        <v>0</v>
      </c>
      <c r="AI729" s="30" t="s">
        <v>141</v>
      </c>
      <c r="AJ729" s="30">
        <v>0</v>
      </c>
      <c r="BO729" s="30" t="s">
        <v>1103</v>
      </c>
      <c r="BP729" s="30">
        <v>0</v>
      </c>
      <c r="BQ729" s="30">
        <v>1</v>
      </c>
    </row>
    <row r="730" spans="1:69" s="30" customFormat="1" ht="23.1" customHeight="1" x14ac:dyDescent="0.15">
      <c r="A730" s="30">
        <f t="shared" si="23"/>
        <v>51154</v>
      </c>
      <c r="B730" s="30">
        <v>51154</v>
      </c>
      <c r="C730" s="30" t="s">
        <v>133</v>
      </c>
      <c r="D730" s="30" t="s">
        <v>1100</v>
      </c>
      <c r="E730" s="30">
        <v>154</v>
      </c>
      <c r="G730" s="30" t="s">
        <v>1101</v>
      </c>
      <c r="I730" s="30">
        <v>3</v>
      </c>
      <c r="J730" s="30">
        <v>2</v>
      </c>
      <c r="M730" s="30">
        <v>1</v>
      </c>
      <c r="N730" s="30">
        <v>0</v>
      </c>
      <c r="O730" s="30" t="s">
        <v>136</v>
      </c>
      <c r="P730" s="30">
        <v>1</v>
      </c>
      <c r="S730" s="30" t="str">
        <f>剧情辅助工具!C642</f>
        <v/>
      </c>
      <c r="T730" s="30">
        <v>0</v>
      </c>
      <c r="W730" s="30" t="s">
        <v>1102</v>
      </c>
      <c r="X730" s="30">
        <v>71051</v>
      </c>
      <c r="Y730" s="30">
        <v>0</v>
      </c>
      <c r="Z730" s="30">
        <v>0</v>
      </c>
      <c r="AF730" s="30">
        <v>180</v>
      </c>
      <c r="AG730" s="30" t="s">
        <v>140</v>
      </c>
      <c r="AH730" s="30">
        <v>0</v>
      </c>
      <c r="AI730" s="30" t="s">
        <v>141</v>
      </c>
      <c r="AJ730" s="30">
        <v>0</v>
      </c>
      <c r="BO730" s="30" t="s">
        <v>1103</v>
      </c>
      <c r="BP730" s="30">
        <v>0</v>
      </c>
      <c r="BQ730" s="30">
        <v>1</v>
      </c>
    </row>
    <row r="731" spans="1:69" s="30" customFormat="1" ht="23.1" customHeight="1" x14ac:dyDescent="0.15">
      <c r="A731" s="30">
        <f t="shared" si="23"/>
        <v>51155</v>
      </c>
      <c r="B731" s="30">
        <v>51155</v>
      </c>
      <c r="C731" s="30" t="s">
        <v>133</v>
      </c>
      <c r="D731" s="30" t="s">
        <v>1100</v>
      </c>
      <c r="E731" s="30">
        <v>155</v>
      </c>
      <c r="G731" s="30" t="s">
        <v>1101</v>
      </c>
      <c r="I731" s="30">
        <v>3</v>
      </c>
      <c r="J731" s="30">
        <v>2</v>
      </c>
      <c r="M731" s="30">
        <v>1</v>
      </c>
      <c r="N731" s="30">
        <v>0</v>
      </c>
      <c r="O731" s="30" t="s">
        <v>136</v>
      </c>
      <c r="P731" s="30">
        <v>1</v>
      </c>
      <c r="S731" s="30" t="str">
        <f>剧情辅助工具!C643</f>
        <v/>
      </c>
      <c r="T731" s="30">
        <v>0</v>
      </c>
      <c r="W731" s="30" t="s">
        <v>1102</v>
      </c>
      <c r="X731" s="30">
        <v>71034</v>
      </c>
      <c r="Y731" s="30">
        <v>0</v>
      </c>
      <c r="Z731" s="30">
        <v>0</v>
      </c>
      <c r="AF731" s="30">
        <v>180</v>
      </c>
      <c r="AG731" s="30" t="s">
        <v>140</v>
      </c>
      <c r="AH731" s="30">
        <v>0</v>
      </c>
      <c r="AI731" s="30" t="s">
        <v>141</v>
      </c>
      <c r="AJ731" s="30">
        <v>0</v>
      </c>
      <c r="BO731" s="30" t="s">
        <v>1103</v>
      </c>
      <c r="BP731" s="30">
        <v>1</v>
      </c>
      <c r="BQ731" s="30">
        <v>1</v>
      </c>
    </row>
    <row r="732" spans="1:69" s="36" customFormat="1" ht="23.1" customHeight="1" x14ac:dyDescent="0.15">
      <c r="A732" s="36">
        <f t="shared" si="23"/>
        <v>51156</v>
      </c>
      <c r="B732" s="36">
        <v>51156</v>
      </c>
      <c r="C732" s="36" t="s">
        <v>133</v>
      </c>
      <c r="D732" s="36" t="s">
        <v>1100</v>
      </c>
      <c r="E732" s="36">
        <v>156</v>
      </c>
      <c r="G732" s="36" t="s">
        <v>149</v>
      </c>
      <c r="I732" s="36">
        <v>3</v>
      </c>
      <c r="J732" s="36">
        <v>2</v>
      </c>
      <c r="M732" s="36">
        <v>1</v>
      </c>
      <c r="N732" s="36">
        <v>0</v>
      </c>
      <c r="O732" s="36" t="s">
        <v>152</v>
      </c>
      <c r="P732" s="36">
        <v>1</v>
      </c>
      <c r="S732" s="36" t="str">
        <f>剧情辅助工具!C644</f>
        <v/>
      </c>
      <c r="T732" s="36">
        <v>0</v>
      </c>
      <c r="W732" s="36" t="s">
        <v>1104</v>
      </c>
      <c r="X732" s="36">
        <v>71052</v>
      </c>
      <c r="Y732" s="36">
        <v>0</v>
      </c>
      <c r="Z732" s="36">
        <v>0</v>
      </c>
      <c r="AF732" s="36">
        <v>180</v>
      </c>
      <c r="AG732" s="36" t="s">
        <v>140</v>
      </c>
      <c r="AH732" s="36">
        <v>0</v>
      </c>
      <c r="AI732" s="36" t="s">
        <v>141</v>
      </c>
      <c r="AJ732" s="36">
        <v>0</v>
      </c>
      <c r="BO732" s="36" t="s">
        <v>156</v>
      </c>
      <c r="BP732" s="36">
        <v>0</v>
      </c>
      <c r="BQ732" s="36">
        <v>1</v>
      </c>
    </row>
    <row r="733" spans="1:69" s="36" customFormat="1" ht="23.1" customHeight="1" x14ac:dyDescent="0.15">
      <c r="A733" s="36">
        <f t="shared" si="23"/>
        <v>51157</v>
      </c>
      <c r="B733" s="36">
        <v>51157</v>
      </c>
      <c r="C733" s="36" t="s">
        <v>133</v>
      </c>
      <c r="D733" s="36" t="s">
        <v>1100</v>
      </c>
      <c r="E733" s="36">
        <v>157</v>
      </c>
      <c r="G733" s="36" t="s">
        <v>149</v>
      </c>
      <c r="I733" s="36">
        <v>3</v>
      </c>
      <c r="J733" s="36">
        <v>2</v>
      </c>
      <c r="M733" s="36">
        <v>1</v>
      </c>
      <c r="N733" s="36">
        <v>0</v>
      </c>
      <c r="O733" s="36" t="s">
        <v>152</v>
      </c>
      <c r="P733" s="36">
        <v>1</v>
      </c>
      <c r="S733" s="36" t="str">
        <f>剧情辅助工具!C645</f>
        <v/>
      </c>
      <c r="T733" s="36">
        <v>0</v>
      </c>
      <c r="W733" s="36" t="s">
        <v>1104</v>
      </c>
      <c r="X733" s="36">
        <v>71031</v>
      </c>
      <c r="Y733" s="36">
        <v>0</v>
      </c>
      <c r="Z733" s="36">
        <v>0</v>
      </c>
      <c r="AF733" s="36">
        <v>180</v>
      </c>
      <c r="AG733" s="36" t="s">
        <v>140</v>
      </c>
      <c r="AH733" s="36">
        <v>0</v>
      </c>
      <c r="AI733" s="36" t="s">
        <v>141</v>
      </c>
      <c r="AJ733" s="36">
        <v>0</v>
      </c>
      <c r="BO733" s="36" t="s">
        <v>156</v>
      </c>
      <c r="BP733" s="36">
        <v>0</v>
      </c>
      <c r="BQ733" s="36">
        <v>1</v>
      </c>
    </row>
    <row r="734" spans="1:69" s="36" customFormat="1" ht="23.1" customHeight="1" x14ac:dyDescent="0.15">
      <c r="A734" s="36">
        <f t="shared" si="23"/>
        <v>51158</v>
      </c>
      <c r="B734" s="36">
        <v>51158</v>
      </c>
      <c r="C734" s="36" t="s">
        <v>133</v>
      </c>
      <c r="D734" s="36" t="s">
        <v>1100</v>
      </c>
      <c r="E734" s="36">
        <v>158</v>
      </c>
      <c r="G734" s="36" t="s">
        <v>149</v>
      </c>
      <c r="I734" s="36">
        <v>3</v>
      </c>
      <c r="J734" s="36">
        <v>2</v>
      </c>
      <c r="M734" s="36">
        <v>1</v>
      </c>
      <c r="N734" s="36">
        <v>0</v>
      </c>
      <c r="O734" s="36" t="s">
        <v>152</v>
      </c>
      <c r="P734" s="36">
        <v>1</v>
      </c>
      <c r="S734" s="36" t="str">
        <f>剧情辅助工具!C646</f>
        <v/>
      </c>
      <c r="T734" s="36">
        <v>0</v>
      </c>
      <c r="W734" s="36" t="s">
        <v>1104</v>
      </c>
      <c r="X734" s="36">
        <v>71006</v>
      </c>
      <c r="Y734" s="36">
        <v>0</v>
      </c>
      <c r="Z734" s="36">
        <v>0</v>
      </c>
      <c r="AF734" s="36">
        <v>180</v>
      </c>
      <c r="AG734" s="36" t="s">
        <v>140</v>
      </c>
      <c r="AH734" s="36">
        <v>0</v>
      </c>
      <c r="AI734" s="36" t="s">
        <v>141</v>
      </c>
      <c r="AJ734" s="36">
        <v>0</v>
      </c>
      <c r="BO734" s="36" t="s">
        <v>156</v>
      </c>
      <c r="BP734" s="36">
        <v>0</v>
      </c>
      <c r="BQ734" s="36">
        <v>1</v>
      </c>
    </row>
    <row r="735" spans="1:69" s="36" customFormat="1" ht="23.1" customHeight="1" x14ac:dyDescent="0.15">
      <c r="A735" s="36">
        <f t="shared" si="23"/>
        <v>51159</v>
      </c>
      <c r="B735" s="36">
        <v>51159</v>
      </c>
      <c r="C735" s="36" t="s">
        <v>133</v>
      </c>
      <c r="D735" s="36" t="s">
        <v>1100</v>
      </c>
      <c r="E735" s="36">
        <v>159</v>
      </c>
      <c r="G735" s="36" t="s">
        <v>149</v>
      </c>
      <c r="I735" s="36">
        <v>3</v>
      </c>
      <c r="J735" s="36">
        <v>2</v>
      </c>
      <c r="M735" s="36">
        <v>1</v>
      </c>
      <c r="N735" s="36">
        <v>0</v>
      </c>
      <c r="O735" s="36" t="s">
        <v>152</v>
      </c>
      <c r="P735" s="36">
        <v>1</v>
      </c>
      <c r="S735" s="36" t="str">
        <f>剧情辅助工具!C647</f>
        <v/>
      </c>
      <c r="T735" s="36">
        <v>0</v>
      </c>
      <c r="W735" s="36" t="s">
        <v>1104</v>
      </c>
      <c r="X735" s="36">
        <v>71022</v>
      </c>
      <c r="Y735" s="36">
        <v>0</v>
      </c>
      <c r="Z735" s="36">
        <v>0</v>
      </c>
      <c r="AF735" s="36">
        <v>180</v>
      </c>
      <c r="AG735" s="36" t="s">
        <v>140</v>
      </c>
      <c r="AH735" s="36">
        <v>0</v>
      </c>
      <c r="AI735" s="36" t="s">
        <v>141</v>
      </c>
      <c r="AJ735" s="36">
        <v>0</v>
      </c>
      <c r="BO735" s="36" t="s">
        <v>156</v>
      </c>
      <c r="BP735" s="36">
        <v>0</v>
      </c>
      <c r="BQ735" s="36">
        <v>1</v>
      </c>
    </row>
    <row r="736" spans="1:69" s="36" customFormat="1" ht="23.1" customHeight="1" x14ac:dyDescent="0.15">
      <c r="A736" s="36">
        <f t="shared" si="23"/>
        <v>51160</v>
      </c>
      <c r="B736" s="36">
        <v>51160</v>
      </c>
      <c r="C736" s="36" t="s">
        <v>133</v>
      </c>
      <c r="D736" s="36" t="s">
        <v>1100</v>
      </c>
      <c r="E736" s="36">
        <v>160</v>
      </c>
      <c r="G736" s="36" t="s">
        <v>149</v>
      </c>
      <c r="I736" s="36">
        <v>3</v>
      </c>
      <c r="J736" s="36">
        <v>2</v>
      </c>
      <c r="M736" s="36">
        <v>1</v>
      </c>
      <c r="N736" s="36">
        <v>0</v>
      </c>
      <c r="O736" s="36" t="s">
        <v>152</v>
      </c>
      <c r="P736" s="36">
        <v>1</v>
      </c>
      <c r="S736" s="36" t="str">
        <f>剧情辅助工具!C648</f>
        <v/>
      </c>
      <c r="T736" s="36">
        <v>0</v>
      </c>
      <c r="W736" s="36" t="s">
        <v>1104</v>
      </c>
      <c r="X736" s="36">
        <v>71016</v>
      </c>
      <c r="Y736" s="36">
        <v>0</v>
      </c>
      <c r="Z736" s="36">
        <v>0</v>
      </c>
      <c r="AF736" s="36">
        <v>180</v>
      </c>
      <c r="AG736" s="36" t="s">
        <v>140</v>
      </c>
      <c r="AH736" s="36">
        <v>0</v>
      </c>
      <c r="AI736" s="36" t="s">
        <v>141</v>
      </c>
      <c r="AJ736" s="36">
        <v>0</v>
      </c>
      <c r="BO736" s="36" t="s">
        <v>156</v>
      </c>
      <c r="BP736" s="36">
        <v>1</v>
      </c>
      <c r="BQ736" s="36">
        <v>1</v>
      </c>
    </row>
    <row r="737" spans="1:69" s="22" customFormat="1" ht="23.1" customHeight="1" x14ac:dyDescent="0.15">
      <c r="A737" s="22">
        <f t="shared" si="23"/>
        <v>51161</v>
      </c>
      <c r="B737" s="22">
        <v>51161</v>
      </c>
      <c r="C737" s="22" t="s">
        <v>133</v>
      </c>
      <c r="D737" s="22" t="s">
        <v>1100</v>
      </c>
      <c r="E737" s="22">
        <v>161</v>
      </c>
      <c r="G737" s="22" t="s">
        <v>1105</v>
      </c>
      <c r="I737" s="22">
        <v>3</v>
      </c>
      <c r="J737" s="22">
        <v>2</v>
      </c>
      <c r="M737" s="22">
        <v>1</v>
      </c>
      <c r="N737" s="22">
        <v>0</v>
      </c>
      <c r="O737" s="22" t="s">
        <v>202</v>
      </c>
      <c r="P737" s="22">
        <v>1</v>
      </c>
      <c r="S737" s="22" t="str">
        <f>剧情辅助工具!C649</f>
        <v/>
      </c>
      <c r="T737" s="22">
        <v>0</v>
      </c>
      <c r="W737" s="22" t="s">
        <v>1106</v>
      </c>
      <c r="X737" s="22">
        <v>71007</v>
      </c>
      <c r="Y737" s="22">
        <v>0</v>
      </c>
      <c r="Z737" s="22">
        <v>0</v>
      </c>
      <c r="AF737" s="22">
        <v>180</v>
      </c>
      <c r="AG737" s="22" t="s">
        <v>140</v>
      </c>
      <c r="AH737" s="22">
        <v>0</v>
      </c>
      <c r="AI737" s="22" t="s">
        <v>141</v>
      </c>
      <c r="AJ737" s="22">
        <v>0</v>
      </c>
      <c r="BO737" s="22" t="s">
        <v>206</v>
      </c>
      <c r="BP737" s="22">
        <v>0</v>
      </c>
      <c r="BQ737" s="22">
        <v>1</v>
      </c>
    </row>
    <row r="738" spans="1:69" s="22" customFormat="1" ht="23.1" customHeight="1" x14ac:dyDescent="0.15">
      <c r="A738" s="22">
        <f t="shared" si="23"/>
        <v>51162</v>
      </c>
      <c r="B738" s="22">
        <v>51162</v>
      </c>
      <c r="C738" s="22" t="s">
        <v>133</v>
      </c>
      <c r="D738" s="22" t="s">
        <v>1100</v>
      </c>
      <c r="E738" s="22">
        <v>162</v>
      </c>
      <c r="G738" s="22" t="s">
        <v>1105</v>
      </c>
      <c r="I738" s="22">
        <v>3</v>
      </c>
      <c r="J738" s="22">
        <v>2</v>
      </c>
      <c r="M738" s="22">
        <v>1</v>
      </c>
      <c r="N738" s="22">
        <v>0</v>
      </c>
      <c r="O738" s="22" t="s">
        <v>202</v>
      </c>
      <c r="P738" s="22">
        <v>1</v>
      </c>
      <c r="S738" s="22" t="str">
        <f>剧情辅助工具!C650</f>
        <v/>
      </c>
      <c r="T738" s="22">
        <v>0</v>
      </c>
      <c r="W738" s="22" t="s">
        <v>1106</v>
      </c>
      <c r="X738" s="22">
        <v>71026</v>
      </c>
      <c r="Y738" s="22">
        <v>0</v>
      </c>
      <c r="Z738" s="22">
        <v>0</v>
      </c>
      <c r="AF738" s="22">
        <v>180</v>
      </c>
      <c r="AG738" s="22" t="s">
        <v>140</v>
      </c>
      <c r="AH738" s="22">
        <v>0</v>
      </c>
      <c r="AI738" s="22" t="s">
        <v>141</v>
      </c>
      <c r="AJ738" s="22">
        <v>0</v>
      </c>
      <c r="BO738" s="22" t="s">
        <v>206</v>
      </c>
      <c r="BP738" s="22">
        <v>0</v>
      </c>
      <c r="BQ738" s="22">
        <v>1</v>
      </c>
    </row>
    <row r="739" spans="1:69" s="33" customFormat="1" ht="23.1" customHeight="1" x14ac:dyDescent="0.15">
      <c r="A739" s="33">
        <f t="shared" si="23"/>
        <v>51163</v>
      </c>
      <c r="B739" s="33">
        <v>51163</v>
      </c>
      <c r="C739" s="33" t="s">
        <v>133</v>
      </c>
      <c r="D739" s="33" t="s">
        <v>1100</v>
      </c>
      <c r="E739" s="33">
        <v>163</v>
      </c>
      <c r="G739" s="33" t="s">
        <v>1105</v>
      </c>
      <c r="I739" s="33">
        <v>3</v>
      </c>
      <c r="J739" s="33">
        <v>2</v>
      </c>
      <c r="M739" s="33">
        <v>1</v>
      </c>
      <c r="N739" s="33">
        <v>0</v>
      </c>
      <c r="O739" s="33" t="s">
        <v>202</v>
      </c>
      <c r="P739" s="33">
        <v>1</v>
      </c>
      <c r="S739" s="33" t="str">
        <f>剧情辅助工具!C651</f>
        <v/>
      </c>
      <c r="T739" s="33">
        <v>0</v>
      </c>
      <c r="W739" s="33" t="s">
        <v>1106</v>
      </c>
      <c r="X739" s="33">
        <v>71008</v>
      </c>
      <c r="Y739" s="33">
        <v>0</v>
      </c>
      <c r="Z739" s="33">
        <v>0</v>
      </c>
      <c r="AF739" s="33">
        <v>180</v>
      </c>
      <c r="AG739" s="33" t="s">
        <v>140</v>
      </c>
      <c r="AH739" s="33">
        <v>0</v>
      </c>
      <c r="AI739" s="33" t="s">
        <v>141</v>
      </c>
      <c r="BO739" s="33" t="s">
        <v>206</v>
      </c>
      <c r="BP739" s="33">
        <v>0</v>
      </c>
      <c r="BQ739" s="33">
        <v>1</v>
      </c>
    </row>
    <row r="740" spans="1:69" s="33" customFormat="1" ht="23.1" customHeight="1" x14ac:dyDescent="0.15">
      <c r="A740" s="33">
        <f t="shared" si="23"/>
        <v>51164</v>
      </c>
      <c r="B740" s="33">
        <v>51164</v>
      </c>
      <c r="C740" s="33" t="s">
        <v>133</v>
      </c>
      <c r="D740" s="33" t="s">
        <v>1100</v>
      </c>
      <c r="E740" s="33">
        <v>164</v>
      </c>
      <c r="G740" s="33" t="s">
        <v>1105</v>
      </c>
      <c r="I740" s="33">
        <v>3</v>
      </c>
      <c r="J740" s="33">
        <v>2</v>
      </c>
      <c r="M740" s="33">
        <v>1</v>
      </c>
      <c r="N740" s="33">
        <v>0</v>
      </c>
      <c r="O740" s="33" t="s">
        <v>202</v>
      </c>
      <c r="P740" s="33">
        <v>1</v>
      </c>
      <c r="S740" s="33" t="str">
        <f>剧情辅助工具!C652</f>
        <v/>
      </c>
      <c r="T740" s="33">
        <v>0</v>
      </c>
      <c r="W740" s="33" t="s">
        <v>1106</v>
      </c>
      <c r="X740" s="33">
        <v>71050</v>
      </c>
      <c r="Y740" s="33">
        <v>0</v>
      </c>
      <c r="Z740" s="33">
        <v>0</v>
      </c>
      <c r="AF740" s="33">
        <v>180</v>
      </c>
      <c r="AG740" s="33" t="s">
        <v>140</v>
      </c>
      <c r="AH740" s="33">
        <v>0</v>
      </c>
      <c r="AI740" s="33" t="s">
        <v>141</v>
      </c>
      <c r="AJ740" s="33">
        <v>0</v>
      </c>
      <c r="BO740" s="33" t="s">
        <v>206</v>
      </c>
      <c r="BP740" s="33">
        <v>0</v>
      </c>
      <c r="BQ740" s="33">
        <v>1</v>
      </c>
    </row>
    <row r="741" spans="1:69" s="33" customFormat="1" ht="23.1" customHeight="1" x14ac:dyDescent="0.15">
      <c r="A741" s="33">
        <f t="shared" si="23"/>
        <v>51165</v>
      </c>
      <c r="B741" s="33">
        <v>51165</v>
      </c>
      <c r="C741" s="33" t="s">
        <v>133</v>
      </c>
      <c r="D741" s="33" t="s">
        <v>1100</v>
      </c>
      <c r="E741" s="33">
        <v>165</v>
      </c>
      <c r="G741" s="33" t="s">
        <v>1105</v>
      </c>
      <c r="I741" s="33">
        <v>3</v>
      </c>
      <c r="J741" s="33">
        <v>2</v>
      </c>
      <c r="M741" s="33">
        <v>1</v>
      </c>
      <c r="N741" s="33">
        <v>0</v>
      </c>
      <c r="O741" s="33" t="s">
        <v>202</v>
      </c>
      <c r="P741" s="33">
        <v>1</v>
      </c>
      <c r="S741" s="33" t="str">
        <f>剧情辅助工具!C653</f>
        <v/>
      </c>
      <c r="T741" s="33">
        <v>0</v>
      </c>
      <c r="W741" s="33" t="s">
        <v>1106</v>
      </c>
      <c r="X741" s="33">
        <v>71025</v>
      </c>
      <c r="Y741" s="33">
        <v>0</v>
      </c>
      <c r="Z741" s="33">
        <v>0</v>
      </c>
      <c r="AF741" s="33">
        <v>180</v>
      </c>
      <c r="AG741" s="33" t="s">
        <v>140</v>
      </c>
      <c r="AH741" s="33">
        <v>0</v>
      </c>
      <c r="AI741" s="33" t="s">
        <v>141</v>
      </c>
      <c r="BO741" s="33" t="s">
        <v>206</v>
      </c>
      <c r="BP741" s="33">
        <v>1</v>
      </c>
      <c r="BQ741" s="33">
        <v>1</v>
      </c>
    </row>
    <row r="742" spans="1:69" s="34" customFormat="1" ht="23.1" customHeight="1" x14ac:dyDescent="0.15">
      <c r="A742" s="34">
        <f t="shared" si="23"/>
        <v>51166</v>
      </c>
      <c r="B742" s="34">
        <v>51166</v>
      </c>
      <c r="C742" s="34" t="s">
        <v>133</v>
      </c>
      <c r="D742" s="34" t="s">
        <v>1100</v>
      </c>
      <c r="E742" s="34">
        <v>166</v>
      </c>
      <c r="G742" s="34" t="s">
        <v>590</v>
      </c>
      <c r="I742" s="34">
        <v>3</v>
      </c>
      <c r="J742" s="34">
        <v>2</v>
      </c>
      <c r="M742" s="34">
        <v>1</v>
      </c>
      <c r="N742" s="34">
        <v>0</v>
      </c>
      <c r="O742" s="34" t="s">
        <v>159</v>
      </c>
      <c r="P742" s="34">
        <v>1</v>
      </c>
      <c r="S742" s="34" t="str">
        <f>剧情辅助工具!C654</f>
        <v/>
      </c>
      <c r="T742" s="34">
        <v>0</v>
      </c>
      <c r="W742" s="34" t="s">
        <v>1107</v>
      </c>
      <c r="X742" s="34">
        <v>71048</v>
      </c>
      <c r="Y742" s="34">
        <v>0</v>
      </c>
      <c r="Z742" s="34">
        <v>0</v>
      </c>
      <c r="AF742" s="34">
        <v>180</v>
      </c>
      <c r="AG742" s="34" t="s">
        <v>140</v>
      </c>
      <c r="AH742" s="34">
        <v>0</v>
      </c>
      <c r="AI742" s="34" t="s">
        <v>141</v>
      </c>
      <c r="AJ742" s="34">
        <v>0</v>
      </c>
      <c r="BO742" s="34" t="s">
        <v>165</v>
      </c>
      <c r="BP742" s="34">
        <v>0</v>
      </c>
      <c r="BQ742" s="34">
        <v>1</v>
      </c>
    </row>
    <row r="743" spans="1:69" s="34" customFormat="1" ht="23.1" customHeight="1" x14ac:dyDescent="0.15">
      <c r="A743" s="34">
        <f t="shared" si="23"/>
        <v>51167</v>
      </c>
      <c r="B743" s="34">
        <v>51167</v>
      </c>
      <c r="C743" s="34" t="s">
        <v>133</v>
      </c>
      <c r="D743" s="34" t="s">
        <v>1100</v>
      </c>
      <c r="E743" s="34">
        <v>167</v>
      </c>
      <c r="G743" s="34" t="s">
        <v>590</v>
      </c>
      <c r="I743" s="34">
        <v>3</v>
      </c>
      <c r="J743" s="34">
        <v>2</v>
      </c>
      <c r="M743" s="34">
        <v>1</v>
      </c>
      <c r="N743" s="34">
        <v>0</v>
      </c>
      <c r="O743" s="34" t="s">
        <v>159</v>
      </c>
      <c r="P743" s="34">
        <v>1</v>
      </c>
      <c r="S743" s="34" t="str">
        <f>剧情辅助工具!C655</f>
        <v/>
      </c>
      <c r="T743" s="34">
        <v>0</v>
      </c>
      <c r="W743" s="34" t="s">
        <v>1107</v>
      </c>
      <c r="X743" s="34">
        <v>71044</v>
      </c>
      <c r="Y743" s="34">
        <v>0</v>
      </c>
      <c r="Z743" s="34">
        <v>0</v>
      </c>
      <c r="AF743" s="34">
        <v>180</v>
      </c>
      <c r="AG743" s="34" t="s">
        <v>140</v>
      </c>
      <c r="AH743" s="34">
        <v>0</v>
      </c>
      <c r="AI743" s="34" t="s">
        <v>141</v>
      </c>
      <c r="AJ743" s="34">
        <v>0</v>
      </c>
      <c r="BO743" s="34" t="s">
        <v>165</v>
      </c>
      <c r="BP743" s="34">
        <v>0</v>
      </c>
      <c r="BQ743" s="34">
        <v>1</v>
      </c>
    </row>
    <row r="744" spans="1:69" s="34" customFormat="1" ht="23.1" customHeight="1" x14ac:dyDescent="0.15">
      <c r="A744" s="34">
        <f t="shared" si="23"/>
        <v>51168</v>
      </c>
      <c r="B744" s="34">
        <v>51168</v>
      </c>
      <c r="C744" s="34" t="s">
        <v>133</v>
      </c>
      <c r="D744" s="34" t="s">
        <v>1100</v>
      </c>
      <c r="E744" s="34">
        <v>168</v>
      </c>
      <c r="G744" s="34" t="s">
        <v>590</v>
      </c>
      <c r="I744" s="34">
        <v>3</v>
      </c>
      <c r="J744" s="34">
        <v>2</v>
      </c>
      <c r="M744" s="34">
        <v>1</v>
      </c>
      <c r="N744" s="34">
        <v>0</v>
      </c>
      <c r="O744" s="34" t="s">
        <v>159</v>
      </c>
      <c r="P744" s="34">
        <v>1</v>
      </c>
      <c r="S744" s="34" t="str">
        <f>剧情辅助工具!C656</f>
        <v/>
      </c>
      <c r="T744" s="34">
        <v>0</v>
      </c>
      <c r="W744" s="34" t="s">
        <v>1107</v>
      </c>
      <c r="X744" s="34">
        <v>71045</v>
      </c>
      <c r="Y744" s="34">
        <v>0</v>
      </c>
      <c r="Z744" s="34">
        <v>0</v>
      </c>
      <c r="AF744" s="34">
        <v>180</v>
      </c>
      <c r="AG744" s="34" t="s">
        <v>140</v>
      </c>
      <c r="AH744" s="34">
        <v>0</v>
      </c>
      <c r="AI744" s="34" t="s">
        <v>141</v>
      </c>
      <c r="AJ744" s="34">
        <v>0</v>
      </c>
      <c r="BO744" s="34" t="s">
        <v>165</v>
      </c>
      <c r="BP744" s="34">
        <v>0</v>
      </c>
      <c r="BQ744" s="34">
        <v>1</v>
      </c>
    </row>
    <row r="745" spans="1:69" s="34" customFormat="1" ht="23.1" customHeight="1" x14ac:dyDescent="0.15">
      <c r="A745" s="34">
        <f t="shared" si="23"/>
        <v>51169</v>
      </c>
      <c r="B745" s="34">
        <v>51169</v>
      </c>
      <c r="C745" s="34" t="s">
        <v>133</v>
      </c>
      <c r="D745" s="34" t="s">
        <v>1100</v>
      </c>
      <c r="E745" s="34">
        <v>169</v>
      </c>
      <c r="G745" s="34" t="s">
        <v>590</v>
      </c>
      <c r="I745" s="34">
        <v>3</v>
      </c>
      <c r="J745" s="34">
        <v>2</v>
      </c>
      <c r="M745" s="34">
        <v>1</v>
      </c>
      <c r="N745" s="34">
        <v>0</v>
      </c>
      <c r="O745" s="34" t="s">
        <v>159</v>
      </c>
      <c r="P745" s="34">
        <v>1</v>
      </c>
      <c r="S745" s="34" t="str">
        <f>剧情辅助工具!C657</f>
        <v/>
      </c>
      <c r="T745" s="34">
        <v>0</v>
      </c>
      <c r="W745" s="34" t="s">
        <v>1107</v>
      </c>
      <c r="X745" s="34">
        <v>71040</v>
      </c>
      <c r="Y745" s="34">
        <v>0</v>
      </c>
      <c r="Z745" s="34">
        <v>0</v>
      </c>
      <c r="AF745" s="34">
        <v>180</v>
      </c>
      <c r="AG745" s="34" t="s">
        <v>140</v>
      </c>
      <c r="AH745" s="34">
        <v>0</v>
      </c>
      <c r="AI745" s="34" t="s">
        <v>141</v>
      </c>
      <c r="AJ745" s="34">
        <v>0</v>
      </c>
      <c r="BO745" s="34" t="s">
        <v>165</v>
      </c>
      <c r="BP745" s="34">
        <v>0</v>
      </c>
      <c r="BQ745" s="34">
        <v>1</v>
      </c>
    </row>
    <row r="746" spans="1:69" s="34" customFormat="1" ht="23.1" customHeight="1" x14ac:dyDescent="0.15">
      <c r="A746" s="34">
        <f t="shared" si="23"/>
        <v>51170</v>
      </c>
      <c r="B746" s="34">
        <v>51170</v>
      </c>
      <c r="C746" s="34" t="s">
        <v>133</v>
      </c>
      <c r="D746" s="34" t="s">
        <v>1100</v>
      </c>
      <c r="E746" s="34">
        <v>170</v>
      </c>
      <c r="G746" s="34" t="s">
        <v>590</v>
      </c>
      <c r="I746" s="34">
        <v>3</v>
      </c>
      <c r="J746" s="34">
        <v>2</v>
      </c>
      <c r="M746" s="34">
        <v>1</v>
      </c>
      <c r="N746" s="34">
        <v>0</v>
      </c>
      <c r="O746" s="34" t="s">
        <v>159</v>
      </c>
      <c r="P746" s="34">
        <v>1</v>
      </c>
      <c r="S746" s="34" t="str">
        <f>剧情辅助工具!C658</f>
        <v/>
      </c>
      <c r="T746" s="34">
        <v>0</v>
      </c>
      <c r="W746" s="34" t="s">
        <v>1107</v>
      </c>
      <c r="X746" s="34">
        <v>71013</v>
      </c>
      <c r="Y746" s="34">
        <v>0</v>
      </c>
      <c r="Z746" s="34">
        <v>0</v>
      </c>
      <c r="AF746" s="34">
        <v>180</v>
      </c>
      <c r="AG746" s="34" t="s">
        <v>140</v>
      </c>
      <c r="AH746" s="34">
        <v>0</v>
      </c>
      <c r="AI746" s="34" t="s">
        <v>141</v>
      </c>
      <c r="AJ746" s="34">
        <v>0</v>
      </c>
      <c r="BO746" s="34" t="s">
        <v>165</v>
      </c>
      <c r="BP746" s="34">
        <v>1</v>
      </c>
      <c r="BQ746" s="34">
        <v>1</v>
      </c>
    </row>
    <row r="747" spans="1:69" s="31" customFormat="1" ht="23.1" customHeight="1" x14ac:dyDescent="0.15">
      <c r="A747" s="31">
        <f t="shared" si="23"/>
        <v>51171</v>
      </c>
      <c r="B747" s="31">
        <v>51171</v>
      </c>
      <c r="C747" s="31" t="s">
        <v>133</v>
      </c>
      <c r="D747" s="31" t="s">
        <v>1100</v>
      </c>
      <c r="E747" s="31">
        <v>171</v>
      </c>
      <c r="G747" s="31" t="s">
        <v>239</v>
      </c>
      <c r="I747" s="31">
        <v>3</v>
      </c>
      <c r="J747" s="31">
        <v>2</v>
      </c>
      <c r="M747" s="31">
        <v>1</v>
      </c>
      <c r="N747" s="31">
        <v>0</v>
      </c>
      <c r="O747" s="31" t="s">
        <v>241</v>
      </c>
      <c r="P747" s="31">
        <v>1</v>
      </c>
      <c r="S747" s="31" t="str">
        <f>剧情辅助工具!C659</f>
        <v/>
      </c>
      <c r="T747" s="31">
        <v>0</v>
      </c>
      <c r="W747" s="31" t="s">
        <v>1108</v>
      </c>
      <c r="X747" s="31">
        <v>71009</v>
      </c>
      <c r="Y747" s="31">
        <v>0</v>
      </c>
      <c r="Z747" s="31">
        <v>0</v>
      </c>
      <c r="AF747" s="31">
        <v>180</v>
      </c>
      <c r="AG747" s="31" t="s">
        <v>140</v>
      </c>
      <c r="AH747" s="31">
        <v>0</v>
      </c>
      <c r="AI747" s="31" t="s">
        <v>141</v>
      </c>
      <c r="AJ747" s="31">
        <v>0</v>
      </c>
      <c r="BO747" s="31" t="s">
        <v>245</v>
      </c>
      <c r="BP747" s="31">
        <v>0</v>
      </c>
      <c r="BQ747" s="31">
        <v>1</v>
      </c>
    </row>
    <row r="748" spans="1:69" s="31" customFormat="1" ht="23.1" customHeight="1" x14ac:dyDescent="0.15">
      <c r="A748" s="31">
        <f t="shared" si="23"/>
        <v>51172</v>
      </c>
      <c r="B748" s="31">
        <v>51172</v>
      </c>
      <c r="C748" s="31" t="s">
        <v>133</v>
      </c>
      <c r="D748" s="31" t="s">
        <v>1100</v>
      </c>
      <c r="E748" s="31">
        <v>172</v>
      </c>
      <c r="G748" s="31" t="s">
        <v>239</v>
      </c>
      <c r="I748" s="31">
        <v>3</v>
      </c>
      <c r="J748" s="31">
        <v>2</v>
      </c>
      <c r="M748" s="31">
        <v>1</v>
      </c>
      <c r="N748" s="31">
        <v>0</v>
      </c>
      <c r="O748" s="31" t="s">
        <v>241</v>
      </c>
      <c r="P748" s="31">
        <v>1</v>
      </c>
      <c r="S748" s="31" t="str">
        <f>剧情辅助工具!C660</f>
        <v/>
      </c>
      <c r="T748" s="31">
        <v>0</v>
      </c>
      <c r="W748" s="31" t="s">
        <v>1108</v>
      </c>
      <c r="X748" s="31">
        <v>71030</v>
      </c>
      <c r="Y748" s="31">
        <v>0</v>
      </c>
      <c r="Z748" s="31">
        <v>0</v>
      </c>
      <c r="AF748" s="31">
        <v>180</v>
      </c>
      <c r="AG748" s="31" t="s">
        <v>140</v>
      </c>
      <c r="AH748" s="31">
        <v>0</v>
      </c>
      <c r="AI748" s="31" t="s">
        <v>141</v>
      </c>
      <c r="AJ748" s="31">
        <v>0</v>
      </c>
      <c r="BO748" s="31" t="s">
        <v>245</v>
      </c>
      <c r="BP748" s="31">
        <v>0</v>
      </c>
      <c r="BQ748" s="31">
        <v>1</v>
      </c>
    </row>
    <row r="749" spans="1:69" s="31" customFormat="1" ht="23.1" customHeight="1" x14ac:dyDescent="0.15">
      <c r="A749" s="31">
        <f t="shared" si="23"/>
        <v>51173</v>
      </c>
      <c r="B749" s="31">
        <v>51173</v>
      </c>
      <c r="C749" s="31" t="s">
        <v>133</v>
      </c>
      <c r="D749" s="31" t="s">
        <v>1100</v>
      </c>
      <c r="E749" s="31">
        <v>173</v>
      </c>
      <c r="G749" s="31" t="s">
        <v>239</v>
      </c>
      <c r="I749" s="31">
        <v>3</v>
      </c>
      <c r="J749" s="31">
        <v>2</v>
      </c>
      <c r="M749" s="31">
        <v>1</v>
      </c>
      <c r="N749" s="31">
        <v>0</v>
      </c>
      <c r="O749" s="31" t="s">
        <v>241</v>
      </c>
      <c r="P749" s="31">
        <v>1</v>
      </c>
      <c r="S749" s="31" t="str">
        <f>剧情辅助工具!C661</f>
        <v/>
      </c>
      <c r="T749" s="31">
        <v>0</v>
      </c>
      <c r="W749" s="31" t="s">
        <v>1108</v>
      </c>
      <c r="X749" s="31">
        <v>71002</v>
      </c>
      <c r="Y749" s="31">
        <v>0</v>
      </c>
      <c r="Z749" s="31">
        <v>0</v>
      </c>
      <c r="AF749" s="31">
        <v>180</v>
      </c>
      <c r="AG749" s="31" t="s">
        <v>140</v>
      </c>
      <c r="AH749" s="31">
        <v>0</v>
      </c>
      <c r="AI749" s="31" t="s">
        <v>141</v>
      </c>
      <c r="AJ749" s="31">
        <v>0</v>
      </c>
      <c r="BO749" s="31" t="s">
        <v>245</v>
      </c>
      <c r="BP749" s="31">
        <v>0</v>
      </c>
      <c r="BQ749" s="31">
        <v>1</v>
      </c>
    </row>
    <row r="750" spans="1:69" s="31" customFormat="1" ht="23.1" customHeight="1" x14ac:dyDescent="0.15">
      <c r="A750" s="31">
        <f t="shared" si="23"/>
        <v>51174</v>
      </c>
      <c r="B750" s="31">
        <v>51174</v>
      </c>
      <c r="C750" s="31" t="s">
        <v>133</v>
      </c>
      <c r="D750" s="31" t="s">
        <v>1100</v>
      </c>
      <c r="E750" s="31">
        <v>174</v>
      </c>
      <c r="G750" s="31" t="s">
        <v>239</v>
      </c>
      <c r="I750" s="31">
        <v>3</v>
      </c>
      <c r="J750" s="31">
        <v>2</v>
      </c>
      <c r="M750" s="31">
        <v>1</v>
      </c>
      <c r="N750" s="31">
        <v>0</v>
      </c>
      <c r="O750" s="31" t="s">
        <v>241</v>
      </c>
      <c r="P750" s="31">
        <v>1</v>
      </c>
      <c r="S750" s="31" t="str">
        <f>剧情辅助工具!C662</f>
        <v/>
      </c>
      <c r="T750" s="31">
        <v>0</v>
      </c>
      <c r="W750" s="31" t="s">
        <v>1108</v>
      </c>
      <c r="X750" s="31">
        <v>71046</v>
      </c>
      <c r="Y750" s="31">
        <v>0</v>
      </c>
      <c r="Z750" s="31">
        <v>0</v>
      </c>
      <c r="AF750" s="31">
        <v>180</v>
      </c>
      <c r="AG750" s="31" t="s">
        <v>140</v>
      </c>
      <c r="AH750" s="31">
        <v>0</v>
      </c>
      <c r="AI750" s="31" t="s">
        <v>141</v>
      </c>
      <c r="AJ750" s="31">
        <v>0</v>
      </c>
      <c r="BO750" s="31" t="s">
        <v>245</v>
      </c>
      <c r="BP750" s="31">
        <v>0</v>
      </c>
      <c r="BQ750" s="31">
        <v>1</v>
      </c>
    </row>
    <row r="751" spans="1:69" s="31" customFormat="1" ht="23.1" customHeight="1" x14ac:dyDescent="0.15">
      <c r="A751" s="31">
        <f t="shared" si="23"/>
        <v>51175</v>
      </c>
      <c r="B751" s="31">
        <v>51175</v>
      </c>
      <c r="C751" s="31" t="s">
        <v>133</v>
      </c>
      <c r="D751" s="31" t="s">
        <v>1100</v>
      </c>
      <c r="E751" s="31">
        <v>175</v>
      </c>
      <c r="G751" s="31" t="s">
        <v>239</v>
      </c>
      <c r="I751" s="31">
        <v>3</v>
      </c>
      <c r="J751" s="31">
        <v>2</v>
      </c>
      <c r="M751" s="31">
        <v>1</v>
      </c>
      <c r="N751" s="31">
        <v>0</v>
      </c>
      <c r="O751" s="31" t="s">
        <v>241</v>
      </c>
      <c r="P751" s="31">
        <v>1</v>
      </c>
      <c r="S751" s="31" t="str">
        <f>剧情辅助工具!C663</f>
        <v/>
      </c>
      <c r="T751" s="31">
        <v>0</v>
      </c>
      <c r="W751" s="31" t="s">
        <v>1108</v>
      </c>
      <c r="X751" s="31">
        <v>71033</v>
      </c>
      <c r="Y751" s="31">
        <v>0</v>
      </c>
      <c r="Z751" s="31">
        <v>0</v>
      </c>
      <c r="AF751" s="31">
        <v>180</v>
      </c>
      <c r="AG751" s="31" t="s">
        <v>140</v>
      </c>
      <c r="AH751" s="31">
        <v>0</v>
      </c>
      <c r="AI751" s="31" t="s">
        <v>141</v>
      </c>
      <c r="AJ751" s="31">
        <v>0</v>
      </c>
      <c r="BO751" s="31" t="s">
        <v>245</v>
      </c>
      <c r="BP751" s="31">
        <v>1</v>
      </c>
      <c r="BQ751" s="31">
        <v>1</v>
      </c>
    </row>
    <row r="752" spans="1:69" s="30" customFormat="1" ht="23.1" customHeight="1" x14ac:dyDescent="0.15">
      <c r="A752" s="30">
        <f t="shared" si="23"/>
        <v>51176</v>
      </c>
      <c r="B752" s="30">
        <v>51176</v>
      </c>
      <c r="C752" s="30" t="s">
        <v>133</v>
      </c>
      <c r="D752" s="30" t="s">
        <v>1100</v>
      </c>
      <c r="E752" s="30">
        <v>176</v>
      </c>
      <c r="G752" s="30" t="s">
        <v>1101</v>
      </c>
      <c r="I752" s="30">
        <v>3</v>
      </c>
      <c r="J752" s="30">
        <v>2</v>
      </c>
      <c r="M752" s="30">
        <v>1</v>
      </c>
      <c r="N752" s="30">
        <v>0</v>
      </c>
      <c r="O752" s="30" t="s">
        <v>136</v>
      </c>
      <c r="P752" s="30">
        <v>1</v>
      </c>
      <c r="S752" s="30" t="str">
        <f>剧情辅助工具!C664</f>
        <v/>
      </c>
      <c r="T752" s="30">
        <v>0</v>
      </c>
      <c r="W752" s="30" t="s">
        <v>1102</v>
      </c>
      <c r="X752" s="30">
        <v>71049</v>
      </c>
      <c r="Y752" s="30">
        <v>0</v>
      </c>
      <c r="Z752" s="30">
        <v>0</v>
      </c>
      <c r="AF752" s="30">
        <v>180</v>
      </c>
      <c r="AG752" s="30" t="s">
        <v>140</v>
      </c>
      <c r="AH752" s="30">
        <v>0</v>
      </c>
      <c r="AI752" s="30" t="s">
        <v>141</v>
      </c>
      <c r="AJ752" s="30">
        <v>0</v>
      </c>
      <c r="BO752" s="30" t="s">
        <v>1103</v>
      </c>
      <c r="BP752" s="30">
        <v>0</v>
      </c>
      <c r="BQ752" s="30">
        <v>1</v>
      </c>
    </row>
    <row r="753" spans="1:69" s="30" customFormat="1" ht="23.1" customHeight="1" x14ac:dyDescent="0.15">
      <c r="A753" s="30">
        <f t="shared" si="23"/>
        <v>51177</v>
      </c>
      <c r="B753" s="30">
        <v>51177</v>
      </c>
      <c r="C753" s="30" t="s">
        <v>133</v>
      </c>
      <c r="D753" s="30" t="s">
        <v>1100</v>
      </c>
      <c r="E753" s="30">
        <v>177</v>
      </c>
      <c r="G753" s="30" t="s">
        <v>1101</v>
      </c>
      <c r="I753" s="30">
        <v>3</v>
      </c>
      <c r="J753" s="30">
        <v>2</v>
      </c>
      <c r="M753" s="30">
        <v>1</v>
      </c>
      <c r="N753" s="30">
        <v>0</v>
      </c>
      <c r="O753" s="30" t="s">
        <v>136</v>
      </c>
      <c r="P753" s="30">
        <v>1</v>
      </c>
      <c r="S753" s="30" t="str">
        <f>剧情辅助工具!C665</f>
        <v/>
      </c>
      <c r="T753" s="30">
        <v>0</v>
      </c>
      <c r="W753" s="30" t="s">
        <v>1102</v>
      </c>
      <c r="X753" s="30">
        <v>71042</v>
      </c>
      <c r="Y753" s="30">
        <v>0</v>
      </c>
      <c r="Z753" s="30">
        <v>0</v>
      </c>
      <c r="AF753" s="30">
        <v>180</v>
      </c>
      <c r="AG753" s="30" t="s">
        <v>140</v>
      </c>
      <c r="AH753" s="30">
        <v>0</v>
      </c>
      <c r="AI753" s="30" t="s">
        <v>141</v>
      </c>
      <c r="AJ753" s="30">
        <v>0</v>
      </c>
      <c r="BO753" s="30" t="s">
        <v>1103</v>
      </c>
      <c r="BP753" s="30">
        <v>0</v>
      </c>
      <c r="BQ753" s="30">
        <v>1</v>
      </c>
    </row>
    <row r="754" spans="1:69" s="30" customFormat="1" ht="23.1" customHeight="1" x14ac:dyDescent="0.15">
      <c r="A754" s="30">
        <f t="shared" si="23"/>
        <v>51178</v>
      </c>
      <c r="B754" s="30">
        <v>51178</v>
      </c>
      <c r="C754" s="30" t="s">
        <v>133</v>
      </c>
      <c r="D754" s="30" t="s">
        <v>1100</v>
      </c>
      <c r="E754" s="30">
        <v>178</v>
      </c>
      <c r="G754" s="30" t="s">
        <v>1101</v>
      </c>
      <c r="I754" s="30">
        <v>3</v>
      </c>
      <c r="J754" s="30">
        <v>2</v>
      </c>
      <c r="M754" s="30">
        <v>1</v>
      </c>
      <c r="N754" s="30">
        <v>0</v>
      </c>
      <c r="O754" s="30" t="s">
        <v>136</v>
      </c>
      <c r="P754" s="30">
        <v>1</v>
      </c>
      <c r="S754" s="30" t="str">
        <f>剧情辅助工具!C666</f>
        <v/>
      </c>
      <c r="T754" s="30">
        <v>0</v>
      </c>
      <c r="W754" s="30" t="s">
        <v>1102</v>
      </c>
      <c r="X754" s="30">
        <v>71047</v>
      </c>
      <c r="Y754" s="30">
        <v>0</v>
      </c>
      <c r="Z754" s="30">
        <v>0</v>
      </c>
      <c r="AF754" s="30">
        <v>180</v>
      </c>
      <c r="AG754" s="30" t="s">
        <v>140</v>
      </c>
      <c r="AH754" s="30">
        <v>0</v>
      </c>
      <c r="AI754" s="30" t="s">
        <v>141</v>
      </c>
      <c r="AJ754" s="30">
        <v>0</v>
      </c>
      <c r="BO754" s="30" t="s">
        <v>1103</v>
      </c>
      <c r="BP754" s="30">
        <v>0</v>
      </c>
      <c r="BQ754" s="30">
        <v>1</v>
      </c>
    </row>
    <row r="755" spans="1:69" s="30" customFormat="1" ht="23.1" customHeight="1" x14ac:dyDescent="0.15">
      <c r="A755" s="30">
        <f t="shared" si="23"/>
        <v>51179</v>
      </c>
      <c r="B755" s="30">
        <v>51179</v>
      </c>
      <c r="C755" s="30" t="s">
        <v>133</v>
      </c>
      <c r="D755" s="30" t="s">
        <v>1100</v>
      </c>
      <c r="E755" s="30">
        <v>179</v>
      </c>
      <c r="G755" s="30" t="s">
        <v>1101</v>
      </c>
      <c r="I755" s="30">
        <v>3</v>
      </c>
      <c r="J755" s="30">
        <v>2</v>
      </c>
      <c r="M755" s="30">
        <v>1</v>
      </c>
      <c r="N755" s="30">
        <v>0</v>
      </c>
      <c r="O755" s="30" t="s">
        <v>136</v>
      </c>
      <c r="P755" s="30">
        <v>1</v>
      </c>
      <c r="S755" s="30" t="str">
        <f>剧情辅助工具!C667</f>
        <v/>
      </c>
      <c r="T755" s="30">
        <v>0</v>
      </c>
      <c r="W755" s="30" t="s">
        <v>1102</v>
      </c>
      <c r="X755" s="30">
        <v>71043</v>
      </c>
      <c r="Y755" s="30">
        <v>0</v>
      </c>
      <c r="Z755" s="30">
        <v>0</v>
      </c>
      <c r="AF755" s="30">
        <v>180</v>
      </c>
      <c r="AG755" s="30" t="s">
        <v>140</v>
      </c>
      <c r="AH755" s="30">
        <v>0</v>
      </c>
      <c r="AI755" s="30" t="s">
        <v>141</v>
      </c>
      <c r="AJ755" s="30">
        <v>0</v>
      </c>
      <c r="BO755" s="30" t="s">
        <v>1103</v>
      </c>
      <c r="BP755" s="30">
        <v>0</v>
      </c>
      <c r="BQ755" s="30">
        <v>1</v>
      </c>
    </row>
    <row r="756" spans="1:69" s="30" customFormat="1" ht="23.1" customHeight="1" x14ac:dyDescent="0.15">
      <c r="A756" s="30">
        <f t="shared" si="23"/>
        <v>51180</v>
      </c>
      <c r="B756" s="30">
        <v>51180</v>
      </c>
      <c r="C756" s="30" t="s">
        <v>133</v>
      </c>
      <c r="D756" s="30" t="s">
        <v>1100</v>
      </c>
      <c r="E756" s="30">
        <v>180</v>
      </c>
      <c r="G756" s="30" t="s">
        <v>1101</v>
      </c>
      <c r="I756" s="30">
        <v>3</v>
      </c>
      <c r="J756" s="30">
        <v>2</v>
      </c>
      <c r="M756" s="30">
        <v>1</v>
      </c>
      <c r="N756" s="30">
        <v>0</v>
      </c>
      <c r="O756" s="30" t="s">
        <v>136</v>
      </c>
      <c r="P756" s="30">
        <v>1</v>
      </c>
      <c r="S756" s="30" t="str">
        <f>剧情辅助工具!C668</f>
        <v/>
      </c>
      <c r="T756" s="30">
        <v>0</v>
      </c>
      <c r="W756" s="30" t="s">
        <v>1102</v>
      </c>
      <c r="X756" s="30">
        <v>71017</v>
      </c>
      <c r="Y756" s="30">
        <v>0</v>
      </c>
      <c r="Z756" s="30">
        <v>0</v>
      </c>
      <c r="AF756" s="30">
        <v>180</v>
      </c>
      <c r="AG756" s="30" t="s">
        <v>140</v>
      </c>
      <c r="AH756" s="30">
        <v>0</v>
      </c>
      <c r="AI756" s="30" t="s">
        <v>141</v>
      </c>
      <c r="AJ756" s="30">
        <v>0</v>
      </c>
      <c r="BO756" s="30" t="s">
        <v>1103</v>
      </c>
      <c r="BP756" s="30">
        <v>1</v>
      </c>
      <c r="BQ756" s="30">
        <v>1</v>
      </c>
    </row>
    <row r="757" spans="1:69" s="36" customFormat="1" ht="23.1" customHeight="1" x14ac:dyDescent="0.15">
      <c r="A757" s="36">
        <f t="shared" si="23"/>
        <v>51181</v>
      </c>
      <c r="B757" s="36">
        <v>51181</v>
      </c>
      <c r="C757" s="36" t="s">
        <v>133</v>
      </c>
      <c r="D757" s="36" t="s">
        <v>1100</v>
      </c>
      <c r="E757" s="36">
        <v>181</v>
      </c>
      <c r="G757" s="36" t="s">
        <v>149</v>
      </c>
      <c r="I757" s="36">
        <v>3</v>
      </c>
      <c r="J757" s="36">
        <v>2</v>
      </c>
      <c r="M757" s="36">
        <v>1</v>
      </c>
      <c r="N757" s="36">
        <v>0</v>
      </c>
      <c r="O757" s="36" t="s">
        <v>152</v>
      </c>
      <c r="P757" s="36">
        <v>1</v>
      </c>
      <c r="S757" s="36" t="str">
        <f>剧情辅助工具!C669</f>
        <v/>
      </c>
      <c r="T757" s="36">
        <v>0</v>
      </c>
      <c r="W757" s="36" t="s">
        <v>1104</v>
      </c>
      <c r="X757" s="36">
        <v>71004</v>
      </c>
      <c r="Y757" s="36">
        <v>0</v>
      </c>
      <c r="Z757" s="36">
        <v>0</v>
      </c>
      <c r="AF757" s="36">
        <v>180</v>
      </c>
      <c r="AG757" s="36" t="s">
        <v>140</v>
      </c>
      <c r="AH757" s="36">
        <v>0</v>
      </c>
      <c r="AI757" s="36" t="s">
        <v>141</v>
      </c>
      <c r="AJ757" s="36">
        <v>0</v>
      </c>
      <c r="BO757" s="36" t="s">
        <v>156</v>
      </c>
      <c r="BP757" s="36">
        <v>0</v>
      </c>
      <c r="BQ757" s="36">
        <v>1</v>
      </c>
    </row>
    <row r="758" spans="1:69" s="36" customFormat="1" ht="23.1" customHeight="1" x14ac:dyDescent="0.15">
      <c r="A758" s="36">
        <f t="shared" si="23"/>
        <v>51182</v>
      </c>
      <c r="B758" s="36">
        <v>51182</v>
      </c>
      <c r="C758" s="36" t="s">
        <v>133</v>
      </c>
      <c r="D758" s="36" t="s">
        <v>1100</v>
      </c>
      <c r="E758" s="36">
        <v>182</v>
      </c>
      <c r="G758" s="36" t="s">
        <v>149</v>
      </c>
      <c r="I758" s="36">
        <v>3</v>
      </c>
      <c r="J758" s="36">
        <v>2</v>
      </c>
      <c r="M758" s="36">
        <v>1</v>
      </c>
      <c r="N758" s="36">
        <v>0</v>
      </c>
      <c r="O758" s="36" t="s">
        <v>152</v>
      </c>
      <c r="P758" s="36">
        <v>1</v>
      </c>
      <c r="S758" s="36" t="str">
        <f>剧情辅助工具!C670</f>
        <v/>
      </c>
      <c r="T758" s="36">
        <v>0</v>
      </c>
      <c r="W758" s="36" t="s">
        <v>1104</v>
      </c>
      <c r="X758" s="36">
        <v>71039</v>
      </c>
      <c r="Y758" s="36">
        <v>0</v>
      </c>
      <c r="Z758" s="36">
        <v>0</v>
      </c>
      <c r="AF758" s="36">
        <v>180</v>
      </c>
      <c r="AG758" s="36" t="s">
        <v>140</v>
      </c>
      <c r="AH758" s="36">
        <v>0</v>
      </c>
      <c r="AI758" s="36" t="s">
        <v>141</v>
      </c>
      <c r="AJ758" s="36">
        <v>0</v>
      </c>
      <c r="BO758" s="36" t="s">
        <v>156</v>
      </c>
      <c r="BP758" s="36">
        <v>0</v>
      </c>
      <c r="BQ758" s="36">
        <v>1</v>
      </c>
    </row>
    <row r="759" spans="1:69" s="36" customFormat="1" ht="23.1" customHeight="1" x14ac:dyDescent="0.15">
      <c r="A759" s="36">
        <f t="shared" si="23"/>
        <v>51183</v>
      </c>
      <c r="B759" s="36">
        <v>51183</v>
      </c>
      <c r="C759" s="36" t="s">
        <v>133</v>
      </c>
      <c r="D759" s="36" t="s">
        <v>1100</v>
      </c>
      <c r="E759" s="36">
        <v>183</v>
      </c>
      <c r="G759" s="36" t="s">
        <v>149</v>
      </c>
      <c r="I759" s="36">
        <v>3</v>
      </c>
      <c r="J759" s="36">
        <v>2</v>
      </c>
      <c r="M759" s="36">
        <v>1</v>
      </c>
      <c r="N759" s="36">
        <v>0</v>
      </c>
      <c r="O759" s="36" t="s">
        <v>152</v>
      </c>
      <c r="P759" s="36">
        <v>1</v>
      </c>
      <c r="S759" s="36" t="str">
        <f>剧情辅助工具!C671</f>
        <v/>
      </c>
      <c r="T759" s="36">
        <v>0</v>
      </c>
      <c r="W759" s="36" t="s">
        <v>1104</v>
      </c>
      <c r="X759" s="36">
        <v>71003</v>
      </c>
      <c r="Y759" s="36">
        <v>0</v>
      </c>
      <c r="Z759" s="36">
        <v>0</v>
      </c>
      <c r="AF759" s="36">
        <v>180</v>
      </c>
      <c r="AG759" s="36" t="s">
        <v>140</v>
      </c>
      <c r="AH759" s="36">
        <v>0</v>
      </c>
      <c r="AI759" s="36" t="s">
        <v>141</v>
      </c>
      <c r="AJ759" s="36">
        <v>0</v>
      </c>
      <c r="BO759" s="36" t="s">
        <v>156</v>
      </c>
      <c r="BP759" s="36">
        <v>0</v>
      </c>
      <c r="BQ759" s="36">
        <v>1</v>
      </c>
    </row>
    <row r="760" spans="1:69" s="36" customFormat="1" ht="23.1" customHeight="1" x14ac:dyDescent="0.15">
      <c r="A760" s="36">
        <f t="shared" si="23"/>
        <v>51184</v>
      </c>
      <c r="B760" s="36">
        <v>51184</v>
      </c>
      <c r="C760" s="36" t="s">
        <v>133</v>
      </c>
      <c r="D760" s="36" t="s">
        <v>1100</v>
      </c>
      <c r="E760" s="36">
        <v>184</v>
      </c>
      <c r="G760" s="36" t="s">
        <v>149</v>
      </c>
      <c r="I760" s="36">
        <v>3</v>
      </c>
      <c r="J760" s="36">
        <v>2</v>
      </c>
      <c r="M760" s="36">
        <v>1</v>
      </c>
      <c r="N760" s="36">
        <v>0</v>
      </c>
      <c r="O760" s="36" t="s">
        <v>152</v>
      </c>
      <c r="P760" s="36">
        <v>1</v>
      </c>
      <c r="S760" s="36" t="str">
        <f>剧情辅助工具!C672</f>
        <v/>
      </c>
      <c r="T760" s="36">
        <v>0</v>
      </c>
      <c r="W760" s="36" t="s">
        <v>1104</v>
      </c>
      <c r="X760" s="36">
        <v>71051</v>
      </c>
      <c r="Y760" s="36">
        <v>0</v>
      </c>
      <c r="Z760" s="36">
        <v>0</v>
      </c>
      <c r="AF760" s="36">
        <v>180</v>
      </c>
      <c r="AG760" s="36" t="s">
        <v>140</v>
      </c>
      <c r="AH760" s="36">
        <v>0</v>
      </c>
      <c r="AI760" s="36" t="s">
        <v>141</v>
      </c>
      <c r="AJ760" s="36">
        <v>0</v>
      </c>
      <c r="BO760" s="36" t="s">
        <v>156</v>
      </c>
      <c r="BP760" s="36">
        <v>0</v>
      </c>
      <c r="BQ760" s="36">
        <v>1</v>
      </c>
    </row>
    <row r="761" spans="1:69" s="36" customFormat="1" ht="23.1" customHeight="1" x14ac:dyDescent="0.15">
      <c r="A761" s="36">
        <f t="shared" si="23"/>
        <v>51185</v>
      </c>
      <c r="B761" s="36">
        <v>51185</v>
      </c>
      <c r="C761" s="36" t="s">
        <v>133</v>
      </c>
      <c r="D761" s="36" t="s">
        <v>1100</v>
      </c>
      <c r="E761" s="36">
        <v>185</v>
      </c>
      <c r="G761" s="36" t="s">
        <v>149</v>
      </c>
      <c r="I761" s="36">
        <v>3</v>
      </c>
      <c r="J761" s="36">
        <v>2</v>
      </c>
      <c r="M761" s="36">
        <v>1</v>
      </c>
      <c r="N761" s="36">
        <v>0</v>
      </c>
      <c r="O761" s="36" t="s">
        <v>152</v>
      </c>
      <c r="P761" s="36">
        <v>1</v>
      </c>
      <c r="S761" s="36" t="str">
        <f>剧情辅助工具!C673</f>
        <v/>
      </c>
      <c r="T761" s="36">
        <v>0</v>
      </c>
      <c r="W761" s="36" t="s">
        <v>1104</v>
      </c>
      <c r="X761" s="36">
        <v>71036</v>
      </c>
      <c r="Y761" s="36">
        <v>0</v>
      </c>
      <c r="Z761" s="36">
        <v>0</v>
      </c>
      <c r="AF761" s="36">
        <v>180</v>
      </c>
      <c r="AG761" s="36" t="s">
        <v>140</v>
      </c>
      <c r="AH761" s="36">
        <v>0</v>
      </c>
      <c r="AI761" s="36" t="s">
        <v>141</v>
      </c>
      <c r="AJ761" s="36">
        <v>0</v>
      </c>
      <c r="BO761" s="36" t="s">
        <v>156</v>
      </c>
      <c r="BP761" s="36">
        <v>1</v>
      </c>
      <c r="BQ761" s="36">
        <v>1</v>
      </c>
    </row>
    <row r="762" spans="1:69" s="22" customFormat="1" ht="23.1" customHeight="1" x14ac:dyDescent="0.15">
      <c r="A762" s="22">
        <f t="shared" si="23"/>
        <v>51186</v>
      </c>
      <c r="B762" s="22">
        <v>51186</v>
      </c>
      <c r="C762" s="22" t="s">
        <v>133</v>
      </c>
      <c r="D762" s="22" t="s">
        <v>1100</v>
      </c>
      <c r="E762" s="22">
        <v>186</v>
      </c>
      <c r="G762" s="22" t="s">
        <v>1105</v>
      </c>
      <c r="I762" s="22">
        <v>3</v>
      </c>
      <c r="J762" s="22">
        <v>2</v>
      </c>
      <c r="M762" s="22">
        <v>1</v>
      </c>
      <c r="N762" s="22">
        <v>0</v>
      </c>
      <c r="O762" s="22" t="s">
        <v>202</v>
      </c>
      <c r="P762" s="22">
        <v>1</v>
      </c>
      <c r="S762" s="22" t="str">
        <f>剧情辅助工具!C674</f>
        <v/>
      </c>
      <c r="T762" s="22">
        <v>0</v>
      </c>
      <c r="W762" s="22" t="s">
        <v>1106</v>
      </c>
      <c r="X762" s="22">
        <v>71052</v>
      </c>
      <c r="Y762" s="22">
        <v>0</v>
      </c>
      <c r="Z762" s="22">
        <v>0</v>
      </c>
      <c r="AF762" s="22">
        <v>180</v>
      </c>
      <c r="AG762" s="22" t="s">
        <v>140</v>
      </c>
      <c r="AH762" s="22">
        <v>0</v>
      </c>
      <c r="AI762" s="22" t="s">
        <v>141</v>
      </c>
      <c r="AJ762" s="22">
        <v>0</v>
      </c>
      <c r="BO762" s="22" t="s">
        <v>206</v>
      </c>
      <c r="BP762" s="22">
        <v>0</v>
      </c>
      <c r="BQ762" s="22">
        <v>1</v>
      </c>
    </row>
    <row r="763" spans="1:69" s="22" customFormat="1" ht="23.1" customHeight="1" x14ac:dyDescent="0.15">
      <c r="A763" s="22">
        <f t="shared" si="23"/>
        <v>51187</v>
      </c>
      <c r="B763" s="22">
        <v>51187</v>
      </c>
      <c r="C763" s="22" t="s">
        <v>133</v>
      </c>
      <c r="D763" s="22" t="s">
        <v>1100</v>
      </c>
      <c r="E763" s="22">
        <v>187</v>
      </c>
      <c r="G763" s="22" t="s">
        <v>1105</v>
      </c>
      <c r="I763" s="22">
        <v>3</v>
      </c>
      <c r="J763" s="22">
        <v>2</v>
      </c>
      <c r="M763" s="22">
        <v>1</v>
      </c>
      <c r="N763" s="22">
        <v>0</v>
      </c>
      <c r="O763" s="22" t="s">
        <v>202</v>
      </c>
      <c r="P763" s="22">
        <v>1</v>
      </c>
      <c r="S763" s="22" t="str">
        <f>剧情辅助工具!C675</f>
        <v/>
      </c>
      <c r="T763" s="22">
        <v>0</v>
      </c>
      <c r="W763" s="22" t="s">
        <v>1106</v>
      </c>
      <c r="X763" s="22">
        <v>71037</v>
      </c>
      <c r="Y763" s="22">
        <v>0</v>
      </c>
      <c r="Z763" s="22">
        <v>0</v>
      </c>
      <c r="AF763" s="22">
        <v>180</v>
      </c>
      <c r="AG763" s="22" t="s">
        <v>140</v>
      </c>
      <c r="AH763" s="22">
        <v>0</v>
      </c>
      <c r="AI763" s="22" t="s">
        <v>141</v>
      </c>
      <c r="AJ763" s="22">
        <v>0</v>
      </c>
      <c r="BO763" s="22" t="s">
        <v>206</v>
      </c>
      <c r="BP763" s="22">
        <v>0</v>
      </c>
      <c r="BQ763" s="22">
        <v>1</v>
      </c>
    </row>
    <row r="764" spans="1:69" s="33" customFormat="1" ht="23.1" customHeight="1" x14ac:dyDescent="0.15">
      <c r="A764" s="33">
        <f t="shared" si="23"/>
        <v>51188</v>
      </c>
      <c r="B764" s="33">
        <v>51188</v>
      </c>
      <c r="C764" s="33" t="s">
        <v>133</v>
      </c>
      <c r="D764" s="33" t="s">
        <v>1100</v>
      </c>
      <c r="E764" s="33">
        <v>188</v>
      </c>
      <c r="G764" s="33" t="s">
        <v>1105</v>
      </c>
      <c r="I764" s="33">
        <v>3</v>
      </c>
      <c r="J764" s="33">
        <v>2</v>
      </c>
      <c r="M764" s="33">
        <v>1</v>
      </c>
      <c r="N764" s="33">
        <v>0</v>
      </c>
      <c r="O764" s="33" t="s">
        <v>202</v>
      </c>
      <c r="P764" s="33">
        <v>1</v>
      </c>
      <c r="S764" s="33" t="str">
        <f>剧情辅助工具!C676</f>
        <v/>
      </c>
      <c r="T764" s="33">
        <v>0</v>
      </c>
      <c r="W764" s="33" t="s">
        <v>1106</v>
      </c>
      <c r="X764" s="33">
        <v>71006</v>
      </c>
      <c r="Y764" s="33">
        <v>0</v>
      </c>
      <c r="Z764" s="33">
        <v>0</v>
      </c>
      <c r="AF764" s="33">
        <v>180</v>
      </c>
      <c r="AG764" s="33" t="s">
        <v>140</v>
      </c>
      <c r="AH764" s="33">
        <v>0</v>
      </c>
      <c r="AI764" s="33" t="s">
        <v>141</v>
      </c>
      <c r="BO764" s="33" t="s">
        <v>206</v>
      </c>
      <c r="BP764" s="33">
        <v>0</v>
      </c>
      <c r="BQ764" s="33">
        <v>1</v>
      </c>
    </row>
    <row r="765" spans="1:69" s="33" customFormat="1" ht="23.1" customHeight="1" x14ac:dyDescent="0.15">
      <c r="A765" s="33">
        <f t="shared" si="23"/>
        <v>51189</v>
      </c>
      <c r="B765" s="33">
        <v>51189</v>
      </c>
      <c r="C765" s="33" t="s">
        <v>133</v>
      </c>
      <c r="D765" s="33" t="s">
        <v>1100</v>
      </c>
      <c r="E765" s="33">
        <v>189</v>
      </c>
      <c r="G765" s="33" t="s">
        <v>1105</v>
      </c>
      <c r="I765" s="33">
        <v>3</v>
      </c>
      <c r="J765" s="33">
        <v>2</v>
      </c>
      <c r="M765" s="33">
        <v>1</v>
      </c>
      <c r="N765" s="33">
        <v>0</v>
      </c>
      <c r="O765" s="33" t="s">
        <v>202</v>
      </c>
      <c r="P765" s="33">
        <v>1</v>
      </c>
      <c r="S765" s="33" t="str">
        <f>剧情辅助工具!C677</f>
        <v/>
      </c>
      <c r="T765" s="33">
        <v>0</v>
      </c>
      <c r="W765" s="33" t="s">
        <v>1106</v>
      </c>
      <c r="X765" s="33">
        <v>71038</v>
      </c>
      <c r="Y765" s="33">
        <v>0</v>
      </c>
      <c r="Z765" s="33">
        <v>0</v>
      </c>
      <c r="AF765" s="33">
        <v>180</v>
      </c>
      <c r="AG765" s="33" t="s">
        <v>140</v>
      </c>
      <c r="AH765" s="33">
        <v>0</v>
      </c>
      <c r="AI765" s="33" t="s">
        <v>141</v>
      </c>
      <c r="AJ765" s="33">
        <v>0</v>
      </c>
      <c r="BO765" s="33" t="s">
        <v>206</v>
      </c>
      <c r="BP765" s="33">
        <v>0</v>
      </c>
      <c r="BQ765" s="33">
        <v>1</v>
      </c>
    </row>
    <row r="766" spans="1:69" s="33" customFormat="1" ht="23.1" customHeight="1" x14ac:dyDescent="0.15">
      <c r="A766" s="33">
        <f t="shared" si="23"/>
        <v>51190</v>
      </c>
      <c r="B766" s="33">
        <v>51190</v>
      </c>
      <c r="C766" s="33" t="s">
        <v>133</v>
      </c>
      <c r="D766" s="33" t="s">
        <v>1100</v>
      </c>
      <c r="E766" s="33">
        <v>190</v>
      </c>
      <c r="G766" s="33" t="s">
        <v>1105</v>
      </c>
      <c r="I766" s="33">
        <v>3</v>
      </c>
      <c r="J766" s="33">
        <v>2</v>
      </c>
      <c r="M766" s="33">
        <v>1</v>
      </c>
      <c r="N766" s="33">
        <v>0</v>
      </c>
      <c r="O766" s="33" t="s">
        <v>202</v>
      </c>
      <c r="P766" s="33">
        <v>1</v>
      </c>
      <c r="S766" s="33" t="str">
        <f>剧情辅助工具!C678</f>
        <v/>
      </c>
      <c r="T766" s="33">
        <v>0</v>
      </c>
      <c r="W766" s="33" t="s">
        <v>1106</v>
      </c>
      <c r="X766" s="33">
        <v>71018</v>
      </c>
      <c r="Y766" s="33">
        <v>0</v>
      </c>
      <c r="Z766" s="33">
        <v>0</v>
      </c>
      <c r="AF766" s="33">
        <v>180</v>
      </c>
      <c r="AG766" s="33" t="s">
        <v>140</v>
      </c>
      <c r="AH766" s="33">
        <v>0</v>
      </c>
      <c r="AI766" s="33" t="s">
        <v>141</v>
      </c>
      <c r="BO766" s="33" t="s">
        <v>206</v>
      </c>
      <c r="BP766" s="33">
        <v>1</v>
      </c>
      <c r="BQ766" s="33">
        <v>1</v>
      </c>
    </row>
    <row r="767" spans="1:69" s="34" customFormat="1" ht="23.1" customHeight="1" x14ac:dyDescent="0.15">
      <c r="A767" s="34">
        <f t="shared" si="23"/>
        <v>51191</v>
      </c>
      <c r="B767" s="34">
        <v>51191</v>
      </c>
      <c r="C767" s="34" t="s">
        <v>133</v>
      </c>
      <c r="D767" s="34" t="s">
        <v>1100</v>
      </c>
      <c r="E767" s="34">
        <v>191</v>
      </c>
      <c r="G767" s="34" t="s">
        <v>590</v>
      </c>
      <c r="I767" s="34">
        <v>3</v>
      </c>
      <c r="J767" s="34">
        <v>2</v>
      </c>
      <c r="M767" s="34">
        <v>1</v>
      </c>
      <c r="N767" s="34">
        <v>0</v>
      </c>
      <c r="O767" s="34" t="s">
        <v>159</v>
      </c>
      <c r="P767" s="34">
        <v>1</v>
      </c>
      <c r="S767" s="34" t="str">
        <f>剧情辅助工具!C679</f>
        <v/>
      </c>
      <c r="T767" s="34">
        <v>0</v>
      </c>
      <c r="W767" s="34" t="s">
        <v>1107</v>
      </c>
      <c r="X767" s="34">
        <v>71007</v>
      </c>
      <c r="Y767" s="34">
        <v>0</v>
      </c>
      <c r="Z767" s="34">
        <v>0</v>
      </c>
      <c r="AF767" s="34">
        <v>180</v>
      </c>
      <c r="AG767" s="34" t="s">
        <v>140</v>
      </c>
      <c r="AH767" s="34">
        <v>0</v>
      </c>
      <c r="AI767" s="34" t="s">
        <v>141</v>
      </c>
      <c r="AJ767" s="34">
        <v>0</v>
      </c>
      <c r="BO767" s="34" t="s">
        <v>165</v>
      </c>
      <c r="BP767" s="34">
        <v>0</v>
      </c>
      <c r="BQ767" s="34">
        <v>1</v>
      </c>
    </row>
    <row r="768" spans="1:69" s="34" customFormat="1" ht="23.1" customHeight="1" x14ac:dyDescent="0.15">
      <c r="A768" s="34">
        <f t="shared" si="23"/>
        <v>51192</v>
      </c>
      <c r="B768" s="34">
        <v>51192</v>
      </c>
      <c r="C768" s="34" t="s">
        <v>133</v>
      </c>
      <c r="D768" s="34" t="s">
        <v>1100</v>
      </c>
      <c r="E768" s="34">
        <v>192</v>
      </c>
      <c r="G768" s="34" t="s">
        <v>590</v>
      </c>
      <c r="I768" s="34">
        <v>3</v>
      </c>
      <c r="J768" s="34">
        <v>2</v>
      </c>
      <c r="M768" s="34">
        <v>1</v>
      </c>
      <c r="N768" s="34">
        <v>0</v>
      </c>
      <c r="O768" s="34" t="s">
        <v>159</v>
      </c>
      <c r="P768" s="34">
        <v>1</v>
      </c>
      <c r="S768" s="34" t="str">
        <f>剧情辅助工具!C680</f>
        <v/>
      </c>
      <c r="T768" s="34">
        <v>0</v>
      </c>
      <c r="W768" s="34" t="s">
        <v>1107</v>
      </c>
      <c r="X768" s="34">
        <v>71035</v>
      </c>
      <c r="Y768" s="34">
        <v>0</v>
      </c>
      <c r="Z768" s="34">
        <v>0</v>
      </c>
      <c r="AF768" s="34">
        <v>180</v>
      </c>
      <c r="AG768" s="34" t="s">
        <v>140</v>
      </c>
      <c r="AH768" s="34">
        <v>0</v>
      </c>
      <c r="AI768" s="34" t="s">
        <v>141</v>
      </c>
      <c r="AJ768" s="34">
        <v>0</v>
      </c>
      <c r="BO768" s="34" t="s">
        <v>165</v>
      </c>
      <c r="BP768" s="34">
        <v>0</v>
      </c>
      <c r="BQ768" s="34">
        <v>1</v>
      </c>
    </row>
    <row r="769" spans="1:69" s="34" customFormat="1" ht="23.1" customHeight="1" x14ac:dyDescent="0.15">
      <c r="A769" s="34">
        <f t="shared" si="23"/>
        <v>51193</v>
      </c>
      <c r="B769" s="34">
        <v>51193</v>
      </c>
      <c r="C769" s="34" t="s">
        <v>133</v>
      </c>
      <c r="D769" s="34" t="s">
        <v>1100</v>
      </c>
      <c r="E769" s="34">
        <v>193</v>
      </c>
      <c r="G769" s="34" t="s">
        <v>590</v>
      </c>
      <c r="I769" s="34">
        <v>3</v>
      </c>
      <c r="J769" s="34">
        <v>2</v>
      </c>
      <c r="M769" s="34">
        <v>1</v>
      </c>
      <c r="N769" s="34">
        <v>0</v>
      </c>
      <c r="O769" s="34" t="s">
        <v>159</v>
      </c>
      <c r="P769" s="34">
        <v>1</v>
      </c>
      <c r="S769" s="34" t="str">
        <f>剧情辅助工具!C681</f>
        <v/>
      </c>
      <c r="T769" s="34">
        <v>0</v>
      </c>
      <c r="W769" s="34" t="s">
        <v>1107</v>
      </c>
      <c r="X769" s="34">
        <v>71008</v>
      </c>
      <c r="Y769" s="34">
        <v>0</v>
      </c>
      <c r="Z769" s="34">
        <v>0</v>
      </c>
      <c r="AF769" s="34">
        <v>180</v>
      </c>
      <c r="AG769" s="34" t="s">
        <v>140</v>
      </c>
      <c r="AH769" s="34">
        <v>0</v>
      </c>
      <c r="AI769" s="34" t="s">
        <v>141</v>
      </c>
      <c r="AJ769" s="34">
        <v>0</v>
      </c>
      <c r="BO769" s="34" t="s">
        <v>165</v>
      </c>
      <c r="BP769" s="34">
        <v>0</v>
      </c>
      <c r="BQ769" s="34">
        <v>1</v>
      </c>
    </row>
    <row r="770" spans="1:69" s="34" customFormat="1" ht="23.1" customHeight="1" x14ac:dyDescent="0.15">
      <c r="A770" s="34">
        <f t="shared" si="23"/>
        <v>51194</v>
      </c>
      <c r="B770" s="34">
        <v>51194</v>
      </c>
      <c r="C770" s="34" t="s">
        <v>133</v>
      </c>
      <c r="D770" s="34" t="s">
        <v>1100</v>
      </c>
      <c r="E770" s="34">
        <v>194</v>
      </c>
      <c r="G770" s="34" t="s">
        <v>590</v>
      </c>
      <c r="I770" s="34">
        <v>3</v>
      </c>
      <c r="J770" s="34">
        <v>2</v>
      </c>
      <c r="M770" s="34">
        <v>1</v>
      </c>
      <c r="N770" s="34">
        <v>0</v>
      </c>
      <c r="O770" s="34" t="s">
        <v>159</v>
      </c>
      <c r="P770" s="34">
        <v>1</v>
      </c>
      <c r="S770" s="34" t="str">
        <f>剧情辅助工具!C682</f>
        <v/>
      </c>
      <c r="T770" s="34">
        <v>0</v>
      </c>
      <c r="W770" s="34" t="s">
        <v>1107</v>
      </c>
      <c r="X770" s="34">
        <v>71050</v>
      </c>
      <c r="Y770" s="34">
        <v>0</v>
      </c>
      <c r="Z770" s="34">
        <v>0</v>
      </c>
      <c r="AF770" s="34">
        <v>180</v>
      </c>
      <c r="AG770" s="34" t="s">
        <v>140</v>
      </c>
      <c r="AH770" s="34">
        <v>0</v>
      </c>
      <c r="AI770" s="34" t="s">
        <v>141</v>
      </c>
      <c r="AJ770" s="34">
        <v>0</v>
      </c>
      <c r="BO770" s="34" t="s">
        <v>165</v>
      </c>
      <c r="BP770" s="34">
        <v>0</v>
      </c>
      <c r="BQ770" s="34">
        <v>1</v>
      </c>
    </row>
    <row r="771" spans="1:69" s="34" customFormat="1" ht="23.1" customHeight="1" x14ac:dyDescent="0.15">
      <c r="A771" s="34">
        <f t="shared" si="23"/>
        <v>51195</v>
      </c>
      <c r="B771" s="34">
        <v>51195</v>
      </c>
      <c r="C771" s="34" t="s">
        <v>133</v>
      </c>
      <c r="D771" s="34" t="s">
        <v>1100</v>
      </c>
      <c r="E771" s="34">
        <v>195</v>
      </c>
      <c r="G771" s="34" t="s">
        <v>590</v>
      </c>
      <c r="I771" s="34">
        <v>3</v>
      </c>
      <c r="J771" s="34">
        <v>2</v>
      </c>
      <c r="M771" s="34">
        <v>1</v>
      </c>
      <c r="N771" s="34">
        <v>0</v>
      </c>
      <c r="O771" s="34" t="s">
        <v>159</v>
      </c>
      <c r="P771" s="34">
        <v>1</v>
      </c>
      <c r="S771" s="34" t="str">
        <f>剧情辅助工具!C683</f>
        <v/>
      </c>
      <c r="T771" s="34">
        <v>0</v>
      </c>
      <c r="W771" s="34" t="s">
        <v>1107</v>
      </c>
      <c r="X771" s="34">
        <v>71023</v>
      </c>
      <c r="Y771" s="34">
        <v>0</v>
      </c>
      <c r="Z771" s="34">
        <v>0</v>
      </c>
      <c r="AF771" s="34">
        <v>180</v>
      </c>
      <c r="AG771" s="34" t="s">
        <v>140</v>
      </c>
      <c r="AH771" s="34">
        <v>0</v>
      </c>
      <c r="AI771" s="34" t="s">
        <v>141</v>
      </c>
      <c r="AJ771" s="34">
        <v>0</v>
      </c>
      <c r="BO771" s="34" t="s">
        <v>165</v>
      </c>
      <c r="BP771" s="34">
        <v>1</v>
      </c>
      <c r="BQ771" s="34">
        <v>1</v>
      </c>
    </row>
    <row r="772" spans="1:69" s="31" customFormat="1" ht="23.1" customHeight="1" x14ac:dyDescent="0.15">
      <c r="A772" s="31">
        <f t="shared" si="23"/>
        <v>51196</v>
      </c>
      <c r="B772" s="31">
        <v>51196</v>
      </c>
      <c r="C772" s="31" t="s">
        <v>133</v>
      </c>
      <c r="D772" s="31" t="s">
        <v>1100</v>
      </c>
      <c r="E772" s="31">
        <v>196</v>
      </c>
      <c r="G772" s="31" t="s">
        <v>239</v>
      </c>
      <c r="I772" s="31">
        <v>3</v>
      </c>
      <c r="J772" s="31">
        <v>2</v>
      </c>
      <c r="M772" s="31">
        <v>1</v>
      </c>
      <c r="N772" s="31">
        <v>0</v>
      </c>
      <c r="O772" s="31" t="s">
        <v>241</v>
      </c>
      <c r="P772" s="31">
        <v>1</v>
      </c>
      <c r="S772" s="31" t="str">
        <f>剧情辅助工具!C684</f>
        <v/>
      </c>
      <c r="T772" s="31">
        <v>0</v>
      </c>
      <c r="W772" s="31" t="s">
        <v>1108</v>
      </c>
      <c r="X772" s="31">
        <v>71048</v>
      </c>
      <c r="Y772" s="31">
        <v>0</v>
      </c>
      <c r="Z772" s="31">
        <v>0</v>
      </c>
      <c r="AF772" s="31">
        <v>180</v>
      </c>
      <c r="AG772" s="31" t="s">
        <v>140</v>
      </c>
      <c r="AH772" s="31">
        <v>0</v>
      </c>
      <c r="AI772" s="31" t="s">
        <v>141</v>
      </c>
      <c r="AJ772" s="31">
        <v>0</v>
      </c>
      <c r="BO772" s="31" t="s">
        <v>245</v>
      </c>
      <c r="BP772" s="31">
        <v>0</v>
      </c>
      <c r="BQ772" s="31">
        <v>1</v>
      </c>
    </row>
    <row r="773" spans="1:69" s="31" customFormat="1" ht="23.1" customHeight="1" x14ac:dyDescent="0.15">
      <c r="A773" s="31">
        <f t="shared" ref="A773:A792" si="24">B773</f>
        <v>51197</v>
      </c>
      <c r="B773" s="31">
        <v>51197</v>
      </c>
      <c r="C773" s="31" t="s">
        <v>133</v>
      </c>
      <c r="D773" s="31" t="s">
        <v>1100</v>
      </c>
      <c r="E773" s="31">
        <v>197</v>
      </c>
      <c r="G773" s="31" t="s">
        <v>239</v>
      </c>
      <c r="I773" s="31">
        <v>3</v>
      </c>
      <c r="J773" s="31">
        <v>2</v>
      </c>
      <c r="M773" s="31">
        <v>1</v>
      </c>
      <c r="N773" s="31">
        <v>0</v>
      </c>
      <c r="O773" s="31" t="s">
        <v>241</v>
      </c>
      <c r="P773" s="31">
        <v>1</v>
      </c>
      <c r="S773" s="31" t="str">
        <f>剧情辅助工具!C685</f>
        <v/>
      </c>
      <c r="T773" s="31">
        <v>0</v>
      </c>
      <c r="W773" s="31" t="s">
        <v>1108</v>
      </c>
      <c r="X773" s="31">
        <v>71041</v>
      </c>
      <c r="Y773" s="31">
        <v>0</v>
      </c>
      <c r="Z773" s="31">
        <v>0</v>
      </c>
      <c r="AF773" s="31">
        <v>180</v>
      </c>
      <c r="AG773" s="31" t="s">
        <v>140</v>
      </c>
      <c r="AH773" s="31">
        <v>0</v>
      </c>
      <c r="AI773" s="31" t="s">
        <v>141</v>
      </c>
      <c r="AJ773" s="31">
        <v>0</v>
      </c>
      <c r="BO773" s="31" t="s">
        <v>245</v>
      </c>
      <c r="BP773" s="31">
        <v>0</v>
      </c>
      <c r="BQ773" s="31">
        <v>1</v>
      </c>
    </row>
    <row r="774" spans="1:69" s="31" customFormat="1" ht="23.1" customHeight="1" x14ac:dyDescent="0.15">
      <c r="A774" s="31">
        <f t="shared" si="24"/>
        <v>51198</v>
      </c>
      <c r="B774" s="31">
        <v>51198</v>
      </c>
      <c r="C774" s="31" t="s">
        <v>133</v>
      </c>
      <c r="D774" s="31" t="s">
        <v>1100</v>
      </c>
      <c r="E774" s="31">
        <v>198</v>
      </c>
      <c r="G774" s="31" t="s">
        <v>239</v>
      </c>
      <c r="I774" s="31">
        <v>3</v>
      </c>
      <c r="J774" s="31">
        <v>2</v>
      </c>
      <c r="M774" s="31">
        <v>1</v>
      </c>
      <c r="N774" s="31">
        <v>0</v>
      </c>
      <c r="O774" s="31" t="s">
        <v>241</v>
      </c>
      <c r="P774" s="31">
        <v>1</v>
      </c>
      <c r="S774" s="31" t="str">
        <f>剧情辅助工具!C686</f>
        <v/>
      </c>
      <c r="T774" s="31">
        <v>0</v>
      </c>
      <c r="W774" s="31" t="s">
        <v>1108</v>
      </c>
      <c r="X774" s="31">
        <v>71045</v>
      </c>
      <c r="Y774" s="31">
        <v>0</v>
      </c>
      <c r="Z774" s="31">
        <v>0</v>
      </c>
      <c r="AF774" s="31">
        <v>180</v>
      </c>
      <c r="AG774" s="31" t="s">
        <v>140</v>
      </c>
      <c r="AH774" s="31">
        <v>0</v>
      </c>
      <c r="AI774" s="31" t="s">
        <v>141</v>
      </c>
      <c r="AJ774" s="31">
        <v>0</v>
      </c>
      <c r="BO774" s="31" t="s">
        <v>245</v>
      </c>
      <c r="BP774" s="31">
        <v>0</v>
      </c>
      <c r="BQ774" s="31">
        <v>1</v>
      </c>
    </row>
    <row r="775" spans="1:69" s="31" customFormat="1" ht="23.1" customHeight="1" x14ac:dyDescent="0.15">
      <c r="A775" s="31">
        <f t="shared" si="24"/>
        <v>51199</v>
      </c>
      <c r="B775" s="31">
        <v>51199</v>
      </c>
      <c r="C775" s="31" t="s">
        <v>133</v>
      </c>
      <c r="D775" s="31" t="s">
        <v>1100</v>
      </c>
      <c r="E775" s="31">
        <v>199</v>
      </c>
      <c r="G775" s="31" t="s">
        <v>239</v>
      </c>
      <c r="I775" s="31">
        <v>3</v>
      </c>
      <c r="J775" s="31">
        <v>2</v>
      </c>
      <c r="M775" s="31">
        <v>1</v>
      </c>
      <c r="N775" s="31">
        <v>0</v>
      </c>
      <c r="O775" s="31" t="s">
        <v>241</v>
      </c>
      <c r="P775" s="31">
        <v>1</v>
      </c>
      <c r="S775" s="31" t="str">
        <f>剧情辅助工具!C687</f>
        <v/>
      </c>
      <c r="T775" s="31">
        <v>0</v>
      </c>
      <c r="W775" s="31" t="s">
        <v>1108</v>
      </c>
      <c r="X775" s="31">
        <v>71024</v>
      </c>
      <c r="Y775" s="31">
        <v>0</v>
      </c>
      <c r="Z775" s="31">
        <v>0</v>
      </c>
      <c r="AF775" s="31">
        <v>180</v>
      </c>
      <c r="AG775" s="31" t="s">
        <v>140</v>
      </c>
      <c r="AH775" s="31">
        <v>0</v>
      </c>
      <c r="AI775" s="31" t="s">
        <v>141</v>
      </c>
      <c r="AJ775" s="31">
        <v>0</v>
      </c>
      <c r="BO775" s="31" t="s">
        <v>245</v>
      </c>
      <c r="BP775" s="31">
        <v>0</v>
      </c>
      <c r="BQ775" s="31">
        <v>1</v>
      </c>
    </row>
    <row r="776" spans="1:69" s="31" customFormat="1" ht="23.1" customHeight="1" x14ac:dyDescent="0.15">
      <c r="A776" s="31">
        <f t="shared" si="24"/>
        <v>51200</v>
      </c>
      <c r="B776" s="31">
        <v>51200</v>
      </c>
      <c r="C776" s="31" t="s">
        <v>133</v>
      </c>
      <c r="D776" s="31" t="s">
        <v>1100</v>
      </c>
      <c r="E776" s="31">
        <v>200</v>
      </c>
      <c r="G776" s="31" t="s">
        <v>239</v>
      </c>
      <c r="I776" s="31">
        <v>3</v>
      </c>
      <c r="J776" s="31">
        <v>2</v>
      </c>
      <c r="M776" s="31">
        <v>1</v>
      </c>
      <c r="N776" s="31">
        <v>0</v>
      </c>
      <c r="O776" s="31" t="s">
        <v>241</v>
      </c>
      <c r="P776" s="31">
        <v>1</v>
      </c>
      <c r="S776" s="31" t="str">
        <f>剧情辅助工具!C688</f>
        <v/>
      </c>
      <c r="T776" s="31">
        <v>0</v>
      </c>
      <c r="W776" s="31" t="s">
        <v>1108</v>
      </c>
      <c r="X776" s="31">
        <v>71019</v>
      </c>
      <c r="Y776" s="31">
        <v>0</v>
      </c>
      <c r="Z776" s="31">
        <v>0</v>
      </c>
      <c r="AF776" s="31">
        <v>180</v>
      </c>
      <c r="AG776" s="31" t="s">
        <v>140</v>
      </c>
      <c r="AH776" s="31">
        <v>0</v>
      </c>
      <c r="AI776" s="31" t="s">
        <v>141</v>
      </c>
      <c r="AJ776" s="31">
        <v>0</v>
      </c>
      <c r="BO776" s="31" t="s">
        <v>245</v>
      </c>
      <c r="BP776" s="31">
        <v>1</v>
      </c>
      <c r="BQ776" s="31">
        <v>1</v>
      </c>
    </row>
    <row r="777" spans="1:69" s="43" customFormat="1" ht="23.1" customHeight="1" x14ac:dyDescent="0.15">
      <c r="A777" s="43">
        <f t="shared" si="24"/>
        <v>52001</v>
      </c>
      <c r="B777" s="43">
        <v>52001</v>
      </c>
      <c r="C777" s="43" t="s">
        <v>133</v>
      </c>
      <c r="D777" s="43" t="s">
        <v>1109</v>
      </c>
      <c r="E777" s="43">
        <v>1</v>
      </c>
      <c r="G777" s="43" t="s">
        <v>1110</v>
      </c>
      <c r="I777" s="43">
        <v>3</v>
      </c>
      <c r="J777" s="43">
        <v>2</v>
      </c>
      <c r="M777" s="43">
        <v>1</v>
      </c>
      <c r="N777" s="43">
        <v>1</v>
      </c>
      <c r="O777" s="43" t="s">
        <v>159</v>
      </c>
      <c r="P777" s="43">
        <v>1</v>
      </c>
      <c r="T777" s="43">
        <v>0</v>
      </c>
      <c r="W777" s="43" t="s">
        <v>1108</v>
      </c>
      <c r="X777" s="43">
        <v>72001</v>
      </c>
      <c r="Y777" s="43">
        <v>0</v>
      </c>
      <c r="Z777" s="43">
        <v>0</v>
      </c>
      <c r="AF777" s="43">
        <v>180</v>
      </c>
      <c r="AG777" s="43" t="s">
        <v>140</v>
      </c>
      <c r="AH777" s="43">
        <v>0</v>
      </c>
      <c r="AI777" s="43" t="s">
        <v>141</v>
      </c>
      <c r="AJ777" s="43">
        <v>0</v>
      </c>
      <c r="BO777" s="43" t="s">
        <v>1103</v>
      </c>
      <c r="BP777" s="43">
        <v>0</v>
      </c>
      <c r="BQ777" s="43">
        <v>1</v>
      </c>
    </row>
    <row r="778" spans="1:69" s="43" customFormat="1" ht="23.1" customHeight="1" x14ac:dyDescent="0.15">
      <c r="A778" s="43">
        <f t="shared" si="24"/>
        <v>52002</v>
      </c>
      <c r="B778" s="43">
        <v>52002</v>
      </c>
      <c r="C778" s="43" t="s">
        <v>133</v>
      </c>
      <c r="D778" s="43" t="s">
        <v>1109</v>
      </c>
      <c r="E778" s="43">
        <v>2</v>
      </c>
      <c r="G778" s="43" t="s">
        <v>1111</v>
      </c>
      <c r="I778" s="43">
        <v>3</v>
      </c>
      <c r="J778" s="43">
        <v>2</v>
      </c>
      <c r="M778" s="43">
        <v>1</v>
      </c>
      <c r="N778" s="43">
        <v>1</v>
      </c>
      <c r="O778" s="43" t="s">
        <v>159</v>
      </c>
      <c r="P778" s="43">
        <v>1</v>
      </c>
      <c r="T778" s="43">
        <v>0</v>
      </c>
      <c r="W778" s="43" t="s">
        <v>1108</v>
      </c>
      <c r="X778" s="43">
        <v>72002</v>
      </c>
      <c r="Y778" s="43">
        <v>0</v>
      </c>
      <c r="Z778" s="43">
        <v>0</v>
      </c>
      <c r="AF778" s="43">
        <v>180</v>
      </c>
      <c r="AG778" s="43" t="s">
        <v>140</v>
      </c>
      <c r="AH778" s="43">
        <v>0</v>
      </c>
      <c r="AI778" s="43" t="s">
        <v>141</v>
      </c>
      <c r="AJ778" s="43">
        <v>0</v>
      </c>
      <c r="BO778" s="43" t="s">
        <v>156</v>
      </c>
      <c r="BP778" s="43">
        <v>0</v>
      </c>
      <c r="BQ778" s="43">
        <v>1</v>
      </c>
    </row>
    <row r="779" spans="1:69" s="43" customFormat="1" ht="23.1" customHeight="1" x14ac:dyDescent="0.15">
      <c r="A779" s="43">
        <f t="shared" si="24"/>
        <v>52003</v>
      </c>
      <c r="B779" s="43">
        <v>52003</v>
      </c>
      <c r="C779" s="43" t="s">
        <v>133</v>
      </c>
      <c r="D779" s="43" t="s">
        <v>1109</v>
      </c>
      <c r="E779" s="43">
        <v>3</v>
      </c>
      <c r="G779" s="43" t="s">
        <v>1112</v>
      </c>
      <c r="I779" s="43">
        <v>3</v>
      </c>
      <c r="J779" s="43">
        <v>2</v>
      </c>
      <c r="M779" s="43">
        <v>1</v>
      </c>
      <c r="N779" s="43">
        <v>1</v>
      </c>
      <c r="O779" s="43" t="s">
        <v>159</v>
      </c>
      <c r="P779" s="43">
        <v>1</v>
      </c>
      <c r="T779" s="43">
        <v>0</v>
      </c>
      <c r="W779" s="43" t="s">
        <v>1108</v>
      </c>
      <c r="X779" s="43">
        <v>72003</v>
      </c>
      <c r="Y779" s="43">
        <v>0</v>
      </c>
      <c r="Z779" s="43">
        <v>0</v>
      </c>
      <c r="AF779" s="43">
        <v>180</v>
      </c>
      <c r="AG779" s="43" t="s">
        <v>140</v>
      </c>
      <c r="AH779" s="43">
        <v>0</v>
      </c>
      <c r="AI779" s="43" t="s">
        <v>141</v>
      </c>
      <c r="AJ779" s="43">
        <v>0</v>
      </c>
      <c r="BO779" s="43" t="s">
        <v>206</v>
      </c>
      <c r="BP779" s="43">
        <v>0</v>
      </c>
      <c r="BQ779" s="43">
        <v>1</v>
      </c>
    </row>
    <row r="780" spans="1:69" s="43" customFormat="1" ht="23.1" customHeight="1" x14ac:dyDescent="0.15">
      <c r="A780" s="43">
        <f t="shared" si="24"/>
        <v>52004</v>
      </c>
      <c r="B780" s="43">
        <v>52004</v>
      </c>
      <c r="C780" s="43" t="s">
        <v>133</v>
      </c>
      <c r="D780" s="43" t="s">
        <v>1109</v>
      </c>
      <c r="E780" s="43">
        <v>4</v>
      </c>
      <c r="G780" s="43" t="s">
        <v>1113</v>
      </c>
      <c r="I780" s="43">
        <v>3</v>
      </c>
      <c r="J780" s="43">
        <v>2</v>
      </c>
      <c r="M780" s="43">
        <v>1</v>
      </c>
      <c r="N780" s="43">
        <v>1</v>
      </c>
      <c r="O780" s="43" t="s">
        <v>159</v>
      </c>
      <c r="P780" s="43">
        <v>1</v>
      </c>
      <c r="T780" s="43">
        <v>0</v>
      </c>
      <c r="W780" s="43" t="s">
        <v>1108</v>
      </c>
      <c r="X780" s="43">
        <v>72004</v>
      </c>
      <c r="Y780" s="43">
        <v>0</v>
      </c>
      <c r="Z780" s="43">
        <v>0</v>
      </c>
      <c r="AF780" s="43">
        <v>180</v>
      </c>
      <c r="AG780" s="43" t="s">
        <v>140</v>
      </c>
      <c r="AH780" s="43">
        <v>0</v>
      </c>
      <c r="AI780" s="43" t="s">
        <v>141</v>
      </c>
      <c r="AJ780" s="43">
        <v>0</v>
      </c>
      <c r="BO780" s="43" t="s">
        <v>165</v>
      </c>
      <c r="BP780" s="43">
        <v>0</v>
      </c>
      <c r="BQ780" s="43">
        <v>1</v>
      </c>
    </row>
    <row r="781" spans="1:69" s="43" customFormat="1" ht="23.1" customHeight="1" x14ac:dyDescent="0.15">
      <c r="A781" s="43">
        <f t="shared" si="24"/>
        <v>52005</v>
      </c>
      <c r="B781" s="43">
        <v>52005</v>
      </c>
      <c r="C781" s="43" t="s">
        <v>133</v>
      </c>
      <c r="D781" s="43" t="s">
        <v>1109</v>
      </c>
      <c r="E781" s="43">
        <v>5</v>
      </c>
      <c r="G781" s="43" t="s">
        <v>1114</v>
      </c>
      <c r="I781" s="43">
        <v>3</v>
      </c>
      <c r="J781" s="43">
        <v>2</v>
      </c>
      <c r="M781" s="43">
        <v>1</v>
      </c>
      <c r="N781" s="43">
        <v>1</v>
      </c>
      <c r="O781" s="43" t="s">
        <v>159</v>
      </c>
      <c r="P781" s="43">
        <v>1</v>
      </c>
      <c r="T781" s="43">
        <v>0</v>
      </c>
      <c r="W781" s="43" t="s">
        <v>1108</v>
      </c>
      <c r="X781" s="43">
        <v>72005</v>
      </c>
      <c r="Y781" s="43">
        <v>0</v>
      </c>
      <c r="Z781" s="43">
        <v>0</v>
      </c>
      <c r="AF781" s="43">
        <v>180</v>
      </c>
      <c r="AG781" s="43" t="s">
        <v>140</v>
      </c>
      <c r="AH781" s="43">
        <v>0</v>
      </c>
      <c r="AI781" s="43" t="s">
        <v>141</v>
      </c>
      <c r="AJ781" s="43">
        <v>0</v>
      </c>
      <c r="BO781" s="43" t="s">
        <v>245</v>
      </c>
      <c r="BP781" s="43">
        <v>0</v>
      </c>
      <c r="BQ781" s="43">
        <v>1</v>
      </c>
    </row>
    <row r="782" spans="1:69" s="43" customFormat="1" ht="23.1" customHeight="1" x14ac:dyDescent="0.15">
      <c r="A782" s="43">
        <f t="shared" si="24"/>
        <v>52006</v>
      </c>
      <c r="B782" s="43">
        <v>52006</v>
      </c>
      <c r="C782" s="43" t="s">
        <v>133</v>
      </c>
      <c r="D782" s="43" t="s">
        <v>1109</v>
      </c>
      <c r="E782" s="43">
        <v>6</v>
      </c>
      <c r="G782" s="43" t="s">
        <v>1115</v>
      </c>
      <c r="I782" s="43">
        <v>3</v>
      </c>
      <c r="J782" s="43">
        <v>2</v>
      </c>
      <c r="M782" s="43">
        <v>1</v>
      </c>
      <c r="N782" s="43">
        <v>1</v>
      </c>
      <c r="O782" s="43" t="s">
        <v>159</v>
      </c>
      <c r="P782" s="43">
        <v>1</v>
      </c>
      <c r="T782" s="43">
        <v>0</v>
      </c>
      <c r="W782" s="43" t="s">
        <v>1108</v>
      </c>
      <c r="X782" s="43">
        <v>72006</v>
      </c>
      <c r="Y782" s="43">
        <v>0</v>
      </c>
      <c r="Z782" s="43">
        <v>0</v>
      </c>
      <c r="AF782" s="43">
        <v>180</v>
      </c>
      <c r="AG782" s="43" t="s">
        <v>140</v>
      </c>
      <c r="AH782" s="43">
        <v>0</v>
      </c>
      <c r="AI782" s="43" t="s">
        <v>141</v>
      </c>
      <c r="AJ782" s="43">
        <v>0</v>
      </c>
      <c r="BO782" s="43" t="s">
        <v>1103</v>
      </c>
      <c r="BP782" s="43">
        <v>0</v>
      </c>
      <c r="BQ782" s="43">
        <v>1</v>
      </c>
    </row>
    <row r="783" spans="1:69" s="43" customFormat="1" ht="23.1" customHeight="1" x14ac:dyDescent="0.15">
      <c r="A783" s="43">
        <f t="shared" si="24"/>
        <v>52007</v>
      </c>
      <c r="B783" s="43">
        <v>52007</v>
      </c>
      <c r="C783" s="43" t="s">
        <v>133</v>
      </c>
      <c r="D783" s="43" t="s">
        <v>1109</v>
      </c>
      <c r="E783" s="43">
        <v>7</v>
      </c>
      <c r="G783" s="43" t="s">
        <v>1116</v>
      </c>
      <c r="I783" s="43">
        <v>3</v>
      </c>
      <c r="J783" s="43">
        <v>2</v>
      </c>
      <c r="M783" s="43">
        <v>1</v>
      </c>
      <c r="N783" s="43">
        <v>1</v>
      </c>
      <c r="O783" s="43" t="s">
        <v>159</v>
      </c>
      <c r="P783" s="43">
        <v>1</v>
      </c>
      <c r="T783" s="43">
        <v>0</v>
      </c>
      <c r="W783" s="43" t="s">
        <v>1108</v>
      </c>
      <c r="X783" s="43">
        <v>72007</v>
      </c>
      <c r="Y783" s="43">
        <v>0</v>
      </c>
      <c r="Z783" s="43">
        <v>0</v>
      </c>
      <c r="AF783" s="43">
        <v>180</v>
      </c>
      <c r="AG783" s="43" t="s">
        <v>140</v>
      </c>
      <c r="AH783" s="43">
        <v>0</v>
      </c>
      <c r="AI783" s="43" t="s">
        <v>141</v>
      </c>
      <c r="AJ783" s="43">
        <v>0</v>
      </c>
      <c r="BO783" s="43" t="s">
        <v>156</v>
      </c>
      <c r="BP783" s="43">
        <v>0</v>
      </c>
      <c r="BQ783" s="43">
        <v>1</v>
      </c>
    </row>
    <row r="784" spans="1:69" s="43" customFormat="1" ht="23.1" customHeight="1" x14ac:dyDescent="0.15">
      <c r="A784" s="43">
        <f t="shared" si="24"/>
        <v>52008</v>
      </c>
      <c r="B784" s="43">
        <v>52008</v>
      </c>
      <c r="C784" s="43" t="s">
        <v>133</v>
      </c>
      <c r="D784" s="43" t="s">
        <v>1109</v>
      </c>
      <c r="E784" s="43">
        <v>8</v>
      </c>
      <c r="G784" s="43" t="s">
        <v>1117</v>
      </c>
      <c r="I784" s="43">
        <v>3</v>
      </c>
      <c r="J784" s="43">
        <v>2</v>
      </c>
      <c r="M784" s="43">
        <v>1</v>
      </c>
      <c r="N784" s="43">
        <v>1</v>
      </c>
      <c r="O784" s="43" t="s">
        <v>159</v>
      </c>
      <c r="P784" s="43">
        <v>1</v>
      </c>
      <c r="T784" s="43">
        <v>0</v>
      </c>
      <c r="W784" s="43" t="s">
        <v>1108</v>
      </c>
      <c r="X784" s="43">
        <v>72008</v>
      </c>
      <c r="Y784" s="43">
        <v>0</v>
      </c>
      <c r="Z784" s="43">
        <v>0</v>
      </c>
      <c r="AF784" s="43">
        <v>180</v>
      </c>
      <c r="AG784" s="43" t="s">
        <v>140</v>
      </c>
      <c r="AH784" s="43">
        <v>0</v>
      </c>
      <c r="AI784" s="43" t="s">
        <v>141</v>
      </c>
      <c r="AJ784" s="43">
        <v>0</v>
      </c>
      <c r="BO784" s="43" t="s">
        <v>206</v>
      </c>
      <c r="BP784" s="43">
        <v>0</v>
      </c>
      <c r="BQ784" s="43">
        <v>1</v>
      </c>
    </row>
    <row r="785" spans="1:69" s="43" customFormat="1" ht="23.1" customHeight="1" x14ac:dyDescent="0.15">
      <c r="A785" s="43">
        <f t="shared" si="24"/>
        <v>52009</v>
      </c>
      <c r="B785" s="43">
        <v>52009</v>
      </c>
      <c r="C785" s="43" t="s">
        <v>133</v>
      </c>
      <c r="D785" s="43" t="s">
        <v>1109</v>
      </c>
      <c r="E785" s="43">
        <v>9</v>
      </c>
      <c r="G785" s="43" t="s">
        <v>1118</v>
      </c>
      <c r="I785" s="43">
        <v>3</v>
      </c>
      <c r="J785" s="43">
        <v>2</v>
      </c>
      <c r="M785" s="43">
        <v>1</v>
      </c>
      <c r="N785" s="43">
        <v>1</v>
      </c>
      <c r="O785" s="43" t="s">
        <v>159</v>
      </c>
      <c r="P785" s="43">
        <v>1</v>
      </c>
      <c r="T785" s="43">
        <v>0</v>
      </c>
      <c r="W785" s="43" t="s">
        <v>1108</v>
      </c>
      <c r="X785" s="43">
        <v>72009</v>
      </c>
      <c r="Y785" s="43">
        <v>0</v>
      </c>
      <c r="Z785" s="43">
        <v>0</v>
      </c>
      <c r="AF785" s="43">
        <v>180</v>
      </c>
      <c r="AG785" s="43" t="s">
        <v>140</v>
      </c>
      <c r="AH785" s="43">
        <v>0</v>
      </c>
      <c r="AI785" s="43" t="s">
        <v>141</v>
      </c>
      <c r="AJ785" s="43">
        <v>0</v>
      </c>
      <c r="BO785" s="43" t="s">
        <v>165</v>
      </c>
      <c r="BP785" s="43">
        <v>0</v>
      </c>
      <c r="BQ785" s="43">
        <v>1</v>
      </c>
    </row>
    <row r="786" spans="1:69" s="43" customFormat="1" ht="23.1" customHeight="1" x14ac:dyDescent="0.15">
      <c r="A786" s="43">
        <f t="shared" si="24"/>
        <v>52010</v>
      </c>
      <c r="B786" s="43">
        <v>52010</v>
      </c>
      <c r="C786" s="43" t="s">
        <v>133</v>
      </c>
      <c r="D786" s="43" t="s">
        <v>1109</v>
      </c>
      <c r="E786" s="43">
        <v>10</v>
      </c>
      <c r="G786" s="43" t="s">
        <v>1119</v>
      </c>
      <c r="I786" s="43">
        <v>3</v>
      </c>
      <c r="J786" s="43">
        <v>2</v>
      </c>
      <c r="M786" s="43">
        <v>1</v>
      </c>
      <c r="N786" s="43">
        <v>1</v>
      </c>
      <c r="O786" s="43" t="s">
        <v>159</v>
      </c>
      <c r="P786" s="43">
        <v>1</v>
      </c>
      <c r="T786" s="43">
        <v>0</v>
      </c>
      <c r="W786" s="43" t="s">
        <v>1108</v>
      </c>
      <c r="X786" s="43">
        <v>72010</v>
      </c>
      <c r="Y786" s="43">
        <v>0</v>
      </c>
      <c r="Z786" s="43">
        <v>0</v>
      </c>
      <c r="AF786" s="43">
        <v>180</v>
      </c>
      <c r="AG786" s="43" t="s">
        <v>140</v>
      </c>
      <c r="AH786" s="43">
        <v>0</v>
      </c>
      <c r="AI786" s="43" t="s">
        <v>141</v>
      </c>
      <c r="AJ786" s="43">
        <v>0</v>
      </c>
      <c r="BO786" s="43" t="s">
        <v>245</v>
      </c>
      <c r="BP786" s="43">
        <v>0</v>
      </c>
      <c r="BQ786" s="43">
        <v>1</v>
      </c>
    </row>
    <row r="787" spans="1:69" s="43" customFormat="1" ht="23.1" customHeight="1" x14ac:dyDescent="0.15">
      <c r="A787" s="43">
        <f t="shared" si="24"/>
        <v>52011</v>
      </c>
      <c r="B787" s="43">
        <v>52011</v>
      </c>
      <c r="C787" s="43" t="s">
        <v>133</v>
      </c>
      <c r="D787" s="43" t="s">
        <v>1109</v>
      </c>
      <c r="E787" s="43">
        <v>11</v>
      </c>
      <c r="G787" s="43" t="s">
        <v>1120</v>
      </c>
      <c r="I787" s="43">
        <v>3</v>
      </c>
      <c r="J787" s="43">
        <v>2</v>
      </c>
      <c r="M787" s="43">
        <v>1</v>
      </c>
      <c r="N787" s="43">
        <v>1</v>
      </c>
      <c r="O787" s="43" t="s">
        <v>159</v>
      </c>
      <c r="P787" s="43">
        <v>1</v>
      </c>
      <c r="T787" s="43">
        <v>0</v>
      </c>
      <c r="W787" s="43" t="s">
        <v>1108</v>
      </c>
      <c r="X787" s="43">
        <v>72011</v>
      </c>
      <c r="Y787" s="43">
        <v>0</v>
      </c>
      <c r="Z787" s="43">
        <v>0</v>
      </c>
      <c r="AF787" s="43">
        <v>180</v>
      </c>
      <c r="AG787" s="43" t="s">
        <v>140</v>
      </c>
      <c r="AH787" s="43">
        <v>0</v>
      </c>
      <c r="AI787" s="43" t="s">
        <v>141</v>
      </c>
      <c r="AJ787" s="43">
        <v>0</v>
      </c>
      <c r="BO787" s="43" t="s">
        <v>1103</v>
      </c>
      <c r="BP787" s="43">
        <v>0</v>
      </c>
      <c r="BQ787" s="43">
        <v>1</v>
      </c>
    </row>
    <row r="788" spans="1:69" s="43" customFormat="1" ht="23.1" customHeight="1" x14ac:dyDescent="0.15">
      <c r="A788" s="43">
        <f t="shared" si="24"/>
        <v>52012</v>
      </c>
      <c r="B788" s="43">
        <v>52012</v>
      </c>
      <c r="C788" s="43" t="s">
        <v>133</v>
      </c>
      <c r="D788" s="43" t="s">
        <v>1109</v>
      </c>
      <c r="E788" s="43">
        <v>12</v>
      </c>
      <c r="G788" s="43" t="s">
        <v>1121</v>
      </c>
      <c r="I788" s="43">
        <v>3</v>
      </c>
      <c r="J788" s="43">
        <v>2</v>
      </c>
      <c r="M788" s="43">
        <v>1</v>
      </c>
      <c r="N788" s="43">
        <v>1</v>
      </c>
      <c r="O788" s="43" t="s">
        <v>159</v>
      </c>
      <c r="P788" s="43">
        <v>1</v>
      </c>
      <c r="T788" s="43">
        <v>0</v>
      </c>
      <c r="W788" s="43" t="s">
        <v>1108</v>
      </c>
      <c r="X788" s="43">
        <v>72012</v>
      </c>
      <c r="Y788" s="43">
        <v>0</v>
      </c>
      <c r="Z788" s="43">
        <v>0</v>
      </c>
      <c r="AF788" s="43">
        <v>180</v>
      </c>
      <c r="AG788" s="43" t="s">
        <v>140</v>
      </c>
      <c r="AH788" s="43">
        <v>0</v>
      </c>
      <c r="AI788" s="43" t="s">
        <v>141</v>
      </c>
      <c r="AJ788" s="43">
        <v>0</v>
      </c>
      <c r="BO788" s="43" t="s">
        <v>156</v>
      </c>
      <c r="BP788" s="43">
        <v>0</v>
      </c>
      <c r="BQ788" s="43">
        <v>1</v>
      </c>
    </row>
    <row r="789" spans="1:69" s="43" customFormat="1" ht="23.1" customHeight="1" x14ac:dyDescent="0.15">
      <c r="A789" s="43">
        <f t="shared" si="24"/>
        <v>52013</v>
      </c>
      <c r="B789" s="43">
        <v>52013</v>
      </c>
      <c r="C789" s="43" t="s">
        <v>133</v>
      </c>
      <c r="D789" s="43" t="s">
        <v>1109</v>
      </c>
      <c r="E789" s="43">
        <v>13</v>
      </c>
      <c r="G789" s="43" t="s">
        <v>1122</v>
      </c>
      <c r="I789" s="43">
        <v>3</v>
      </c>
      <c r="J789" s="43">
        <v>2</v>
      </c>
      <c r="M789" s="43">
        <v>1</v>
      </c>
      <c r="N789" s="43">
        <v>1</v>
      </c>
      <c r="O789" s="43" t="s">
        <v>159</v>
      </c>
      <c r="P789" s="43">
        <v>1</v>
      </c>
      <c r="T789" s="43">
        <v>0</v>
      </c>
      <c r="W789" s="43" t="s">
        <v>1108</v>
      </c>
      <c r="X789" s="43">
        <v>72013</v>
      </c>
      <c r="Y789" s="43">
        <v>0</v>
      </c>
      <c r="Z789" s="43">
        <v>0</v>
      </c>
      <c r="AF789" s="43">
        <v>180</v>
      </c>
      <c r="AG789" s="43" t="s">
        <v>140</v>
      </c>
      <c r="AH789" s="43">
        <v>0</v>
      </c>
      <c r="AI789" s="43" t="s">
        <v>141</v>
      </c>
      <c r="AJ789" s="43">
        <v>0</v>
      </c>
      <c r="BO789" s="43" t="s">
        <v>206</v>
      </c>
      <c r="BP789" s="43">
        <v>0</v>
      </c>
      <c r="BQ789" s="43">
        <v>1</v>
      </c>
    </row>
    <row r="790" spans="1:69" s="43" customFormat="1" ht="23.1" customHeight="1" x14ac:dyDescent="0.15">
      <c r="A790" s="43">
        <f t="shared" si="24"/>
        <v>52014</v>
      </c>
      <c r="B790" s="43">
        <v>52014</v>
      </c>
      <c r="C790" s="43" t="s">
        <v>133</v>
      </c>
      <c r="D790" s="43" t="s">
        <v>1109</v>
      </c>
      <c r="E790" s="43">
        <v>14</v>
      </c>
      <c r="G790" s="43" t="s">
        <v>1123</v>
      </c>
      <c r="I790" s="43">
        <v>3</v>
      </c>
      <c r="J790" s="43">
        <v>2</v>
      </c>
      <c r="M790" s="43">
        <v>1</v>
      </c>
      <c r="N790" s="43">
        <v>1</v>
      </c>
      <c r="O790" s="43" t="s">
        <v>159</v>
      </c>
      <c r="P790" s="43">
        <v>1</v>
      </c>
      <c r="T790" s="43">
        <v>0</v>
      </c>
      <c r="W790" s="43" t="s">
        <v>1108</v>
      </c>
      <c r="X790" s="43">
        <v>72014</v>
      </c>
      <c r="Y790" s="43">
        <v>0</v>
      </c>
      <c r="Z790" s="43">
        <v>0</v>
      </c>
      <c r="AF790" s="43">
        <v>180</v>
      </c>
      <c r="AG790" s="43" t="s">
        <v>140</v>
      </c>
      <c r="AH790" s="43">
        <v>0</v>
      </c>
      <c r="AI790" s="43" t="s">
        <v>141</v>
      </c>
      <c r="AJ790" s="43">
        <v>0</v>
      </c>
      <c r="BO790" s="43" t="s">
        <v>165</v>
      </c>
      <c r="BP790" s="43">
        <v>0</v>
      </c>
      <c r="BQ790" s="43">
        <v>1</v>
      </c>
    </row>
    <row r="791" spans="1:69" s="43" customFormat="1" ht="23.1" customHeight="1" x14ac:dyDescent="0.15">
      <c r="A791" s="43">
        <f t="shared" si="24"/>
        <v>52015</v>
      </c>
      <c r="B791" s="43">
        <v>52015</v>
      </c>
      <c r="C791" s="43" t="s">
        <v>133</v>
      </c>
      <c r="D791" s="43" t="s">
        <v>1109</v>
      </c>
      <c r="E791" s="43">
        <v>15</v>
      </c>
      <c r="G791" s="43" t="s">
        <v>1124</v>
      </c>
      <c r="I791" s="43">
        <v>3</v>
      </c>
      <c r="J791" s="43">
        <v>2</v>
      </c>
      <c r="M791" s="43">
        <v>1</v>
      </c>
      <c r="N791" s="43">
        <v>1</v>
      </c>
      <c r="O791" s="43" t="s">
        <v>159</v>
      </c>
      <c r="P791" s="43">
        <v>1</v>
      </c>
      <c r="T791" s="43">
        <v>0</v>
      </c>
      <c r="W791" s="43" t="s">
        <v>1108</v>
      </c>
      <c r="X791" s="43">
        <v>72015</v>
      </c>
      <c r="Y791" s="43">
        <v>0</v>
      </c>
      <c r="Z791" s="43">
        <v>0</v>
      </c>
      <c r="AF791" s="43">
        <v>180</v>
      </c>
      <c r="AG791" s="43" t="s">
        <v>140</v>
      </c>
      <c r="AH791" s="43">
        <v>0</v>
      </c>
      <c r="AI791" s="43" t="s">
        <v>141</v>
      </c>
      <c r="AJ791" s="43">
        <v>0</v>
      </c>
      <c r="BO791" s="43" t="s">
        <v>245</v>
      </c>
      <c r="BP791" s="43">
        <v>0</v>
      </c>
      <c r="BQ791" s="43">
        <v>1</v>
      </c>
    </row>
    <row r="792" spans="1:69" s="43" customFormat="1" ht="23.1" customHeight="1" x14ac:dyDescent="0.15">
      <c r="A792" s="43">
        <f t="shared" si="24"/>
        <v>52016</v>
      </c>
      <c r="B792" s="43">
        <v>52016</v>
      </c>
      <c r="C792" s="43" t="s">
        <v>133</v>
      </c>
      <c r="D792" s="43" t="s">
        <v>1109</v>
      </c>
      <c r="E792" s="43">
        <v>16</v>
      </c>
      <c r="G792" s="43" t="s">
        <v>1125</v>
      </c>
      <c r="I792" s="43">
        <v>3</v>
      </c>
      <c r="J792" s="43">
        <v>2</v>
      </c>
      <c r="M792" s="43">
        <v>1</v>
      </c>
      <c r="N792" s="43">
        <v>1</v>
      </c>
      <c r="O792" s="43" t="s">
        <v>159</v>
      </c>
      <c r="P792" s="43">
        <v>1</v>
      </c>
      <c r="T792" s="43">
        <v>0</v>
      </c>
      <c r="W792" s="43" t="s">
        <v>1108</v>
      </c>
      <c r="X792" s="43">
        <v>72016</v>
      </c>
      <c r="Y792" s="43">
        <v>0</v>
      </c>
      <c r="Z792" s="43">
        <v>0</v>
      </c>
      <c r="AF792" s="43">
        <v>180</v>
      </c>
      <c r="AG792" s="43" t="s">
        <v>140</v>
      </c>
      <c r="AH792" s="43">
        <v>0</v>
      </c>
      <c r="AI792" s="43" t="s">
        <v>141</v>
      </c>
      <c r="AJ792" s="43">
        <v>0</v>
      </c>
      <c r="BO792" s="43" t="s">
        <v>1103</v>
      </c>
      <c r="BP792" s="43">
        <v>0</v>
      </c>
      <c r="BQ792" s="43">
        <v>1</v>
      </c>
    </row>
    <row r="793" spans="1:69" s="30" customFormat="1" ht="23.1" customHeight="1" x14ac:dyDescent="0.15">
      <c r="A793" s="30">
        <f t="shared" si="23"/>
        <v>60101</v>
      </c>
      <c r="B793" s="30">
        <v>60101</v>
      </c>
      <c r="C793" s="30" t="s">
        <v>133</v>
      </c>
      <c r="D793" s="30" t="s">
        <v>1126</v>
      </c>
      <c r="E793" s="30" t="s">
        <v>1127</v>
      </c>
      <c r="G793" s="30" t="s">
        <v>1128</v>
      </c>
      <c r="H793" s="30">
        <v>0</v>
      </c>
      <c r="I793" s="30">
        <v>4</v>
      </c>
      <c r="J793" s="30">
        <v>1</v>
      </c>
      <c r="K793" s="30">
        <v>0</v>
      </c>
      <c r="L793" s="30">
        <v>0</v>
      </c>
      <c r="M793" s="30">
        <v>1</v>
      </c>
      <c r="N793" s="30">
        <v>0</v>
      </c>
      <c r="O793" s="30" t="s">
        <v>136</v>
      </c>
      <c r="S793" s="30" t="str">
        <f>剧情辅助工具!C589</f>
        <v/>
      </c>
      <c r="T793" s="30">
        <v>0</v>
      </c>
      <c r="W793" s="30" t="s">
        <v>1129</v>
      </c>
      <c r="X793" s="30" t="s">
        <v>1130</v>
      </c>
      <c r="AF793" s="30">
        <v>180</v>
      </c>
      <c r="AG793" s="30" t="s">
        <v>140</v>
      </c>
      <c r="AH793" s="30">
        <v>0</v>
      </c>
      <c r="AI793" s="30" t="s">
        <v>141</v>
      </c>
      <c r="BO793" s="30" t="s">
        <v>144</v>
      </c>
      <c r="BQ793" s="30">
        <v>1</v>
      </c>
    </row>
    <row r="794" spans="1:69" s="30" customFormat="1" ht="23.1" customHeight="1" x14ac:dyDescent="0.15">
      <c r="A794" s="30">
        <f t="shared" si="23"/>
        <v>60102</v>
      </c>
      <c r="B794" s="30">
        <v>60102</v>
      </c>
      <c r="C794" s="30" t="s">
        <v>133</v>
      </c>
      <c r="D794" s="30" t="s">
        <v>1126</v>
      </c>
      <c r="E794" s="30" t="s">
        <v>1131</v>
      </c>
      <c r="G794" s="30" t="s">
        <v>1132</v>
      </c>
      <c r="H794" s="30">
        <v>0</v>
      </c>
      <c r="I794" s="30">
        <v>4</v>
      </c>
      <c r="J794" s="30">
        <v>1</v>
      </c>
      <c r="K794" s="30">
        <v>0</v>
      </c>
      <c r="L794" s="30">
        <v>0</v>
      </c>
      <c r="M794" s="30">
        <v>1</v>
      </c>
      <c r="N794" s="30">
        <v>0</v>
      </c>
      <c r="O794" s="30" t="s">
        <v>136</v>
      </c>
      <c r="S794" s="30" t="str">
        <f>剧情辅助工具!C590</f>
        <v/>
      </c>
      <c r="T794" s="30">
        <v>0</v>
      </c>
      <c r="W794" s="30" t="s">
        <v>1133</v>
      </c>
      <c r="X794" s="30" t="s">
        <v>1134</v>
      </c>
      <c r="AF794" s="30">
        <v>180</v>
      </c>
      <c r="AG794" s="30" t="s">
        <v>140</v>
      </c>
      <c r="AH794" s="30">
        <v>0</v>
      </c>
      <c r="AI794" s="30" t="s">
        <v>141</v>
      </c>
      <c r="BO794" s="30" t="s">
        <v>144</v>
      </c>
      <c r="BQ794" s="30">
        <v>1</v>
      </c>
    </row>
    <row r="795" spans="1:69" s="30" customFormat="1" ht="23.1" customHeight="1" x14ac:dyDescent="0.15">
      <c r="A795" s="30">
        <f t="shared" si="23"/>
        <v>60103</v>
      </c>
      <c r="B795" s="30">
        <v>60103</v>
      </c>
      <c r="C795" s="30" t="s">
        <v>133</v>
      </c>
      <c r="D795" s="30" t="s">
        <v>1126</v>
      </c>
      <c r="E795" s="30" t="s">
        <v>1135</v>
      </c>
      <c r="G795" s="30" t="s">
        <v>1136</v>
      </c>
      <c r="H795" s="30">
        <v>0</v>
      </c>
      <c r="I795" s="30">
        <v>4</v>
      </c>
      <c r="J795" s="30">
        <v>1</v>
      </c>
      <c r="K795" s="30">
        <v>0</v>
      </c>
      <c r="L795" s="30">
        <v>0</v>
      </c>
      <c r="M795" s="30">
        <v>1</v>
      </c>
      <c r="N795" s="30">
        <v>0</v>
      </c>
      <c r="O795" s="30" t="s">
        <v>136</v>
      </c>
      <c r="S795" s="30" t="str">
        <f>剧情辅助工具!C591</f>
        <v/>
      </c>
      <c r="T795" s="30">
        <v>0</v>
      </c>
      <c r="W795" s="30" t="s">
        <v>459</v>
      </c>
      <c r="X795" s="30" t="s">
        <v>1137</v>
      </c>
      <c r="AF795" s="30">
        <v>180</v>
      </c>
      <c r="AG795" s="30" t="s">
        <v>140</v>
      </c>
      <c r="AH795" s="30">
        <v>0</v>
      </c>
      <c r="AI795" s="30" t="s">
        <v>141</v>
      </c>
      <c r="BO795" s="30" t="s">
        <v>144</v>
      </c>
      <c r="BQ795" s="30">
        <v>1</v>
      </c>
    </row>
    <row r="796" spans="1:69" s="30" customFormat="1" ht="23.1" customHeight="1" x14ac:dyDescent="0.15">
      <c r="A796" s="30">
        <f t="shared" si="23"/>
        <v>60104</v>
      </c>
      <c r="B796" s="30">
        <v>60104</v>
      </c>
      <c r="C796" s="30" t="s">
        <v>133</v>
      </c>
      <c r="D796" s="30" t="s">
        <v>1126</v>
      </c>
      <c r="E796" s="30" t="s">
        <v>1138</v>
      </c>
      <c r="G796" s="30" t="s">
        <v>1139</v>
      </c>
      <c r="H796" s="30">
        <v>0</v>
      </c>
      <c r="I796" s="30">
        <v>4</v>
      </c>
      <c r="J796" s="30">
        <v>1</v>
      </c>
      <c r="K796" s="30">
        <v>0</v>
      </c>
      <c r="L796" s="30">
        <v>0</v>
      </c>
      <c r="M796" s="30">
        <v>1</v>
      </c>
      <c r="N796" s="30">
        <v>0</v>
      </c>
      <c r="O796" s="30" t="s">
        <v>136</v>
      </c>
      <c r="S796" s="30" t="str">
        <f>剧情辅助工具!C592</f>
        <v/>
      </c>
      <c r="T796" s="30">
        <v>0</v>
      </c>
      <c r="W796" s="30" t="s">
        <v>667</v>
      </c>
      <c r="X796" s="30" t="s">
        <v>1140</v>
      </c>
      <c r="AF796" s="30">
        <v>180</v>
      </c>
      <c r="AG796" s="30" t="s">
        <v>140</v>
      </c>
      <c r="AH796" s="30">
        <v>0</v>
      </c>
      <c r="AI796" s="30" t="s">
        <v>141</v>
      </c>
      <c r="BO796" s="30" t="s">
        <v>144</v>
      </c>
      <c r="BQ796" s="30">
        <v>1</v>
      </c>
    </row>
    <row r="797" spans="1:69" s="23" customFormat="1" ht="23.1" customHeight="1" x14ac:dyDescent="0.15">
      <c r="A797" s="23">
        <f t="shared" si="23"/>
        <v>60105</v>
      </c>
      <c r="B797" s="23">
        <v>60105</v>
      </c>
      <c r="C797" s="23" t="s">
        <v>133</v>
      </c>
      <c r="D797" s="23" t="s">
        <v>1126</v>
      </c>
      <c r="E797" s="23" t="s">
        <v>1141</v>
      </c>
      <c r="G797" s="23" t="s">
        <v>1142</v>
      </c>
      <c r="H797" s="23">
        <v>0</v>
      </c>
      <c r="I797" s="23">
        <v>4</v>
      </c>
      <c r="J797" s="23">
        <v>1</v>
      </c>
      <c r="K797" s="23">
        <v>0</v>
      </c>
      <c r="L797" s="23">
        <v>0</v>
      </c>
      <c r="M797" s="23">
        <v>1</v>
      </c>
      <c r="N797" s="23">
        <v>0</v>
      </c>
      <c r="O797" s="23" t="s">
        <v>136</v>
      </c>
      <c r="S797" s="23" t="str">
        <f>剧情辅助工具!C593</f>
        <v/>
      </c>
      <c r="T797" s="23">
        <v>0</v>
      </c>
      <c r="W797" s="23" t="s">
        <v>384</v>
      </c>
      <c r="X797" s="23" t="s">
        <v>1143</v>
      </c>
      <c r="AF797" s="23">
        <v>180</v>
      </c>
      <c r="AG797" s="23" t="s">
        <v>140</v>
      </c>
      <c r="AH797" s="23">
        <v>0</v>
      </c>
      <c r="AI797" s="23" t="s">
        <v>141</v>
      </c>
      <c r="BO797" s="23" t="s">
        <v>144</v>
      </c>
      <c r="BQ797" s="23">
        <v>1</v>
      </c>
    </row>
    <row r="798" spans="1:69" s="30" customFormat="1" ht="23.1" customHeight="1" x14ac:dyDescent="0.15">
      <c r="A798" s="30">
        <f t="shared" si="23"/>
        <v>60201</v>
      </c>
      <c r="B798" s="30">
        <v>60201</v>
      </c>
      <c r="C798" s="30" t="s">
        <v>133</v>
      </c>
      <c r="D798" s="30" t="s">
        <v>1126</v>
      </c>
      <c r="E798" s="30" t="s">
        <v>1144</v>
      </c>
      <c r="G798" s="30" t="s">
        <v>1132</v>
      </c>
      <c r="H798" s="30">
        <v>0</v>
      </c>
      <c r="I798" s="30">
        <v>4</v>
      </c>
      <c r="J798" s="30">
        <v>1</v>
      </c>
      <c r="K798" s="30">
        <v>0</v>
      </c>
      <c r="L798" s="30">
        <v>0</v>
      </c>
      <c r="M798" s="30">
        <v>1</v>
      </c>
      <c r="N798" s="30">
        <v>0</v>
      </c>
      <c r="O798" s="30" t="s">
        <v>136</v>
      </c>
      <c r="S798" s="30" t="str">
        <f>剧情辅助工具!C594</f>
        <v/>
      </c>
      <c r="T798" s="30">
        <v>0</v>
      </c>
      <c r="W798" s="30" t="s">
        <v>1145</v>
      </c>
      <c r="X798" s="30" t="s">
        <v>1146</v>
      </c>
      <c r="AF798" s="30">
        <v>180</v>
      </c>
      <c r="AG798" s="30" t="s">
        <v>140</v>
      </c>
      <c r="AH798" s="30">
        <v>0</v>
      </c>
      <c r="AI798" s="30" t="s">
        <v>141</v>
      </c>
      <c r="BO798" s="30" t="s">
        <v>144</v>
      </c>
      <c r="BQ798" s="30">
        <v>1</v>
      </c>
    </row>
    <row r="799" spans="1:69" s="30" customFormat="1" ht="23.1" customHeight="1" x14ac:dyDescent="0.15">
      <c r="A799" s="30">
        <f t="shared" si="23"/>
        <v>60202</v>
      </c>
      <c r="B799" s="30">
        <v>60202</v>
      </c>
      <c r="C799" s="30" t="s">
        <v>133</v>
      </c>
      <c r="D799" s="30" t="s">
        <v>1126</v>
      </c>
      <c r="E799" s="30" t="s">
        <v>1147</v>
      </c>
      <c r="G799" s="30" t="s">
        <v>1148</v>
      </c>
      <c r="H799" s="30">
        <v>0</v>
      </c>
      <c r="I799" s="30">
        <v>4</v>
      </c>
      <c r="J799" s="30">
        <v>1</v>
      </c>
      <c r="K799" s="30">
        <v>0</v>
      </c>
      <c r="L799" s="30">
        <v>0</v>
      </c>
      <c r="M799" s="30">
        <v>1</v>
      </c>
      <c r="N799" s="30">
        <v>0</v>
      </c>
      <c r="O799" s="30" t="s">
        <v>136</v>
      </c>
      <c r="S799" s="30" t="str">
        <f>剧情辅助工具!C595</f>
        <v/>
      </c>
      <c r="T799" s="30">
        <v>0</v>
      </c>
      <c r="W799" s="30" t="s">
        <v>1129</v>
      </c>
      <c r="X799" s="30" t="s">
        <v>1149</v>
      </c>
      <c r="AF799" s="30">
        <v>180</v>
      </c>
      <c r="AG799" s="30" t="s">
        <v>140</v>
      </c>
      <c r="AH799" s="30">
        <v>0</v>
      </c>
      <c r="AI799" s="30" t="s">
        <v>141</v>
      </c>
      <c r="BO799" s="30" t="s">
        <v>144</v>
      </c>
      <c r="BQ799" s="30">
        <v>1</v>
      </c>
    </row>
    <row r="800" spans="1:69" s="30" customFormat="1" ht="23.1" customHeight="1" x14ac:dyDescent="0.15">
      <c r="A800" s="30">
        <f t="shared" si="23"/>
        <v>60203</v>
      </c>
      <c r="B800" s="30">
        <v>60203</v>
      </c>
      <c r="C800" s="30" t="s">
        <v>133</v>
      </c>
      <c r="D800" s="30" t="s">
        <v>1126</v>
      </c>
      <c r="E800" s="30" t="s">
        <v>1150</v>
      </c>
      <c r="G800" s="30" t="s">
        <v>1151</v>
      </c>
      <c r="H800" s="30">
        <v>0</v>
      </c>
      <c r="I800" s="30">
        <v>4</v>
      </c>
      <c r="J800" s="30">
        <v>1</v>
      </c>
      <c r="K800" s="30">
        <v>0</v>
      </c>
      <c r="L800" s="30">
        <v>0</v>
      </c>
      <c r="M800" s="30">
        <v>1</v>
      </c>
      <c r="N800" s="30">
        <v>0</v>
      </c>
      <c r="O800" s="30" t="s">
        <v>136</v>
      </c>
      <c r="S800" s="30" t="str">
        <f>剧情辅助工具!C596</f>
        <v/>
      </c>
      <c r="T800" s="30">
        <v>0</v>
      </c>
      <c r="W800" s="30" t="s">
        <v>1133</v>
      </c>
      <c r="X800" s="30" t="s">
        <v>1152</v>
      </c>
      <c r="AF800" s="30">
        <v>180</v>
      </c>
      <c r="AG800" s="30" t="s">
        <v>140</v>
      </c>
      <c r="AH800" s="30">
        <v>0</v>
      </c>
      <c r="AI800" s="30" t="s">
        <v>141</v>
      </c>
      <c r="BO800" s="30" t="s">
        <v>144</v>
      </c>
      <c r="BQ800" s="30">
        <v>1</v>
      </c>
    </row>
    <row r="801" spans="1:69" s="30" customFormat="1" ht="23.1" customHeight="1" x14ac:dyDescent="0.15">
      <c r="A801" s="30">
        <f t="shared" si="23"/>
        <v>60204</v>
      </c>
      <c r="B801" s="30">
        <v>60204</v>
      </c>
      <c r="C801" s="30" t="s">
        <v>133</v>
      </c>
      <c r="D801" s="30" t="s">
        <v>1126</v>
      </c>
      <c r="E801" s="30" t="s">
        <v>1153</v>
      </c>
      <c r="G801" s="30" t="s">
        <v>1154</v>
      </c>
      <c r="H801" s="30">
        <v>0</v>
      </c>
      <c r="I801" s="30">
        <v>4</v>
      </c>
      <c r="J801" s="30">
        <v>1</v>
      </c>
      <c r="K801" s="30">
        <v>0</v>
      </c>
      <c r="L801" s="30">
        <v>0</v>
      </c>
      <c r="M801" s="30">
        <v>1</v>
      </c>
      <c r="N801" s="30">
        <v>0</v>
      </c>
      <c r="O801" s="30" t="s">
        <v>136</v>
      </c>
      <c r="S801" s="30" t="str">
        <f>剧情辅助工具!C597</f>
        <v/>
      </c>
      <c r="T801" s="30">
        <v>0</v>
      </c>
      <c r="W801" s="30" t="s">
        <v>475</v>
      </c>
      <c r="X801" s="30">
        <v>2012401</v>
      </c>
      <c r="AF801" s="30">
        <v>180</v>
      </c>
      <c r="AG801" s="30" t="s">
        <v>140</v>
      </c>
      <c r="AH801" s="30">
        <v>0</v>
      </c>
      <c r="AI801" s="30" t="s">
        <v>141</v>
      </c>
      <c r="BO801" s="30" t="s">
        <v>144</v>
      </c>
      <c r="BQ801" s="30">
        <v>1</v>
      </c>
    </row>
    <row r="802" spans="1:69" s="23" customFormat="1" ht="23.1" customHeight="1" x14ac:dyDescent="0.15">
      <c r="A802" s="23">
        <f t="shared" si="23"/>
        <v>60205</v>
      </c>
      <c r="B802" s="23">
        <v>60205</v>
      </c>
      <c r="C802" s="23" t="s">
        <v>133</v>
      </c>
      <c r="D802" s="23" t="s">
        <v>1126</v>
      </c>
      <c r="E802" s="23" t="s">
        <v>1155</v>
      </c>
      <c r="G802" s="23" t="s">
        <v>1156</v>
      </c>
      <c r="H802" s="23">
        <v>0</v>
      </c>
      <c r="I802" s="23">
        <v>4</v>
      </c>
      <c r="J802" s="23">
        <v>1</v>
      </c>
      <c r="K802" s="23">
        <v>0</v>
      </c>
      <c r="L802" s="23">
        <v>0</v>
      </c>
      <c r="M802" s="23">
        <v>1</v>
      </c>
      <c r="N802" s="23">
        <v>0</v>
      </c>
      <c r="O802" s="23" t="s">
        <v>136</v>
      </c>
      <c r="S802" s="23" t="str">
        <f>剧情辅助工具!C598</f>
        <v/>
      </c>
      <c r="T802" s="23">
        <v>0</v>
      </c>
      <c r="W802" s="23" t="s">
        <v>417</v>
      </c>
      <c r="X802" s="23">
        <v>2012501</v>
      </c>
      <c r="AF802" s="23">
        <v>180</v>
      </c>
      <c r="AG802" s="23" t="s">
        <v>140</v>
      </c>
      <c r="AH802" s="23">
        <v>0</v>
      </c>
      <c r="AI802" s="23" t="s">
        <v>141</v>
      </c>
      <c r="BO802" s="23" t="s">
        <v>144</v>
      </c>
      <c r="BQ802" s="23">
        <v>1</v>
      </c>
    </row>
    <row r="803" spans="1:69" s="30" customFormat="1" ht="23.1" customHeight="1" x14ac:dyDescent="0.15">
      <c r="A803" s="30">
        <f t="shared" si="23"/>
        <v>60301</v>
      </c>
      <c r="B803" s="30">
        <v>60301</v>
      </c>
      <c r="C803" s="30" t="s">
        <v>133</v>
      </c>
      <c r="D803" s="30" t="s">
        <v>1126</v>
      </c>
      <c r="E803" s="30" t="s">
        <v>1157</v>
      </c>
      <c r="G803" s="30" t="s">
        <v>1158</v>
      </c>
      <c r="H803" s="30">
        <v>0</v>
      </c>
      <c r="I803" s="30">
        <v>4</v>
      </c>
      <c r="J803" s="30">
        <v>1</v>
      </c>
      <c r="K803" s="30">
        <v>0</v>
      </c>
      <c r="L803" s="30">
        <v>0</v>
      </c>
      <c r="M803" s="30">
        <v>1</v>
      </c>
      <c r="N803" s="30">
        <v>0</v>
      </c>
      <c r="O803" s="30" t="s">
        <v>136</v>
      </c>
      <c r="S803" s="30" t="str">
        <f>剧情辅助工具!C599</f>
        <v/>
      </c>
      <c r="T803" s="30">
        <v>0</v>
      </c>
      <c r="W803" s="30" t="s">
        <v>1129</v>
      </c>
      <c r="X803" s="30" t="s">
        <v>1159</v>
      </c>
      <c r="AF803" s="30">
        <v>180</v>
      </c>
      <c r="AG803" s="30" t="s">
        <v>140</v>
      </c>
      <c r="AH803" s="30">
        <v>0</v>
      </c>
      <c r="AI803" s="30" t="s">
        <v>141</v>
      </c>
      <c r="BO803" s="30" t="s">
        <v>144</v>
      </c>
      <c r="BQ803" s="30">
        <v>1</v>
      </c>
    </row>
    <row r="804" spans="1:69" s="30" customFormat="1" ht="23.1" customHeight="1" x14ac:dyDescent="0.15">
      <c r="A804" s="30">
        <f t="shared" si="23"/>
        <v>60302</v>
      </c>
      <c r="B804" s="30">
        <v>60302</v>
      </c>
      <c r="C804" s="30" t="s">
        <v>133</v>
      </c>
      <c r="D804" s="30" t="s">
        <v>1126</v>
      </c>
      <c r="E804" s="30" t="s">
        <v>1160</v>
      </c>
      <c r="G804" s="30" t="s">
        <v>1161</v>
      </c>
      <c r="H804" s="30">
        <v>0</v>
      </c>
      <c r="I804" s="30">
        <v>4</v>
      </c>
      <c r="J804" s="30">
        <v>1</v>
      </c>
      <c r="K804" s="30">
        <v>0</v>
      </c>
      <c r="L804" s="30">
        <v>0</v>
      </c>
      <c r="M804" s="30">
        <v>1</v>
      </c>
      <c r="N804" s="30">
        <v>0</v>
      </c>
      <c r="O804" s="30" t="s">
        <v>136</v>
      </c>
      <c r="S804" s="30" t="str">
        <f>剧情辅助工具!C600</f>
        <v/>
      </c>
      <c r="T804" s="30">
        <v>0</v>
      </c>
      <c r="W804" s="30" t="s">
        <v>1133</v>
      </c>
      <c r="X804" s="30" t="s">
        <v>1162</v>
      </c>
      <c r="AF804" s="30">
        <v>180</v>
      </c>
      <c r="AG804" s="30" t="s">
        <v>140</v>
      </c>
      <c r="AH804" s="30">
        <v>0</v>
      </c>
      <c r="AI804" s="30" t="s">
        <v>141</v>
      </c>
      <c r="BO804" s="30" t="s">
        <v>144</v>
      </c>
      <c r="BQ804" s="30">
        <v>1</v>
      </c>
    </row>
    <row r="805" spans="1:69" s="30" customFormat="1" ht="23.1" customHeight="1" x14ac:dyDescent="0.15">
      <c r="A805" s="30">
        <f t="shared" si="23"/>
        <v>60303</v>
      </c>
      <c r="B805" s="30">
        <v>60303</v>
      </c>
      <c r="C805" s="30" t="s">
        <v>133</v>
      </c>
      <c r="D805" s="30" t="s">
        <v>1126</v>
      </c>
      <c r="E805" s="30" t="s">
        <v>1163</v>
      </c>
      <c r="G805" s="30" t="s">
        <v>1151</v>
      </c>
      <c r="H805" s="30">
        <v>0</v>
      </c>
      <c r="I805" s="30">
        <v>4</v>
      </c>
      <c r="J805" s="30">
        <v>1</v>
      </c>
      <c r="K805" s="30">
        <v>0</v>
      </c>
      <c r="L805" s="30">
        <v>0</v>
      </c>
      <c r="M805" s="30">
        <v>1</v>
      </c>
      <c r="N805" s="30">
        <v>0</v>
      </c>
      <c r="O805" s="30" t="s">
        <v>136</v>
      </c>
      <c r="S805" s="30" t="str">
        <f>剧情辅助工具!C601</f>
        <v/>
      </c>
      <c r="T805" s="30">
        <v>0</v>
      </c>
      <c r="W805" s="30" t="s">
        <v>384</v>
      </c>
      <c r="X805" s="30" t="s">
        <v>1164</v>
      </c>
      <c r="AF805" s="30">
        <v>180</v>
      </c>
      <c r="AG805" s="30" t="s">
        <v>140</v>
      </c>
      <c r="AH805" s="30">
        <v>0</v>
      </c>
      <c r="AI805" s="30" t="s">
        <v>141</v>
      </c>
      <c r="BO805" s="30" t="s">
        <v>144</v>
      </c>
      <c r="BQ805" s="30">
        <v>1</v>
      </c>
    </row>
    <row r="806" spans="1:69" s="30" customFormat="1" ht="23.1" customHeight="1" x14ac:dyDescent="0.15">
      <c r="A806" s="30">
        <f t="shared" si="23"/>
        <v>60304</v>
      </c>
      <c r="B806" s="30">
        <v>60304</v>
      </c>
      <c r="C806" s="30" t="s">
        <v>133</v>
      </c>
      <c r="D806" s="30" t="s">
        <v>1126</v>
      </c>
      <c r="E806" s="30" t="s">
        <v>1165</v>
      </c>
      <c r="G806" s="30" t="s">
        <v>1166</v>
      </c>
      <c r="H806" s="30">
        <v>0</v>
      </c>
      <c r="I806" s="30">
        <v>4</v>
      </c>
      <c r="J806" s="30">
        <v>1</v>
      </c>
      <c r="K806" s="30">
        <v>0</v>
      </c>
      <c r="L806" s="30">
        <v>0</v>
      </c>
      <c r="M806" s="30">
        <v>1</v>
      </c>
      <c r="N806" s="30">
        <v>0</v>
      </c>
      <c r="O806" s="30" t="s">
        <v>136</v>
      </c>
      <c r="S806" s="30" t="str">
        <f>剧情辅助工具!C602</f>
        <v/>
      </c>
      <c r="T806" s="30">
        <v>0</v>
      </c>
      <c r="W806" s="30" t="s">
        <v>459</v>
      </c>
      <c r="X806" s="30" t="s">
        <v>1167</v>
      </c>
      <c r="AF806" s="30">
        <v>180</v>
      </c>
      <c r="AG806" s="30" t="s">
        <v>140</v>
      </c>
      <c r="AH806" s="30">
        <v>0</v>
      </c>
      <c r="AI806" s="30" t="s">
        <v>141</v>
      </c>
      <c r="BO806" s="30" t="s">
        <v>144</v>
      </c>
      <c r="BQ806" s="30">
        <v>1</v>
      </c>
    </row>
    <row r="807" spans="1:69" s="23" customFormat="1" ht="23.1" customHeight="1" x14ac:dyDescent="0.15">
      <c r="A807" s="23">
        <f t="shared" si="23"/>
        <v>60305</v>
      </c>
      <c r="B807" s="23">
        <v>60305</v>
      </c>
      <c r="C807" s="23" t="s">
        <v>133</v>
      </c>
      <c r="D807" s="23" t="s">
        <v>1126</v>
      </c>
      <c r="E807" s="23" t="s">
        <v>1168</v>
      </c>
      <c r="G807" s="23" t="s">
        <v>1169</v>
      </c>
      <c r="H807" s="23">
        <v>0</v>
      </c>
      <c r="I807" s="23">
        <v>4</v>
      </c>
      <c r="J807" s="23">
        <v>1</v>
      </c>
      <c r="K807" s="23">
        <v>0</v>
      </c>
      <c r="L807" s="23">
        <v>0</v>
      </c>
      <c r="M807" s="23">
        <v>1</v>
      </c>
      <c r="N807" s="23">
        <v>0</v>
      </c>
      <c r="O807" s="23" t="s">
        <v>136</v>
      </c>
      <c r="S807" s="23" t="str">
        <f>剧情辅助工具!C603</f>
        <v/>
      </c>
      <c r="T807" s="23">
        <v>0</v>
      </c>
      <c r="W807" s="23" t="s">
        <v>667</v>
      </c>
      <c r="X807" s="23" t="s">
        <v>1170</v>
      </c>
      <c r="AF807" s="23">
        <v>180</v>
      </c>
      <c r="AG807" s="23" t="s">
        <v>140</v>
      </c>
      <c r="AH807" s="23">
        <v>0</v>
      </c>
      <c r="AI807" s="23" t="s">
        <v>141</v>
      </c>
      <c r="BO807" s="23" t="s">
        <v>144</v>
      </c>
      <c r="BQ807" s="23">
        <v>1</v>
      </c>
    </row>
    <row r="808" spans="1:69" s="30" customFormat="1" ht="23.1" customHeight="1" x14ac:dyDescent="0.15">
      <c r="A808" s="30">
        <f t="shared" si="23"/>
        <v>60401</v>
      </c>
      <c r="B808" s="30">
        <f t="shared" ref="B808:B822" si="25">B803+100</f>
        <v>60401</v>
      </c>
      <c r="C808" s="30" t="s">
        <v>133</v>
      </c>
      <c r="D808" s="30" t="s">
        <v>1126</v>
      </c>
      <c r="E808" s="30" t="s">
        <v>1171</v>
      </c>
      <c r="G808" s="30" t="s">
        <v>1161</v>
      </c>
      <c r="H808" s="30">
        <v>0</v>
      </c>
      <c r="I808" s="30">
        <v>4</v>
      </c>
      <c r="J808" s="30">
        <v>1</v>
      </c>
      <c r="K808" s="30">
        <v>0</v>
      </c>
      <c r="L808" s="30">
        <v>0</v>
      </c>
      <c r="M808" s="30">
        <v>1</v>
      </c>
      <c r="N808" s="30">
        <v>0</v>
      </c>
      <c r="O808" s="30" t="s">
        <v>136</v>
      </c>
      <c r="S808" s="30" t="str">
        <f>剧情辅助工具!C604</f>
        <v/>
      </c>
      <c r="T808" s="30">
        <v>0</v>
      </c>
      <c r="W808" s="30" t="s">
        <v>384</v>
      </c>
      <c r="X808" s="30" t="s">
        <v>1172</v>
      </c>
      <c r="AF808" s="30">
        <v>180</v>
      </c>
      <c r="AG808" s="30" t="s">
        <v>140</v>
      </c>
      <c r="AH808" s="30">
        <v>0</v>
      </c>
      <c r="AI808" s="30" t="s">
        <v>141</v>
      </c>
      <c r="BO808" s="30" t="s">
        <v>144</v>
      </c>
      <c r="BQ808" s="30">
        <v>1</v>
      </c>
    </row>
    <row r="809" spans="1:69" s="30" customFormat="1" ht="23.1" customHeight="1" x14ac:dyDescent="0.15">
      <c r="A809" s="30">
        <f t="shared" si="23"/>
        <v>60402</v>
      </c>
      <c r="B809" s="30">
        <f t="shared" si="25"/>
        <v>60402</v>
      </c>
      <c r="C809" s="30" t="s">
        <v>133</v>
      </c>
      <c r="D809" s="30" t="s">
        <v>1126</v>
      </c>
      <c r="E809" s="30" t="s">
        <v>1173</v>
      </c>
      <c r="G809" s="30" t="s">
        <v>1174</v>
      </c>
      <c r="H809" s="30">
        <v>0</v>
      </c>
      <c r="I809" s="30">
        <v>4</v>
      </c>
      <c r="J809" s="30">
        <v>1</v>
      </c>
      <c r="K809" s="30">
        <v>0</v>
      </c>
      <c r="L809" s="30">
        <v>0</v>
      </c>
      <c r="M809" s="30">
        <v>1</v>
      </c>
      <c r="N809" s="30">
        <v>0</v>
      </c>
      <c r="O809" s="30" t="s">
        <v>136</v>
      </c>
      <c r="S809" s="30" t="str">
        <f>剧情辅助工具!C605</f>
        <v/>
      </c>
      <c r="T809" s="30">
        <v>0</v>
      </c>
      <c r="W809" s="30" t="s">
        <v>586</v>
      </c>
      <c r="X809" s="30">
        <v>2014201</v>
      </c>
      <c r="AF809" s="30">
        <v>180</v>
      </c>
      <c r="AG809" s="30" t="s">
        <v>140</v>
      </c>
      <c r="AH809" s="30">
        <v>0</v>
      </c>
      <c r="AI809" s="30" t="s">
        <v>141</v>
      </c>
      <c r="BO809" s="30" t="s">
        <v>144</v>
      </c>
      <c r="BQ809" s="30">
        <v>1</v>
      </c>
    </row>
    <row r="810" spans="1:69" s="30" customFormat="1" ht="23.1" customHeight="1" x14ac:dyDescent="0.15">
      <c r="A810" s="30">
        <f t="shared" si="23"/>
        <v>60403</v>
      </c>
      <c r="B810" s="30">
        <f t="shared" si="25"/>
        <v>60403</v>
      </c>
      <c r="C810" s="30" t="s">
        <v>133</v>
      </c>
      <c r="D810" s="30" t="s">
        <v>1126</v>
      </c>
      <c r="E810" s="30" t="s">
        <v>1175</v>
      </c>
      <c r="G810" s="30" t="s">
        <v>1176</v>
      </c>
      <c r="H810" s="30">
        <v>0</v>
      </c>
      <c r="I810" s="30">
        <v>4</v>
      </c>
      <c r="J810" s="30">
        <v>1</v>
      </c>
      <c r="K810" s="30">
        <v>0</v>
      </c>
      <c r="L810" s="30">
        <v>0</v>
      </c>
      <c r="M810" s="30">
        <v>1</v>
      </c>
      <c r="N810" s="30">
        <v>0</v>
      </c>
      <c r="O810" s="30" t="s">
        <v>136</v>
      </c>
      <c r="S810" s="30" t="str">
        <f>剧情辅助工具!C606</f>
        <v/>
      </c>
      <c r="T810" s="30">
        <v>0</v>
      </c>
      <c r="W810" s="30" t="s">
        <v>1145</v>
      </c>
      <c r="X810" s="30" t="s">
        <v>1177</v>
      </c>
      <c r="AF810" s="30">
        <v>180</v>
      </c>
      <c r="AG810" s="30" t="s">
        <v>140</v>
      </c>
      <c r="AH810" s="30">
        <v>0</v>
      </c>
      <c r="AI810" s="30" t="s">
        <v>141</v>
      </c>
      <c r="BO810" s="30" t="s">
        <v>144</v>
      </c>
      <c r="BQ810" s="30">
        <v>1</v>
      </c>
    </row>
    <row r="811" spans="1:69" s="30" customFormat="1" ht="23.1" customHeight="1" x14ac:dyDescent="0.15">
      <c r="A811" s="30">
        <f t="shared" si="23"/>
        <v>60404</v>
      </c>
      <c r="B811" s="30">
        <f t="shared" si="25"/>
        <v>60404</v>
      </c>
      <c r="C811" s="30" t="s">
        <v>133</v>
      </c>
      <c r="D811" s="30" t="s">
        <v>1126</v>
      </c>
      <c r="E811" s="30" t="s">
        <v>1178</v>
      </c>
      <c r="G811" s="30" t="s">
        <v>1158</v>
      </c>
      <c r="H811" s="30">
        <v>0</v>
      </c>
      <c r="I811" s="30">
        <v>4</v>
      </c>
      <c r="J811" s="30">
        <v>1</v>
      </c>
      <c r="K811" s="30">
        <v>0</v>
      </c>
      <c r="L811" s="30">
        <v>0</v>
      </c>
      <c r="M811" s="30">
        <v>1</v>
      </c>
      <c r="N811" s="30">
        <v>0</v>
      </c>
      <c r="O811" s="30" t="s">
        <v>136</v>
      </c>
      <c r="S811" s="30" t="str">
        <f>剧情辅助工具!C607</f>
        <v/>
      </c>
      <c r="T811" s="30">
        <v>0</v>
      </c>
      <c r="W811" s="30" t="s">
        <v>1145</v>
      </c>
      <c r="X811" s="30" t="s">
        <v>1179</v>
      </c>
      <c r="AF811" s="30">
        <v>180</v>
      </c>
      <c r="AG811" s="30" t="s">
        <v>140</v>
      </c>
      <c r="AH811" s="30">
        <v>0</v>
      </c>
      <c r="AI811" s="30" t="s">
        <v>141</v>
      </c>
      <c r="BO811" s="30" t="s">
        <v>144</v>
      </c>
      <c r="BQ811" s="30">
        <v>1</v>
      </c>
    </row>
    <row r="812" spans="1:69" s="23" customFormat="1" ht="23.1" customHeight="1" x14ac:dyDescent="0.15">
      <c r="A812" s="23">
        <f t="shared" si="23"/>
        <v>60405</v>
      </c>
      <c r="B812" s="23">
        <f t="shared" si="25"/>
        <v>60405</v>
      </c>
      <c r="C812" s="23" t="s">
        <v>133</v>
      </c>
      <c r="D812" s="23" t="s">
        <v>1126</v>
      </c>
      <c r="E812" s="23" t="s">
        <v>1180</v>
      </c>
      <c r="G812" s="23" t="s">
        <v>1181</v>
      </c>
      <c r="H812" s="23">
        <v>0</v>
      </c>
      <c r="I812" s="23">
        <v>4</v>
      </c>
      <c r="J812" s="23">
        <v>1</v>
      </c>
      <c r="K812" s="23">
        <v>0</v>
      </c>
      <c r="L812" s="23">
        <v>0</v>
      </c>
      <c r="M812" s="23">
        <v>1</v>
      </c>
      <c r="N812" s="23">
        <v>0</v>
      </c>
      <c r="O812" s="23" t="s">
        <v>136</v>
      </c>
      <c r="S812" s="23" t="str">
        <f>剧情辅助工具!C608</f>
        <v/>
      </c>
      <c r="T812" s="23">
        <v>0</v>
      </c>
      <c r="W812" s="23" t="s">
        <v>500</v>
      </c>
      <c r="X812" s="23">
        <v>2014501</v>
      </c>
      <c r="AF812" s="23">
        <v>180</v>
      </c>
      <c r="AG812" s="23" t="s">
        <v>140</v>
      </c>
      <c r="AH812" s="23">
        <v>0</v>
      </c>
      <c r="AI812" s="23" t="s">
        <v>141</v>
      </c>
      <c r="BO812" s="23" t="s">
        <v>144</v>
      </c>
      <c r="BQ812" s="23">
        <v>1</v>
      </c>
    </row>
    <row r="813" spans="1:69" s="30" customFormat="1" ht="23.1" customHeight="1" x14ac:dyDescent="0.15">
      <c r="A813" s="30">
        <f t="shared" si="23"/>
        <v>60501</v>
      </c>
      <c r="B813" s="30">
        <f t="shared" si="25"/>
        <v>60501</v>
      </c>
      <c r="C813" s="30" t="s">
        <v>133</v>
      </c>
      <c r="D813" s="30" t="s">
        <v>1126</v>
      </c>
      <c r="E813" s="30" t="s">
        <v>1182</v>
      </c>
      <c r="G813" s="30" t="s">
        <v>1136</v>
      </c>
      <c r="H813" s="30">
        <v>0</v>
      </c>
      <c r="I813" s="30">
        <v>4</v>
      </c>
      <c r="J813" s="30">
        <v>1</v>
      </c>
      <c r="K813" s="30">
        <v>0</v>
      </c>
      <c r="L813" s="30">
        <v>0</v>
      </c>
      <c r="M813" s="30">
        <v>1</v>
      </c>
      <c r="N813" s="30">
        <v>0</v>
      </c>
      <c r="O813" s="30" t="s">
        <v>136</v>
      </c>
      <c r="S813" s="30" t="str">
        <f>剧情辅助工具!C609</f>
        <v/>
      </c>
      <c r="T813" s="30">
        <v>0</v>
      </c>
      <c r="W813" s="30" t="s">
        <v>667</v>
      </c>
      <c r="X813" s="30" t="s">
        <v>1183</v>
      </c>
      <c r="AF813" s="30">
        <v>180</v>
      </c>
      <c r="AG813" s="30" t="s">
        <v>140</v>
      </c>
      <c r="AH813" s="30">
        <v>0</v>
      </c>
      <c r="AI813" s="30" t="s">
        <v>141</v>
      </c>
      <c r="BO813" s="30" t="s">
        <v>144</v>
      </c>
      <c r="BQ813" s="30">
        <v>1</v>
      </c>
    </row>
    <row r="814" spans="1:69" s="30" customFormat="1" ht="23.1" customHeight="1" x14ac:dyDescent="0.15">
      <c r="A814" s="30">
        <f t="shared" si="23"/>
        <v>60502</v>
      </c>
      <c r="B814" s="30">
        <f t="shared" si="25"/>
        <v>60502</v>
      </c>
      <c r="C814" s="30" t="s">
        <v>133</v>
      </c>
      <c r="D814" s="30" t="s">
        <v>1126</v>
      </c>
      <c r="E814" s="30" t="s">
        <v>1184</v>
      </c>
      <c r="G814" s="30" t="s">
        <v>1139</v>
      </c>
      <c r="H814" s="30">
        <v>0</v>
      </c>
      <c r="I814" s="30">
        <v>4</v>
      </c>
      <c r="J814" s="30">
        <v>1</v>
      </c>
      <c r="K814" s="30">
        <v>0</v>
      </c>
      <c r="L814" s="30">
        <v>0</v>
      </c>
      <c r="M814" s="30">
        <v>1</v>
      </c>
      <c r="N814" s="30">
        <v>0</v>
      </c>
      <c r="O814" s="30" t="s">
        <v>136</v>
      </c>
      <c r="S814" s="30" t="str">
        <f>剧情辅助工具!C610</f>
        <v/>
      </c>
      <c r="T814" s="30">
        <v>0</v>
      </c>
      <c r="W814" s="30" t="s">
        <v>1133</v>
      </c>
      <c r="X814" s="30" t="s">
        <v>1185</v>
      </c>
      <c r="AF814" s="30">
        <v>180</v>
      </c>
      <c r="AG814" s="30" t="s">
        <v>140</v>
      </c>
      <c r="AH814" s="30">
        <v>0</v>
      </c>
      <c r="AI814" s="30" t="s">
        <v>141</v>
      </c>
      <c r="BO814" s="30" t="s">
        <v>144</v>
      </c>
      <c r="BQ814" s="30">
        <v>1</v>
      </c>
    </row>
    <row r="815" spans="1:69" s="30" customFormat="1" ht="23.1" customHeight="1" x14ac:dyDescent="0.15">
      <c r="A815" s="30">
        <f t="shared" si="23"/>
        <v>60503</v>
      </c>
      <c r="B815" s="30">
        <f t="shared" si="25"/>
        <v>60503</v>
      </c>
      <c r="C815" s="30" t="s">
        <v>133</v>
      </c>
      <c r="D815" s="30" t="s">
        <v>1126</v>
      </c>
      <c r="E815" s="30" t="s">
        <v>1186</v>
      </c>
      <c r="G815" s="30" t="s">
        <v>1132</v>
      </c>
      <c r="H815" s="30">
        <v>0</v>
      </c>
      <c r="I815" s="30">
        <v>4</v>
      </c>
      <c r="J815" s="30">
        <v>1</v>
      </c>
      <c r="K815" s="30">
        <v>0</v>
      </c>
      <c r="L815" s="30">
        <v>0</v>
      </c>
      <c r="M815" s="30">
        <v>1</v>
      </c>
      <c r="N815" s="30">
        <v>0</v>
      </c>
      <c r="O815" s="30" t="s">
        <v>136</v>
      </c>
      <c r="S815" s="30" t="str">
        <f>剧情辅助工具!C611</f>
        <v/>
      </c>
      <c r="T815" s="30">
        <v>0</v>
      </c>
      <c r="W815" s="30" t="s">
        <v>384</v>
      </c>
      <c r="X815" s="30" t="s">
        <v>1187</v>
      </c>
      <c r="AF815" s="30">
        <v>180</v>
      </c>
      <c r="AG815" s="30" t="s">
        <v>140</v>
      </c>
      <c r="AH815" s="30">
        <v>0</v>
      </c>
      <c r="AI815" s="30" t="s">
        <v>141</v>
      </c>
      <c r="BO815" s="30" t="s">
        <v>144</v>
      </c>
      <c r="BQ815" s="30">
        <v>1</v>
      </c>
    </row>
    <row r="816" spans="1:69" s="30" customFormat="1" ht="23.1" customHeight="1" x14ac:dyDescent="0.15">
      <c r="A816" s="30">
        <f t="shared" si="23"/>
        <v>60504</v>
      </c>
      <c r="B816" s="30">
        <f t="shared" si="25"/>
        <v>60504</v>
      </c>
      <c r="C816" s="30" t="s">
        <v>133</v>
      </c>
      <c r="D816" s="30" t="s">
        <v>1126</v>
      </c>
      <c r="E816" s="30" t="s">
        <v>1188</v>
      </c>
      <c r="G816" s="30" t="s">
        <v>1148</v>
      </c>
      <c r="H816" s="30">
        <v>0</v>
      </c>
      <c r="I816" s="30">
        <v>4</v>
      </c>
      <c r="J816" s="30">
        <v>1</v>
      </c>
      <c r="K816" s="30">
        <v>0</v>
      </c>
      <c r="L816" s="30">
        <v>0</v>
      </c>
      <c r="M816" s="30">
        <v>1</v>
      </c>
      <c r="N816" s="30">
        <v>0</v>
      </c>
      <c r="O816" s="30" t="s">
        <v>136</v>
      </c>
      <c r="S816" s="30" t="str">
        <f>剧情辅助工具!C612</f>
        <v/>
      </c>
      <c r="T816" s="30">
        <v>0</v>
      </c>
      <c r="W816" s="30" t="s">
        <v>1129</v>
      </c>
      <c r="X816" s="30" t="s">
        <v>1189</v>
      </c>
      <c r="AF816" s="30">
        <v>180</v>
      </c>
      <c r="AG816" s="30" t="s">
        <v>140</v>
      </c>
      <c r="AH816" s="30">
        <v>0</v>
      </c>
      <c r="AI816" s="30" t="s">
        <v>141</v>
      </c>
      <c r="BO816" s="30" t="s">
        <v>144</v>
      </c>
      <c r="BQ816" s="30">
        <v>1</v>
      </c>
    </row>
    <row r="817" spans="1:69" s="44" customFormat="1" ht="23.1" customHeight="1" x14ac:dyDescent="0.15">
      <c r="A817" s="44">
        <f t="shared" si="23"/>
        <v>60505</v>
      </c>
      <c r="B817" s="44">
        <f t="shared" si="25"/>
        <v>60505</v>
      </c>
      <c r="C817" s="44" t="s">
        <v>133</v>
      </c>
      <c r="D817" s="44" t="s">
        <v>1126</v>
      </c>
      <c r="E817" s="44" t="s">
        <v>1190</v>
      </c>
      <c r="G817" s="44" t="s">
        <v>1191</v>
      </c>
      <c r="H817" s="44">
        <v>0</v>
      </c>
      <c r="I817" s="44">
        <v>4</v>
      </c>
      <c r="J817" s="44">
        <v>1</v>
      </c>
      <c r="K817" s="44">
        <v>0</v>
      </c>
      <c r="L817" s="44">
        <v>0</v>
      </c>
      <c r="M817" s="44">
        <v>1</v>
      </c>
      <c r="N817" s="44">
        <v>0</v>
      </c>
      <c r="O817" s="44" t="s">
        <v>136</v>
      </c>
      <c r="S817" s="44" t="str">
        <f>剧情辅助工具!C613</f>
        <v/>
      </c>
      <c r="T817" s="44">
        <v>0</v>
      </c>
      <c r="W817" s="44" t="s">
        <v>1192</v>
      </c>
      <c r="X817" s="44">
        <v>2015501</v>
      </c>
      <c r="AF817" s="44">
        <v>180</v>
      </c>
      <c r="AG817" s="44" t="s">
        <v>140</v>
      </c>
      <c r="AH817" s="44">
        <v>0</v>
      </c>
      <c r="AI817" s="44" t="s">
        <v>141</v>
      </c>
      <c r="BO817" s="44" t="s">
        <v>144</v>
      </c>
      <c r="BQ817" s="44">
        <v>1</v>
      </c>
    </row>
    <row r="818" spans="1:69" s="30" customFormat="1" ht="23.1" customHeight="1" x14ac:dyDescent="0.15">
      <c r="A818" s="30">
        <f t="shared" si="23"/>
        <v>60601</v>
      </c>
      <c r="B818" s="30">
        <f t="shared" si="25"/>
        <v>60601</v>
      </c>
      <c r="C818" s="30" t="s">
        <v>133</v>
      </c>
      <c r="D818" s="30" t="s">
        <v>1126</v>
      </c>
      <c r="E818" s="30" t="s">
        <v>1193</v>
      </c>
      <c r="G818" s="30" t="s">
        <v>1166</v>
      </c>
      <c r="H818" s="30">
        <v>0</v>
      </c>
      <c r="I818" s="30">
        <v>4</v>
      </c>
      <c r="J818" s="30">
        <v>1</v>
      </c>
      <c r="K818" s="30">
        <v>0</v>
      </c>
      <c r="L818" s="30">
        <v>0</v>
      </c>
      <c r="M818" s="30">
        <v>1</v>
      </c>
      <c r="N818" s="30">
        <v>0</v>
      </c>
      <c r="O818" s="30" t="s">
        <v>136</v>
      </c>
      <c r="S818" s="30" t="str">
        <f>剧情辅助工具!C614</f>
        <v/>
      </c>
      <c r="T818" s="30">
        <v>0</v>
      </c>
      <c r="W818" s="30" t="s">
        <v>667</v>
      </c>
      <c r="X818" s="30" t="s">
        <v>1194</v>
      </c>
      <c r="AF818" s="30">
        <v>180</v>
      </c>
      <c r="AG818" s="30" t="s">
        <v>140</v>
      </c>
      <c r="AH818" s="30">
        <v>0</v>
      </c>
      <c r="AI818" s="30" t="s">
        <v>141</v>
      </c>
      <c r="BO818" s="30" t="s">
        <v>144</v>
      </c>
      <c r="BQ818" s="30">
        <v>1</v>
      </c>
    </row>
    <row r="819" spans="1:69" s="30" customFormat="1" ht="23.1" customHeight="1" x14ac:dyDescent="0.15">
      <c r="A819" s="30">
        <f t="shared" si="23"/>
        <v>60602</v>
      </c>
      <c r="B819" s="30">
        <f t="shared" si="25"/>
        <v>60602</v>
      </c>
      <c r="C819" s="30" t="s">
        <v>133</v>
      </c>
      <c r="D819" s="30" t="s">
        <v>1126</v>
      </c>
      <c r="E819" s="30" t="s">
        <v>1195</v>
      </c>
      <c r="G819" s="30" t="s">
        <v>1196</v>
      </c>
      <c r="H819" s="30">
        <v>0</v>
      </c>
      <c r="I819" s="30">
        <v>4</v>
      </c>
      <c r="J819" s="30">
        <v>1</v>
      </c>
      <c r="K819" s="30">
        <v>0</v>
      </c>
      <c r="L819" s="30">
        <v>0</v>
      </c>
      <c r="M819" s="30">
        <v>1</v>
      </c>
      <c r="N819" s="30">
        <v>0</v>
      </c>
      <c r="O819" s="30" t="s">
        <v>136</v>
      </c>
      <c r="S819" s="30" t="str">
        <f>剧情辅助工具!C615</f>
        <v/>
      </c>
      <c r="T819" s="30">
        <v>0</v>
      </c>
      <c r="W819" s="30" t="s">
        <v>1129</v>
      </c>
      <c r="X819" s="30" t="s">
        <v>1197</v>
      </c>
      <c r="AF819" s="30">
        <v>180</v>
      </c>
      <c r="AG819" s="30" t="s">
        <v>140</v>
      </c>
      <c r="AH819" s="30">
        <v>0</v>
      </c>
      <c r="AI819" s="30" t="s">
        <v>141</v>
      </c>
      <c r="BO819" s="30" t="s">
        <v>144</v>
      </c>
      <c r="BQ819" s="30">
        <v>1</v>
      </c>
    </row>
    <row r="820" spans="1:69" s="30" customFormat="1" ht="23.1" customHeight="1" x14ac:dyDescent="0.15">
      <c r="A820" s="30">
        <f t="shared" si="23"/>
        <v>60603</v>
      </c>
      <c r="B820" s="30">
        <f t="shared" si="25"/>
        <v>60603</v>
      </c>
      <c r="C820" s="30" t="s">
        <v>133</v>
      </c>
      <c r="D820" s="30" t="s">
        <v>1126</v>
      </c>
      <c r="E820" s="30" t="s">
        <v>1198</v>
      </c>
      <c r="G820" s="30" t="s">
        <v>1128</v>
      </c>
      <c r="H820" s="30">
        <v>0</v>
      </c>
      <c r="I820" s="30">
        <v>4</v>
      </c>
      <c r="J820" s="30">
        <v>1</v>
      </c>
      <c r="K820" s="30">
        <v>0</v>
      </c>
      <c r="L820" s="30">
        <v>0</v>
      </c>
      <c r="M820" s="30">
        <v>1</v>
      </c>
      <c r="N820" s="30">
        <v>0</v>
      </c>
      <c r="O820" s="30" t="s">
        <v>136</v>
      </c>
      <c r="S820" s="30" t="str">
        <f>剧情辅助工具!C616</f>
        <v/>
      </c>
      <c r="T820" s="30">
        <v>0</v>
      </c>
      <c r="W820" s="30" t="s">
        <v>1129</v>
      </c>
      <c r="X820" s="30" t="s">
        <v>1199</v>
      </c>
      <c r="AF820" s="30">
        <v>180</v>
      </c>
      <c r="AG820" s="30" t="s">
        <v>140</v>
      </c>
      <c r="AH820" s="30">
        <v>0</v>
      </c>
      <c r="AI820" s="30" t="s">
        <v>141</v>
      </c>
      <c r="BO820" s="30" t="s">
        <v>144</v>
      </c>
      <c r="BQ820" s="30">
        <v>1</v>
      </c>
    </row>
    <row r="821" spans="1:69" s="30" customFormat="1" ht="23.1" customHeight="1" x14ac:dyDescent="0.15">
      <c r="A821" s="30">
        <f t="shared" si="23"/>
        <v>60604</v>
      </c>
      <c r="B821" s="30">
        <f t="shared" si="25"/>
        <v>60604</v>
      </c>
      <c r="C821" s="30" t="s">
        <v>133</v>
      </c>
      <c r="D821" s="30" t="s">
        <v>1126</v>
      </c>
      <c r="E821" s="30" t="s">
        <v>1200</v>
      </c>
      <c r="G821" s="30" t="s">
        <v>1201</v>
      </c>
      <c r="H821" s="30">
        <v>0</v>
      </c>
      <c r="I821" s="30">
        <v>4</v>
      </c>
      <c r="J821" s="30">
        <v>1</v>
      </c>
      <c r="K821" s="30">
        <v>0</v>
      </c>
      <c r="L821" s="30">
        <v>0</v>
      </c>
      <c r="M821" s="30">
        <v>1</v>
      </c>
      <c r="N821" s="30">
        <v>0</v>
      </c>
      <c r="O821" s="30" t="s">
        <v>136</v>
      </c>
      <c r="S821" s="30" t="str">
        <f>剧情辅助工具!C617</f>
        <v/>
      </c>
      <c r="T821" s="30">
        <v>0</v>
      </c>
      <c r="W821" s="30" t="s">
        <v>1133</v>
      </c>
      <c r="X821" s="30" t="s">
        <v>1202</v>
      </c>
      <c r="AF821" s="30">
        <v>180</v>
      </c>
      <c r="AG821" s="30" t="s">
        <v>140</v>
      </c>
      <c r="AH821" s="30">
        <v>0</v>
      </c>
      <c r="AI821" s="30" t="s">
        <v>141</v>
      </c>
      <c r="BO821" s="30" t="s">
        <v>144</v>
      </c>
      <c r="BQ821" s="30">
        <v>1</v>
      </c>
    </row>
    <row r="822" spans="1:69" s="23" customFormat="1" ht="23.1" customHeight="1" x14ac:dyDescent="0.15">
      <c r="A822" s="23">
        <f t="shared" si="23"/>
        <v>60605</v>
      </c>
      <c r="B822" s="23">
        <f t="shared" si="25"/>
        <v>60605</v>
      </c>
      <c r="C822" s="23" t="s">
        <v>133</v>
      </c>
      <c r="D822" s="23" t="s">
        <v>1126</v>
      </c>
      <c r="E822" s="23" t="s">
        <v>1203</v>
      </c>
      <c r="G822" s="23" t="s">
        <v>1204</v>
      </c>
      <c r="H822" s="23">
        <v>0</v>
      </c>
      <c r="I822" s="23">
        <v>4</v>
      </c>
      <c r="J822" s="23">
        <v>1</v>
      </c>
      <c r="K822" s="23">
        <v>0</v>
      </c>
      <c r="L822" s="23">
        <v>0</v>
      </c>
      <c r="M822" s="23">
        <v>1</v>
      </c>
      <c r="N822" s="23">
        <v>0</v>
      </c>
      <c r="O822" s="23" t="s">
        <v>136</v>
      </c>
      <c r="S822" s="23" t="str">
        <f>剧情辅助工具!C618</f>
        <v/>
      </c>
      <c r="T822" s="23">
        <v>0</v>
      </c>
      <c r="W822" s="23" t="s">
        <v>384</v>
      </c>
      <c r="X822" s="23" t="s">
        <v>1205</v>
      </c>
      <c r="AF822" s="23">
        <v>180</v>
      </c>
      <c r="AG822" s="23" t="s">
        <v>140</v>
      </c>
      <c r="AH822" s="23">
        <v>0</v>
      </c>
      <c r="AI822" s="23" t="s">
        <v>141</v>
      </c>
      <c r="BO822" s="23" t="s">
        <v>144</v>
      </c>
      <c r="BQ822" s="23">
        <v>1</v>
      </c>
    </row>
    <row r="823" spans="1:69" s="34" customFormat="1" ht="23.1" customHeight="1" x14ac:dyDescent="0.15">
      <c r="A823" s="34">
        <f t="shared" si="23"/>
        <v>61101</v>
      </c>
      <c r="B823" s="34">
        <v>61101</v>
      </c>
      <c r="C823" s="34" t="s">
        <v>133</v>
      </c>
      <c r="D823" s="34" t="s">
        <v>1206</v>
      </c>
      <c r="E823" s="34" t="s">
        <v>1127</v>
      </c>
      <c r="G823" s="34" t="s">
        <v>1148</v>
      </c>
      <c r="H823" s="34">
        <v>0</v>
      </c>
      <c r="I823" s="34">
        <v>4</v>
      </c>
      <c r="J823" s="34">
        <v>1</v>
      </c>
      <c r="K823" s="34">
        <v>0</v>
      </c>
      <c r="L823" s="34">
        <v>0</v>
      </c>
      <c r="M823" s="34">
        <v>1</v>
      </c>
      <c r="N823" s="34">
        <v>0</v>
      </c>
      <c r="O823" s="34" t="s">
        <v>159</v>
      </c>
      <c r="S823" s="34" t="str">
        <f>剧情辅助工具!C619</f>
        <v/>
      </c>
      <c r="T823" s="34">
        <v>0</v>
      </c>
      <c r="W823" s="34" t="s">
        <v>1207</v>
      </c>
      <c r="X823" s="34" t="s">
        <v>1208</v>
      </c>
      <c r="AF823" s="34">
        <v>180</v>
      </c>
      <c r="AG823" s="34" t="s">
        <v>140</v>
      </c>
      <c r="AH823" s="34">
        <v>0</v>
      </c>
      <c r="AI823" s="34" t="s">
        <v>141</v>
      </c>
      <c r="BO823" s="34" t="s">
        <v>165</v>
      </c>
      <c r="BQ823" s="34">
        <v>1</v>
      </c>
    </row>
    <row r="824" spans="1:69" s="34" customFormat="1" ht="23.1" customHeight="1" x14ac:dyDescent="0.15">
      <c r="A824" s="34">
        <f t="shared" si="23"/>
        <v>61102</v>
      </c>
      <c r="B824" s="34">
        <v>61102</v>
      </c>
      <c r="C824" s="34" t="s">
        <v>133</v>
      </c>
      <c r="D824" s="34" t="s">
        <v>1206</v>
      </c>
      <c r="E824" s="34" t="s">
        <v>1131</v>
      </c>
      <c r="G824" s="34" t="s">
        <v>1196</v>
      </c>
      <c r="H824" s="34">
        <v>0</v>
      </c>
      <c r="I824" s="34">
        <v>4</v>
      </c>
      <c r="J824" s="34">
        <v>1</v>
      </c>
      <c r="K824" s="34">
        <v>0</v>
      </c>
      <c r="L824" s="34">
        <v>0</v>
      </c>
      <c r="M824" s="34">
        <v>1</v>
      </c>
      <c r="N824" s="34">
        <v>0</v>
      </c>
      <c r="O824" s="34" t="s">
        <v>159</v>
      </c>
      <c r="S824" s="34" t="str">
        <f>剧情辅助工具!C620</f>
        <v/>
      </c>
      <c r="T824" s="34">
        <v>0</v>
      </c>
      <c r="W824" s="34" t="s">
        <v>1209</v>
      </c>
      <c r="X824" s="34" t="s">
        <v>1210</v>
      </c>
      <c r="AF824" s="34">
        <v>180</v>
      </c>
      <c r="AG824" s="34" t="s">
        <v>140</v>
      </c>
      <c r="AH824" s="34">
        <v>0</v>
      </c>
      <c r="AI824" s="34" t="s">
        <v>141</v>
      </c>
      <c r="BO824" s="34" t="s">
        <v>165</v>
      </c>
      <c r="BQ824" s="34">
        <v>1</v>
      </c>
    </row>
    <row r="825" spans="1:69" s="34" customFormat="1" ht="23.1" customHeight="1" x14ac:dyDescent="0.15">
      <c r="A825" s="34">
        <f t="shared" si="23"/>
        <v>61103</v>
      </c>
      <c r="B825" s="34">
        <v>61103</v>
      </c>
      <c r="C825" s="34" t="s">
        <v>133</v>
      </c>
      <c r="D825" s="34" t="s">
        <v>1206</v>
      </c>
      <c r="E825" s="34" t="s">
        <v>1135</v>
      </c>
      <c r="G825" s="34" t="s">
        <v>1128</v>
      </c>
      <c r="H825" s="34">
        <v>0</v>
      </c>
      <c r="I825" s="34">
        <v>4</v>
      </c>
      <c r="J825" s="34">
        <v>1</v>
      </c>
      <c r="K825" s="34">
        <v>0</v>
      </c>
      <c r="L825" s="34">
        <v>0</v>
      </c>
      <c r="M825" s="34">
        <v>1</v>
      </c>
      <c r="N825" s="34">
        <v>0</v>
      </c>
      <c r="O825" s="34" t="s">
        <v>159</v>
      </c>
      <c r="S825" s="34" t="str">
        <f>剧情辅助工具!C621</f>
        <v/>
      </c>
      <c r="T825" s="34">
        <v>0</v>
      </c>
      <c r="W825" s="34" t="s">
        <v>593</v>
      </c>
      <c r="X825" s="34">
        <v>2021301</v>
      </c>
      <c r="AF825" s="34">
        <v>180</v>
      </c>
      <c r="AG825" s="34" t="s">
        <v>140</v>
      </c>
      <c r="AH825" s="34">
        <v>0</v>
      </c>
      <c r="AI825" s="34" t="s">
        <v>141</v>
      </c>
      <c r="BO825" s="34" t="s">
        <v>165</v>
      </c>
      <c r="BQ825" s="34">
        <v>1</v>
      </c>
    </row>
    <row r="826" spans="1:69" s="34" customFormat="1" ht="23.1" customHeight="1" x14ac:dyDescent="0.15">
      <c r="A826" s="34">
        <f t="shared" si="23"/>
        <v>61104</v>
      </c>
      <c r="B826" s="34">
        <v>61104</v>
      </c>
      <c r="C826" s="34" t="s">
        <v>133</v>
      </c>
      <c r="D826" s="34" t="s">
        <v>1206</v>
      </c>
      <c r="E826" s="34" t="s">
        <v>1138</v>
      </c>
      <c r="G826" s="34" t="s">
        <v>1201</v>
      </c>
      <c r="H826" s="34">
        <v>0</v>
      </c>
      <c r="I826" s="34">
        <v>4</v>
      </c>
      <c r="J826" s="34">
        <v>1</v>
      </c>
      <c r="K826" s="34">
        <v>0</v>
      </c>
      <c r="L826" s="34">
        <v>0</v>
      </c>
      <c r="M826" s="34">
        <v>1</v>
      </c>
      <c r="N826" s="34">
        <v>0</v>
      </c>
      <c r="O826" s="34" t="s">
        <v>159</v>
      </c>
      <c r="S826" s="34" t="str">
        <f>剧情辅助工具!C622</f>
        <v/>
      </c>
      <c r="T826" s="34">
        <v>0</v>
      </c>
      <c r="W826" s="34" t="s">
        <v>772</v>
      </c>
      <c r="X826" s="34">
        <v>2021401</v>
      </c>
      <c r="AF826" s="34">
        <v>180</v>
      </c>
      <c r="AG826" s="34" t="s">
        <v>140</v>
      </c>
      <c r="AH826" s="34">
        <v>0</v>
      </c>
      <c r="AI826" s="34" t="s">
        <v>141</v>
      </c>
      <c r="BO826" s="34" t="s">
        <v>165</v>
      </c>
      <c r="BQ826" s="34">
        <v>1</v>
      </c>
    </row>
    <row r="827" spans="1:69" s="39" customFormat="1" ht="23.1" customHeight="1" x14ac:dyDescent="0.15">
      <c r="A827" s="39">
        <f t="shared" si="23"/>
        <v>61105</v>
      </c>
      <c r="B827" s="39">
        <v>61105</v>
      </c>
      <c r="C827" s="39" t="s">
        <v>133</v>
      </c>
      <c r="D827" s="39" t="s">
        <v>1206</v>
      </c>
      <c r="E827" s="39" t="s">
        <v>1141</v>
      </c>
      <c r="G827" s="39" t="s">
        <v>1211</v>
      </c>
      <c r="H827" s="39">
        <v>0</v>
      </c>
      <c r="I827" s="39">
        <v>4</v>
      </c>
      <c r="J827" s="39">
        <v>1</v>
      </c>
      <c r="K827" s="39">
        <v>0</v>
      </c>
      <c r="L827" s="39">
        <v>0</v>
      </c>
      <c r="M827" s="39">
        <v>1</v>
      </c>
      <c r="N827" s="39">
        <v>0</v>
      </c>
      <c r="O827" s="39" t="s">
        <v>159</v>
      </c>
      <c r="S827" s="39" t="str">
        <f>剧情辅助工具!C623</f>
        <v/>
      </c>
      <c r="T827" s="39">
        <v>0</v>
      </c>
      <c r="W827" s="39" t="s">
        <v>845</v>
      </c>
      <c r="X827" s="39" t="s">
        <v>1212</v>
      </c>
      <c r="AF827" s="39">
        <v>180</v>
      </c>
      <c r="AG827" s="39" t="s">
        <v>140</v>
      </c>
      <c r="AH827" s="39">
        <v>0</v>
      </c>
      <c r="AI827" s="39" t="s">
        <v>141</v>
      </c>
      <c r="BO827" s="39" t="s">
        <v>165</v>
      </c>
      <c r="BQ827" s="39">
        <v>1</v>
      </c>
    </row>
    <row r="828" spans="1:69" s="34" customFormat="1" ht="23.1" customHeight="1" x14ac:dyDescent="0.15">
      <c r="A828" s="34">
        <f t="shared" si="23"/>
        <v>61201</v>
      </c>
      <c r="B828" s="34">
        <v>61201</v>
      </c>
      <c r="C828" s="34" t="s">
        <v>133</v>
      </c>
      <c r="D828" s="34" t="s">
        <v>1206</v>
      </c>
      <c r="E828" s="34" t="s">
        <v>1144</v>
      </c>
      <c r="G828" s="34" t="s">
        <v>1201</v>
      </c>
      <c r="H828" s="34">
        <v>0</v>
      </c>
      <c r="I828" s="34">
        <v>4</v>
      </c>
      <c r="J828" s="34">
        <v>1</v>
      </c>
      <c r="K828" s="34">
        <v>0</v>
      </c>
      <c r="L828" s="34">
        <v>0</v>
      </c>
      <c r="M828" s="34">
        <v>1</v>
      </c>
      <c r="N828" s="34">
        <v>0</v>
      </c>
      <c r="O828" s="34" t="s">
        <v>159</v>
      </c>
      <c r="S828" s="34" t="str">
        <f>剧情辅助工具!C624</f>
        <v/>
      </c>
      <c r="T828" s="34">
        <v>0</v>
      </c>
      <c r="W828" s="34" t="s">
        <v>1213</v>
      </c>
      <c r="X828" s="34" t="s">
        <v>1214</v>
      </c>
      <c r="AF828" s="34">
        <v>180</v>
      </c>
      <c r="AG828" s="34" t="s">
        <v>140</v>
      </c>
      <c r="AH828" s="34">
        <v>0</v>
      </c>
      <c r="AI828" s="34" t="s">
        <v>141</v>
      </c>
      <c r="BO828" s="34" t="s">
        <v>165</v>
      </c>
      <c r="BQ828" s="34">
        <v>1</v>
      </c>
    </row>
    <row r="829" spans="1:69" s="34" customFormat="1" ht="23.1" customHeight="1" x14ac:dyDescent="0.15">
      <c r="A829" s="34">
        <f t="shared" si="23"/>
        <v>61202</v>
      </c>
      <c r="B829" s="34">
        <v>61202</v>
      </c>
      <c r="C829" s="34" t="s">
        <v>133</v>
      </c>
      <c r="D829" s="34" t="s">
        <v>1206</v>
      </c>
      <c r="E829" s="34" t="s">
        <v>1147</v>
      </c>
      <c r="G829" s="34" t="s">
        <v>1215</v>
      </c>
      <c r="H829" s="34">
        <v>0</v>
      </c>
      <c r="I829" s="34">
        <v>4</v>
      </c>
      <c r="J829" s="34">
        <v>1</v>
      </c>
      <c r="K829" s="34">
        <v>0</v>
      </c>
      <c r="L829" s="34">
        <v>0</v>
      </c>
      <c r="M829" s="34">
        <v>1</v>
      </c>
      <c r="N829" s="34">
        <v>0</v>
      </c>
      <c r="O829" s="34" t="s">
        <v>159</v>
      </c>
      <c r="S829" s="34" t="str">
        <f>剧情辅助工具!C625</f>
        <v/>
      </c>
      <c r="T829" s="34">
        <v>0</v>
      </c>
      <c r="W829" s="34" t="s">
        <v>1216</v>
      </c>
      <c r="X829" s="34" t="s">
        <v>1217</v>
      </c>
      <c r="AF829" s="34">
        <v>180</v>
      </c>
      <c r="AG829" s="34" t="s">
        <v>140</v>
      </c>
      <c r="AH829" s="34">
        <v>0</v>
      </c>
      <c r="AI829" s="34" t="s">
        <v>141</v>
      </c>
      <c r="BO829" s="34" t="s">
        <v>165</v>
      </c>
      <c r="BQ829" s="34">
        <v>1</v>
      </c>
    </row>
    <row r="830" spans="1:69" s="34" customFormat="1" ht="23.1" customHeight="1" x14ac:dyDescent="0.15">
      <c r="A830" s="34">
        <f t="shared" si="23"/>
        <v>61203</v>
      </c>
      <c r="B830" s="34">
        <v>61203</v>
      </c>
      <c r="C830" s="34" t="s">
        <v>133</v>
      </c>
      <c r="D830" s="34" t="s">
        <v>1206</v>
      </c>
      <c r="E830" s="34" t="s">
        <v>1150</v>
      </c>
      <c r="G830" s="34" t="s">
        <v>1218</v>
      </c>
      <c r="H830" s="34">
        <v>0</v>
      </c>
      <c r="I830" s="34">
        <v>4</v>
      </c>
      <c r="J830" s="34">
        <v>1</v>
      </c>
      <c r="K830" s="34">
        <v>0</v>
      </c>
      <c r="L830" s="34">
        <v>0</v>
      </c>
      <c r="M830" s="34">
        <v>1</v>
      </c>
      <c r="N830" s="34">
        <v>0</v>
      </c>
      <c r="O830" s="34" t="s">
        <v>159</v>
      </c>
      <c r="S830" s="34" t="str">
        <f>剧情辅助工具!C626</f>
        <v/>
      </c>
      <c r="T830" s="34">
        <v>0</v>
      </c>
      <c r="W830" s="34" t="s">
        <v>1207</v>
      </c>
      <c r="X830" s="34" t="s">
        <v>1219</v>
      </c>
      <c r="AF830" s="34">
        <v>180</v>
      </c>
      <c r="AG830" s="34" t="s">
        <v>140</v>
      </c>
      <c r="AH830" s="34">
        <v>0</v>
      </c>
      <c r="AI830" s="34" t="s">
        <v>141</v>
      </c>
      <c r="BO830" s="34" t="s">
        <v>165</v>
      </c>
      <c r="BQ830" s="34">
        <v>1</v>
      </c>
    </row>
    <row r="831" spans="1:69" s="34" customFormat="1" ht="23.1" customHeight="1" x14ac:dyDescent="0.15">
      <c r="A831" s="34">
        <f t="shared" si="23"/>
        <v>61204</v>
      </c>
      <c r="B831" s="34">
        <v>61204</v>
      </c>
      <c r="C831" s="34" t="s">
        <v>133</v>
      </c>
      <c r="D831" s="34" t="s">
        <v>1206</v>
      </c>
      <c r="E831" s="34" t="s">
        <v>1153</v>
      </c>
      <c r="G831" s="34" t="s">
        <v>1211</v>
      </c>
      <c r="H831" s="34">
        <v>0</v>
      </c>
      <c r="I831" s="34">
        <v>4</v>
      </c>
      <c r="J831" s="34">
        <v>1</v>
      </c>
      <c r="K831" s="34">
        <v>0</v>
      </c>
      <c r="L831" s="34">
        <v>0</v>
      </c>
      <c r="M831" s="34">
        <v>1</v>
      </c>
      <c r="N831" s="34">
        <v>0</v>
      </c>
      <c r="O831" s="34" t="s">
        <v>159</v>
      </c>
      <c r="S831" s="34" t="str">
        <f>剧情辅助工具!C627</f>
        <v/>
      </c>
      <c r="T831" s="34">
        <v>0</v>
      </c>
      <c r="W831" s="34" t="s">
        <v>1209</v>
      </c>
      <c r="X831" s="34" t="s">
        <v>1220</v>
      </c>
      <c r="AF831" s="34">
        <v>180</v>
      </c>
      <c r="AG831" s="34" t="s">
        <v>140</v>
      </c>
      <c r="AH831" s="34">
        <v>0</v>
      </c>
      <c r="AI831" s="34" t="s">
        <v>141</v>
      </c>
      <c r="BO831" s="34" t="s">
        <v>165</v>
      </c>
      <c r="BQ831" s="34">
        <v>1</v>
      </c>
    </row>
    <row r="832" spans="1:69" s="39" customFormat="1" ht="23.1" customHeight="1" x14ac:dyDescent="0.15">
      <c r="A832" s="39">
        <f t="shared" si="23"/>
        <v>61205</v>
      </c>
      <c r="B832" s="39">
        <v>61205</v>
      </c>
      <c r="C832" s="39" t="s">
        <v>133</v>
      </c>
      <c r="D832" s="39" t="s">
        <v>1206</v>
      </c>
      <c r="E832" s="39" t="s">
        <v>1155</v>
      </c>
      <c r="G832" s="39" t="s">
        <v>1221</v>
      </c>
      <c r="H832" s="39">
        <v>0</v>
      </c>
      <c r="I832" s="39">
        <v>4</v>
      </c>
      <c r="J832" s="39">
        <v>1</v>
      </c>
      <c r="K832" s="39">
        <v>0</v>
      </c>
      <c r="L832" s="39">
        <v>0</v>
      </c>
      <c r="M832" s="39">
        <v>1</v>
      </c>
      <c r="N832" s="39">
        <v>0</v>
      </c>
      <c r="O832" s="39" t="s">
        <v>159</v>
      </c>
      <c r="S832" s="39" t="str">
        <f>剧情辅助工具!C628</f>
        <v/>
      </c>
      <c r="T832" s="39">
        <v>0</v>
      </c>
      <c r="W832" s="39" t="s">
        <v>593</v>
      </c>
      <c r="X832" s="39">
        <v>2022501</v>
      </c>
      <c r="AF832" s="39">
        <v>180</v>
      </c>
      <c r="AG832" s="39" t="s">
        <v>140</v>
      </c>
      <c r="AH832" s="39">
        <v>0</v>
      </c>
      <c r="AI832" s="39" t="s">
        <v>141</v>
      </c>
      <c r="BO832" s="39" t="s">
        <v>165</v>
      </c>
      <c r="BQ832" s="39">
        <v>1</v>
      </c>
    </row>
    <row r="833" spans="1:69" s="34" customFormat="1" ht="23.1" customHeight="1" x14ac:dyDescent="0.15">
      <c r="A833" s="34">
        <f t="shared" si="23"/>
        <v>61301</v>
      </c>
      <c r="B833" s="34">
        <v>61301</v>
      </c>
      <c r="C833" s="34" t="s">
        <v>133</v>
      </c>
      <c r="D833" s="34" t="s">
        <v>1206</v>
      </c>
      <c r="E833" s="34" t="s">
        <v>1157</v>
      </c>
      <c r="G833" s="34" t="s">
        <v>1196</v>
      </c>
      <c r="H833" s="34">
        <v>0</v>
      </c>
      <c r="I833" s="34">
        <v>4</v>
      </c>
      <c r="J833" s="34">
        <v>1</v>
      </c>
      <c r="K833" s="34">
        <v>0</v>
      </c>
      <c r="L833" s="34">
        <v>0</v>
      </c>
      <c r="M833" s="34">
        <v>1</v>
      </c>
      <c r="N833" s="34">
        <v>0</v>
      </c>
      <c r="O833" s="34" t="s">
        <v>159</v>
      </c>
      <c r="S833" s="34" t="str">
        <f>剧情辅助工具!C629</f>
        <v/>
      </c>
      <c r="T833" s="34">
        <v>0</v>
      </c>
      <c r="W833" s="34" t="s">
        <v>772</v>
      </c>
      <c r="X833" s="34">
        <v>2023101</v>
      </c>
      <c r="AF833" s="34">
        <v>180</v>
      </c>
      <c r="AG833" s="34" t="s">
        <v>140</v>
      </c>
      <c r="AH833" s="34">
        <v>0</v>
      </c>
      <c r="AI833" s="34" t="s">
        <v>141</v>
      </c>
      <c r="BO833" s="34" t="s">
        <v>165</v>
      </c>
      <c r="BQ833" s="34">
        <v>1</v>
      </c>
    </row>
    <row r="834" spans="1:69" s="34" customFormat="1" ht="23.1" customHeight="1" x14ac:dyDescent="0.15">
      <c r="A834" s="34">
        <f t="shared" si="23"/>
        <v>61302</v>
      </c>
      <c r="B834" s="34">
        <v>61302</v>
      </c>
      <c r="C834" s="34" t="s">
        <v>133</v>
      </c>
      <c r="D834" s="34" t="s">
        <v>1206</v>
      </c>
      <c r="E834" s="34" t="s">
        <v>1160</v>
      </c>
      <c r="G834" s="34" t="s">
        <v>1148</v>
      </c>
      <c r="H834" s="34">
        <v>0</v>
      </c>
      <c r="I834" s="34">
        <v>4</v>
      </c>
      <c r="J834" s="34">
        <v>1</v>
      </c>
      <c r="K834" s="34">
        <v>0</v>
      </c>
      <c r="L834" s="34">
        <v>0</v>
      </c>
      <c r="M834" s="34">
        <v>1</v>
      </c>
      <c r="N834" s="34">
        <v>0</v>
      </c>
      <c r="O834" s="34" t="s">
        <v>159</v>
      </c>
      <c r="S834" s="34" t="str">
        <f>剧情辅助工具!C630</f>
        <v/>
      </c>
      <c r="T834" s="34">
        <v>0</v>
      </c>
      <c r="W834" s="34" t="s">
        <v>1213</v>
      </c>
      <c r="X834" s="34" t="s">
        <v>1222</v>
      </c>
      <c r="AF834" s="34">
        <v>180</v>
      </c>
      <c r="AG834" s="34" t="s">
        <v>140</v>
      </c>
      <c r="AH834" s="34">
        <v>0</v>
      </c>
      <c r="AI834" s="34" t="s">
        <v>141</v>
      </c>
      <c r="BO834" s="34" t="s">
        <v>165</v>
      </c>
      <c r="BQ834" s="34">
        <v>1</v>
      </c>
    </row>
    <row r="835" spans="1:69" s="34" customFormat="1" ht="23.1" customHeight="1" x14ac:dyDescent="0.15">
      <c r="A835" s="34">
        <f t="shared" si="23"/>
        <v>61303</v>
      </c>
      <c r="B835" s="34">
        <v>61303</v>
      </c>
      <c r="C835" s="34" t="s">
        <v>133</v>
      </c>
      <c r="D835" s="34" t="s">
        <v>1206</v>
      </c>
      <c r="E835" s="34" t="s">
        <v>1163</v>
      </c>
      <c r="G835" s="34" t="s">
        <v>1201</v>
      </c>
      <c r="H835" s="34">
        <v>0</v>
      </c>
      <c r="I835" s="34">
        <v>4</v>
      </c>
      <c r="J835" s="34">
        <v>1</v>
      </c>
      <c r="K835" s="34">
        <v>0</v>
      </c>
      <c r="L835" s="34">
        <v>0</v>
      </c>
      <c r="M835" s="34">
        <v>1</v>
      </c>
      <c r="N835" s="34">
        <v>0</v>
      </c>
      <c r="O835" s="34" t="s">
        <v>159</v>
      </c>
      <c r="S835" s="34" t="str">
        <f>剧情辅助工具!C631</f>
        <v/>
      </c>
      <c r="T835" s="34">
        <v>0</v>
      </c>
      <c r="W835" s="34" t="s">
        <v>845</v>
      </c>
      <c r="X835" s="34" t="s">
        <v>1223</v>
      </c>
      <c r="AF835" s="34">
        <v>180</v>
      </c>
      <c r="AG835" s="34" t="s">
        <v>140</v>
      </c>
      <c r="AH835" s="34">
        <v>0</v>
      </c>
      <c r="AI835" s="34" t="s">
        <v>141</v>
      </c>
      <c r="BO835" s="34" t="s">
        <v>165</v>
      </c>
      <c r="BQ835" s="34">
        <v>1</v>
      </c>
    </row>
    <row r="836" spans="1:69" s="34" customFormat="1" ht="23.1" customHeight="1" x14ac:dyDescent="0.15">
      <c r="A836" s="34">
        <f t="shared" si="23"/>
        <v>61304</v>
      </c>
      <c r="B836" s="34">
        <v>61304</v>
      </c>
      <c r="C836" s="34" t="s">
        <v>133</v>
      </c>
      <c r="D836" s="34" t="s">
        <v>1206</v>
      </c>
      <c r="E836" s="34" t="s">
        <v>1165</v>
      </c>
      <c r="G836" s="34" t="s">
        <v>1128</v>
      </c>
      <c r="H836" s="34">
        <v>0</v>
      </c>
      <c r="I836" s="34">
        <v>4</v>
      </c>
      <c r="J836" s="34">
        <v>1</v>
      </c>
      <c r="K836" s="34">
        <v>0</v>
      </c>
      <c r="L836" s="34">
        <v>0</v>
      </c>
      <c r="M836" s="34">
        <v>1</v>
      </c>
      <c r="N836" s="34">
        <v>0</v>
      </c>
      <c r="O836" s="34" t="s">
        <v>159</v>
      </c>
      <c r="S836" s="34" t="str">
        <f>剧情辅助工具!C632</f>
        <v/>
      </c>
      <c r="T836" s="34">
        <v>0</v>
      </c>
      <c r="W836" s="34" t="s">
        <v>1216</v>
      </c>
      <c r="X836" s="34" t="s">
        <v>1224</v>
      </c>
      <c r="AF836" s="34">
        <v>180</v>
      </c>
      <c r="AG836" s="34" t="s">
        <v>140</v>
      </c>
      <c r="AH836" s="34">
        <v>0</v>
      </c>
      <c r="AI836" s="34" t="s">
        <v>141</v>
      </c>
      <c r="BO836" s="34" t="s">
        <v>165</v>
      </c>
      <c r="BQ836" s="34">
        <v>1</v>
      </c>
    </row>
    <row r="837" spans="1:69" s="45" customFormat="1" ht="23.1" customHeight="1" x14ac:dyDescent="0.15">
      <c r="A837" s="45">
        <f t="shared" si="23"/>
        <v>61305</v>
      </c>
      <c r="B837" s="45">
        <v>61305</v>
      </c>
      <c r="C837" s="45" t="s">
        <v>133</v>
      </c>
      <c r="D837" s="45" t="s">
        <v>1206</v>
      </c>
      <c r="E837" s="45" t="s">
        <v>1168</v>
      </c>
      <c r="G837" s="45" t="s">
        <v>1225</v>
      </c>
      <c r="H837" s="45">
        <v>0</v>
      </c>
      <c r="I837" s="45">
        <v>4</v>
      </c>
      <c r="J837" s="45">
        <v>1</v>
      </c>
      <c r="K837" s="45">
        <v>0</v>
      </c>
      <c r="L837" s="45">
        <v>0</v>
      </c>
      <c r="M837" s="45">
        <v>1</v>
      </c>
      <c r="N837" s="45">
        <v>0</v>
      </c>
      <c r="O837" s="45" t="s">
        <v>159</v>
      </c>
      <c r="S837" s="45" t="str">
        <f>剧情辅助工具!C633</f>
        <v/>
      </c>
      <c r="T837" s="45">
        <v>0</v>
      </c>
      <c r="W837" s="45" t="s">
        <v>593</v>
      </c>
      <c r="X837" s="45">
        <v>2023501</v>
      </c>
      <c r="AF837" s="45">
        <v>180</v>
      </c>
      <c r="AG837" s="45" t="s">
        <v>140</v>
      </c>
      <c r="AH837" s="45">
        <v>0</v>
      </c>
      <c r="AI837" s="45" t="s">
        <v>141</v>
      </c>
      <c r="BO837" s="45" t="s">
        <v>165</v>
      </c>
      <c r="BQ837" s="45">
        <v>1</v>
      </c>
    </row>
    <row r="838" spans="1:69" s="34" customFormat="1" ht="23.1" customHeight="1" x14ac:dyDescent="0.15">
      <c r="A838" s="34">
        <f t="shared" si="23"/>
        <v>61401</v>
      </c>
      <c r="B838" s="34">
        <v>61401</v>
      </c>
      <c r="C838" s="34" t="s">
        <v>133</v>
      </c>
      <c r="D838" s="34" t="s">
        <v>1206</v>
      </c>
      <c r="E838" s="34" t="s">
        <v>1171</v>
      </c>
      <c r="G838" s="34" t="s">
        <v>1201</v>
      </c>
      <c r="H838" s="34">
        <v>0</v>
      </c>
      <c r="I838" s="34">
        <v>4</v>
      </c>
      <c r="J838" s="34">
        <v>1</v>
      </c>
      <c r="K838" s="34">
        <v>0</v>
      </c>
      <c r="L838" s="34">
        <v>0</v>
      </c>
      <c r="M838" s="34">
        <v>1</v>
      </c>
      <c r="N838" s="34">
        <v>0</v>
      </c>
      <c r="O838" s="34" t="s">
        <v>159</v>
      </c>
      <c r="S838" s="34" t="str">
        <f>剧情辅助工具!C634</f>
        <v/>
      </c>
      <c r="T838" s="34">
        <v>0</v>
      </c>
      <c r="W838" s="34" t="s">
        <v>1209</v>
      </c>
      <c r="X838" s="34" t="s">
        <v>1226</v>
      </c>
      <c r="AF838" s="34">
        <v>180</v>
      </c>
      <c r="AG838" s="34" t="s">
        <v>140</v>
      </c>
      <c r="AH838" s="34">
        <v>0</v>
      </c>
      <c r="AI838" s="34" t="s">
        <v>141</v>
      </c>
      <c r="BO838" s="34" t="s">
        <v>165</v>
      </c>
      <c r="BQ838" s="34">
        <v>1</v>
      </c>
    </row>
    <row r="839" spans="1:69" s="34" customFormat="1" ht="23.1" customHeight="1" x14ac:dyDescent="0.15">
      <c r="A839" s="34">
        <f t="shared" si="23"/>
        <v>61402</v>
      </c>
      <c r="B839" s="34">
        <v>61402</v>
      </c>
      <c r="C839" s="34" t="s">
        <v>133</v>
      </c>
      <c r="D839" s="34" t="s">
        <v>1206</v>
      </c>
      <c r="E839" s="34" t="s">
        <v>1173</v>
      </c>
      <c r="G839" s="34" t="s">
        <v>1142</v>
      </c>
      <c r="H839" s="34">
        <v>0</v>
      </c>
      <c r="I839" s="34">
        <v>4</v>
      </c>
      <c r="J839" s="34">
        <v>1</v>
      </c>
      <c r="K839" s="34">
        <v>0</v>
      </c>
      <c r="L839" s="34">
        <v>0</v>
      </c>
      <c r="M839" s="34">
        <v>1</v>
      </c>
      <c r="N839" s="34">
        <v>0</v>
      </c>
      <c r="O839" s="34" t="s">
        <v>159</v>
      </c>
      <c r="S839" s="34" t="str">
        <f>剧情辅助工具!C635</f>
        <v/>
      </c>
      <c r="T839" s="34">
        <v>0</v>
      </c>
      <c r="W839" s="34" t="s">
        <v>593</v>
      </c>
      <c r="X839" s="34">
        <v>2024201</v>
      </c>
      <c r="AF839" s="34">
        <v>180</v>
      </c>
      <c r="AG839" s="34" t="s">
        <v>140</v>
      </c>
      <c r="AH839" s="34">
        <v>0</v>
      </c>
      <c r="AI839" s="34" t="s">
        <v>141</v>
      </c>
      <c r="BO839" s="34" t="s">
        <v>165</v>
      </c>
      <c r="BQ839" s="34">
        <v>1</v>
      </c>
    </row>
    <row r="840" spans="1:69" s="34" customFormat="1" ht="23.1" customHeight="1" x14ac:dyDescent="0.15">
      <c r="A840" s="34">
        <f t="shared" si="23"/>
        <v>61403</v>
      </c>
      <c r="B840" s="34">
        <v>61403</v>
      </c>
      <c r="C840" s="34" t="s">
        <v>133</v>
      </c>
      <c r="D840" s="34" t="s">
        <v>1206</v>
      </c>
      <c r="E840" s="34" t="s">
        <v>1175</v>
      </c>
      <c r="G840" s="34" t="s">
        <v>1176</v>
      </c>
      <c r="H840" s="34">
        <v>0</v>
      </c>
      <c r="I840" s="34">
        <v>4</v>
      </c>
      <c r="J840" s="34">
        <v>1</v>
      </c>
      <c r="K840" s="34">
        <v>0</v>
      </c>
      <c r="L840" s="34">
        <v>0</v>
      </c>
      <c r="M840" s="34">
        <v>1</v>
      </c>
      <c r="N840" s="34">
        <v>0</v>
      </c>
      <c r="O840" s="34" t="s">
        <v>159</v>
      </c>
      <c r="S840" s="34" t="str">
        <f>剧情辅助工具!C636</f>
        <v/>
      </c>
      <c r="T840" s="34">
        <v>0</v>
      </c>
      <c r="W840" s="34" t="s">
        <v>772</v>
      </c>
      <c r="X840" s="34">
        <v>2024301</v>
      </c>
      <c r="AF840" s="34">
        <v>180</v>
      </c>
      <c r="AG840" s="34" t="s">
        <v>140</v>
      </c>
      <c r="AH840" s="34">
        <v>0</v>
      </c>
      <c r="AI840" s="34" t="s">
        <v>141</v>
      </c>
      <c r="BO840" s="34" t="s">
        <v>165</v>
      </c>
      <c r="BQ840" s="34">
        <v>1</v>
      </c>
    </row>
    <row r="841" spans="1:69" s="34" customFormat="1" ht="23.1" customHeight="1" x14ac:dyDescent="0.15">
      <c r="A841" s="34">
        <f t="shared" si="23"/>
        <v>61404</v>
      </c>
      <c r="B841" s="34">
        <v>61404</v>
      </c>
      <c r="C841" s="34" t="s">
        <v>133</v>
      </c>
      <c r="D841" s="34" t="s">
        <v>1206</v>
      </c>
      <c r="E841" s="34" t="s">
        <v>1178</v>
      </c>
      <c r="G841" s="34" t="s">
        <v>1158</v>
      </c>
      <c r="H841" s="34">
        <v>0</v>
      </c>
      <c r="I841" s="34">
        <v>4</v>
      </c>
      <c r="J841" s="34">
        <v>1</v>
      </c>
      <c r="K841" s="34">
        <v>0</v>
      </c>
      <c r="L841" s="34">
        <v>0</v>
      </c>
      <c r="M841" s="34">
        <v>1</v>
      </c>
      <c r="N841" s="34">
        <v>0</v>
      </c>
      <c r="O841" s="34" t="s">
        <v>159</v>
      </c>
      <c r="S841" s="34" t="str">
        <f>剧情辅助工具!C637</f>
        <v/>
      </c>
      <c r="T841" s="34">
        <v>0</v>
      </c>
      <c r="W841" s="34" t="s">
        <v>845</v>
      </c>
      <c r="X841" s="34" t="s">
        <v>1227</v>
      </c>
      <c r="AF841" s="34">
        <v>180</v>
      </c>
      <c r="AG841" s="34" t="s">
        <v>140</v>
      </c>
      <c r="AH841" s="34">
        <v>0</v>
      </c>
      <c r="AI841" s="34" t="s">
        <v>141</v>
      </c>
      <c r="BO841" s="34" t="s">
        <v>165</v>
      </c>
      <c r="BQ841" s="34">
        <v>1</v>
      </c>
    </row>
    <row r="842" spans="1:69" s="39" customFormat="1" ht="23.1" customHeight="1" x14ac:dyDescent="0.15">
      <c r="A842" s="39">
        <f t="shared" si="23"/>
        <v>61405</v>
      </c>
      <c r="B842" s="39">
        <v>61405</v>
      </c>
      <c r="C842" s="39" t="s">
        <v>133</v>
      </c>
      <c r="D842" s="39" t="s">
        <v>1206</v>
      </c>
      <c r="E842" s="39" t="s">
        <v>1180</v>
      </c>
      <c r="G842" s="39" t="s">
        <v>1228</v>
      </c>
      <c r="H842" s="39">
        <v>0</v>
      </c>
      <c r="I842" s="39">
        <v>4</v>
      </c>
      <c r="J842" s="39">
        <v>1</v>
      </c>
      <c r="K842" s="39">
        <v>0</v>
      </c>
      <c r="L842" s="39">
        <v>0</v>
      </c>
      <c r="M842" s="39">
        <v>1</v>
      </c>
      <c r="N842" s="39">
        <v>0</v>
      </c>
      <c r="O842" s="39" t="s">
        <v>159</v>
      </c>
      <c r="S842" s="39" t="str">
        <f>剧情辅助工具!C638</f>
        <v/>
      </c>
      <c r="T842" s="39">
        <v>0</v>
      </c>
      <c r="W842" s="39" t="s">
        <v>264</v>
      </c>
      <c r="X842" s="39" t="s">
        <v>1229</v>
      </c>
      <c r="AF842" s="39">
        <v>180</v>
      </c>
      <c r="AG842" s="39" t="s">
        <v>140</v>
      </c>
      <c r="AH842" s="39">
        <v>0</v>
      </c>
      <c r="AI842" s="39" t="s">
        <v>141</v>
      </c>
      <c r="BO842" s="39" t="s">
        <v>165</v>
      </c>
      <c r="BQ842" s="39">
        <v>1</v>
      </c>
    </row>
    <row r="843" spans="1:69" s="34" customFormat="1" ht="23.1" customHeight="1" x14ac:dyDescent="0.15">
      <c r="A843" s="34">
        <f t="shared" si="23"/>
        <v>61501</v>
      </c>
      <c r="B843" s="34">
        <v>61501</v>
      </c>
      <c r="C843" s="34" t="s">
        <v>133</v>
      </c>
      <c r="D843" s="34" t="s">
        <v>1206</v>
      </c>
      <c r="E843" s="34" t="s">
        <v>1182</v>
      </c>
      <c r="G843" s="34" t="s">
        <v>1148</v>
      </c>
      <c r="H843" s="34">
        <v>0</v>
      </c>
      <c r="I843" s="34">
        <v>4</v>
      </c>
      <c r="J843" s="34">
        <v>1</v>
      </c>
      <c r="K843" s="34">
        <v>0</v>
      </c>
      <c r="L843" s="34">
        <v>0</v>
      </c>
      <c r="M843" s="34">
        <v>1</v>
      </c>
      <c r="N843" s="34">
        <v>0</v>
      </c>
      <c r="O843" s="34" t="s">
        <v>159</v>
      </c>
      <c r="S843" s="34" t="str">
        <f>剧情辅助工具!C639</f>
        <v/>
      </c>
      <c r="T843" s="34">
        <v>0</v>
      </c>
      <c r="W843" s="34" t="s">
        <v>1216</v>
      </c>
      <c r="X843" s="34" t="s">
        <v>1230</v>
      </c>
      <c r="AF843" s="34">
        <v>180</v>
      </c>
      <c r="AG843" s="34" t="s">
        <v>140</v>
      </c>
      <c r="AH843" s="34">
        <v>0</v>
      </c>
      <c r="AI843" s="34" t="s">
        <v>141</v>
      </c>
      <c r="BO843" s="34" t="s">
        <v>165</v>
      </c>
      <c r="BQ843" s="34">
        <v>1</v>
      </c>
    </row>
    <row r="844" spans="1:69" s="34" customFormat="1" ht="23.1" customHeight="1" x14ac:dyDescent="0.15">
      <c r="A844" s="34">
        <f t="shared" si="23"/>
        <v>61502</v>
      </c>
      <c r="B844" s="34">
        <v>61502</v>
      </c>
      <c r="C844" s="34" t="s">
        <v>133</v>
      </c>
      <c r="D844" s="34" t="s">
        <v>1206</v>
      </c>
      <c r="E844" s="34" t="s">
        <v>1184</v>
      </c>
      <c r="G844" s="34" t="s">
        <v>1218</v>
      </c>
      <c r="H844" s="34">
        <v>0</v>
      </c>
      <c r="I844" s="34">
        <v>4</v>
      </c>
      <c r="J844" s="34">
        <v>1</v>
      </c>
      <c r="K844" s="34">
        <v>0</v>
      </c>
      <c r="L844" s="34">
        <v>0</v>
      </c>
      <c r="M844" s="34">
        <v>1</v>
      </c>
      <c r="N844" s="34">
        <v>0</v>
      </c>
      <c r="O844" s="34" t="s">
        <v>159</v>
      </c>
      <c r="S844" s="34" t="str">
        <f>剧情辅助工具!C640</f>
        <v/>
      </c>
      <c r="T844" s="34">
        <v>0</v>
      </c>
      <c r="W844" s="34" t="s">
        <v>1207</v>
      </c>
      <c r="X844" s="34" t="s">
        <v>1231</v>
      </c>
      <c r="AF844" s="34">
        <v>180</v>
      </c>
      <c r="AG844" s="34" t="s">
        <v>140</v>
      </c>
      <c r="AH844" s="34">
        <v>0</v>
      </c>
      <c r="AI844" s="34" t="s">
        <v>141</v>
      </c>
      <c r="BO844" s="34" t="s">
        <v>165</v>
      </c>
      <c r="BQ844" s="34">
        <v>1</v>
      </c>
    </row>
    <row r="845" spans="1:69" s="34" customFormat="1" ht="23.1" customHeight="1" x14ac:dyDescent="0.15">
      <c r="A845" s="34">
        <f t="shared" si="23"/>
        <v>61503</v>
      </c>
      <c r="B845" s="34">
        <v>61503</v>
      </c>
      <c r="C845" s="34" t="s">
        <v>133</v>
      </c>
      <c r="D845" s="34" t="s">
        <v>1206</v>
      </c>
      <c r="E845" s="34" t="s">
        <v>1186</v>
      </c>
      <c r="G845" s="34" t="s">
        <v>1211</v>
      </c>
      <c r="H845" s="34">
        <v>0</v>
      </c>
      <c r="I845" s="34">
        <v>4</v>
      </c>
      <c r="J845" s="34">
        <v>1</v>
      </c>
      <c r="K845" s="34">
        <v>0</v>
      </c>
      <c r="L845" s="34">
        <v>0</v>
      </c>
      <c r="M845" s="34">
        <v>1</v>
      </c>
      <c r="N845" s="34">
        <v>0</v>
      </c>
      <c r="O845" s="34" t="s">
        <v>159</v>
      </c>
      <c r="S845" s="34" t="str">
        <f>剧情辅助工具!C641</f>
        <v/>
      </c>
      <c r="T845" s="34">
        <v>0</v>
      </c>
      <c r="W845" s="34" t="s">
        <v>1209</v>
      </c>
      <c r="X845" s="34" t="s">
        <v>1232</v>
      </c>
      <c r="AF845" s="34">
        <v>180</v>
      </c>
      <c r="AG845" s="34" t="s">
        <v>140</v>
      </c>
      <c r="AH845" s="34">
        <v>0</v>
      </c>
      <c r="AI845" s="34" t="s">
        <v>141</v>
      </c>
      <c r="BO845" s="34" t="s">
        <v>165</v>
      </c>
      <c r="BQ845" s="34">
        <v>1</v>
      </c>
    </row>
    <row r="846" spans="1:69" s="34" customFormat="1" ht="23.1" customHeight="1" x14ac:dyDescent="0.15">
      <c r="A846" s="34">
        <f t="shared" si="23"/>
        <v>61504</v>
      </c>
      <c r="B846" s="34">
        <v>61504</v>
      </c>
      <c r="C846" s="34" t="s">
        <v>133</v>
      </c>
      <c r="D846" s="34" t="s">
        <v>1206</v>
      </c>
      <c r="E846" s="34" t="s">
        <v>1188</v>
      </c>
      <c r="G846" s="34" t="s">
        <v>1196</v>
      </c>
      <c r="H846" s="34">
        <v>0</v>
      </c>
      <c r="I846" s="34">
        <v>4</v>
      </c>
      <c r="J846" s="34">
        <v>1</v>
      </c>
      <c r="K846" s="34">
        <v>0</v>
      </c>
      <c r="L846" s="34">
        <v>0</v>
      </c>
      <c r="M846" s="34">
        <v>1</v>
      </c>
      <c r="N846" s="34">
        <v>0</v>
      </c>
      <c r="O846" s="34" t="s">
        <v>159</v>
      </c>
      <c r="S846" s="34" t="str">
        <f>剧情辅助工具!C642</f>
        <v/>
      </c>
      <c r="T846" s="34">
        <v>0</v>
      </c>
      <c r="W846" s="34" t="s">
        <v>593</v>
      </c>
      <c r="X846" s="34">
        <v>2025401</v>
      </c>
      <c r="AF846" s="34">
        <v>180</v>
      </c>
      <c r="AG846" s="34" t="s">
        <v>140</v>
      </c>
      <c r="AH846" s="34">
        <v>0</v>
      </c>
      <c r="AI846" s="34" t="s">
        <v>141</v>
      </c>
      <c r="BO846" s="34" t="s">
        <v>165</v>
      </c>
      <c r="BQ846" s="34">
        <v>1</v>
      </c>
    </row>
    <row r="847" spans="1:69" s="39" customFormat="1" ht="23.1" customHeight="1" x14ac:dyDescent="0.15">
      <c r="A847" s="39">
        <f t="shared" si="23"/>
        <v>61505</v>
      </c>
      <c r="B847" s="39">
        <v>61505</v>
      </c>
      <c r="C847" s="39" t="s">
        <v>133</v>
      </c>
      <c r="D847" s="39" t="s">
        <v>1206</v>
      </c>
      <c r="E847" s="39" t="s">
        <v>1190</v>
      </c>
      <c r="G847" s="39" t="s">
        <v>1169</v>
      </c>
      <c r="H847" s="39">
        <v>0</v>
      </c>
      <c r="I847" s="39">
        <v>4</v>
      </c>
      <c r="J847" s="39">
        <v>1</v>
      </c>
      <c r="K847" s="39">
        <v>0</v>
      </c>
      <c r="L847" s="39">
        <v>0</v>
      </c>
      <c r="M847" s="39">
        <v>1</v>
      </c>
      <c r="N847" s="39">
        <v>0</v>
      </c>
      <c r="O847" s="39" t="s">
        <v>159</v>
      </c>
      <c r="S847" s="39" t="str">
        <f>剧情辅助工具!C643</f>
        <v/>
      </c>
      <c r="T847" s="39">
        <v>0</v>
      </c>
      <c r="W847" s="39" t="s">
        <v>772</v>
      </c>
      <c r="X847" s="39">
        <v>2025501</v>
      </c>
      <c r="AF847" s="39">
        <v>180</v>
      </c>
      <c r="AG847" s="39" t="s">
        <v>140</v>
      </c>
      <c r="AH847" s="39">
        <v>0</v>
      </c>
      <c r="AI847" s="39" t="s">
        <v>141</v>
      </c>
      <c r="BO847" s="39" t="s">
        <v>165</v>
      </c>
      <c r="BQ847" s="39">
        <v>1</v>
      </c>
    </row>
    <row r="848" spans="1:69" s="46" customFormat="1" ht="23.1" customHeight="1" x14ac:dyDescent="0.15">
      <c r="A848" s="46">
        <f t="shared" si="23"/>
        <v>62101</v>
      </c>
      <c r="B848" s="46">
        <f t="shared" ref="B848:B879" si="26">B823+1000</f>
        <v>62101</v>
      </c>
      <c r="C848" s="46" t="s">
        <v>133</v>
      </c>
      <c r="D848" s="46" t="s">
        <v>1233</v>
      </c>
      <c r="E848" s="46" t="s">
        <v>1127</v>
      </c>
      <c r="G848" s="46" t="s">
        <v>1234</v>
      </c>
      <c r="H848" s="46">
        <v>0</v>
      </c>
      <c r="I848" s="46">
        <v>4</v>
      </c>
      <c r="J848" s="46">
        <v>1</v>
      </c>
      <c r="K848" s="46">
        <v>0</v>
      </c>
      <c r="L848" s="46">
        <v>0</v>
      </c>
      <c r="M848" s="46">
        <v>1</v>
      </c>
      <c r="N848" s="46">
        <v>0</v>
      </c>
      <c r="O848" s="46" t="s">
        <v>152</v>
      </c>
      <c r="S848" s="46" t="str">
        <f>剧情辅助工具!C644</f>
        <v/>
      </c>
      <c r="T848" s="46">
        <v>0</v>
      </c>
      <c r="W848" s="46" t="s">
        <v>1235</v>
      </c>
      <c r="X848" s="46" t="s">
        <v>1236</v>
      </c>
      <c r="AF848" s="46">
        <v>180</v>
      </c>
      <c r="AG848" s="46" t="s">
        <v>140</v>
      </c>
      <c r="AH848" s="46">
        <v>0</v>
      </c>
      <c r="AI848" s="46" t="s">
        <v>141</v>
      </c>
      <c r="BO848" s="46" t="s">
        <v>156</v>
      </c>
      <c r="BQ848" s="46">
        <v>1</v>
      </c>
    </row>
    <row r="849" spans="1:69" s="36" customFormat="1" ht="22.5" customHeight="1" x14ac:dyDescent="0.15">
      <c r="A849" s="36">
        <f t="shared" si="23"/>
        <v>62102</v>
      </c>
      <c r="B849" s="36">
        <f t="shared" si="26"/>
        <v>62102</v>
      </c>
      <c r="C849" s="36" t="s">
        <v>133</v>
      </c>
      <c r="D849" s="36" t="s">
        <v>1233</v>
      </c>
      <c r="E849" s="36" t="s">
        <v>1131</v>
      </c>
      <c r="G849" s="36" t="s">
        <v>1218</v>
      </c>
      <c r="H849" s="36">
        <v>0</v>
      </c>
      <c r="I849" s="36">
        <v>4</v>
      </c>
      <c r="J849" s="36">
        <v>1</v>
      </c>
      <c r="K849" s="36">
        <v>0</v>
      </c>
      <c r="L849" s="36">
        <v>0</v>
      </c>
      <c r="M849" s="36">
        <v>1</v>
      </c>
      <c r="N849" s="36">
        <v>0</v>
      </c>
      <c r="O849" s="36" t="s">
        <v>152</v>
      </c>
      <c r="S849" s="36" t="str">
        <f>剧情辅助工具!C645</f>
        <v/>
      </c>
      <c r="T849" s="36">
        <v>0</v>
      </c>
      <c r="W849" s="36" t="s">
        <v>395</v>
      </c>
      <c r="X849" s="36">
        <v>2031201</v>
      </c>
      <c r="AF849" s="36">
        <v>180</v>
      </c>
      <c r="AG849" s="36" t="s">
        <v>140</v>
      </c>
      <c r="AH849" s="36">
        <v>0</v>
      </c>
      <c r="AI849" s="36" t="s">
        <v>141</v>
      </c>
      <c r="BO849" s="36" t="s">
        <v>156</v>
      </c>
      <c r="BQ849" s="36">
        <v>1</v>
      </c>
    </row>
    <row r="850" spans="1:69" s="36" customFormat="1" ht="23.1" customHeight="1" x14ac:dyDescent="0.15">
      <c r="A850" s="36">
        <f t="shared" si="23"/>
        <v>62103</v>
      </c>
      <c r="B850" s="36">
        <f t="shared" si="26"/>
        <v>62103</v>
      </c>
      <c r="C850" s="36" t="s">
        <v>133</v>
      </c>
      <c r="D850" s="36" t="s">
        <v>1233</v>
      </c>
      <c r="E850" s="36" t="s">
        <v>1135</v>
      </c>
      <c r="G850" s="36" t="s">
        <v>1215</v>
      </c>
      <c r="H850" s="36">
        <v>0</v>
      </c>
      <c r="I850" s="36">
        <v>4</v>
      </c>
      <c r="J850" s="36">
        <v>1</v>
      </c>
      <c r="K850" s="36">
        <v>0</v>
      </c>
      <c r="L850" s="36">
        <v>0</v>
      </c>
      <c r="M850" s="36">
        <v>1</v>
      </c>
      <c r="N850" s="36">
        <v>0</v>
      </c>
      <c r="O850" s="36" t="s">
        <v>152</v>
      </c>
      <c r="S850" s="36" t="str">
        <f>剧情辅助工具!C646</f>
        <v/>
      </c>
      <c r="T850" s="36">
        <v>0</v>
      </c>
      <c r="W850" s="36" t="s">
        <v>576</v>
      </c>
      <c r="X850" s="36" t="s">
        <v>1237</v>
      </c>
      <c r="AF850" s="36">
        <v>180</v>
      </c>
      <c r="AG850" s="36" t="s">
        <v>140</v>
      </c>
      <c r="AH850" s="36">
        <v>0</v>
      </c>
      <c r="AI850" s="36" t="s">
        <v>141</v>
      </c>
      <c r="BO850" s="36" t="s">
        <v>156</v>
      </c>
      <c r="BQ850" s="36">
        <v>1</v>
      </c>
    </row>
    <row r="851" spans="1:69" s="36" customFormat="1" ht="23.1" customHeight="1" x14ac:dyDescent="0.15">
      <c r="A851" s="36">
        <f t="shared" si="23"/>
        <v>62104</v>
      </c>
      <c r="B851" s="36">
        <f t="shared" si="26"/>
        <v>62104</v>
      </c>
      <c r="C851" s="36" t="s">
        <v>133</v>
      </c>
      <c r="D851" s="36" t="s">
        <v>1233</v>
      </c>
      <c r="E851" s="36" t="s">
        <v>1138</v>
      </c>
      <c r="G851" s="36" t="s">
        <v>1211</v>
      </c>
      <c r="H851" s="36">
        <v>0</v>
      </c>
      <c r="I851" s="36">
        <v>4</v>
      </c>
      <c r="J851" s="36">
        <v>1</v>
      </c>
      <c r="K851" s="36">
        <v>0</v>
      </c>
      <c r="L851" s="36">
        <v>0</v>
      </c>
      <c r="M851" s="36">
        <v>1</v>
      </c>
      <c r="N851" s="36">
        <v>0</v>
      </c>
      <c r="O851" s="36" t="s">
        <v>152</v>
      </c>
      <c r="S851" s="36" t="str">
        <f>剧情辅助工具!C647</f>
        <v/>
      </c>
      <c r="T851" s="36">
        <v>0</v>
      </c>
      <c r="W851" s="36" t="s">
        <v>1238</v>
      </c>
      <c r="X851" s="36" t="s">
        <v>1239</v>
      </c>
      <c r="AF851" s="36">
        <v>180</v>
      </c>
      <c r="AG851" s="36" t="s">
        <v>140</v>
      </c>
      <c r="AH851" s="36">
        <v>0</v>
      </c>
      <c r="AI851" s="36" t="s">
        <v>141</v>
      </c>
      <c r="BO851" s="36" t="s">
        <v>156</v>
      </c>
      <c r="BQ851" s="36">
        <v>1</v>
      </c>
    </row>
    <row r="852" spans="1:69" s="15" customFormat="1" ht="23.1" customHeight="1" x14ac:dyDescent="0.15">
      <c r="A852" s="15">
        <f t="shared" si="23"/>
        <v>62105</v>
      </c>
      <c r="B852" s="15">
        <f t="shared" si="26"/>
        <v>62105</v>
      </c>
      <c r="C852" s="15" t="s">
        <v>133</v>
      </c>
      <c r="D852" s="15" t="s">
        <v>1233</v>
      </c>
      <c r="E852" s="15" t="s">
        <v>1141</v>
      </c>
      <c r="G852" s="15" t="s">
        <v>1221</v>
      </c>
      <c r="H852" s="15">
        <v>0</v>
      </c>
      <c r="I852" s="15">
        <v>4</v>
      </c>
      <c r="J852" s="15">
        <v>1</v>
      </c>
      <c r="K852" s="15">
        <v>0</v>
      </c>
      <c r="L852" s="15">
        <v>0</v>
      </c>
      <c r="M852" s="15">
        <v>1</v>
      </c>
      <c r="N852" s="15">
        <v>0</v>
      </c>
      <c r="O852" s="15" t="s">
        <v>152</v>
      </c>
      <c r="S852" s="15" t="str">
        <f>剧情辅助工具!C648</f>
        <v/>
      </c>
      <c r="T852" s="15">
        <v>0</v>
      </c>
      <c r="W852" s="15" t="s">
        <v>1240</v>
      </c>
      <c r="X852" s="15">
        <v>2031501</v>
      </c>
      <c r="AF852" s="15">
        <v>180</v>
      </c>
      <c r="AG852" s="15" t="s">
        <v>140</v>
      </c>
      <c r="AH852" s="15">
        <v>0</v>
      </c>
      <c r="AI852" s="15" t="s">
        <v>141</v>
      </c>
      <c r="BO852" s="15" t="s">
        <v>156</v>
      </c>
      <c r="BQ852" s="15">
        <v>1</v>
      </c>
    </row>
    <row r="853" spans="1:69" s="36" customFormat="1" ht="23.1" customHeight="1" x14ac:dyDescent="0.15">
      <c r="A853" s="36">
        <f t="shared" ref="A853:A916" si="27">B853</f>
        <v>62201</v>
      </c>
      <c r="B853" s="36">
        <f t="shared" si="26"/>
        <v>62201</v>
      </c>
      <c r="C853" s="36" t="s">
        <v>133</v>
      </c>
      <c r="D853" s="36" t="s">
        <v>1233</v>
      </c>
      <c r="E853" s="36" t="s">
        <v>1144</v>
      </c>
      <c r="G853" s="36" t="s">
        <v>1174</v>
      </c>
      <c r="H853" s="36">
        <v>0</v>
      </c>
      <c r="I853" s="36">
        <v>4</v>
      </c>
      <c r="J853" s="36">
        <v>1</v>
      </c>
      <c r="K853" s="36">
        <v>0</v>
      </c>
      <c r="L853" s="36">
        <v>0</v>
      </c>
      <c r="M853" s="36">
        <v>1</v>
      </c>
      <c r="N853" s="36">
        <v>0</v>
      </c>
      <c r="O853" s="36" t="s">
        <v>152</v>
      </c>
      <c r="S853" s="36" t="str">
        <f>剧情辅助工具!C649</f>
        <v/>
      </c>
      <c r="T853" s="36">
        <v>0</v>
      </c>
      <c r="W853" s="36" t="s">
        <v>424</v>
      </c>
      <c r="X853" s="36">
        <v>2032101</v>
      </c>
      <c r="AF853" s="36">
        <v>180</v>
      </c>
      <c r="AG853" s="36" t="s">
        <v>140</v>
      </c>
      <c r="AH853" s="36">
        <v>0</v>
      </c>
      <c r="AI853" s="36" t="s">
        <v>141</v>
      </c>
      <c r="BO853" s="36" t="s">
        <v>156</v>
      </c>
      <c r="BQ853" s="36">
        <v>1</v>
      </c>
    </row>
    <row r="854" spans="1:69" s="36" customFormat="1" ht="23.1" customHeight="1" x14ac:dyDescent="0.15">
      <c r="A854" s="36">
        <f t="shared" si="27"/>
        <v>62202</v>
      </c>
      <c r="B854" s="36">
        <f t="shared" si="26"/>
        <v>62202</v>
      </c>
      <c r="C854" s="36" t="s">
        <v>133</v>
      </c>
      <c r="D854" s="36" t="s">
        <v>1233</v>
      </c>
      <c r="E854" s="36" t="s">
        <v>1147</v>
      </c>
      <c r="G854" s="36" t="s">
        <v>1176</v>
      </c>
      <c r="H854" s="36">
        <v>0</v>
      </c>
      <c r="I854" s="36">
        <v>4</v>
      </c>
      <c r="J854" s="36">
        <v>1</v>
      </c>
      <c r="K854" s="36">
        <v>0</v>
      </c>
      <c r="L854" s="36">
        <v>0</v>
      </c>
      <c r="M854" s="36">
        <v>1</v>
      </c>
      <c r="N854" s="36">
        <v>0</v>
      </c>
      <c r="O854" s="36" t="s">
        <v>152</v>
      </c>
      <c r="S854" s="36" t="str">
        <f>剧情辅助工具!C650</f>
        <v/>
      </c>
      <c r="T854" s="36">
        <v>0</v>
      </c>
      <c r="W854" s="36" t="s">
        <v>1235</v>
      </c>
      <c r="X854" s="36" t="s">
        <v>1241</v>
      </c>
      <c r="AF854" s="36">
        <v>180</v>
      </c>
      <c r="AG854" s="36" t="s">
        <v>140</v>
      </c>
      <c r="AH854" s="36">
        <v>0</v>
      </c>
      <c r="AI854" s="36" t="s">
        <v>141</v>
      </c>
      <c r="BO854" s="36" t="s">
        <v>156</v>
      </c>
      <c r="BQ854" s="36">
        <v>1</v>
      </c>
    </row>
    <row r="855" spans="1:69" s="36" customFormat="1" ht="23.1" customHeight="1" x14ac:dyDescent="0.15">
      <c r="A855" s="36">
        <f t="shared" si="27"/>
        <v>62203</v>
      </c>
      <c r="B855" s="36">
        <f t="shared" si="26"/>
        <v>62203</v>
      </c>
      <c r="C855" s="36" t="s">
        <v>133</v>
      </c>
      <c r="D855" s="36" t="s">
        <v>1233</v>
      </c>
      <c r="E855" s="36" t="s">
        <v>1150</v>
      </c>
      <c r="G855" s="36" t="s">
        <v>1242</v>
      </c>
      <c r="H855" s="36">
        <v>0</v>
      </c>
      <c r="I855" s="36">
        <v>4</v>
      </c>
      <c r="J855" s="36">
        <v>1</v>
      </c>
      <c r="K855" s="36">
        <v>0</v>
      </c>
      <c r="L855" s="36">
        <v>0</v>
      </c>
      <c r="M855" s="36">
        <v>1</v>
      </c>
      <c r="N855" s="36">
        <v>0</v>
      </c>
      <c r="O855" s="36" t="s">
        <v>152</v>
      </c>
      <c r="S855" s="36" t="str">
        <f>剧情辅助工具!C651</f>
        <v/>
      </c>
      <c r="T855" s="36">
        <v>0</v>
      </c>
      <c r="W855" s="36" t="s">
        <v>1240</v>
      </c>
      <c r="X855" s="36">
        <v>2032301</v>
      </c>
      <c r="AF855" s="36">
        <v>180</v>
      </c>
      <c r="AG855" s="36" t="s">
        <v>140</v>
      </c>
      <c r="AH855" s="36">
        <v>0</v>
      </c>
      <c r="AI855" s="36" t="s">
        <v>141</v>
      </c>
      <c r="BO855" s="36" t="s">
        <v>156</v>
      </c>
      <c r="BQ855" s="36">
        <v>1</v>
      </c>
    </row>
    <row r="856" spans="1:69" s="46" customFormat="1" ht="23.1" customHeight="1" x14ac:dyDescent="0.15">
      <c r="A856" s="46">
        <f t="shared" si="27"/>
        <v>62204</v>
      </c>
      <c r="B856" s="46">
        <f t="shared" si="26"/>
        <v>62204</v>
      </c>
      <c r="C856" s="46" t="s">
        <v>133</v>
      </c>
      <c r="D856" s="46" t="s">
        <v>1233</v>
      </c>
      <c r="E856" s="46" t="s">
        <v>1153</v>
      </c>
      <c r="G856" s="46" t="s">
        <v>1243</v>
      </c>
      <c r="H856" s="46">
        <v>0</v>
      </c>
      <c r="I856" s="46">
        <v>4</v>
      </c>
      <c r="J856" s="46">
        <v>1</v>
      </c>
      <c r="K856" s="46">
        <v>0</v>
      </c>
      <c r="L856" s="46">
        <v>0</v>
      </c>
      <c r="M856" s="46">
        <v>1</v>
      </c>
      <c r="N856" s="46">
        <v>0</v>
      </c>
      <c r="O856" s="46" t="s">
        <v>152</v>
      </c>
      <c r="S856" s="46" t="str">
        <f>剧情辅助工具!C652</f>
        <v/>
      </c>
      <c r="T856" s="46">
        <v>0</v>
      </c>
      <c r="W856" s="46" t="s">
        <v>395</v>
      </c>
      <c r="X856" s="46">
        <v>2032401</v>
      </c>
      <c r="AF856" s="46">
        <v>180</v>
      </c>
      <c r="AG856" s="46" t="s">
        <v>140</v>
      </c>
      <c r="AH856" s="46">
        <v>0</v>
      </c>
      <c r="AI856" s="46" t="s">
        <v>141</v>
      </c>
      <c r="BO856" s="46" t="s">
        <v>156</v>
      </c>
      <c r="BQ856" s="46">
        <v>1</v>
      </c>
    </row>
    <row r="857" spans="1:69" s="15" customFormat="1" ht="23.1" customHeight="1" x14ac:dyDescent="0.15">
      <c r="A857" s="15">
        <f t="shared" si="27"/>
        <v>62205</v>
      </c>
      <c r="B857" s="15">
        <f t="shared" si="26"/>
        <v>62205</v>
      </c>
      <c r="C857" s="15" t="s">
        <v>133</v>
      </c>
      <c r="D857" s="15" t="s">
        <v>1233</v>
      </c>
      <c r="E857" s="15" t="s">
        <v>1155</v>
      </c>
      <c r="G857" s="15" t="s">
        <v>1244</v>
      </c>
      <c r="H857" s="15">
        <v>0</v>
      </c>
      <c r="I857" s="15">
        <v>4</v>
      </c>
      <c r="J857" s="15">
        <v>1</v>
      </c>
      <c r="K857" s="15">
        <v>0</v>
      </c>
      <c r="L857" s="15">
        <v>0</v>
      </c>
      <c r="M857" s="15">
        <v>1</v>
      </c>
      <c r="N857" s="15">
        <v>0</v>
      </c>
      <c r="O857" s="15" t="s">
        <v>152</v>
      </c>
      <c r="S857" s="15" t="str">
        <f>剧情辅助工具!C653</f>
        <v/>
      </c>
      <c r="T857" s="15">
        <v>0</v>
      </c>
      <c r="W857" s="15" t="s">
        <v>424</v>
      </c>
      <c r="X857" s="15">
        <v>2032501</v>
      </c>
      <c r="AF857" s="15">
        <v>180</v>
      </c>
      <c r="AG857" s="15" t="s">
        <v>140</v>
      </c>
      <c r="AH857" s="15">
        <v>0</v>
      </c>
      <c r="AI857" s="15" t="s">
        <v>141</v>
      </c>
      <c r="BO857" s="15" t="s">
        <v>156</v>
      </c>
      <c r="BQ857" s="15">
        <v>1</v>
      </c>
    </row>
    <row r="858" spans="1:69" s="36" customFormat="1" ht="23.1" customHeight="1" x14ac:dyDescent="0.15">
      <c r="A858" s="36">
        <f t="shared" si="27"/>
        <v>62301</v>
      </c>
      <c r="B858" s="36">
        <f t="shared" si="26"/>
        <v>62301</v>
      </c>
      <c r="C858" s="36" t="s">
        <v>133</v>
      </c>
      <c r="D858" s="36" t="s">
        <v>1233</v>
      </c>
      <c r="E858" s="36" t="s">
        <v>1157</v>
      </c>
      <c r="G858" s="36" t="s">
        <v>1148</v>
      </c>
      <c r="H858" s="36">
        <v>0</v>
      </c>
      <c r="I858" s="36">
        <v>4</v>
      </c>
      <c r="J858" s="36">
        <v>1</v>
      </c>
      <c r="K858" s="36">
        <v>0</v>
      </c>
      <c r="L858" s="36">
        <v>0</v>
      </c>
      <c r="M858" s="36">
        <v>1</v>
      </c>
      <c r="N858" s="36">
        <v>0</v>
      </c>
      <c r="O858" s="36" t="s">
        <v>152</v>
      </c>
      <c r="S858" s="36" t="str">
        <f>剧情辅助工具!C654</f>
        <v/>
      </c>
      <c r="T858" s="36">
        <v>0</v>
      </c>
      <c r="W858" s="36" t="s">
        <v>1238</v>
      </c>
      <c r="X858" s="36" t="s">
        <v>1245</v>
      </c>
      <c r="AF858" s="36">
        <v>180</v>
      </c>
      <c r="AG858" s="36" t="s">
        <v>140</v>
      </c>
      <c r="AH858" s="36">
        <v>0</v>
      </c>
      <c r="AI858" s="36" t="s">
        <v>141</v>
      </c>
      <c r="BO858" s="36" t="s">
        <v>156</v>
      </c>
      <c r="BQ858" s="36">
        <v>1</v>
      </c>
    </row>
    <row r="859" spans="1:69" s="46" customFormat="1" ht="23.1" customHeight="1" x14ac:dyDescent="0.15">
      <c r="A859" s="46">
        <f t="shared" si="27"/>
        <v>62302</v>
      </c>
      <c r="B859" s="46">
        <f t="shared" si="26"/>
        <v>62302</v>
      </c>
      <c r="C859" s="46" t="s">
        <v>133</v>
      </c>
      <c r="D859" s="46" t="s">
        <v>1233</v>
      </c>
      <c r="E859" s="46" t="s">
        <v>1160</v>
      </c>
      <c r="G859" s="46" t="s">
        <v>1139</v>
      </c>
      <c r="H859" s="46">
        <v>0</v>
      </c>
      <c r="I859" s="46">
        <v>4</v>
      </c>
      <c r="J859" s="46">
        <v>1</v>
      </c>
      <c r="K859" s="46">
        <v>0</v>
      </c>
      <c r="L859" s="46">
        <v>0</v>
      </c>
      <c r="M859" s="46">
        <v>1</v>
      </c>
      <c r="N859" s="46">
        <v>0</v>
      </c>
      <c r="O859" s="46" t="s">
        <v>152</v>
      </c>
      <c r="S859" s="46" t="str">
        <f>剧情辅助工具!C655</f>
        <v/>
      </c>
      <c r="T859" s="46">
        <v>0</v>
      </c>
      <c r="W859" s="46" t="s">
        <v>576</v>
      </c>
      <c r="X859" s="46" t="s">
        <v>1246</v>
      </c>
      <c r="AF859" s="46">
        <v>180</v>
      </c>
      <c r="AG859" s="46" t="s">
        <v>140</v>
      </c>
      <c r="AH859" s="46">
        <v>0</v>
      </c>
      <c r="AI859" s="46" t="s">
        <v>141</v>
      </c>
      <c r="BO859" s="46" t="s">
        <v>156</v>
      </c>
      <c r="BQ859" s="46">
        <v>1</v>
      </c>
    </row>
    <row r="860" spans="1:69" s="36" customFormat="1" ht="23.1" customHeight="1" x14ac:dyDescent="0.15">
      <c r="A860" s="36">
        <f t="shared" si="27"/>
        <v>62303</v>
      </c>
      <c r="B860" s="36">
        <f t="shared" si="26"/>
        <v>62303</v>
      </c>
      <c r="C860" s="36" t="s">
        <v>133</v>
      </c>
      <c r="D860" s="36" t="s">
        <v>1233</v>
      </c>
      <c r="E860" s="36" t="s">
        <v>1163</v>
      </c>
      <c r="G860" s="36" t="s">
        <v>1247</v>
      </c>
      <c r="H860" s="36">
        <v>0</v>
      </c>
      <c r="I860" s="36">
        <v>4</v>
      </c>
      <c r="J860" s="36">
        <v>1</v>
      </c>
      <c r="K860" s="36">
        <v>0</v>
      </c>
      <c r="L860" s="36">
        <v>0</v>
      </c>
      <c r="M860" s="36">
        <v>1</v>
      </c>
      <c r="N860" s="36">
        <v>0</v>
      </c>
      <c r="O860" s="36" t="s">
        <v>152</v>
      </c>
      <c r="S860" s="36" t="str">
        <f>剧情辅助工具!C656</f>
        <v/>
      </c>
      <c r="T860" s="36">
        <v>0</v>
      </c>
      <c r="W860" s="36" t="s">
        <v>1240</v>
      </c>
      <c r="X860" s="36">
        <v>2033301</v>
      </c>
      <c r="AF860" s="36">
        <v>180</v>
      </c>
      <c r="AG860" s="36" t="s">
        <v>140</v>
      </c>
      <c r="AH860" s="36">
        <v>0</v>
      </c>
      <c r="AI860" s="36" t="s">
        <v>141</v>
      </c>
      <c r="BO860" s="36" t="s">
        <v>156</v>
      </c>
      <c r="BQ860" s="36">
        <v>1</v>
      </c>
    </row>
    <row r="861" spans="1:69" s="36" customFormat="1" ht="23.1" customHeight="1" x14ac:dyDescent="0.15">
      <c r="A861" s="36">
        <f t="shared" si="27"/>
        <v>62304</v>
      </c>
      <c r="B861" s="36">
        <f t="shared" si="26"/>
        <v>62304</v>
      </c>
      <c r="C861" s="36" t="s">
        <v>133</v>
      </c>
      <c r="D861" s="36" t="s">
        <v>1233</v>
      </c>
      <c r="E861" s="36" t="s">
        <v>1165</v>
      </c>
      <c r="G861" s="36" t="s">
        <v>1158</v>
      </c>
      <c r="H861" s="36">
        <v>0</v>
      </c>
      <c r="I861" s="36">
        <v>4</v>
      </c>
      <c r="J861" s="36">
        <v>1</v>
      </c>
      <c r="K861" s="36">
        <v>0</v>
      </c>
      <c r="L861" s="36">
        <v>0</v>
      </c>
      <c r="M861" s="36">
        <v>1</v>
      </c>
      <c r="N861" s="36">
        <v>0</v>
      </c>
      <c r="O861" s="36" t="s">
        <v>152</v>
      </c>
      <c r="S861" s="36" t="str">
        <f>剧情辅助工具!C657</f>
        <v/>
      </c>
      <c r="T861" s="36">
        <v>0</v>
      </c>
      <c r="W861" s="36" t="s">
        <v>1235</v>
      </c>
      <c r="X861" s="36" t="s">
        <v>1248</v>
      </c>
      <c r="AF861" s="36">
        <v>180</v>
      </c>
      <c r="AG861" s="36" t="s">
        <v>140</v>
      </c>
      <c r="AH861" s="36">
        <v>0</v>
      </c>
      <c r="AI861" s="36" t="s">
        <v>141</v>
      </c>
      <c r="BO861" s="36" t="s">
        <v>156</v>
      </c>
      <c r="BQ861" s="36">
        <v>1</v>
      </c>
    </row>
    <row r="862" spans="1:69" s="15" customFormat="1" ht="23.1" customHeight="1" x14ac:dyDescent="0.15">
      <c r="A862" s="15">
        <f t="shared" si="27"/>
        <v>62305</v>
      </c>
      <c r="B862" s="15">
        <f t="shared" si="26"/>
        <v>62305</v>
      </c>
      <c r="C862" s="15" t="s">
        <v>133</v>
      </c>
      <c r="D862" s="15" t="s">
        <v>1233</v>
      </c>
      <c r="E862" s="15" t="s">
        <v>1168</v>
      </c>
      <c r="G862" s="15" t="s">
        <v>1176</v>
      </c>
      <c r="H862" s="15">
        <v>0</v>
      </c>
      <c r="I862" s="15">
        <v>4</v>
      </c>
      <c r="J862" s="15">
        <v>1</v>
      </c>
      <c r="K862" s="15">
        <v>0</v>
      </c>
      <c r="L862" s="15">
        <v>0</v>
      </c>
      <c r="M862" s="15">
        <v>1</v>
      </c>
      <c r="N862" s="15">
        <v>0</v>
      </c>
      <c r="O862" s="15" t="s">
        <v>152</v>
      </c>
      <c r="S862" s="15" t="str">
        <f>剧情辅助工具!C658</f>
        <v/>
      </c>
      <c r="T862" s="15">
        <v>0</v>
      </c>
      <c r="W862" s="15" t="s">
        <v>576</v>
      </c>
      <c r="X862" s="15" t="s">
        <v>1249</v>
      </c>
      <c r="AF862" s="15">
        <v>180</v>
      </c>
      <c r="AG862" s="15" t="s">
        <v>140</v>
      </c>
      <c r="AH862" s="15">
        <v>0</v>
      </c>
      <c r="AI862" s="15" t="s">
        <v>141</v>
      </c>
      <c r="BO862" s="15" t="s">
        <v>156</v>
      </c>
      <c r="BQ862" s="15">
        <v>1</v>
      </c>
    </row>
    <row r="863" spans="1:69" s="46" customFormat="1" ht="23.1" customHeight="1" x14ac:dyDescent="0.15">
      <c r="A863" s="46">
        <f t="shared" si="27"/>
        <v>62401</v>
      </c>
      <c r="B863" s="46">
        <f t="shared" si="26"/>
        <v>62401</v>
      </c>
      <c r="C863" s="46" t="s">
        <v>133</v>
      </c>
      <c r="D863" s="46" t="s">
        <v>1233</v>
      </c>
      <c r="E863" s="46" t="s">
        <v>1171</v>
      </c>
      <c r="G863" s="46" t="s">
        <v>1243</v>
      </c>
      <c r="H863" s="46">
        <v>0</v>
      </c>
      <c r="I863" s="46">
        <v>4</v>
      </c>
      <c r="J863" s="46">
        <v>1</v>
      </c>
      <c r="K863" s="46">
        <v>0</v>
      </c>
      <c r="L863" s="46">
        <v>0</v>
      </c>
      <c r="M863" s="46">
        <v>1</v>
      </c>
      <c r="N863" s="46">
        <v>0</v>
      </c>
      <c r="O863" s="46" t="s">
        <v>152</v>
      </c>
      <c r="S863" s="46" t="str">
        <f>剧情辅助工具!C659</f>
        <v/>
      </c>
      <c r="T863" s="46">
        <v>0</v>
      </c>
      <c r="W863" s="46" t="s">
        <v>424</v>
      </c>
      <c r="X863" s="46">
        <v>2034101</v>
      </c>
      <c r="AF863" s="46">
        <v>180</v>
      </c>
      <c r="AG863" s="46" t="s">
        <v>140</v>
      </c>
      <c r="AH863" s="46">
        <v>0</v>
      </c>
      <c r="AI863" s="46" t="s">
        <v>141</v>
      </c>
      <c r="BO863" s="46" t="s">
        <v>156</v>
      </c>
      <c r="BQ863" s="46">
        <v>1</v>
      </c>
    </row>
    <row r="864" spans="1:69" s="36" customFormat="1" ht="23.1" customHeight="1" x14ac:dyDescent="0.15">
      <c r="A864" s="36">
        <f t="shared" si="27"/>
        <v>62402</v>
      </c>
      <c r="B864" s="36">
        <f t="shared" si="26"/>
        <v>62402</v>
      </c>
      <c r="C864" s="36" t="s">
        <v>133</v>
      </c>
      <c r="D864" s="36" t="s">
        <v>1233</v>
      </c>
      <c r="E864" s="36" t="s">
        <v>1173</v>
      </c>
      <c r="G864" s="36" t="s">
        <v>1250</v>
      </c>
      <c r="H864" s="36">
        <v>0</v>
      </c>
      <c r="I864" s="36">
        <v>4</v>
      </c>
      <c r="J864" s="36">
        <v>1</v>
      </c>
      <c r="K864" s="36">
        <v>0</v>
      </c>
      <c r="L864" s="36">
        <v>0</v>
      </c>
      <c r="M864" s="36">
        <v>1</v>
      </c>
      <c r="N864" s="36">
        <v>0</v>
      </c>
      <c r="O864" s="36" t="s">
        <v>152</v>
      </c>
      <c r="S864" s="36" t="str">
        <f>剧情辅助工具!C660</f>
        <v/>
      </c>
      <c r="T864" s="36">
        <v>0</v>
      </c>
      <c r="W864" s="36" t="s">
        <v>395</v>
      </c>
      <c r="X864" s="36">
        <v>2034201</v>
      </c>
      <c r="AF864" s="36">
        <v>180</v>
      </c>
      <c r="AG864" s="36" t="s">
        <v>140</v>
      </c>
      <c r="AH864" s="36">
        <v>0</v>
      </c>
      <c r="AI864" s="36" t="s">
        <v>141</v>
      </c>
      <c r="BO864" s="36" t="s">
        <v>156</v>
      </c>
      <c r="BQ864" s="36">
        <v>1</v>
      </c>
    </row>
    <row r="865" spans="1:69" s="36" customFormat="1" ht="23.1" customHeight="1" x14ac:dyDescent="0.15">
      <c r="A865" s="36">
        <f t="shared" si="27"/>
        <v>62403</v>
      </c>
      <c r="B865" s="36">
        <f t="shared" si="26"/>
        <v>62403</v>
      </c>
      <c r="C865" s="36" t="s">
        <v>133</v>
      </c>
      <c r="D865" s="36" t="s">
        <v>1233</v>
      </c>
      <c r="E865" s="36" t="s">
        <v>1175</v>
      </c>
      <c r="G865" s="36" t="s">
        <v>1174</v>
      </c>
      <c r="H865" s="36">
        <v>0</v>
      </c>
      <c r="I865" s="36">
        <v>4</v>
      </c>
      <c r="J865" s="36">
        <v>1</v>
      </c>
      <c r="K865" s="36">
        <v>0</v>
      </c>
      <c r="L865" s="36">
        <v>0</v>
      </c>
      <c r="M865" s="36">
        <v>1</v>
      </c>
      <c r="N865" s="36">
        <v>0</v>
      </c>
      <c r="O865" s="36" t="s">
        <v>152</v>
      </c>
      <c r="S865" s="36" t="str">
        <f>剧情辅助工具!C661</f>
        <v/>
      </c>
      <c r="T865" s="36">
        <v>0</v>
      </c>
      <c r="W865" s="36" t="s">
        <v>1240</v>
      </c>
      <c r="X865" s="36">
        <v>2034301</v>
      </c>
      <c r="AF865" s="36">
        <v>180</v>
      </c>
      <c r="AG865" s="36" t="s">
        <v>140</v>
      </c>
      <c r="AH865" s="36">
        <v>0</v>
      </c>
      <c r="AI865" s="36" t="s">
        <v>141</v>
      </c>
      <c r="BO865" s="36" t="s">
        <v>156</v>
      </c>
      <c r="BQ865" s="36">
        <v>1</v>
      </c>
    </row>
    <row r="866" spans="1:69" s="36" customFormat="1" ht="22.5" customHeight="1" x14ac:dyDescent="0.15">
      <c r="A866" s="36">
        <f t="shared" si="27"/>
        <v>62404</v>
      </c>
      <c r="B866" s="36">
        <f t="shared" si="26"/>
        <v>62404</v>
      </c>
      <c r="C866" s="36" t="s">
        <v>133</v>
      </c>
      <c r="D866" s="36" t="s">
        <v>1233</v>
      </c>
      <c r="E866" s="36" t="s">
        <v>1178</v>
      </c>
      <c r="G866" s="36" t="s">
        <v>1251</v>
      </c>
      <c r="H866" s="36">
        <v>0</v>
      </c>
      <c r="I866" s="36">
        <v>4</v>
      </c>
      <c r="J866" s="36">
        <v>1</v>
      </c>
      <c r="K866" s="36">
        <v>0</v>
      </c>
      <c r="L866" s="36">
        <v>0</v>
      </c>
      <c r="M866" s="36">
        <v>1</v>
      </c>
      <c r="N866" s="36">
        <v>0</v>
      </c>
      <c r="O866" s="36" t="s">
        <v>152</v>
      </c>
      <c r="S866" s="36" t="str">
        <f>剧情辅助工具!C662</f>
        <v/>
      </c>
      <c r="T866" s="36">
        <v>0</v>
      </c>
      <c r="W866" s="36" t="s">
        <v>424</v>
      </c>
      <c r="X866" s="36">
        <v>2034401</v>
      </c>
      <c r="AF866" s="36">
        <v>180</v>
      </c>
      <c r="AG866" s="36" t="s">
        <v>140</v>
      </c>
      <c r="AH866" s="36">
        <v>0</v>
      </c>
      <c r="AI866" s="36" t="s">
        <v>141</v>
      </c>
      <c r="BO866" s="36" t="s">
        <v>156</v>
      </c>
      <c r="BQ866" s="36">
        <v>1</v>
      </c>
    </row>
    <row r="867" spans="1:69" s="15" customFormat="1" ht="23.1" customHeight="1" x14ac:dyDescent="0.15">
      <c r="A867" s="15">
        <f t="shared" si="27"/>
        <v>62405</v>
      </c>
      <c r="B867" s="15">
        <f t="shared" si="26"/>
        <v>62405</v>
      </c>
      <c r="C867" s="15" t="s">
        <v>133</v>
      </c>
      <c r="D867" s="15" t="s">
        <v>1233</v>
      </c>
      <c r="E867" s="15" t="s">
        <v>1180</v>
      </c>
      <c r="G867" s="15" t="s">
        <v>1228</v>
      </c>
      <c r="H867" s="15">
        <v>0</v>
      </c>
      <c r="I867" s="15">
        <v>4</v>
      </c>
      <c r="J867" s="15">
        <v>1</v>
      </c>
      <c r="K867" s="15">
        <v>0</v>
      </c>
      <c r="L867" s="15">
        <v>0</v>
      </c>
      <c r="M867" s="15">
        <v>1</v>
      </c>
      <c r="N867" s="15">
        <v>0</v>
      </c>
      <c r="O867" s="15" t="s">
        <v>152</v>
      </c>
      <c r="S867" s="15" t="str">
        <f>剧情辅助工具!C663</f>
        <v/>
      </c>
      <c r="T867" s="15">
        <v>0</v>
      </c>
      <c r="W867" s="15" t="s">
        <v>1240</v>
      </c>
      <c r="X867" s="15">
        <v>2034501</v>
      </c>
      <c r="AF867" s="15">
        <v>180</v>
      </c>
      <c r="AG867" s="15" t="s">
        <v>140</v>
      </c>
      <c r="AH867" s="15">
        <v>0</v>
      </c>
      <c r="AI867" s="15" t="s">
        <v>141</v>
      </c>
      <c r="BO867" s="15" t="s">
        <v>156</v>
      </c>
      <c r="BQ867" s="15">
        <v>1</v>
      </c>
    </row>
    <row r="868" spans="1:69" s="36" customFormat="1" ht="23.1" customHeight="1" x14ac:dyDescent="0.15">
      <c r="A868" s="36">
        <f t="shared" si="27"/>
        <v>62501</v>
      </c>
      <c r="B868" s="36">
        <f t="shared" si="26"/>
        <v>62501</v>
      </c>
      <c r="C868" s="36" t="s">
        <v>133</v>
      </c>
      <c r="D868" s="36" t="s">
        <v>1233</v>
      </c>
      <c r="E868" s="36" t="s">
        <v>1182</v>
      </c>
      <c r="G868" s="36" t="s">
        <v>1242</v>
      </c>
      <c r="H868" s="36">
        <v>0</v>
      </c>
      <c r="I868" s="36">
        <v>4</v>
      </c>
      <c r="J868" s="36">
        <v>1</v>
      </c>
      <c r="K868" s="36">
        <v>0</v>
      </c>
      <c r="L868" s="36">
        <v>0</v>
      </c>
      <c r="M868" s="36">
        <v>1</v>
      </c>
      <c r="N868" s="36">
        <v>0</v>
      </c>
      <c r="O868" s="36" t="s">
        <v>152</v>
      </c>
      <c r="S868" s="36" t="str">
        <f>剧情辅助工具!C664</f>
        <v/>
      </c>
      <c r="T868" s="36">
        <v>0</v>
      </c>
      <c r="W868" s="36" t="s">
        <v>395</v>
      </c>
      <c r="X868" s="36">
        <v>2035101</v>
      </c>
      <c r="AF868" s="36">
        <v>180</v>
      </c>
      <c r="AG868" s="36" t="s">
        <v>140</v>
      </c>
      <c r="AH868" s="36">
        <v>0</v>
      </c>
      <c r="AI868" s="36" t="s">
        <v>141</v>
      </c>
      <c r="BO868" s="36" t="s">
        <v>156</v>
      </c>
      <c r="BQ868" s="36">
        <v>1</v>
      </c>
    </row>
    <row r="869" spans="1:69" s="36" customFormat="1" ht="23.1" customHeight="1" x14ac:dyDescent="0.15">
      <c r="A869" s="36">
        <f t="shared" si="27"/>
        <v>62502</v>
      </c>
      <c r="B869" s="36">
        <f t="shared" si="26"/>
        <v>62502</v>
      </c>
      <c r="C869" s="36" t="s">
        <v>133</v>
      </c>
      <c r="D869" s="36" t="s">
        <v>1233</v>
      </c>
      <c r="E869" s="36" t="s">
        <v>1184</v>
      </c>
      <c r="G869" s="36" t="s">
        <v>1252</v>
      </c>
      <c r="H869" s="36">
        <v>0</v>
      </c>
      <c r="I869" s="36">
        <v>4</v>
      </c>
      <c r="J869" s="36">
        <v>1</v>
      </c>
      <c r="K869" s="36">
        <v>0</v>
      </c>
      <c r="L869" s="36">
        <v>0</v>
      </c>
      <c r="M869" s="36">
        <v>1</v>
      </c>
      <c r="N869" s="36">
        <v>0</v>
      </c>
      <c r="O869" s="36" t="s">
        <v>152</v>
      </c>
      <c r="S869" s="36" t="str">
        <f>剧情辅助工具!C665</f>
        <v/>
      </c>
      <c r="T869" s="36">
        <v>0</v>
      </c>
      <c r="W869" s="36" t="s">
        <v>424</v>
      </c>
      <c r="X869" s="36">
        <v>2035201</v>
      </c>
      <c r="AF869" s="36">
        <v>180</v>
      </c>
      <c r="AG869" s="36" t="s">
        <v>140</v>
      </c>
      <c r="AH869" s="36">
        <v>0</v>
      </c>
      <c r="AI869" s="36" t="s">
        <v>141</v>
      </c>
      <c r="BO869" s="36" t="s">
        <v>156</v>
      </c>
      <c r="BQ869" s="36">
        <v>1</v>
      </c>
    </row>
    <row r="870" spans="1:69" s="36" customFormat="1" ht="23.1" customHeight="1" x14ac:dyDescent="0.15">
      <c r="A870" s="36">
        <f t="shared" si="27"/>
        <v>62503</v>
      </c>
      <c r="B870" s="36">
        <f t="shared" si="26"/>
        <v>62503</v>
      </c>
      <c r="C870" s="36" t="s">
        <v>133</v>
      </c>
      <c r="D870" s="36" t="s">
        <v>1233</v>
      </c>
      <c r="E870" s="36" t="s">
        <v>1186</v>
      </c>
      <c r="G870" s="36" t="s">
        <v>1253</v>
      </c>
      <c r="H870" s="36">
        <v>0</v>
      </c>
      <c r="I870" s="36">
        <v>4</v>
      </c>
      <c r="J870" s="36">
        <v>1</v>
      </c>
      <c r="K870" s="36">
        <v>0</v>
      </c>
      <c r="L870" s="36">
        <v>0</v>
      </c>
      <c r="M870" s="36">
        <v>1</v>
      </c>
      <c r="N870" s="36">
        <v>0</v>
      </c>
      <c r="O870" s="36" t="s">
        <v>152</v>
      </c>
      <c r="S870" s="36" t="str">
        <f>剧情辅助工具!C666</f>
        <v/>
      </c>
      <c r="T870" s="36">
        <v>0</v>
      </c>
      <c r="W870" s="36" t="s">
        <v>1240</v>
      </c>
      <c r="X870" s="36">
        <v>2035301</v>
      </c>
      <c r="AF870" s="36">
        <v>180</v>
      </c>
      <c r="AG870" s="36" t="s">
        <v>140</v>
      </c>
      <c r="AH870" s="36">
        <v>0</v>
      </c>
      <c r="AI870" s="36" t="s">
        <v>141</v>
      </c>
      <c r="BO870" s="36" t="s">
        <v>156</v>
      </c>
      <c r="BQ870" s="36">
        <v>1</v>
      </c>
    </row>
    <row r="871" spans="1:69" s="36" customFormat="1" ht="23.1" customHeight="1" x14ac:dyDescent="0.15">
      <c r="A871" s="36">
        <f t="shared" si="27"/>
        <v>62504</v>
      </c>
      <c r="B871" s="36">
        <f t="shared" si="26"/>
        <v>62504</v>
      </c>
      <c r="C871" s="36" t="s">
        <v>133</v>
      </c>
      <c r="D871" s="36" t="s">
        <v>1233</v>
      </c>
      <c r="E871" s="36" t="s">
        <v>1188</v>
      </c>
      <c r="G871" s="36" t="s">
        <v>1142</v>
      </c>
      <c r="H871" s="36">
        <v>0</v>
      </c>
      <c r="I871" s="36">
        <v>4</v>
      </c>
      <c r="J871" s="36">
        <v>1</v>
      </c>
      <c r="K871" s="36">
        <v>0</v>
      </c>
      <c r="L871" s="36">
        <v>0</v>
      </c>
      <c r="M871" s="36">
        <v>1</v>
      </c>
      <c r="N871" s="36">
        <v>0</v>
      </c>
      <c r="O871" s="36" t="s">
        <v>152</v>
      </c>
      <c r="S871" s="36" t="str">
        <f>剧情辅助工具!C667</f>
        <v/>
      </c>
      <c r="T871" s="36">
        <v>0</v>
      </c>
      <c r="W871" s="36" t="s">
        <v>1238</v>
      </c>
      <c r="X871" s="36" t="s">
        <v>1254</v>
      </c>
      <c r="AF871" s="36">
        <v>180</v>
      </c>
      <c r="AG871" s="36" t="s">
        <v>140</v>
      </c>
      <c r="AH871" s="36">
        <v>0</v>
      </c>
      <c r="AI871" s="36" t="s">
        <v>141</v>
      </c>
      <c r="BO871" s="36" t="s">
        <v>156</v>
      </c>
      <c r="BQ871" s="36">
        <v>1</v>
      </c>
    </row>
    <row r="872" spans="1:69" s="15" customFormat="1" ht="23.1" customHeight="1" x14ac:dyDescent="0.15">
      <c r="A872" s="15">
        <f t="shared" si="27"/>
        <v>62505</v>
      </c>
      <c r="B872" s="15">
        <f t="shared" si="26"/>
        <v>62505</v>
      </c>
      <c r="C872" s="15" t="s">
        <v>133</v>
      </c>
      <c r="D872" s="15" t="s">
        <v>1233</v>
      </c>
      <c r="E872" s="15" t="s">
        <v>1190</v>
      </c>
      <c r="G872" s="15" t="s">
        <v>1255</v>
      </c>
      <c r="H872" s="15">
        <v>0</v>
      </c>
      <c r="I872" s="15">
        <v>4</v>
      </c>
      <c r="J872" s="15">
        <v>1</v>
      </c>
      <c r="K872" s="15">
        <v>0</v>
      </c>
      <c r="L872" s="15">
        <v>0</v>
      </c>
      <c r="M872" s="15">
        <v>1</v>
      </c>
      <c r="N872" s="15">
        <v>0</v>
      </c>
      <c r="O872" s="15" t="s">
        <v>152</v>
      </c>
      <c r="S872" s="15" t="str">
        <f>剧情辅助工具!C668</f>
        <v/>
      </c>
      <c r="T872" s="15">
        <v>0</v>
      </c>
      <c r="W872" s="15" t="s">
        <v>395</v>
      </c>
      <c r="X872" s="15">
        <v>2035501</v>
      </c>
      <c r="AF872" s="15">
        <v>180</v>
      </c>
      <c r="AG872" s="15" t="s">
        <v>140</v>
      </c>
      <c r="AH872" s="15">
        <v>0</v>
      </c>
      <c r="AI872" s="15" t="s">
        <v>141</v>
      </c>
      <c r="BO872" s="15" t="s">
        <v>156</v>
      </c>
      <c r="BQ872" s="15">
        <v>1</v>
      </c>
    </row>
    <row r="873" spans="1:69" s="33" customFormat="1" ht="23.1" customHeight="1" x14ac:dyDescent="0.15">
      <c r="A873" s="33">
        <f t="shared" si="27"/>
        <v>63101</v>
      </c>
      <c r="B873" s="33">
        <f t="shared" si="26"/>
        <v>63101</v>
      </c>
      <c r="C873" s="33" t="s">
        <v>133</v>
      </c>
      <c r="D873" s="33" t="s">
        <v>1256</v>
      </c>
      <c r="E873" s="33" t="s">
        <v>1127</v>
      </c>
      <c r="G873" s="33" t="s">
        <v>1128</v>
      </c>
      <c r="H873" s="33">
        <v>0</v>
      </c>
      <c r="I873" s="33">
        <v>4</v>
      </c>
      <c r="J873" s="33">
        <v>1</v>
      </c>
      <c r="K873" s="33">
        <v>0</v>
      </c>
      <c r="L873" s="33">
        <v>0</v>
      </c>
      <c r="M873" s="33">
        <v>1</v>
      </c>
      <c r="N873" s="33">
        <v>0</v>
      </c>
      <c r="O873" s="33" t="s">
        <v>202</v>
      </c>
      <c r="S873" s="33" t="str">
        <f>剧情辅助工具!C669</f>
        <v/>
      </c>
      <c r="T873" s="33">
        <v>0</v>
      </c>
      <c r="W873" s="33" t="s">
        <v>1257</v>
      </c>
      <c r="X873" s="33" t="s">
        <v>1258</v>
      </c>
      <c r="AF873" s="33">
        <v>180</v>
      </c>
      <c r="AG873" s="33" t="s">
        <v>140</v>
      </c>
      <c r="AH873" s="33">
        <v>0</v>
      </c>
      <c r="AI873" s="33" t="s">
        <v>141</v>
      </c>
      <c r="BO873" s="33" t="s">
        <v>206</v>
      </c>
      <c r="BQ873" s="33">
        <v>1</v>
      </c>
    </row>
    <row r="874" spans="1:69" s="33" customFormat="1" ht="23.1" customHeight="1" x14ac:dyDescent="0.15">
      <c r="A874" s="33">
        <f t="shared" si="27"/>
        <v>63102</v>
      </c>
      <c r="B874" s="33">
        <f t="shared" si="26"/>
        <v>63102</v>
      </c>
      <c r="C874" s="33" t="s">
        <v>133</v>
      </c>
      <c r="D874" s="33" t="s">
        <v>1256</v>
      </c>
      <c r="E874" s="33" t="s">
        <v>1131</v>
      </c>
      <c r="G874" s="33" t="s">
        <v>1259</v>
      </c>
      <c r="H874" s="33">
        <v>0</v>
      </c>
      <c r="I874" s="33">
        <v>4</v>
      </c>
      <c r="J874" s="33">
        <v>1</v>
      </c>
      <c r="K874" s="33">
        <v>0</v>
      </c>
      <c r="L874" s="33">
        <v>0</v>
      </c>
      <c r="M874" s="33">
        <v>1</v>
      </c>
      <c r="N874" s="33">
        <v>0</v>
      </c>
      <c r="O874" s="33" t="s">
        <v>202</v>
      </c>
      <c r="S874" s="33" t="str">
        <f>剧情辅助工具!C670</f>
        <v/>
      </c>
      <c r="T874" s="33">
        <v>0</v>
      </c>
      <c r="W874" s="33" t="s">
        <v>315</v>
      </c>
      <c r="X874" s="33" t="s">
        <v>1260</v>
      </c>
      <c r="AF874" s="33">
        <v>180</v>
      </c>
      <c r="AG874" s="33" t="s">
        <v>140</v>
      </c>
      <c r="AH874" s="33">
        <v>0</v>
      </c>
      <c r="AI874" s="33" t="s">
        <v>141</v>
      </c>
      <c r="BO874" s="33" t="s">
        <v>206</v>
      </c>
      <c r="BQ874" s="33">
        <v>1</v>
      </c>
    </row>
    <row r="875" spans="1:69" s="33" customFormat="1" ht="23.1" customHeight="1" x14ac:dyDescent="0.15">
      <c r="A875" s="33">
        <f t="shared" si="27"/>
        <v>63103</v>
      </c>
      <c r="B875" s="33">
        <f t="shared" si="26"/>
        <v>63103</v>
      </c>
      <c r="C875" s="33" t="s">
        <v>133</v>
      </c>
      <c r="D875" s="33" t="s">
        <v>1256</v>
      </c>
      <c r="E875" s="33" t="s">
        <v>1135</v>
      </c>
      <c r="G875" s="33" t="s">
        <v>1261</v>
      </c>
      <c r="H875" s="33">
        <v>0</v>
      </c>
      <c r="I875" s="33">
        <v>4</v>
      </c>
      <c r="J875" s="33">
        <v>1</v>
      </c>
      <c r="K875" s="33">
        <v>0</v>
      </c>
      <c r="L875" s="33">
        <v>0</v>
      </c>
      <c r="M875" s="33">
        <v>1</v>
      </c>
      <c r="N875" s="33">
        <v>0</v>
      </c>
      <c r="O875" s="33" t="s">
        <v>202</v>
      </c>
      <c r="S875" s="33" t="str">
        <f>剧情辅助工具!C671</f>
        <v/>
      </c>
      <c r="T875" s="33">
        <v>0</v>
      </c>
      <c r="W875" s="33" t="s">
        <v>410</v>
      </c>
      <c r="X875" s="33">
        <v>6310301</v>
      </c>
      <c r="AF875" s="33">
        <v>180</v>
      </c>
      <c r="AG875" s="33" t="s">
        <v>140</v>
      </c>
      <c r="AH875" s="33">
        <v>0</v>
      </c>
      <c r="AI875" s="33" t="s">
        <v>141</v>
      </c>
      <c r="BO875" s="33" t="s">
        <v>206</v>
      </c>
      <c r="BQ875" s="33">
        <v>1</v>
      </c>
    </row>
    <row r="876" spans="1:69" s="33" customFormat="1" ht="23.1" customHeight="1" x14ac:dyDescent="0.15">
      <c r="A876" s="33">
        <f t="shared" si="27"/>
        <v>63104</v>
      </c>
      <c r="B876" s="33">
        <f t="shared" si="26"/>
        <v>63104</v>
      </c>
      <c r="C876" s="33" t="s">
        <v>133</v>
      </c>
      <c r="D876" s="33" t="s">
        <v>1256</v>
      </c>
      <c r="E876" s="33" t="s">
        <v>1138</v>
      </c>
      <c r="G876" s="33" t="s">
        <v>1204</v>
      </c>
      <c r="H876" s="33">
        <v>0</v>
      </c>
      <c r="I876" s="33">
        <v>4</v>
      </c>
      <c r="J876" s="33">
        <v>1</v>
      </c>
      <c r="K876" s="33">
        <v>0</v>
      </c>
      <c r="L876" s="33">
        <v>0</v>
      </c>
      <c r="M876" s="33">
        <v>1</v>
      </c>
      <c r="N876" s="33">
        <v>0</v>
      </c>
      <c r="O876" s="33" t="s">
        <v>202</v>
      </c>
      <c r="S876" s="33" t="str">
        <f>剧情辅助工具!C672</f>
        <v/>
      </c>
      <c r="T876" s="33">
        <v>0</v>
      </c>
      <c r="W876" s="33" t="s">
        <v>1262</v>
      </c>
      <c r="X876" s="33" t="s">
        <v>1263</v>
      </c>
      <c r="AF876" s="33">
        <v>180</v>
      </c>
      <c r="AG876" s="33" t="s">
        <v>140</v>
      </c>
      <c r="AH876" s="33">
        <v>0</v>
      </c>
      <c r="AI876" s="33" t="s">
        <v>141</v>
      </c>
      <c r="BO876" s="33" t="s">
        <v>206</v>
      </c>
      <c r="BQ876" s="33">
        <v>1</v>
      </c>
    </row>
    <row r="877" spans="1:69" s="26" customFormat="1" ht="23.1" customHeight="1" x14ac:dyDescent="0.15">
      <c r="A877" s="26">
        <f t="shared" si="27"/>
        <v>63105</v>
      </c>
      <c r="B877" s="26">
        <f t="shared" si="26"/>
        <v>63105</v>
      </c>
      <c r="C877" s="26" t="s">
        <v>133</v>
      </c>
      <c r="D877" s="26" t="s">
        <v>1256</v>
      </c>
      <c r="E877" s="26" t="s">
        <v>1141</v>
      </c>
      <c r="G877" s="26" t="s">
        <v>1264</v>
      </c>
      <c r="H877" s="26">
        <v>0</v>
      </c>
      <c r="I877" s="26">
        <v>4</v>
      </c>
      <c r="J877" s="26">
        <v>1</v>
      </c>
      <c r="K877" s="26">
        <v>0</v>
      </c>
      <c r="L877" s="26">
        <v>0</v>
      </c>
      <c r="M877" s="26">
        <v>1</v>
      </c>
      <c r="N877" s="26">
        <v>0</v>
      </c>
      <c r="O877" s="26" t="s">
        <v>202</v>
      </c>
      <c r="S877" s="26" t="str">
        <f>剧情辅助工具!C673</f>
        <v/>
      </c>
      <c r="T877" s="26">
        <v>0</v>
      </c>
      <c r="W877" s="26" t="s">
        <v>447</v>
      </c>
      <c r="X877" s="26">
        <v>6310501</v>
      </c>
      <c r="AF877" s="26">
        <v>180</v>
      </c>
      <c r="AG877" s="26" t="s">
        <v>140</v>
      </c>
      <c r="AH877" s="26">
        <v>0</v>
      </c>
      <c r="AI877" s="26" t="s">
        <v>141</v>
      </c>
      <c r="BO877" s="26" t="s">
        <v>206</v>
      </c>
      <c r="BQ877" s="26">
        <v>1</v>
      </c>
    </row>
    <row r="878" spans="1:69" s="33" customFormat="1" ht="23.1" customHeight="1" x14ac:dyDescent="0.15">
      <c r="A878" s="33">
        <f t="shared" si="27"/>
        <v>63201</v>
      </c>
      <c r="B878" s="33">
        <f t="shared" si="26"/>
        <v>63201</v>
      </c>
      <c r="C878" s="33" t="s">
        <v>133</v>
      </c>
      <c r="D878" s="33" t="s">
        <v>1256</v>
      </c>
      <c r="E878" s="33" t="s">
        <v>1144</v>
      </c>
      <c r="G878" s="33" t="s">
        <v>1259</v>
      </c>
      <c r="H878" s="33">
        <v>0</v>
      </c>
      <c r="I878" s="33">
        <v>4</v>
      </c>
      <c r="J878" s="33">
        <v>1</v>
      </c>
      <c r="K878" s="33">
        <v>0</v>
      </c>
      <c r="L878" s="33">
        <v>0</v>
      </c>
      <c r="M878" s="33">
        <v>1</v>
      </c>
      <c r="N878" s="33">
        <v>0</v>
      </c>
      <c r="O878" s="33" t="s">
        <v>202</v>
      </c>
      <c r="S878" s="33" t="str">
        <f>剧情辅助工具!C674</f>
        <v/>
      </c>
      <c r="T878" s="33">
        <v>0</v>
      </c>
      <c r="W878" s="33" t="s">
        <v>315</v>
      </c>
      <c r="X878" s="33" t="s">
        <v>1265</v>
      </c>
      <c r="AF878" s="33">
        <v>180</v>
      </c>
      <c r="AG878" s="33" t="s">
        <v>140</v>
      </c>
      <c r="AH878" s="33">
        <v>0</v>
      </c>
      <c r="AI878" s="33" t="s">
        <v>141</v>
      </c>
      <c r="BO878" s="33" t="s">
        <v>206</v>
      </c>
      <c r="BQ878" s="33">
        <v>1</v>
      </c>
    </row>
    <row r="879" spans="1:69" s="33" customFormat="1" ht="23.1" customHeight="1" x14ac:dyDescent="0.15">
      <c r="A879" s="33">
        <f t="shared" si="27"/>
        <v>63202</v>
      </c>
      <c r="B879" s="33">
        <f t="shared" si="26"/>
        <v>63202</v>
      </c>
      <c r="C879" s="33" t="s">
        <v>133</v>
      </c>
      <c r="D879" s="33" t="s">
        <v>1256</v>
      </c>
      <c r="E879" s="33" t="s">
        <v>1147</v>
      </c>
      <c r="G879" s="33" t="s">
        <v>1142</v>
      </c>
      <c r="H879" s="33">
        <v>0</v>
      </c>
      <c r="I879" s="33">
        <v>4</v>
      </c>
      <c r="J879" s="33">
        <v>1</v>
      </c>
      <c r="K879" s="33">
        <v>0</v>
      </c>
      <c r="L879" s="33">
        <v>0</v>
      </c>
      <c r="M879" s="33">
        <v>1</v>
      </c>
      <c r="N879" s="33">
        <v>0</v>
      </c>
      <c r="O879" s="33" t="s">
        <v>202</v>
      </c>
      <c r="S879" s="33" t="str">
        <f>剧情辅助工具!C675</f>
        <v/>
      </c>
      <c r="T879" s="33">
        <v>0</v>
      </c>
      <c r="W879" s="33" t="s">
        <v>1257</v>
      </c>
      <c r="X879" s="33" t="s">
        <v>1266</v>
      </c>
      <c r="AF879" s="33">
        <v>180</v>
      </c>
      <c r="AG879" s="33" t="s">
        <v>140</v>
      </c>
      <c r="AH879" s="33">
        <v>0</v>
      </c>
      <c r="AI879" s="33" t="s">
        <v>141</v>
      </c>
      <c r="BO879" s="33" t="s">
        <v>206</v>
      </c>
      <c r="BQ879" s="33">
        <v>1</v>
      </c>
    </row>
    <row r="880" spans="1:69" s="33" customFormat="1" ht="23.1" customHeight="1" x14ac:dyDescent="0.15">
      <c r="A880" s="33">
        <f t="shared" si="27"/>
        <v>63203</v>
      </c>
      <c r="B880" s="33">
        <f t="shared" ref="B880:B901" si="28">B855+1000</f>
        <v>63203</v>
      </c>
      <c r="C880" s="33" t="s">
        <v>133</v>
      </c>
      <c r="D880" s="33" t="s">
        <v>1256</v>
      </c>
      <c r="E880" s="33" t="s">
        <v>1150</v>
      </c>
      <c r="G880" s="33" t="s">
        <v>1176</v>
      </c>
      <c r="H880" s="33">
        <v>0</v>
      </c>
      <c r="I880" s="33">
        <v>4</v>
      </c>
      <c r="J880" s="33">
        <v>1</v>
      </c>
      <c r="K880" s="33">
        <v>0</v>
      </c>
      <c r="L880" s="33">
        <v>0</v>
      </c>
      <c r="M880" s="33">
        <v>1</v>
      </c>
      <c r="N880" s="33">
        <v>0</v>
      </c>
      <c r="O880" s="33" t="s">
        <v>202</v>
      </c>
      <c r="S880" s="33" t="str">
        <f>剧情辅助工具!C676</f>
        <v/>
      </c>
      <c r="T880" s="33">
        <v>0</v>
      </c>
      <c r="W880" s="33" t="s">
        <v>1262</v>
      </c>
      <c r="X880" s="33" t="s">
        <v>1267</v>
      </c>
      <c r="AF880" s="33">
        <v>180</v>
      </c>
      <c r="AG880" s="33" t="s">
        <v>140</v>
      </c>
      <c r="AH880" s="33">
        <v>0</v>
      </c>
      <c r="AI880" s="33" t="s">
        <v>141</v>
      </c>
      <c r="BO880" s="33" t="s">
        <v>206</v>
      </c>
      <c r="BQ880" s="33">
        <v>1</v>
      </c>
    </row>
    <row r="881" spans="1:69" s="33" customFormat="1" ht="23.1" customHeight="1" x14ac:dyDescent="0.15">
      <c r="A881" s="33">
        <f t="shared" si="27"/>
        <v>63204</v>
      </c>
      <c r="B881" s="33">
        <f t="shared" si="28"/>
        <v>63204</v>
      </c>
      <c r="C881" s="33" t="s">
        <v>133</v>
      </c>
      <c r="D881" s="33" t="s">
        <v>1256</v>
      </c>
      <c r="E881" s="33" t="s">
        <v>1153</v>
      </c>
      <c r="G881" s="33" t="s">
        <v>1158</v>
      </c>
      <c r="H881" s="33">
        <v>0</v>
      </c>
      <c r="I881" s="33">
        <v>4</v>
      </c>
      <c r="J881" s="33">
        <v>1</v>
      </c>
      <c r="K881" s="33">
        <v>0</v>
      </c>
      <c r="L881" s="33">
        <v>0</v>
      </c>
      <c r="M881" s="33">
        <v>1</v>
      </c>
      <c r="N881" s="33">
        <v>0</v>
      </c>
      <c r="O881" s="33" t="s">
        <v>202</v>
      </c>
      <c r="S881" s="33" t="str">
        <f>剧情辅助工具!C677</f>
        <v/>
      </c>
      <c r="T881" s="33">
        <v>0</v>
      </c>
      <c r="W881" s="33" t="s">
        <v>1257</v>
      </c>
      <c r="X881" s="33" t="s">
        <v>1268</v>
      </c>
      <c r="AF881" s="33">
        <v>180</v>
      </c>
      <c r="AG881" s="33" t="s">
        <v>140</v>
      </c>
      <c r="AH881" s="33">
        <v>0</v>
      </c>
      <c r="AI881" s="33" t="s">
        <v>141</v>
      </c>
      <c r="BO881" s="33" t="s">
        <v>206</v>
      </c>
      <c r="BQ881" s="33">
        <v>1</v>
      </c>
    </row>
    <row r="882" spans="1:69" s="26" customFormat="1" ht="23.1" customHeight="1" x14ac:dyDescent="0.15">
      <c r="A882" s="26">
        <f t="shared" si="27"/>
        <v>63205</v>
      </c>
      <c r="B882" s="26">
        <f t="shared" si="28"/>
        <v>63205</v>
      </c>
      <c r="C882" s="26" t="s">
        <v>133</v>
      </c>
      <c r="D882" s="26" t="s">
        <v>1256</v>
      </c>
      <c r="E882" s="26" t="s">
        <v>1155</v>
      </c>
      <c r="G882" s="26" t="s">
        <v>1181</v>
      </c>
      <c r="H882" s="26">
        <v>0</v>
      </c>
      <c r="I882" s="26">
        <v>4</v>
      </c>
      <c r="J882" s="26">
        <v>1</v>
      </c>
      <c r="K882" s="26">
        <v>0</v>
      </c>
      <c r="L882" s="26">
        <v>0</v>
      </c>
      <c r="M882" s="26">
        <v>1</v>
      </c>
      <c r="N882" s="26">
        <v>0</v>
      </c>
      <c r="O882" s="26" t="s">
        <v>202</v>
      </c>
      <c r="S882" s="26" t="str">
        <f>剧情辅助工具!C678</f>
        <v/>
      </c>
      <c r="T882" s="26">
        <v>0</v>
      </c>
      <c r="W882" s="26" t="s">
        <v>253</v>
      </c>
      <c r="X882" s="26">
        <v>6320501</v>
      </c>
      <c r="AF882" s="26">
        <v>180</v>
      </c>
      <c r="AG882" s="26" t="s">
        <v>140</v>
      </c>
      <c r="AH882" s="26">
        <v>0</v>
      </c>
      <c r="AI882" s="26" t="s">
        <v>141</v>
      </c>
      <c r="BO882" s="26" t="s">
        <v>206</v>
      </c>
      <c r="BQ882" s="26">
        <v>1</v>
      </c>
    </row>
    <row r="883" spans="1:69" s="33" customFormat="1" ht="23.1" customHeight="1" x14ac:dyDescent="0.15">
      <c r="A883" s="33">
        <f t="shared" si="27"/>
        <v>63301</v>
      </c>
      <c r="B883" s="33">
        <f t="shared" si="28"/>
        <v>63301</v>
      </c>
      <c r="C883" s="33" t="s">
        <v>133</v>
      </c>
      <c r="D883" s="33" t="s">
        <v>1256</v>
      </c>
      <c r="E883" s="33" t="s">
        <v>1157</v>
      </c>
      <c r="G883" s="33" t="s">
        <v>1269</v>
      </c>
      <c r="H883" s="33">
        <v>0</v>
      </c>
      <c r="I883" s="33">
        <v>4</v>
      </c>
      <c r="J883" s="33">
        <v>1</v>
      </c>
      <c r="K883" s="33">
        <v>0</v>
      </c>
      <c r="L883" s="33">
        <v>0</v>
      </c>
      <c r="M883" s="33">
        <v>1</v>
      </c>
      <c r="N883" s="33">
        <v>0</v>
      </c>
      <c r="O883" s="33" t="s">
        <v>202</v>
      </c>
      <c r="S883" s="33" t="str">
        <f>剧情辅助工具!C679</f>
        <v/>
      </c>
      <c r="T883" s="33">
        <v>0</v>
      </c>
      <c r="W883" s="33" t="s">
        <v>315</v>
      </c>
      <c r="X883" s="33" t="s">
        <v>1270</v>
      </c>
      <c r="AF883" s="33">
        <v>180</v>
      </c>
      <c r="AG883" s="33" t="s">
        <v>140</v>
      </c>
      <c r="AH883" s="33">
        <v>0</v>
      </c>
      <c r="AI883" s="33" t="s">
        <v>141</v>
      </c>
      <c r="BO883" s="33" t="s">
        <v>206</v>
      </c>
      <c r="BQ883" s="33">
        <v>1</v>
      </c>
    </row>
    <row r="884" spans="1:69" s="33" customFormat="1" ht="23.1" customHeight="1" x14ac:dyDescent="0.15">
      <c r="A884" s="33">
        <f t="shared" si="27"/>
        <v>63302</v>
      </c>
      <c r="B884" s="33">
        <f t="shared" si="28"/>
        <v>63302</v>
      </c>
      <c r="C884" s="33" t="s">
        <v>133</v>
      </c>
      <c r="D884" s="33" t="s">
        <v>1256</v>
      </c>
      <c r="E884" s="33" t="s">
        <v>1160</v>
      </c>
      <c r="G884" s="33" t="s">
        <v>1204</v>
      </c>
      <c r="H884" s="33">
        <v>0</v>
      </c>
      <c r="I884" s="33">
        <v>4</v>
      </c>
      <c r="J884" s="33">
        <v>1</v>
      </c>
      <c r="K884" s="33">
        <v>0</v>
      </c>
      <c r="L884" s="33">
        <v>0</v>
      </c>
      <c r="M884" s="33">
        <v>1</v>
      </c>
      <c r="N884" s="33">
        <v>0</v>
      </c>
      <c r="O884" s="33" t="s">
        <v>202</v>
      </c>
      <c r="S884" s="33" t="str">
        <f>剧情辅助工具!C680</f>
        <v/>
      </c>
      <c r="T884" s="33">
        <v>0</v>
      </c>
      <c r="W884" s="33" t="s">
        <v>1262</v>
      </c>
      <c r="X884" s="33" t="s">
        <v>1271</v>
      </c>
      <c r="AF884" s="33">
        <v>180</v>
      </c>
      <c r="AG884" s="33" t="s">
        <v>140</v>
      </c>
      <c r="AH884" s="33">
        <v>0</v>
      </c>
      <c r="AI884" s="33" t="s">
        <v>141</v>
      </c>
      <c r="BO884" s="33" t="s">
        <v>206</v>
      </c>
      <c r="BQ884" s="33">
        <v>1</v>
      </c>
    </row>
    <row r="885" spans="1:69" s="33" customFormat="1" ht="23.1" customHeight="1" x14ac:dyDescent="0.15">
      <c r="A885" s="33">
        <f t="shared" si="27"/>
        <v>63303</v>
      </c>
      <c r="B885" s="33">
        <f t="shared" si="28"/>
        <v>63303</v>
      </c>
      <c r="C885" s="33" t="s">
        <v>133</v>
      </c>
      <c r="D885" s="33" t="s">
        <v>1256</v>
      </c>
      <c r="E885" s="33" t="s">
        <v>1163</v>
      </c>
      <c r="G885" s="33" t="s">
        <v>1264</v>
      </c>
      <c r="H885" s="33">
        <v>0</v>
      </c>
      <c r="I885" s="33">
        <v>4</v>
      </c>
      <c r="J885" s="33">
        <v>1</v>
      </c>
      <c r="K885" s="33">
        <v>0</v>
      </c>
      <c r="L885" s="33">
        <v>0</v>
      </c>
      <c r="M885" s="33">
        <v>1</v>
      </c>
      <c r="N885" s="33">
        <v>0</v>
      </c>
      <c r="O885" s="33" t="s">
        <v>202</v>
      </c>
      <c r="S885" s="33" t="str">
        <f>剧情辅助工具!C681</f>
        <v/>
      </c>
      <c r="T885" s="33">
        <v>0</v>
      </c>
      <c r="W885" s="33" t="s">
        <v>447</v>
      </c>
      <c r="X885" s="33">
        <v>6330301</v>
      </c>
      <c r="AF885" s="33">
        <v>180</v>
      </c>
      <c r="AG885" s="33" t="s">
        <v>140</v>
      </c>
      <c r="AH885" s="33">
        <v>0</v>
      </c>
      <c r="AI885" s="33" t="s">
        <v>141</v>
      </c>
      <c r="BO885" s="33" t="s">
        <v>206</v>
      </c>
      <c r="BQ885" s="33">
        <v>1</v>
      </c>
    </row>
    <row r="886" spans="1:69" s="33" customFormat="1" ht="23.1" customHeight="1" x14ac:dyDescent="0.15">
      <c r="A886" s="33">
        <f t="shared" si="27"/>
        <v>63304</v>
      </c>
      <c r="B886" s="33">
        <f t="shared" si="28"/>
        <v>63304</v>
      </c>
      <c r="C886" s="33" t="s">
        <v>133</v>
      </c>
      <c r="D886" s="33" t="s">
        <v>1256</v>
      </c>
      <c r="E886" s="33" t="s">
        <v>1165</v>
      </c>
      <c r="G886" s="33" t="s">
        <v>1272</v>
      </c>
      <c r="H886" s="33">
        <v>0</v>
      </c>
      <c r="I886" s="33">
        <v>4</v>
      </c>
      <c r="J886" s="33">
        <v>1</v>
      </c>
      <c r="K886" s="33">
        <v>0</v>
      </c>
      <c r="L886" s="33">
        <v>0</v>
      </c>
      <c r="M886" s="33">
        <v>1</v>
      </c>
      <c r="N886" s="33">
        <v>0</v>
      </c>
      <c r="O886" s="33" t="s">
        <v>202</v>
      </c>
      <c r="S886" s="33" t="str">
        <f>剧情辅助工具!C682</f>
        <v/>
      </c>
      <c r="T886" s="33">
        <v>0</v>
      </c>
      <c r="W886" s="33" t="s">
        <v>410</v>
      </c>
      <c r="X886" s="33">
        <v>6330401</v>
      </c>
      <c r="AF886" s="33">
        <v>180</v>
      </c>
      <c r="AG886" s="33" t="s">
        <v>140</v>
      </c>
      <c r="AH886" s="33">
        <v>0</v>
      </c>
      <c r="AI886" s="33" t="s">
        <v>141</v>
      </c>
      <c r="BO886" s="33" t="s">
        <v>206</v>
      </c>
      <c r="BQ886" s="33">
        <v>1</v>
      </c>
    </row>
    <row r="887" spans="1:69" s="26" customFormat="1" ht="23.1" customHeight="1" x14ac:dyDescent="0.15">
      <c r="A887" s="26">
        <f t="shared" si="27"/>
        <v>63305</v>
      </c>
      <c r="B887" s="26">
        <f t="shared" si="28"/>
        <v>63305</v>
      </c>
      <c r="C887" s="26" t="s">
        <v>133</v>
      </c>
      <c r="D887" s="26" t="s">
        <v>1256</v>
      </c>
      <c r="E887" s="26" t="s">
        <v>1168</v>
      </c>
      <c r="G887" s="26" t="s">
        <v>1273</v>
      </c>
      <c r="H887" s="26">
        <v>0</v>
      </c>
      <c r="I887" s="26">
        <v>4</v>
      </c>
      <c r="J887" s="26">
        <v>1</v>
      </c>
      <c r="K887" s="26">
        <v>0</v>
      </c>
      <c r="L887" s="26">
        <v>0</v>
      </c>
      <c r="M887" s="26">
        <v>1</v>
      </c>
      <c r="N887" s="26">
        <v>0</v>
      </c>
      <c r="O887" s="26" t="s">
        <v>202</v>
      </c>
      <c r="S887" s="26" t="str">
        <f>剧情辅助工具!C683</f>
        <v/>
      </c>
      <c r="T887" s="26">
        <v>0</v>
      </c>
      <c r="W887" s="26" t="s">
        <v>253</v>
      </c>
      <c r="X887" s="26">
        <v>6330501</v>
      </c>
      <c r="AF887" s="26">
        <v>180</v>
      </c>
      <c r="AG887" s="26" t="s">
        <v>140</v>
      </c>
      <c r="AH887" s="26">
        <v>0</v>
      </c>
      <c r="AI887" s="26" t="s">
        <v>141</v>
      </c>
      <c r="BO887" s="26" t="s">
        <v>206</v>
      </c>
      <c r="BQ887" s="26">
        <v>1</v>
      </c>
    </row>
    <row r="888" spans="1:69" s="33" customFormat="1" ht="23.1" customHeight="1" x14ac:dyDescent="0.15">
      <c r="A888" s="33">
        <f t="shared" si="27"/>
        <v>63401</v>
      </c>
      <c r="B888" s="33">
        <f t="shared" si="28"/>
        <v>63401</v>
      </c>
      <c r="C888" s="33" t="s">
        <v>133</v>
      </c>
      <c r="D888" s="33" t="s">
        <v>1256</v>
      </c>
      <c r="E888" s="33" t="s">
        <v>1171</v>
      </c>
      <c r="G888" s="33" t="s">
        <v>1242</v>
      </c>
      <c r="H888" s="33">
        <v>0</v>
      </c>
      <c r="I888" s="33">
        <v>4</v>
      </c>
      <c r="J888" s="33">
        <v>1</v>
      </c>
      <c r="K888" s="33">
        <v>0</v>
      </c>
      <c r="L888" s="33">
        <v>0</v>
      </c>
      <c r="M888" s="33">
        <v>1</v>
      </c>
      <c r="N888" s="33">
        <v>0</v>
      </c>
      <c r="O888" s="33" t="s">
        <v>202</v>
      </c>
      <c r="S888" s="33" t="str">
        <f>剧情辅助工具!C684</f>
        <v/>
      </c>
      <c r="T888" s="33">
        <v>0</v>
      </c>
      <c r="W888" s="33" t="s">
        <v>207</v>
      </c>
      <c r="X888" s="33" t="s">
        <v>1274</v>
      </c>
      <c r="AF888" s="33">
        <v>180</v>
      </c>
      <c r="AG888" s="33" t="s">
        <v>140</v>
      </c>
      <c r="AH888" s="33">
        <v>0</v>
      </c>
      <c r="AI888" s="33" t="s">
        <v>141</v>
      </c>
      <c r="BO888" s="33" t="s">
        <v>206</v>
      </c>
      <c r="BQ888" s="33">
        <v>1</v>
      </c>
    </row>
    <row r="889" spans="1:69" s="33" customFormat="1" ht="23.1" customHeight="1" x14ac:dyDescent="0.15">
      <c r="A889" s="33">
        <f t="shared" si="27"/>
        <v>63402</v>
      </c>
      <c r="B889" s="33">
        <f t="shared" si="28"/>
        <v>63402</v>
      </c>
      <c r="C889" s="33" t="s">
        <v>133</v>
      </c>
      <c r="D889" s="33" t="s">
        <v>1256</v>
      </c>
      <c r="E889" s="33" t="s">
        <v>1173</v>
      </c>
      <c r="G889" s="33" t="s">
        <v>1261</v>
      </c>
      <c r="H889" s="33">
        <v>0</v>
      </c>
      <c r="I889" s="33">
        <v>4</v>
      </c>
      <c r="J889" s="33">
        <v>1</v>
      </c>
      <c r="K889" s="33">
        <v>0</v>
      </c>
      <c r="L889" s="33">
        <v>0</v>
      </c>
      <c r="M889" s="33">
        <v>1</v>
      </c>
      <c r="N889" s="33">
        <v>0</v>
      </c>
      <c r="O889" s="33" t="s">
        <v>202</v>
      </c>
      <c r="S889" s="33" t="str">
        <f>剧情辅助工具!C685</f>
        <v/>
      </c>
      <c r="T889" s="33">
        <v>0</v>
      </c>
      <c r="W889" s="33" t="s">
        <v>389</v>
      </c>
      <c r="X889" s="33">
        <v>6340201</v>
      </c>
      <c r="AF889" s="33">
        <v>180</v>
      </c>
      <c r="AG889" s="33" t="s">
        <v>140</v>
      </c>
      <c r="AH889" s="33">
        <v>0</v>
      </c>
      <c r="AI889" s="33" t="s">
        <v>141</v>
      </c>
      <c r="BO889" s="33" t="s">
        <v>206</v>
      </c>
      <c r="BQ889" s="33">
        <v>1</v>
      </c>
    </row>
    <row r="890" spans="1:69" s="33" customFormat="1" ht="23.1" customHeight="1" x14ac:dyDescent="0.15">
      <c r="A890" s="33">
        <f t="shared" si="27"/>
        <v>63403</v>
      </c>
      <c r="B890" s="33">
        <f t="shared" si="28"/>
        <v>63403</v>
      </c>
      <c r="C890" s="33" t="s">
        <v>133</v>
      </c>
      <c r="D890" s="33" t="s">
        <v>1256</v>
      </c>
      <c r="E890" s="33" t="s">
        <v>1175</v>
      </c>
      <c r="G890" s="33" t="s">
        <v>1250</v>
      </c>
      <c r="H890" s="33">
        <v>0</v>
      </c>
      <c r="I890" s="33">
        <v>4</v>
      </c>
      <c r="J890" s="33">
        <v>1</v>
      </c>
      <c r="K890" s="33">
        <v>0</v>
      </c>
      <c r="L890" s="33">
        <v>0</v>
      </c>
      <c r="M890" s="33">
        <v>1</v>
      </c>
      <c r="N890" s="33">
        <v>0</v>
      </c>
      <c r="O890" s="33" t="s">
        <v>202</v>
      </c>
      <c r="S890" s="33" t="str">
        <f>剧情辅助工具!C686</f>
        <v/>
      </c>
      <c r="T890" s="33">
        <v>0</v>
      </c>
      <c r="W890" s="33" t="s">
        <v>447</v>
      </c>
      <c r="X890" s="33">
        <v>6340301</v>
      </c>
      <c r="AF890" s="33">
        <v>180</v>
      </c>
      <c r="AG890" s="33" t="s">
        <v>140</v>
      </c>
      <c r="AH890" s="33">
        <v>0</v>
      </c>
      <c r="AI890" s="33" t="s">
        <v>141</v>
      </c>
      <c r="BO890" s="33" t="s">
        <v>206</v>
      </c>
      <c r="BQ890" s="33">
        <v>1</v>
      </c>
    </row>
    <row r="891" spans="1:69" s="33" customFormat="1" ht="23.1" customHeight="1" x14ac:dyDescent="0.15">
      <c r="A891" s="33">
        <f t="shared" si="27"/>
        <v>63404</v>
      </c>
      <c r="B891" s="33">
        <f t="shared" si="28"/>
        <v>63404</v>
      </c>
      <c r="C891" s="33" t="s">
        <v>133</v>
      </c>
      <c r="D891" s="33" t="s">
        <v>1256</v>
      </c>
      <c r="E891" s="33" t="s">
        <v>1178</v>
      </c>
      <c r="G891" s="33" t="s">
        <v>1275</v>
      </c>
      <c r="H891" s="33">
        <v>0</v>
      </c>
      <c r="I891" s="33">
        <v>4</v>
      </c>
      <c r="J891" s="33">
        <v>1</v>
      </c>
      <c r="K891" s="33">
        <v>0</v>
      </c>
      <c r="L891" s="33">
        <v>0</v>
      </c>
      <c r="M891" s="33">
        <v>1</v>
      </c>
      <c r="N891" s="33">
        <v>0</v>
      </c>
      <c r="O891" s="33" t="s">
        <v>202</v>
      </c>
      <c r="S891" s="33" t="str">
        <f>剧情辅助工具!C687</f>
        <v/>
      </c>
      <c r="T891" s="33">
        <v>0</v>
      </c>
      <c r="W891" s="33" t="s">
        <v>410</v>
      </c>
      <c r="X891" s="33">
        <v>6340401</v>
      </c>
      <c r="AF891" s="33">
        <v>180</v>
      </c>
      <c r="AG891" s="33" t="s">
        <v>140</v>
      </c>
      <c r="AH891" s="33">
        <v>0</v>
      </c>
      <c r="AI891" s="33" t="s">
        <v>141</v>
      </c>
      <c r="BO891" s="33" t="s">
        <v>206</v>
      </c>
      <c r="BQ891" s="33">
        <v>1</v>
      </c>
    </row>
    <row r="892" spans="1:69" s="26" customFormat="1" ht="23.1" customHeight="1" x14ac:dyDescent="0.15">
      <c r="A892" s="26">
        <f t="shared" si="27"/>
        <v>63405</v>
      </c>
      <c r="B892" s="26">
        <f t="shared" si="28"/>
        <v>63405</v>
      </c>
      <c r="C892" s="26" t="s">
        <v>133</v>
      </c>
      <c r="D892" s="26" t="s">
        <v>1256</v>
      </c>
      <c r="E892" s="26" t="s">
        <v>1180</v>
      </c>
      <c r="G892" s="26" t="s">
        <v>1276</v>
      </c>
      <c r="H892" s="26">
        <v>0</v>
      </c>
      <c r="I892" s="26">
        <v>4</v>
      </c>
      <c r="J892" s="26">
        <v>1</v>
      </c>
      <c r="K892" s="26">
        <v>0</v>
      </c>
      <c r="L892" s="26">
        <v>0</v>
      </c>
      <c r="M892" s="26">
        <v>1</v>
      </c>
      <c r="N892" s="26">
        <v>0</v>
      </c>
      <c r="O892" s="26" t="s">
        <v>202</v>
      </c>
      <c r="S892" s="26" t="str">
        <f>剧情辅助工具!C688</f>
        <v/>
      </c>
      <c r="T892" s="26">
        <v>0</v>
      </c>
      <c r="W892" s="26" t="s">
        <v>253</v>
      </c>
      <c r="X892" s="26">
        <v>6340501</v>
      </c>
      <c r="AF892" s="26">
        <v>180</v>
      </c>
      <c r="AG892" s="26" t="s">
        <v>140</v>
      </c>
      <c r="AH892" s="26">
        <v>0</v>
      </c>
      <c r="AI892" s="26" t="s">
        <v>141</v>
      </c>
      <c r="BO892" s="26" t="s">
        <v>206</v>
      </c>
      <c r="BQ892" s="26">
        <v>1</v>
      </c>
    </row>
    <row r="893" spans="1:69" s="33" customFormat="1" ht="23.1" customHeight="1" x14ac:dyDescent="0.15">
      <c r="A893" s="33">
        <f t="shared" si="27"/>
        <v>63501</v>
      </c>
      <c r="B893" s="33">
        <f t="shared" si="28"/>
        <v>63501</v>
      </c>
      <c r="C893" s="33" t="s">
        <v>133</v>
      </c>
      <c r="D893" s="33" t="s">
        <v>1256</v>
      </c>
      <c r="E893" s="33" t="s">
        <v>1182</v>
      </c>
      <c r="G893" s="33" t="s">
        <v>1277</v>
      </c>
      <c r="H893" s="33">
        <v>0</v>
      </c>
      <c r="I893" s="33">
        <v>4</v>
      </c>
      <c r="J893" s="33">
        <v>1</v>
      </c>
      <c r="K893" s="33">
        <v>0</v>
      </c>
      <c r="L893" s="33">
        <v>0</v>
      </c>
      <c r="M893" s="33">
        <v>1</v>
      </c>
      <c r="N893" s="33">
        <v>0</v>
      </c>
      <c r="O893" s="33" t="s">
        <v>202</v>
      </c>
      <c r="S893" s="33" t="str">
        <f>剧情辅助工具!C689</f>
        <v/>
      </c>
      <c r="T893" s="33">
        <v>0</v>
      </c>
      <c r="W893" s="33" t="s">
        <v>207</v>
      </c>
      <c r="X893" s="33" t="s">
        <v>1278</v>
      </c>
      <c r="AF893" s="33">
        <v>180</v>
      </c>
      <c r="AG893" s="33" t="s">
        <v>140</v>
      </c>
      <c r="AH893" s="33">
        <v>0</v>
      </c>
      <c r="AI893" s="33" t="s">
        <v>141</v>
      </c>
      <c r="BO893" s="33" t="s">
        <v>206</v>
      </c>
      <c r="BQ893" s="33">
        <v>1</v>
      </c>
    </row>
    <row r="894" spans="1:69" s="33" customFormat="1" ht="23.1" customHeight="1" x14ac:dyDescent="0.15">
      <c r="A894" s="33">
        <f t="shared" si="27"/>
        <v>63502</v>
      </c>
      <c r="B894" s="33">
        <f t="shared" si="28"/>
        <v>63502</v>
      </c>
      <c r="C894" s="33" t="s">
        <v>133</v>
      </c>
      <c r="D894" s="33" t="s">
        <v>1256</v>
      </c>
      <c r="E894" s="33" t="s">
        <v>1184</v>
      </c>
      <c r="G894" s="33" t="s">
        <v>1279</v>
      </c>
      <c r="H894" s="33">
        <v>0</v>
      </c>
      <c r="I894" s="33">
        <v>4</v>
      </c>
      <c r="J894" s="33">
        <v>1</v>
      </c>
      <c r="K894" s="33">
        <v>0</v>
      </c>
      <c r="L894" s="33">
        <v>0</v>
      </c>
      <c r="M894" s="33">
        <v>1</v>
      </c>
      <c r="N894" s="33">
        <v>0</v>
      </c>
      <c r="O894" s="33" t="s">
        <v>202</v>
      </c>
      <c r="S894" s="33" t="str">
        <f>剧情辅助工具!C690</f>
        <v/>
      </c>
      <c r="T894" s="33">
        <v>0</v>
      </c>
      <c r="W894" s="33" t="s">
        <v>389</v>
      </c>
      <c r="X894" s="33">
        <v>6350201</v>
      </c>
      <c r="AF894" s="33">
        <v>180</v>
      </c>
      <c r="AG894" s="33" t="s">
        <v>140</v>
      </c>
      <c r="AH894" s="33">
        <v>0</v>
      </c>
      <c r="AI894" s="33" t="s">
        <v>141</v>
      </c>
      <c r="BO894" s="33" t="s">
        <v>206</v>
      </c>
      <c r="BQ894" s="33">
        <v>1</v>
      </c>
    </row>
    <row r="895" spans="1:69" s="33" customFormat="1" ht="23.1" customHeight="1" x14ac:dyDescent="0.15">
      <c r="A895" s="33">
        <f t="shared" si="27"/>
        <v>63503</v>
      </c>
      <c r="B895" s="33">
        <f t="shared" si="28"/>
        <v>63503</v>
      </c>
      <c r="C895" s="33" t="s">
        <v>133</v>
      </c>
      <c r="D895" s="33" t="s">
        <v>1256</v>
      </c>
      <c r="E895" s="33" t="s">
        <v>1186</v>
      </c>
      <c r="G895" s="33" t="s">
        <v>1280</v>
      </c>
      <c r="H895" s="33">
        <v>0</v>
      </c>
      <c r="I895" s="33">
        <v>4</v>
      </c>
      <c r="J895" s="33">
        <v>1</v>
      </c>
      <c r="K895" s="33">
        <v>0</v>
      </c>
      <c r="L895" s="33">
        <v>0</v>
      </c>
      <c r="M895" s="33">
        <v>1</v>
      </c>
      <c r="N895" s="33">
        <v>0</v>
      </c>
      <c r="O895" s="33" t="s">
        <v>202</v>
      </c>
      <c r="S895" s="33" t="str">
        <f>剧情辅助工具!C691</f>
        <v/>
      </c>
      <c r="T895" s="33">
        <v>0</v>
      </c>
      <c r="W895" s="33" t="s">
        <v>447</v>
      </c>
      <c r="X895" s="33">
        <v>6350301</v>
      </c>
      <c r="AF895" s="33">
        <v>180</v>
      </c>
      <c r="AG895" s="33" t="s">
        <v>140</v>
      </c>
      <c r="AH895" s="33">
        <v>0</v>
      </c>
      <c r="AI895" s="33" t="s">
        <v>141</v>
      </c>
      <c r="BO895" s="33" t="s">
        <v>206</v>
      </c>
      <c r="BQ895" s="33">
        <v>1</v>
      </c>
    </row>
    <row r="896" spans="1:69" s="33" customFormat="1" ht="23.1" customHeight="1" x14ac:dyDescent="0.15">
      <c r="A896" s="33">
        <f t="shared" si="27"/>
        <v>63504</v>
      </c>
      <c r="B896" s="33">
        <f t="shared" si="28"/>
        <v>63504</v>
      </c>
      <c r="C896" s="33" t="s">
        <v>133</v>
      </c>
      <c r="D896" s="33" t="s">
        <v>1256</v>
      </c>
      <c r="E896" s="33" t="s">
        <v>1188</v>
      </c>
      <c r="G896" s="33" t="s">
        <v>1281</v>
      </c>
      <c r="H896" s="33">
        <v>0</v>
      </c>
      <c r="I896" s="33">
        <v>4</v>
      </c>
      <c r="J896" s="33">
        <v>1</v>
      </c>
      <c r="K896" s="33">
        <v>0</v>
      </c>
      <c r="L896" s="33">
        <v>0</v>
      </c>
      <c r="M896" s="33">
        <v>1</v>
      </c>
      <c r="N896" s="33">
        <v>0</v>
      </c>
      <c r="O896" s="33" t="s">
        <v>202</v>
      </c>
      <c r="S896" s="33" t="str">
        <f>剧情辅助工具!C692</f>
        <v/>
      </c>
      <c r="T896" s="33">
        <v>0</v>
      </c>
      <c r="W896" s="33" t="s">
        <v>410</v>
      </c>
      <c r="X896" s="33">
        <v>6350401</v>
      </c>
      <c r="AF896" s="33">
        <v>180</v>
      </c>
      <c r="AG896" s="33" t="s">
        <v>140</v>
      </c>
      <c r="AH896" s="33">
        <v>0</v>
      </c>
      <c r="AI896" s="33" t="s">
        <v>141</v>
      </c>
      <c r="BO896" s="33" t="s">
        <v>206</v>
      </c>
      <c r="BQ896" s="33">
        <v>1</v>
      </c>
    </row>
    <row r="897" spans="1:69" s="26" customFormat="1" ht="23.1" customHeight="1" x14ac:dyDescent="0.15">
      <c r="A897" s="26">
        <f t="shared" si="27"/>
        <v>63505</v>
      </c>
      <c r="B897" s="26">
        <f t="shared" si="28"/>
        <v>63505</v>
      </c>
      <c r="C897" s="26" t="s">
        <v>133</v>
      </c>
      <c r="D897" s="26" t="s">
        <v>1256</v>
      </c>
      <c r="E897" s="26" t="s">
        <v>1190</v>
      </c>
      <c r="G897" s="26" t="s">
        <v>1244</v>
      </c>
      <c r="H897" s="26">
        <v>0</v>
      </c>
      <c r="I897" s="26">
        <v>4</v>
      </c>
      <c r="J897" s="26">
        <v>1</v>
      </c>
      <c r="K897" s="26">
        <v>0</v>
      </c>
      <c r="L897" s="26">
        <v>0</v>
      </c>
      <c r="M897" s="26">
        <v>1</v>
      </c>
      <c r="N897" s="26">
        <v>0</v>
      </c>
      <c r="O897" s="26" t="s">
        <v>202</v>
      </c>
      <c r="S897" s="26" t="str">
        <f>剧情辅助工具!C693</f>
        <v/>
      </c>
      <c r="T897" s="26">
        <v>0</v>
      </c>
      <c r="W897" s="26" t="s">
        <v>253</v>
      </c>
      <c r="X897" s="26">
        <v>6350501</v>
      </c>
      <c r="AF897" s="26">
        <v>180</v>
      </c>
      <c r="AG897" s="26" t="s">
        <v>140</v>
      </c>
      <c r="AH897" s="26">
        <v>0</v>
      </c>
      <c r="AI897" s="26" t="s">
        <v>141</v>
      </c>
      <c r="BO897" s="26" t="s">
        <v>206</v>
      </c>
      <c r="BQ897" s="26">
        <v>1</v>
      </c>
    </row>
    <row r="898" spans="1:69" s="31" customFormat="1" ht="23.1" customHeight="1" x14ac:dyDescent="0.15">
      <c r="A898" s="31">
        <f t="shared" si="27"/>
        <v>64101</v>
      </c>
      <c r="B898" s="31">
        <f t="shared" si="28"/>
        <v>64101</v>
      </c>
      <c r="C898" s="31" t="s">
        <v>133</v>
      </c>
      <c r="D898" s="31" t="s">
        <v>1282</v>
      </c>
      <c r="E898" s="31" t="s">
        <v>1127</v>
      </c>
      <c r="G898" s="31" t="s">
        <v>1196</v>
      </c>
      <c r="H898" s="31">
        <v>0</v>
      </c>
      <c r="I898" s="31">
        <v>4</v>
      </c>
      <c r="J898" s="31">
        <v>1</v>
      </c>
      <c r="K898" s="31">
        <v>0</v>
      </c>
      <c r="L898" s="31">
        <v>0</v>
      </c>
      <c r="M898" s="31">
        <v>1</v>
      </c>
      <c r="N898" s="31">
        <v>0</v>
      </c>
      <c r="O898" s="31" t="s">
        <v>241</v>
      </c>
      <c r="S898" s="31" t="str">
        <f>剧情辅助工具!C694</f>
        <v/>
      </c>
      <c r="T898" s="31">
        <v>0</v>
      </c>
      <c r="U898" s="31">
        <v>1</v>
      </c>
      <c r="V898" s="31" t="s">
        <v>301</v>
      </c>
      <c r="W898" s="31" t="s">
        <v>373</v>
      </c>
      <c r="X898" s="31" t="s">
        <v>1283</v>
      </c>
      <c r="AF898" s="31">
        <v>180</v>
      </c>
      <c r="AG898" s="31" t="s">
        <v>140</v>
      </c>
      <c r="AH898" s="31">
        <v>0</v>
      </c>
      <c r="AI898" s="31" t="s">
        <v>141</v>
      </c>
      <c r="BO898" s="31" t="s">
        <v>206</v>
      </c>
      <c r="BQ898" s="31">
        <v>1</v>
      </c>
    </row>
    <row r="899" spans="1:69" s="31" customFormat="1" ht="23.1" customHeight="1" x14ac:dyDescent="0.15">
      <c r="A899" s="31">
        <f t="shared" si="27"/>
        <v>64102</v>
      </c>
      <c r="B899" s="31">
        <f t="shared" si="28"/>
        <v>64102</v>
      </c>
      <c r="C899" s="31" t="s">
        <v>133</v>
      </c>
      <c r="D899" s="31" t="s">
        <v>1282</v>
      </c>
      <c r="E899" s="31" t="s">
        <v>1131</v>
      </c>
      <c r="G899" s="31" t="s">
        <v>1251</v>
      </c>
      <c r="H899" s="31">
        <v>0</v>
      </c>
      <c r="I899" s="31">
        <v>4</v>
      </c>
      <c r="J899" s="31">
        <v>1</v>
      </c>
      <c r="K899" s="31">
        <v>0</v>
      </c>
      <c r="L899" s="31">
        <v>0</v>
      </c>
      <c r="M899" s="31">
        <v>1</v>
      </c>
      <c r="N899" s="31">
        <v>0</v>
      </c>
      <c r="O899" s="31" t="s">
        <v>241</v>
      </c>
      <c r="S899" s="31" t="str">
        <f>剧情辅助工具!C695</f>
        <v/>
      </c>
      <c r="T899" s="31">
        <v>0</v>
      </c>
      <c r="W899" s="31" t="s">
        <v>519</v>
      </c>
      <c r="X899" s="31" t="s">
        <v>1284</v>
      </c>
      <c r="AF899" s="31">
        <v>180</v>
      </c>
      <c r="AG899" s="31" t="s">
        <v>140</v>
      </c>
      <c r="AH899" s="31">
        <v>0</v>
      </c>
      <c r="AI899" s="31" t="s">
        <v>141</v>
      </c>
      <c r="BO899" s="31" t="s">
        <v>206</v>
      </c>
      <c r="BQ899" s="31">
        <v>1</v>
      </c>
    </row>
    <row r="900" spans="1:69" s="31" customFormat="1" ht="23.1" customHeight="1" x14ac:dyDescent="0.15">
      <c r="A900" s="31">
        <f t="shared" si="27"/>
        <v>64103</v>
      </c>
      <c r="B900" s="31">
        <f t="shared" si="28"/>
        <v>64103</v>
      </c>
      <c r="C900" s="31" t="s">
        <v>133</v>
      </c>
      <c r="D900" s="31" t="s">
        <v>1282</v>
      </c>
      <c r="E900" s="31" t="s">
        <v>1135</v>
      </c>
      <c r="G900" s="31" t="s">
        <v>1285</v>
      </c>
      <c r="H900" s="31">
        <v>0</v>
      </c>
      <c r="I900" s="31">
        <v>4</v>
      </c>
      <c r="J900" s="31">
        <v>1</v>
      </c>
      <c r="K900" s="31">
        <v>0</v>
      </c>
      <c r="L900" s="31">
        <v>0</v>
      </c>
      <c r="M900" s="31">
        <v>1</v>
      </c>
      <c r="N900" s="31">
        <v>0</v>
      </c>
      <c r="O900" s="31" t="s">
        <v>241</v>
      </c>
      <c r="S900" s="31" t="str">
        <f>剧情辅助工具!C696</f>
        <v/>
      </c>
      <c r="T900" s="31">
        <v>0</v>
      </c>
      <c r="W900" s="31" t="s">
        <v>492</v>
      </c>
      <c r="X900" s="31" t="s">
        <v>1286</v>
      </c>
      <c r="AF900" s="31">
        <v>180</v>
      </c>
      <c r="AG900" s="31" t="s">
        <v>140</v>
      </c>
      <c r="AH900" s="31">
        <v>0</v>
      </c>
      <c r="AI900" s="31" t="s">
        <v>141</v>
      </c>
      <c r="BO900" s="31" t="s">
        <v>206</v>
      </c>
      <c r="BQ900" s="31">
        <v>1</v>
      </c>
    </row>
    <row r="901" spans="1:69" s="31" customFormat="1" ht="23.1" customHeight="1" x14ac:dyDescent="0.15">
      <c r="A901" s="31">
        <f t="shared" si="27"/>
        <v>64104</v>
      </c>
      <c r="B901" s="31">
        <f t="shared" si="28"/>
        <v>64104</v>
      </c>
      <c r="C901" s="31" t="s">
        <v>133</v>
      </c>
      <c r="D901" s="31" t="s">
        <v>1282</v>
      </c>
      <c r="E901" s="31" t="s">
        <v>1138</v>
      </c>
      <c r="G901" s="31" t="s">
        <v>1287</v>
      </c>
      <c r="H901" s="31">
        <v>0</v>
      </c>
      <c r="I901" s="31">
        <v>4</v>
      </c>
      <c r="J901" s="31">
        <v>1</v>
      </c>
      <c r="K901" s="31">
        <v>0</v>
      </c>
      <c r="L901" s="31">
        <v>0</v>
      </c>
      <c r="M901" s="31">
        <v>1</v>
      </c>
      <c r="N901" s="31">
        <v>0</v>
      </c>
      <c r="O901" s="31" t="s">
        <v>241</v>
      </c>
      <c r="S901" s="31" t="str">
        <f>剧情辅助工具!C697</f>
        <v/>
      </c>
      <c r="T901" s="31">
        <v>0</v>
      </c>
      <c r="W901" s="31" t="s">
        <v>607</v>
      </c>
      <c r="X901" s="31" t="s">
        <v>1288</v>
      </c>
      <c r="AF901" s="31">
        <v>180</v>
      </c>
      <c r="AG901" s="31" t="s">
        <v>140</v>
      </c>
      <c r="AH901" s="31">
        <v>0</v>
      </c>
      <c r="AI901" s="31" t="s">
        <v>141</v>
      </c>
      <c r="BO901" s="31" t="s">
        <v>206</v>
      </c>
      <c r="BQ901" s="31">
        <v>1</v>
      </c>
    </row>
    <row r="902" spans="1:69" s="28" customFormat="1" ht="23.1" customHeight="1" x14ac:dyDescent="0.15">
      <c r="A902" s="28">
        <f t="shared" si="27"/>
        <v>64105</v>
      </c>
      <c r="B902" s="28">
        <f t="shared" ref="B902:B911" si="29">B877+1000</f>
        <v>64105</v>
      </c>
      <c r="C902" s="28" t="s">
        <v>133</v>
      </c>
      <c r="D902" s="28" t="s">
        <v>1282</v>
      </c>
      <c r="E902" s="28" t="s">
        <v>1141</v>
      </c>
      <c r="G902" s="28" t="s">
        <v>1277</v>
      </c>
      <c r="H902" s="28">
        <v>0</v>
      </c>
      <c r="I902" s="28">
        <v>4</v>
      </c>
      <c r="J902" s="28">
        <v>1</v>
      </c>
      <c r="K902" s="28">
        <v>0</v>
      </c>
      <c r="L902" s="28">
        <v>0</v>
      </c>
      <c r="M902" s="28">
        <v>1</v>
      </c>
      <c r="N902" s="28">
        <v>0</v>
      </c>
      <c r="O902" s="28" t="s">
        <v>241</v>
      </c>
      <c r="S902" s="28" t="str">
        <f>剧情辅助工具!C698</f>
        <v/>
      </c>
      <c r="T902" s="28">
        <v>0</v>
      </c>
      <c r="W902" s="28" t="s">
        <v>1048</v>
      </c>
      <c r="X902" s="28" t="s">
        <v>1289</v>
      </c>
      <c r="AF902" s="28">
        <v>180</v>
      </c>
      <c r="AG902" s="28" t="s">
        <v>140</v>
      </c>
      <c r="AH902" s="28">
        <v>0</v>
      </c>
      <c r="AI902" s="28" t="s">
        <v>141</v>
      </c>
      <c r="BO902" s="28" t="s">
        <v>206</v>
      </c>
      <c r="BQ902" s="28">
        <v>1</v>
      </c>
    </row>
    <row r="903" spans="1:69" s="31" customFormat="1" ht="23.1" customHeight="1" x14ac:dyDescent="0.15">
      <c r="A903" s="31">
        <f t="shared" si="27"/>
        <v>64201</v>
      </c>
      <c r="B903" s="31">
        <f t="shared" si="29"/>
        <v>64201</v>
      </c>
      <c r="C903" s="31" t="s">
        <v>133</v>
      </c>
      <c r="D903" s="31" t="s">
        <v>1282</v>
      </c>
      <c r="E903" s="31" t="s">
        <v>1144</v>
      </c>
      <c r="G903" s="31" t="s">
        <v>1148</v>
      </c>
      <c r="H903" s="31">
        <v>0</v>
      </c>
      <c r="I903" s="31">
        <v>4</v>
      </c>
      <c r="J903" s="31">
        <v>1</v>
      </c>
      <c r="K903" s="31">
        <v>0</v>
      </c>
      <c r="L903" s="31">
        <v>0</v>
      </c>
      <c r="M903" s="31">
        <v>1</v>
      </c>
      <c r="N903" s="31">
        <v>0</v>
      </c>
      <c r="O903" s="31" t="s">
        <v>241</v>
      </c>
      <c r="S903" s="31" t="str">
        <f>剧情辅助工具!C699</f>
        <v/>
      </c>
      <c r="T903" s="31">
        <v>0</v>
      </c>
      <c r="W903" s="31" t="s">
        <v>1290</v>
      </c>
      <c r="X903" s="31" t="s">
        <v>1291</v>
      </c>
      <c r="AF903" s="31">
        <v>180</v>
      </c>
      <c r="AG903" s="31" t="s">
        <v>140</v>
      </c>
      <c r="AH903" s="31">
        <v>0</v>
      </c>
      <c r="AI903" s="31" t="s">
        <v>141</v>
      </c>
      <c r="BO903" s="31" t="s">
        <v>206</v>
      </c>
      <c r="BQ903" s="31">
        <v>1</v>
      </c>
    </row>
    <row r="904" spans="1:69" s="31" customFormat="1" ht="23.1" customHeight="1" x14ac:dyDescent="0.15">
      <c r="A904" s="31">
        <f t="shared" si="27"/>
        <v>64202</v>
      </c>
      <c r="B904" s="31">
        <f t="shared" si="29"/>
        <v>64202</v>
      </c>
      <c r="C904" s="31" t="s">
        <v>133</v>
      </c>
      <c r="D904" s="31" t="s">
        <v>1282</v>
      </c>
      <c r="E904" s="31" t="s">
        <v>1147</v>
      </c>
      <c r="G904" s="31" t="s">
        <v>1218</v>
      </c>
      <c r="H904" s="31">
        <v>0</v>
      </c>
      <c r="I904" s="31">
        <v>4</v>
      </c>
      <c r="J904" s="31">
        <v>1</v>
      </c>
      <c r="K904" s="31">
        <v>0</v>
      </c>
      <c r="L904" s="31">
        <v>0</v>
      </c>
      <c r="M904" s="31">
        <v>1</v>
      </c>
      <c r="N904" s="31">
        <v>0</v>
      </c>
      <c r="O904" s="31" t="s">
        <v>241</v>
      </c>
      <c r="S904" s="31" t="str">
        <f>剧情辅助工具!C700</f>
        <v/>
      </c>
      <c r="T904" s="31">
        <v>0</v>
      </c>
      <c r="U904" s="31">
        <v>1</v>
      </c>
      <c r="V904" s="31" t="s">
        <v>301</v>
      </c>
      <c r="W904" s="31" t="s">
        <v>373</v>
      </c>
      <c r="X904" s="31" t="s">
        <v>1292</v>
      </c>
      <c r="AF904" s="31">
        <v>180</v>
      </c>
      <c r="AG904" s="31" t="s">
        <v>140</v>
      </c>
      <c r="AH904" s="31">
        <v>0</v>
      </c>
      <c r="AI904" s="31" t="s">
        <v>141</v>
      </c>
      <c r="BO904" s="31" t="s">
        <v>206</v>
      </c>
      <c r="BQ904" s="31">
        <v>1</v>
      </c>
    </row>
    <row r="905" spans="1:69" s="31" customFormat="1" ht="23.1" customHeight="1" x14ac:dyDescent="0.15">
      <c r="A905" s="31">
        <f t="shared" si="27"/>
        <v>64203</v>
      </c>
      <c r="B905" s="31">
        <f t="shared" si="29"/>
        <v>64203</v>
      </c>
      <c r="C905" s="31" t="s">
        <v>133</v>
      </c>
      <c r="D905" s="31" t="s">
        <v>1282</v>
      </c>
      <c r="E905" s="31" t="s">
        <v>1150</v>
      </c>
      <c r="G905" s="31" t="s">
        <v>1215</v>
      </c>
      <c r="H905" s="31">
        <v>0</v>
      </c>
      <c r="I905" s="31">
        <v>4</v>
      </c>
      <c r="J905" s="31">
        <v>1</v>
      </c>
      <c r="K905" s="31">
        <v>0</v>
      </c>
      <c r="L905" s="31">
        <v>0</v>
      </c>
      <c r="M905" s="31">
        <v>1</v>
      </c>
      <c r="N905" s="31">
        <v>0</v>
      </c>
      <c r="O905" s="31" t="s">
        <v>241</v>
      </c>
      <c r="S905" s="31" t="str">
        <f>剧情辅助工具!C701</f>
        <v/>
      </c>
      <c r="T905" s="31">
        <v>0</v>
      </c>
      <c r="W905" s="31" t="s">
        <v>519</v>
      </c>
      <c r="X905" s="31" t="s">
        <v>1293</v>
      </c>
      <c r="AF905" s="31">
        <v>180</v>
      </c>
      <c r="AG905" s="31" t="s">
        <v>140</v>
      </c>
      <c r="AH905" s="31">
        <v>0</v>
      </c>
      <c r="AI905" s="31" t="s">
        <v>141</v>
      </c>
      <c r="BO905" s="31" t="s">
        <v>206</v>
      </c>
      <c r="BQ905" s="31">
        <v>1</v>
      </c>
    </row>
    <row r="906" spans="1:69" s="31" customFormat="1" ht="23.1" customHeight="1" x14ac:dyDescent="0.15">
      <c r="A906" s="31">
        <f t="shared" si="27"/>
        <v>64204</v>
      </c>
      <c r="B906" s="31">
        <f t="shared" si="29"/>
        <v>64204</v>
      </c>
      <c r="C906" s="31" t="s">
        <v>133</v>
      </c>
      <c r="D906" s="31" t="s">
        <v>1282</v>
      </c>
      <c r="E906" s="31" t="s">
        <v>1153</v>
      </c>
      <c r="G906" s="31" t="s">
        <v>1211</v>
      </c>
      <c r="H906" s="31">
        <v>0</v>
      </c>
      <c r="I906" s="31">
        <v>4</v>
      </c>
      <c r="J906" s="31">
        <v>1</v>
      </c>
      <c r="K906" s="31">
        <v>0</v>
      </c>
      <c r="L906" s="31">
        <v>0</v>
      </c>
      <c r="M906" s="31">
        <v>1</v>
      </c>
      <c r="N906" s="31">
        <v>0</v>
      </c>
      <c r="O906" s="31" t="s">
        <v>241</v>
      </c>
      <c r="S906" s="31" t="str">
        <f>剧情辅助工具!C702</f>
        <v/>
      </c>
      <c r="T906" s="31">
        <v>0</v>
      </c>
      <c r="W906" s="31" t="s">
        <v>492</v>
      </c>
      <c r="X906" s="31" t="s">
        <v>1294</v>
      </c>
      <c r="AF906" s="31">
        <v>180</v>
      </c>
      <c r="AG906" s="31" t="s">
        <v>140</v>
      </c>
      <c r="AH906" s="31">
        <v>0</v>
      </c>
      <c r="AI906" s="31" t="s">
        <v>141</v>
      </c>
      <c r="BO906" s="31" t="s">
        <v>206</v>
      </c>
      <c r="BQ906" s="31">
        <v>1</v>
      </c>
    </row>
    <row r="907" spans="1:69" s="28" customFormat="1" ht="23.1" customHeight="1" x14ac:dyDescent="0.15">
      <c r="A907" s="28">
        <f t="shared" si="27"/>
        <v>64205</v>
      </c>
      <c r="B907" s="28">
        <f t="shared" si="29"/>
        <v>64205</v>
      </c>
      <c r="C907" s="28" t="s">
        <v>133</v>
      </c>
      <c r="D907" s="28" t="s">
        <v>1282</v>
      </c>
      <c r="E907" s="28" t="s">
        <v>1155</v>
      </c>
      <c r="G907" s="28" t="s">
        <v>1196</v>
      </c>
      <c r="H907" s="28">
        <v>0</v>
      </c>
      <c r="I907" s="28">
        <v>4</v>
      </c>
      <c r="J907" s="28">
        <v>1</v>
      </c>
      <c r="K907" s="28">
        <v>0</v>
      </c>
      <c r="L907" s="28">
        <v>0</v>
      </c>
      <c r="M907" s="28">
        <v>1</v>
      </c>
      <c r="N907" s="28">
        <v>0</v>
      </c>
      <c r="O907" s="28" t="s">
        <v>241</v>
      </c>
      <c r="S907" s="28" t="str">
        <f>剧情辅助工具!C703</f>
        <v/>
      </c>
      <c r="T907" s="28">
        <v>0</v>
      </c>
      <c r="W907" s="28" t="s">
        <v>607</v>
      </c>
      <c r="X907" s="28" t="s">
        <v>1295</v>
      </c>
      <c r="AF907" s="28">
        <v>180</v>
      </c>
      <c r="AG907" s="28" t="s">
        <v>140</v>
      </c>
      <c r="AH907" s="28">
        <v>0</v>
      </c>
      <c r="AI907" s="28" t="s">
        <v>141</v>
      </c>
      <c r="BO907" s="28" t="s">
        <v>206</v>
      </c>
      <c r="BQ907" s="28">
        <v>1</v>
      </c>
    </row>
    <row r="908" spans="1:69" s="31" customFormat="1" ht="23.1" customHeight="1" x14ac:dyDescent="0.15">
      <c r="A908" s="31">
        <f t="shared" si="27"/>
        <v>64301</v>
      </c>
      <c r="B908" s="31">
        <f t="shared" si="29"/>
        <v>64301</v>
      </c>
      <c r="C908" s="31" t="s">
        <v>133</v>
      </c>
      <c r="D908" s="31" t="s">
        <v>1282</v>
      </c>
      <c r="E908" s="31" t="s">
        <v>1157</v>
      </c>
      <c r="G908" s="31" t="s">
        <v>1296</v>
      </c>
      <c r="H908" s="31">
        <v>0</v>
      </c>
      <c r="I908" s="31">
        <v>4</v>
      </c>
      <c r="J908" s="31">
        <v>1</v>
      </c>
      <c r="K908" s="31">
        <v>0</v>
      </c>
      <c r="L908" s="31">
        <v>0</v>
      </c>
      <c r="M908" s="31">
        <v>1</v>
      </c>
      <c r="N908" s="31">
        <v>0</v>
      </c>
      <c r="O908" s="31" t="s">
        <v>241</v>
      </c>
      <c r="S908" s="31" t="str">
        <f>剧情辅助工具!C704</f>
        <v/>
      </c>
      <c r="T908" s="31">
        <v>0</v>
      </c>
      <c r="W908" s="31" t="s">
        <v>260</v>
      </c>
      <c r="X908" s="31" t="s">
        <v>1297</v>
      </c>
      <c r="AF908" s="31">
        <v>180</v>
      </c>
      <c r="AG908" s="31" t="s">
        <v>140</v>
      </c>
      <c r="AH908" s="31">
        <v>0</v>
      </c>
      <c r="AI908" s="31" t="s">
        <v>141</v>
      </c>
      <c r="BO908" s="31" t="s">
        <v>206</v>
      </c>
      <c r="BQ908" s="31">
        <v>1</v>
      </c>
    </row>
    <row r="909" spans="1:69" s="31" customFormat="1" ht="23.1" customHeight="1" x14ac:dyDescent="0.15">
      <c r="A909" s="31">
        <f t="shared" si="27"/>
        <v>64302</v>
      </c>
      <c r="B909" s="31">
        <f t="shared" si="29"/>
        <v>64302</v>
      </c>
      <c r="C909" s="31" t="s">
        <v>133</v>
      </c>
      <c r="D909" s="31" t="s">
        <v>1282</v>
      </c>
      <c r="E909" s="31" t="s">
        <v>1160</v>
      </c>
      <c r="G909" s="31" t="s">
        <v>1196</v>
      </c>
      <c r="H909" s="31">
        <v>0</v>
      </c>
      <c r="I909" s="31">
        <v>4</v>
      </c>
      <c r="J909" s="31">
        <v>1</v>
      </c>
      <c r="K909" s="31">
        <v>0</v>
      </c>
      <c r="L909" s="31">
        <v>0</v>
      </c>
      <c r="M909" s="31">
        <v>1</v>
      </c>
      <c r="N909" s="31">
        <v>0</v>
      </c>
      <c r="O909" s="31" t="s">
        <v>241</v>
      </c>
      <c r="S909" s="31" t="str">
        <f>剧情辅助工具!C705</f>
        <v/>
      </c>
      <c r="T909" s="31">
        <v>0</v>
      </c>
      <c r="W909" s="31" t="s">
        <v>492</v>
      </c>
      <c r="X909" s="31" t="s">
        <v>1298</v>
      </c>
      <c r="AF909" s="31">
        <v>180</v>
      </c>
      <c r="AG909" s="31" t="s">
        <v>140</v>
      </c>
      <c r="AH909" s="31">
        <v>0</v>
      </c>
      <c r="AI909" s="31" t="s">
        <v>141</v>
      </c>
      <c r="BO909" s="31" t="s">
        <v>206</v>
      </c>
      <c r="BQ909" s="31">
        <v>1</v>
      </c>
    </row>
    <row r="910" spans="1:69" s="31" customFormat="1" ht="23.1" customHeight="1" x14ac:dyDescent="0.15">
      <c r="A910" s="31">
        <f t="shared" si="27"/>
        <v>64303</v>
      </c>
      <c r="B910" s="31">
        <f t="shared" si="29"/>
        <v>64303</v>
      </c>
      <c r="C910" s="31" t="s">
        <v>133</v>
      </c>
      <c r="D910" s="31" t="s">
        <v>1282</v>
      </c>
      <c r="E910" s="31" t="s">
        <v>1163</v>
      </c>
      <c r="G910" s="31" t="s">
        <v>1128</v>
      </c>
      <c r="H910" s="31">
        <v>0</v>
      </c>
      <c r="I910" s="31">
        <v>4</v>
      </c>
      <c r="J910" s="31">
        <v>1</v>
      </c>
      <c r="K910" s="31">
        <v>0</v>
      </c>
      <c r="L910" s="31">
        <v>0</v>
      </c>
      <c r="M910" s="31">
        <v>1</v>
      </c>
      <c r="N910" s="31">
        <v>0</v>
      </c>
      <c r="O910" s="31" t="s">
        <v>241</v>
      </c>
      <c r="S910" s="31" t="str">
        <f>剧情辅助工具!C706</f>
        <v/>
      </c>
      <c r="T910" s="31">
        <v>0</v>
      </c>
      <c r="U910" s="31">
        <v>1</v>
      </c>
      <c r="V910" s="31" t="s">
        <v>301</v>
      </c>
      <c r="W910" s="31" t="s">
        <v>373</v>
      </c>
      <c r="X910" s="31" t="s">
        <v>1299</v>
      </c>
      <c r="AF910" s="31">
        <v>180</v>
      </c>
      <c r="AG910" s="31" t="s">
        <v>140</v>
      </c>
      <c r="AH910" s="31">
        <v>0</v>
      </c>
      <c r="AI910" s="31" t="s">
        <v>141</v>
      </c>
      <c r="BO910" s="31" t="s">
        <v>206</v>
      </c>
      <c r="BQ910" s="31">
        <v>1</v>
      </c>
    </row>
    <row r="911" spans="1:69" s="31" customFormat="1" ht="23.1" customHeight="1" x14ac:dyDescent="0.15">
      <c r="A911" s="31">
        <f t="shared" si="27"/>
        <v>64304</v>
      </c>
      <c r="B911" s="31">
        <f t="shared" si="29"/>
        <v>64304</v>
      </c>
      <c r="C911" s="31" t="s">
        <v>133</v>
      </c>
      <c r="D911" s="31" t="s">
        <v>1282</v>
      </c>
      <c r="E911" s="31" t="s">
        <v>1165</v>
      </c>
      <c r="G911" s="31" t="s">
        <v>1201</v>
      </c>
      <c r="H911" s="31">
        <v>0</v>
      </c>
      <c r="I911" s="31">
        <v>4</v>
      </c>
      <c r="J911" s="31">
        <v>1</v>
      </c>
      <c r="K911" s="31">
        <v>0</v>
      </c>
      <c r="L911" s="31">
        <v>0</v>
      </c>
      <c r="M911" s="31">
        <v>1</v>
      </c>
      <c r="N911" s="31">
        <v>0</v>
      </c>
      <c r="O911" s="31" t="s">
        <v>241</v>
      </c>
      <c r="S911" s="31" t="str">
        <f>剧情辅助工具!C707</f>
        <v/>
      </c>
      <c r="T911" s="31">
        <v>0</v>
      </c>
      <c r="W911" s="31" t="s">
        <v>519</v>
      </c>
      <c r="X911" s="31" t="s">
        <v>1300</v>
      </c>
      <c r="AF911" s="31">
        <v>180</v>
      </c>
      <c r="AG911" s="31" t="s">
        <v>140</v>
      </c>
      <c r="AH911" s="31">
        <v>0</v>
      </c>
      <c r="AI911" s="31" t="s">
        <v>141</v>
      </c>
      <c r="BO911" s="31" t="s">
        <v>206</v>
      </c>
      <c r="BQ911" s="31">
        <v>1</v>
      </c>
    </row>
    <row r="912" spans="1:69" s="28" customFormat="1" ht="23.1" customHeight="1" x14ac:dyDescent="0.15">
      <c r="A912" s="28">
        <f t="shared" si="27"/>
        <v>64305</v>
      </c>
      <c r="B912" s="28">
        <f t="shared" ref="B912:B922" si="30">B887+1000</f>
        <v>64305</v>
      </c>
      <c r="C912" s="28" t="s">
        <v>133</v>
      </c>
      <c r="D912" s="28" t="s">
        <v>1282</v>
      </c>
      <c r="E912" s="28" t="s">
        <v>1168</v>
      </c>
      <c r="G912" s="28" t="s">
        <v>1225</v>
      </c>
      <c r="H912" s="28">
        <v>0</v>
      </c>
      <c r="I912" s="28">
        <v>4</v>
      </c>
      <c r="J912" s="28">
        <v>1</v>
      </c>
      <c r="K912" s="28">
        <v>0</v>
      </c>
      <c r="L912" s="28">
        <v>0</v>
      </c>
      <c r="M912" s="28">
        <v>1</v>
      </c>
      <c r="N912" s="28">
        <v>0</v>
      </c>
      <c r="O912" s="28" t="s">
        <v>241</v>
      </c>
      <c r="S912" s="28" t="str">
        <f>剧情辅助工具!C708</f>
        <v/>
      </c>
      <c r="T912" s="28">
        <v>0</v>
      </c>
      <c r="W912" s="28" t="s">
        <v>1032</v>
      </c>
      <c r="X912" s="28">
        <v>6430501</v>
      </c>
      <c r="AF912" s="28">
        <v>180</v>
      </c>
      <c r="AG912" s="28" t="s">
        <v>140</v>
      </c>
      <c r="AH912" s="28">
        <v>0</v>
      </c>
      <c r="AI912" s="28" t="s">
        <v>141</v>
      </c>
      <c r="BO912" s="28" t="s">
        <v>206</v>
      </c>
      <c r="BQ912" s="28">
        <v>1</v>
      </c>
    </row>
    <row r="913" spans="1:69" s="31" customFormat="1" ht="23.1" customHeight="1" x14ac:dyDescent="0.15">
      <c r="A913" s="31">
        <f t="shared" si="27"/>
        <v>64401</v>
      </c>
      <c r="B913" s="31">
        <f t="shared" si="30"/>
        <v>64401</v>
      </c>
      <c r="C913" s="31" t="s">
        <v>133</v>
      </c>
      <c r="D913" s="31" t="s">
        <v>1282</v>
      </c>
      <c r="E913" s="31" t="s">
        <v>1171</v>
      </c>
      <c r="G913" s="31" t="s">
        <v>1148</v>
      </c>
      <c r="H913" s="31">
        <v>0</v>
      </c>
      <c r="I913" s="31">
        <v>4</v>
      </c>
      <c r="J913" s="31">
        <v>1</v>
      </c>
      <c r="K913" s="31">
        <v>0</v>
      </c>
      <c r="L913" s="31">
        <v>0</v>
      </c>
      <c r="M913" s="31">
        <v>1</v>
      </c>
      <c r="N913" s="31">
        <v>0</v>
      </c>
      <c r="O913" s="31" t="s">
        <v>241</v>
      </c>
      <c r="S913" s="31" t="str">
        <f>剧情辅助工具!C709</f>
        <v/>
      </c>
      <c r="T913" s="31">
        <v>0</v>
      </c>
      <c r="W913" s="31" t="s">
        <v>1290</v>
      </c>
      <c r="X913" s="31" t="s">
        <v>1291</v>
      </c>
      <c r="AF913" s="31">
        <v>180</v>
      </c>
      <c r="AG913" s="31" t="s">
        <v>140</v>
      </c>
      <c r="AH913" s="31">
        <v>0</v>
      </c>
      <c r="AI913" s="31" t="s">
        <v>141</v>
      </c>
      <c r="BO913" s="31" t="s">
        <v>206</v>
      </c>
      <c r="BQ913" s="31">
        <v>1</v>
      </c>
    </row>
    <row r="914" spans="1:69" s="31" customFormat="1" ht="23.1" customHeight="1" x14ac:dyDescent="0.15">
      <c r="A914" s="31">
        <f t="shared" si="27"/>
        <v>64402</v>
      </c>
      <c r="B914" s="31">
        <f t="shared" si="30"/>
        <v>64402</v>
      </c>
      <c r="C914" s="31" t="s">
        <v>133</v>
      </c>
      <c r="D914" s="31" t="s">
        <v>1282</v>
      </c>
      <c r="E914" s="31" t="s">
        <v>1173</v>
      </c>
      <c r="G914" s="31" t="s">
        <v>1250</v>
      </c>
      <c r="H914" s="31">
        <v>0</v>
      </c>
      <c r="I914" s="31">
        <v>4</v>
      </c>
      <c r="J914" s="31">
        <v>1</v>
      </c>
      <c r="K914" s="31">
        <v>0</v>
      </c>
      <c r="L914" s="31">
        <v>0</v>
      </c>
      <c r="M914" s="31">
        <v>1</v>
      </c>
      <c r="N914" s="31">
        <v>0</v>
      </c>
      <c r="O914" s="31" t="s">
        <v>241</v>
      </c>
      <c r="S914" s="31" t="str">
        <f>剧情辅助工具!C710</f>
        <v/>
      </c>
      <c r="T914" s="31">
        <v>0</v>
      </c>
      <c r="W914" s="31" t="s">
        <v>1048</v>
      </c>
      <c r="X914" s="31" t="s">
        <v>1301</v>
      </c>
      <c r="AF914" s="31">
        <v>180</v>
      </c>
      <c r="AG914" s="31" t="s">
        <v>140</v>
      </c>
      <c r="AH914" s="31">
        <v>0</v>
      </c>
      <c r="AI914" s="31" t="s">
        <v>141</v>
      </c>
      <c r="BO914" s="31" t="s">
        <v>206</v>
      </c>
      <c r="BQ914" s="31">
        <v>1</v>
      </c>
    </row>
    <row r="915" spans="1:69" s="31" customFormat="1" ht="23.1" customHeight="1" x14ac:dyDescent="0.15">
      <c r="A915" s="31">
        <f t="shared" si="27"/>
        <v>64403</v>
      </c>
      <c r="B915" s="31">
        <f t="shared" si="30"/>
        <v>64403</v>
      </c>
      <c r="C915" s="31" t="s">
        <v>133</v>
      </c>
      <c r="D915" s="31" t="s">
        <v>1282</v>
      </c>
      <c r="E915" s="31" t="s">
        <v>1175</v>
      </c>
      <c r="G915" s="31" t="s">
        <v>1251</v>
      </c>
      <c r="H915" s="31">
        <v>0</v>
      </c>
      <c r="I915" s="31">
        <v>4</v>
      </c>
      <c r="J915" s="31">
        <v>1</v>
      </c>
      <c r="K915" s="31">
        <v>0</v>
      </c>
      <c r="L915" s="31">
        <v>0</v>
      </c>
      <c r="M915" s="31">
        <v>1</v>
      </c>
      <c r="N915" s="31">
        <v>0</v>
      </c>
      <c r="O915" s="31" t="s">
        <v>241</v>
      </c>
      <c r="S915" s="31" t="str">
        <f>剧情辅助工具!C711</f>
        <v/>
      </c>
      <c r="T915" s="31">
        <v>0</v>
      </c>
      <c r="W915" s="31" t="s">
        <v>519</v>
      </c>
      <c r="X915" s="31" t="s">
        <v>1284</v>
      </c>
      <c r="AF915" s="31">
        <v>180</v>
      </c>
      <c r="AG915" s="31" t="s">
        <v>140</v>
      </c>
      <c r="AH915" s="31">
        <v>0</v>
      </c>
      <c r="AI915" s="31" t="s">
        <v>141</v>
      </c>
      <c r="BO915" s="31" t="s">
        <v>206</v>
      </c>
      <c r="BQ915" s="31">
        <v>1</v>
      </c>
    </row>
    <row r="916" spans="1:69" s="31" customFormat="1" ht="23.1" customHeight="1" x14ac:dyDescent="0.15">
      <c r="A916" s="31">
        <f t="shared" si="27"/>
        <v>64404</v>
      </c>
      <c r="B916" s="31">
        <f t="shared" si="30"/>
        <v>64404</v>
      </c>
      <c r="C916" s="31" t="s">
        <v>133</v>
      </c>
      <c r="D916" s="31" t="s">
        <v>1282</v>
      </c>
      <c r="E916" s="31" t="s">
        <v>1178</v>
      </c>
      <c r="G916" s="31" t="s">
        <v>1285</v>
      </c>
      <c r="H916" s="31">
        <v>0</v>
      </c>
      <c r="I916" s="31">
        <v>4</v>
      </c>
      <c r="J916" s="31">
        <v>1</v>
      </c>
      <c r="K916" s="31">
        <v>0</v>
      </c>
      <c r="L916" s="31">
        <v>0</v>
      </c>
      <c r="M916" s="31">
        <v>1</v>
      </c>
      <c r="N916" s="31">
        <v>0</v>
      </c>
      <c r="O916" s="31" t="s">
        <v>241</v>
      </c>
      <c r="S916" s="31" t="str">
        <f>剧情辅助工具!C712</f>
        <v/>
      </c>
      <c r="T916" s="31">
        <v>0</v>
      </c>
      <c r="W916" s="31" t="s">
        <v>492</v>
      </c>
      <c r="X916" s="31" t="s">
        <v>1286</v>
      </c>
      <c r="AF916" s="31">
        <v>180</v>
      </c>
      <c r="AG916" s="31" t="s">
        <v>140</v>
      </c>
      <c r="AH916" s="31">
        <v>0</v>
      </c>
      <c r="AI916" s="31" t="s">
        <v>141</v>
      </c>
      <c r="BO916" s="31" t="s">
        <v>206</v>
      </c>
      <c r="BQ916" s="31">
        <v>1</v>
      </c>
    </row>
    <row r="917" spans="1:69" s="28" customFormat="1" ht="23.1" customHeight="1" x14ac:dyDescent="0.15">
      <c r="A917" s="28">
        <f t="shared" ref="A917:A935" si="31">B917</f>
        <v>64405</v>
      </c>
      <c r="B917" s="28">
        <f t="shared" si="30"/>
        <v>64405</v>
      </c>
      <c r="C917" s="28" t="s">
        <v>133</v>
      </c>
      <c r="D917" s="28" t="s">
        <v>1282</v>
      </c>
      <c r="E917" s="28" t="s">
        <v>1180</v>
      </c>
      <c r="G917" s="28" t="s">
        <v>1252</v>
      </c>
      <c r="H917" s="28">
        <v>0</v>
      </c>
      <c r="I917" s="28">
        <v>4</v>
      </c>
      <c r="J917" s="28">
        <v>1</v>
      </c>
      <c r="K917" s="28">
        <v>0</v>
      </c>
      <c r="L917" s="28">
        <v>0</v>
      </c>
      <c r="M917" s="28">
        <v>1</v>
      </c>
      <c r="N917" s="28">
        <v>0</v>
      </c>
      <c r="O917" s="28" t="s">
        <v>241</v>
      </c>
      <c r="S917" s="28" t="str">
        <f>剧情辅助工具!C713</f>
        <v/>
      </c>
      <c r="T917" s="28">
        <v>0</v>
      </c>
      <c r="W917" s="28" t="s">
        <v>519</v>
      </c>
      <c r="X917" s="28" t="s">
        <v>1302</v>
      </c>
      <c r="AF917" s="28">
        <v>180</v>
      </c>
      <c r="AG917" s="28" t="s">
        <v>140</v>
      </c>
      <c r="AH917" s="28">
        <v>0</v>
      </c>
      <c r="AI917" s="28" t="s">
        <v>141</v>
      </c>
      <c r="BO917" s="28" t="s">
        <v>206</v>
      </c>
      <c r="BQ917" s="28">
        <v>1</v>
      </c>
    </row>
    <row r="918" spans="1:69" s="31" customFormat="1" ht="23.1" customHeight="1" x14ac:dyDescent="0.15">
      <c r="A918" s="31">
        <f t="shared" si="31"/>
        <v>64501</v>
      </c>
      <c r="B918" s="31">
        <f t="shared" si="30"/>
        <v>64501</v>
      </c>
      <c r="C918" s="31" t="s">
        <v>133</v>
      </c>
      <c r="D918" s="31" t="s">
        <v>1282</v>
      </c>
      <c r="E918" s="31" t="s">
        <v>1182</v>
      </c>
      <c r="G918" s="31" t="s">
        <v>1303</v>
      </c>
      <c r="H918" s="31">
        <v>0</v>
      </c>
      <c r="I918" s="31">
        <v>4</v>
      </c>
      <c r="J918" s="31">
        <v>1</v>
      </c>
      <c r="K918" s="31">
        <v>0</v>
      </c>
      <c r="L918" s="31">
        <v>0</v>
      </c>
      <c r="M918" s="31">
        <v>1</v>
      </c>
      <c r="N918" s="31">
        <v>0</v>
      </c>
      <c r="O918" s="31" t="s">
        <v>241</v>
      </c>
      <c r="S918" s="31" t="str">
        <f>剧情辅助工具!C714</f>
        <v/>
      </c>
      <c r="T918" s="31">
        <v>0</v>
      </c>
      <c r="W918" s="31" t="s">
        <v>260</v>
      </c>
      <c r="X918" s="31" t="s">
        <v>1304</v>
      </c>
      <c r="AF918" s="31">
        <v>180</v>
      </c>
      <c r="AG918" s="31" t="s">
        <v>140</v>
      </c>
      <c r="AH918" s="31">
        <v>0</v>
      </c>
      <c r="AI918" s="31" t="s">
        <v>141</v>
      </c>
      <c r="BO918" s="31" t="s">
        <v>206</v>
      </c>
      <c r="BQ918" s="31">
        <v>1</v>
      </c>
    </row>
    <row r="919" spans="1:69" s="31" customFormat="1" ht="23.1" customHeight="1" x14ac:dyDescent="0.15">
      <c r="A919" s="31">
        <f t="shared" si="31"/>
        <v>64502</v>
      </c>
      <c r="B919" s="31">
        <f t="shared" si="30"/>
        <v>64502</v>
      </c>
      <c r="C919" s="31" t="s">
        <v>133</v>
      </c>
      <c r="D919" s="31" t="s">
        <v>1282</v>
      </c>
      <c r="E919" s="31" t="s">
        <v>1184</v>
      </c>
      <c r="G919" s="31" t="s">
        <v>1279</v>
      </c>
      <c r="H919" s="31">
        <v>0</v>
      </c>
      <c r="I919" s="31">
        <v>4</v>
      </c>
      <c r="J919" s="31">
        <v>1</v>
      </c>
      <c r="K919" s="31">
        <v>0</v>
      </c>
      <c r="L919" s="31">
        <v>0</v>
      </c>
      <c r="M919" s="31">
        <v>1</v>
      </c>
      <c r="N919" s="31">
        <v>0</v>
      </c>
      <c r="O919" s="31" t="s">
        <v>241</v>
      </c>
      <c r="S919" s="31" t="str">
        <f>剧情辅助工具!C715</f>
        <v/>
      </c>
      <c r="T919" s="31">
        <v>0</v>
      </c>
      <c r="W919" s="31" t="s">
        <v>492</v>
      </c>
      <c r="X919" s="31" t="s">
        <v>1305</v>
      </c>
      <c r="AF919" s="31">
        <v>180</v>
      </c>
      <c r="AG919" s="31" t="s">
        <v>140</v>
      </c>
      <c r="AH919" s="31">
        <v>0</v>
      </c>
      <c r="AI919" s="31" t="s">
        <v>141</v>
      </c>
      <c r="BO919" s="31" t="s">
        <v>206</v>
      </c>
      <c r="BQ919" s="31">
        <v>1</v>
      </c>
    </row>
    <row r="920" spans="1:69" s="31" customFormat="1" ht="23.1" customHeight="1" x14ac:dyDescent="0.15">
      <c r="A920" s="31">
        <f t="shared" si="31"/>
        <v>64503</v>
      </c>
      <c r="B920" s="31">
        <f t="shared" si="30"/>
        <v>64503</v>
      </c>
      <c r="C920" s="31" t="s">
        <v>133</v>
      </c>
      <c r="D920" s="31" t="s">
        <v>1282</v>
      </c>
      <c r="E920" s="31" t="s">
        <v>1186</v>
      </c>
      <c r="G920" s="31" t="s">
        <v>1277</v>
      </c>
      <c r="H920" s="31">
        <v>0</v>
      </c>
      <c r="I920" s="31">
        <v>4</v>
      </c>
      <c r="J920" s="31">
        <v>1</v>
      </c>
      <c r="K920" s="31">
        <v>0</v>
      </c>
      <c r="L920" s="31">
        <v>0</v>
      </c>
      <c r="M920" s="31">
        <v>1</v>
      </c>
      <c r="N920" s="31">
        <v>0</v>
      </c>
      <c r="O920" s="31" t="s">
        <v>241</v>
      </c>
      <c r="S920" s="31" t="str">
        <f>剧情辅助工具!C716</f>
        <v/>
      </c>
      <c r="T920" s="31">
        <v>0</v>
      </c>
      <c r="W920" s="31" t="s">
        <v>607</v>
      </c>
      <c r="X920" s="31" t="s">
        <v>1306</v>
      </c>
      <c r="AF920" s="31">
        <v>180</v>
      </c>
      <c r="AG920" s="31" t="s">
        <v>140</v>
      </c>
      <c r="AH920" s="31">
        <v>0</v>
      </c>
      <c r="AI920" s="31" t="s">
        <v>141</v>
      </c>
      <c r="BO920" s="31" t="s">
        <v>206</v>
      </c>
      <c r="BQ920" s="31">
        <v>1</v>
      </c>
    </row>
    <row r="921" spans="1:69" s="31" customFormat="1" ht="23.1" customHeight="1" x14ac:dyDescent="0.15">
      <c r="A921" s="31">
        <f t="shared" si="31"/>
        <v>64504</v>
      </c>
      <c r="B921" s="31">
        <f t="shared" si="30"/>
        <v>64504</v>
      </c>
      <c r="C921" s="31" t="s">
        <v>133</v>
      </c>
      <c r="D921" s="31" t="s">
        <v>1282</v>
      </c>
      <c r="E921" s="31" t="s">
        <v>1188</v>
      </c>
      <c r="G921" s="31" t="s">
        <v>1158</v>
      </c>
      <c r="H921" s="31">
        <v>0</v>
      </c>
      <c r="I921" s="31">
        <v>4</v>
      </c>
      <c r="J921" s="31">
        <v>1</v>
      </c>
      <c r="K921" s="31">
        <v>0</v>
      </c>
      <c r="L921" s="31">
        <v>0</v>
      </c>
      <c r="M921" s="31">
        <v>1</v>
      </c>
      <c r="N921" s="31">
        <v>0</v>
      </c>
      <c r="O921" s="31" t="s">
        <v>241</v>
      </c>
      <c r="S921" s="31" t="str">
        <f>剧情辅助工具!C717</f>
        <v/>
      </c>
      <c r="T921" s="31">
        <v>0</v>
      </c>
      <c r="W921" s="31" t="s">
        <v>519</v>
      </c>
      <c r="X921" s="31" t="s">
        <v>1307</v>
      </c>
      <c r="AF921" s="31">
        <v>180</v>
      </c>
      <c r="AG921" s="31" t="s">
        <v>140</v>
      </c>
      <c r="AH921" s="31">
        <v>0</v>
      </c>
      <c r="AI921" s="31" t="s">
        <v>141</v>
      </c>
      <c r="BO921" s="31" t="s">
        <v>206</v>
      </c>
      <c r="BQ921" s="31">
        <v>1</v>
      </c>
    </row>
    <row r="922" spans="1:69" s="28" customFormat="1" ht="23.1" customHeight="1" x14ac:dyDescent="0.15">
      <c r="A922" s="28">
        <f t="shared" si="31"/>
        <v>64505</v>
      </c>
      <c r="B922" s="28">
        <f t="shared" si="30"/>
        <v>64505</v>
      </c>
      <c r="C922" s="28" t="s">
        <v>133</v>
      </c>
      <c r="D922" s="28" t="s">
        <v>1282</v>
      </c>
      <c r="E922" s="28" t="s">
        <v>1190</v>
      </c>
      <c r="G922" s="28" t="s">
        <v>1308</v>
      </c>
      <c r="H922" s="28">
        <v>0</v>
      </c>
      <c r="I922" s="28">
        <v>4</v>
      </c>
      <c r="J922" s="28">
        <v>1</v>
      </c>
      <c r="K922" s="28">
        <v>0</v>
      </c>
      <c r="L922" s="28">
        <v>0</v>
      </c>
      <c r="M922" s="28">
        <v>1</v>
      </c>
      <c r="N922" s="28">
        <v>0</v>
      </c>
      <c r="O922" s="28" t="s">
        <v>241</v>
      </c>
      <c r="S922" s="28" t="str">
        <f>剧情辅助工具!C718</f>
        <v/>
      </c>
      <c r="T922" s="28">
        <v>0</v>
      </c>
      <c r="W922" s="28" t="s">
        <v>1032</v>
      </c>
      <c r="X922" s="28">
        <v>6450501</v>
      </c>
      <c r="AF922" s="28">
        <v>180</v>
      </c>
      <c r="AG922" s="28" t="s">
        <v>140</v>
      </c>
      <c r="AH922" s="28">
        <v>0</v>
      </c>
      <c r="AI922" s="28" t="s">
        <v>141</v>
      </c>
      <c r="BO922" s="28" t="s">
        <v>206</v>
      </c>
      <c r="BQ922" s="28">
        <v>1</v>
      </c>
    </row>
    <row r="923" spans="1:69" s="30" customFormat="1" ht="23.1" customHeight="1" x14ac:dyDescent="0.15">
      <c r="A923" s="30">
        <f t="shared" si="31"/>
        <v>70101</v>
      </c>
      <c r="B923" s="30">
        <v>70101</v>
      </c>
      <c r="C923" s="30" t="s">
        <v>1309</v>
      </c>
      <c r="E923" s="30" t="s">
        <v>150</v>
      </c>
      <c r="G923" s="30" t="s">
        <v>1101</v>
      </c>
      <c r="K923" s="30">
        <v>0</v>
      </c>
      <c r="L923" s="30">
        <v>0</v>
      </c>
      <c r="M923" s="30">
        <v>1</v>
      </c>
      <c r="N923" s="30">
        <v>0</v>
      </c>
      <c r="O923" s="30" t="s">
        <v>136</v>
      </c>
      <c r="S923" s="30" t="str">
        <f>剧情辅助工具!C719</f>
        <v/>
      </c>
      <c r="T923" s="30">
        <v>0</v>
      </c>
      <c r="U923" s="30">
        <v>1</v>
      </c>
      <c r="V923" s="30" t="s">
        <v>153</v>
      </c>
      <c r="W923" s="30" t="s">
        <v>1310</v>
      </c>
      <c r="X923" s="30">
        <v>70101</v>
      </c>
      <c r="AF923" s="30">
        <v>180</v>
      </c>
      <c r="AG923" s="30" t="s">
        <v>140</v>
      </c>
      <c r="AH923" s="30">
        <v>0</v>
      </c>
      <c r="AI923" s="30" t="s">
        <v>141</v>
      </c>
      <c r="AJ923" s="30">
        <v>0</v>
      </c>
      <c r="BQ923" s="30">
        <v>1</v>
      </c>
    </row>
    <row r="924" spans="1:69" s="33" customFormat="1" ht="23.1" customHeight="1" x14ac:dyDescent="0.15">
      <c r="A924" s="33">
        <f t="shared" si="31"/>
        <v>70102</v>
      </c>
      <c r="B924" s="33">
        <v>70102</v>
      </c>
      <c r="C924" s="33" t="s">
        <v>1311</v>
      </c>
      <c r="E924" s="33" t="s">
        <v>150</v>
      </c>
      <c r="G924" s="33" t="s">
        <v>1312</v>
      </c>
      <c r="K924" s="33">
        <v>0</v>
      </c>
      <c r="L924" s="33">
        <v>0</v>
      </c>
      <c r="M924" s="33">
        <v>1</v>
      </c>
      <c r="N924" s="33">
        <v>0</v>
      </c>
      <c r="O924" s="33" t="s">
        <v>202</v>
      </c>
      <c r="S924" s="33" t="str">
        <f>剧情辅助工具!C720</f>
        <v/>
      </c>
      <c r="T924" s="33">
        <v>0</v>
      </c>
      <c r="W924" s="33" t="s">
        <v>1313</v>
      </c>
      <c r="X924" s="33">
        <v>70102</v>
      </c>
      <c r="AF924" s="33">
        <v>180</v>
      </c>
      <c r="AG924" s="33" t="s">
        <v>140</v>
      </c>
      <c r="AH924" s="33">
        <v>0</v>
      </c>
      <c r="AI924" s="33" t="s">
        <v>141</v>
      </c>
      <c r="AJ924" s="33">
        <v>0</v>
      </c>
      <c r="BQ924" s="33">
        <v>1</v>
      </c>
    </row>
    <row r="925" spans="1:69" s="30" customFormat="1" ht="23.1" customHeight="1" x14ac:dyDescent="0.15">
      <c r="A925" s="30">
        <f t="shared" si="31"/>
        <v>70103</v>
      </c>
      <c r="B925" s="30">
        <v>70103</v>
      </c>
      <c r="C925" s="30" t="s">
        <v>1261</v>
      </c>
      <c r="E925" s="30" t="s">
        <v>150</v>
      </c>
      <c r="G925" s="30" t="s">
        <v>1101</v>
      </c>
      <c r="K925" s="30">
        <v>0</v>
      </c>
      <c r="L925" s="30">
        <v>0</v>
      </c>
      <c r="M925" s="30">
        <v>1</v>
      </c>
      <c r="N925" s="30">
        <v>0</v>
      </c>
      <c r="O925" s="30" t="s">
        <v>136</v>
      </c>
      <c r="S925" s="30" t="str">
        <f>剧情辅助工具!C721</f>
        <v/>
      </c>
      <c r="T925" s="30">
        <v>0</v>
      </c>
      <c r="U925" s="30">
        <v>1</v>
      </c>
      <c r="V925" s="30" t="s">
        <v>216</v>
      </c>
      <c r="W925" s="30" t="s">
        <v>1314</v>
      </c>
      <c r="X925" s="30">
        <v>70103</v>
      </c>
      <c r="AF925" s="30">
        <v>180</v>
      </c>
      <c r="AG925" s="30" t="s">
        <v>140</v>
      </c>
      <c r="AH925" s="30">
        <v>0</v>
      </c>
      <c r="AI925" s="30" t="s">
        <v>141</v>
      </c>
      <c r="AJ925" s="30">
        <v>0</v>
      </c>
      <c r="BQ925" s="30">
        <v>1</v>
      </c>
    </row>
    <row r="926" spans="1:69" s="36" customFormat="1" ht="23.1" customHeight="1" x14ac:dyDescent="0.15">
      <c r="A926" s="36">
        <f t="shared" si="31"/>
        <v>70104</v>
      </c>
      <c r="B926" s="36">
        <v>70104</v>
      </c>
      <c r="C926" s="36" t="s">
        <v>1315</v>
      </c>
      <c r="E926" s="36" t="s">
        <v>150</v>
      </c>
      <c r="G926" s="36" t="s">
        <v>149</v>
      </c>
      <c r="K926" s="36">
        <v>0</v>
      </c>
      <c r="L926" s="36">
        <v>0</v>
      </c>
      <c r="M926" s="36">
        <v>1</v>
      </c>
      <c r="N926" s="36">
        <v>0</v>
      </c>
      <c r="O926" s="36" t="s">
        <v>152</v>
      </c>
      <c r="S926" s="36" t="str">
        <f>剧情辅助工具!C722</f>
        <v/>
      </c>
      <c r="T926" s="36">
        <v>0</v>
      </c>
      <c r="U926" s="36">
        <v>1</v>
      </c>
      <c r="V926" s="36" t="s">
        <v>216</v>
      </c>
      <c r="W926" s="36" t="s">
        <v>1316</v>
      </c>
      <c r="X926" s="36">
        <v>70104</v>
      </c>
      <c r="AF926" s="36">
        <v>180</v>
      </c>
      <c r="AG926" s="36" t="s">
        <v>140</v>
      </c>
      <c r="AH926" s="36">
        <v>0</v>
      </c>
      <c r="AI926" s="36" t="s">
        <v>141</v>
      </c>
      <c r="AJ926" s="36">
        <v>0</v>
      </c>
      <c r="BQ926" s="36">
        <v>1</v>
      </c>
    </row>
    <row r="927" spans="1:69" s="31" customFormat="1" ht="23.1" customHeight="1" x14ac:dyDescent="0.15">
      <c r="A927" s="31">
        <f t="shared" si="31"/>
        <v>70105</v>
      </c>
      <c r="B927" s="31">
        <v>70105</v>
      </c>
      <c r="C927" s="31" t="s">
        <v>1317</v>
      </c>
      <c r="E927" s="31" t="s">
        <v>150</v>
      </c>
      <c r="G927" s="31" t="s">
        <v>239</v>
      </c>
      <c r="K927" s="31">
        <v>0</v>
      </c>
      <c r="L927" s="31">
        <v>0</v>
      </c>
      <c r="M927" s="31">
        <v>1</v>
      </c>
      <c r="N927" s="31">
        <v>0</v>
      </c>
      <c r="O927" s="31" t="s">
        <v>241</v>
      </c>
      <c r="S927" s="31" t="str">
        <f>剧情辅助工具!C723</f>
        <v/>
      </c>
      <c r="T927" s="31">
        <v>0</v>
      </c>
      <c r="U927" s="31">
        <v>1</v>
      </c>
      <c r="V927" s="31" t="s">
        <v>1318</v>
      </c>
      <c r="W927" s="31" t="s">
        <v>1319</v>
      </c>
      <c r="X927" s="31">
        <v>70105</v>
      </c>
      <c r="AF927" s="31">
        <v>180</v>
      </c>
      <c r="AG927" s="31" t="s">
        <v>140</v>
      </c>
      <c r="AH927" s="31">
        <v>0</v>
      </c>
      <c r="AI927" s="31" t="s">
        <v>141</v>
      </c>
      <c r="AJ927" s="31">
        <v>0</v>
      </c>
      <c r="BQ927" s="31">
        <v>1</v>
      </c>
    </row>
    <row r="928" spans="1:69" s="31" customFormat="1" ht="23.1" customHeight="1" x14ac:dyDescent="0.15">
      <c r="A928" s="31">
        <f t="shared" si="31"/>
        <v>70106</v>
      </c>
      <c r="B928" s="31">
        <v>70106</v>
      </c>
      <c r="C928" s="31" t="s">
        <v>1320</v>
      </c>
      <c r="E928" s="31" t="s">
        <v>150</v>
      </c>
      <c r="G928" s="31" t="s">
        <v>239</v>
      </c>
      <c r="K928" s="31">
        <v>0</v>
      </c>
      <c r="L928" s="31">
        <v>0</v>
      </c>
      <c r="M928" s="31">
        <v>1</v>
      </c>
      <c r="N928" s="31">
        <v>0</v>
      </c>
      <c r="O928" s="31" t="s">
        <v>241</v>
      </c>
      <c r="S928" s="31" t="str">
        <f>剧情辅助工具!C724</f>
        <v/>
      </c>
      <c r="T928" s="31">
        <v>0</v>
      </c>
      <c r="U928" s="31">
        <v>1</v>
      </c>
      <c r="V928" s="31" t="s">
        <v>223</v>
      </c>
      <c r="W928" s="31" t="s">
        <v>1321</v>
      </c>
      <c r="X928" s="31">
        <v>70106</v>
      </c>
      <c r="AF928" s="31">
        <v>180</v>
      </c>
      <c r="AG928" s="31" t="s">
        <v>140</v>
      </c>
      <c r="AH928" s="31">
        <v>0</v>
      </c>
      <c r="AI928" s="31" t="s">
        <v>141</v>
      </c>
      <c r="AJ928" s="31">
        <v>0</v>
      </c>
      <c r="BQ928" s="31">
        <v>1</v>
      </c>
    </row>
    <row r="929" spans="1:69" s="29" customFormat="1" ht="23.1" customHeight="1" x14ac:dyDescent="0.15">
      <c r="A929" s="29">
        <f t="shared" si="31"/>
        <v>70107</v>
      </c>
      <c r="B929" s="29">
        <v>70107</v>
      </c>
      <c r="C929" s="29" t="s">
        <v>1221</v>
      </c>
      <c r="E929" s="29" t="s">
        <v>150</v>
      </c>
      <c r="K929" s="29">
        <v>0</v>
      </c>
      <c r="L929" s="29">
        <v>0</v>
      </c>
      <c r="M929" s="29">
        <v>1</v>
      </c>
      <c r="N929" s="29">
        <v>0</v>
      </c>
      <c r="O929" s="29" t="s">
        <v>136</v>
      </c>
      <c r="S929" s="29" t="str">
        <f>剧情辅助工具!C725</f>
        <v/>
      </c>
      <c r="T929" s="29">
        <v>0</v>
      </c>
      <c r="U929" s="29">
        <v>1</v>
      </c>
      <c r="V929" s="29" t="s">
        <v>153</v>
      </c>
      <c r="W929" s="29" t="s">
        <v>219</v>
      </c>
      <c r="X929" s="29">
        <v>70107</v>
      </c>
      <c r="AF929" s="29">
        <v>180</v>
      </c>
      <c r="AG929" s="29" t="s">
        <v>140</v>
      </c>
      <c r="AH929" s="29">
        <v>0</v>
      </c>
      <c r="AI929" s="29" t="s">
        <v>141</v>
      </c>
      <c r="AJ929" s="29">
        <v>0</v>
      </c>
      <c r="BQ929" s="29">
        <v>1</v>
      </c>
    </row>
    <row r="930" spans="1:69" s="37" customFormat="1" ht="23.1" customHeight="1" x14ac:dyDescent="0.15">
      <c r="A930" s="37">
        <f t="shared" si="31"/>
        <v>70108</v>
      </c>
      <c r="B930" s="37">
        <v>70108</v>
      </c>
      <c r="C930" s="37" t="s">
        <v>1315</v>
      </c>
      <c r="E930" s="37" t="s">
        <v>150</v>
      </c>
      <c r="K930" s="37">
        <v>0</v>
      </c>
      <c r="L930" s="37">
        <v>0</v>
      </c>
      <c r="M930" s="37">
        <v>1</v>
      </c>
      <c r="N930" s="37">
        <v>0</v>
      </c>
      <c r="O930" s="37" t="s">
        <v>159</v>
      </c>
      <c r="S930" s="37" t="str">
        <f>剧情辅助工具!C726</f>
        <v/>
      </c>
      <c r="T930" s="37">
        <v>0</v>
      </c>
      <c r="U930" s="37">
        <v>1</v>
      </c>
      <c r="V930" s="37" t="s">
        <v>153</v>
      </c>
      <c r="W930" s="37" t="s">
        <v>676</v>
      </c>
      <c r="X930" s="37">
        <v>70108</v>
      </c>
      <c r="AF930" s="37">
        <v>180</v>
      </c>
      <c r="AG930" s="37" t="s">
        <v>140</v>
      </c>
      <c r="AH930" s="37">
        <v>0</v>
      </c>
      <c r="AI930" s="37" t="s">
        <v>141</v>
      </c>
      <c r="AJ930" s="37">
        <v>0</v>
      </c>
      <c r="BQ930" s="37">
        <v>1</v>
      </c>
    </row>
    <row r="931" spans="1:69" s="37" customFormat="1" ht="23.1" customHeight="1" x14ac:dyDescent="0.15">
      <c r="A931" s="37">
        <f t="shared" si="31"/>
        <v>70109</v>
      </c>
      <c r="B931" s="37">
        <v>70109</v>
      </c>
      <c r="C931" s="37" t="s">
        <v>1322</v>
      </c>
      <c r="E931" s="37" t="s">
        <v>150</v>
      </c>
      <c r="G931" s="37" t="s">
        <v>590</v>
      </c>
      <c r="K931" s="37">
        <v>0</v>
      </c>
      <c r="L931" s="37">
        <v>0</v>
      </c>
      <c r="M931" s="37">
        <v>1</v>
      </c>
      <c r="N931" s="37">
        <v>0</v>
      </c>
      <c r="O931" s="37" t="s">
        <v>159</v>
      </c>
      <c r="S931" s="37" t="str">
        <f>剧情辅助工具!C727</f>
        <v/>
      </c>
      <c r="T931" s="37">
        <v>0</v>
      </c>
      <c r="U931" s="37">
        <v>1</v>
      </c>
      <c r="V931" s="37" t="s">
        <v>153</v>
      </c>
      <c r="W931" s="37" t="s">
        <v>1323</v>
      </c>
      <c r="X931" s="37">
        <v>70109</v>
      </c>
      <c r="AF931" s="37">
        <v>180</v>
      </c>
      <c r="AG931" s="37" t="s">
        <v>140</v>
      </c>
      <c r="AH931" s="37">
        <v>0</v>
      </c>
      <c r="AI931" s="37" t="s">
        <v>141</v>
      </c>
      <c r="AJ931" s="37">
        <v>0</v>
      </c>
      <c r="BQ931" s="37">
        <v>1</v>
      </c>
    </row>
    <row r="932" spans="1:69" s="29" customFormat="1" ht="23.1" customHeight="1" x14ac:dyDescent="0.15">
      <c r="A932" s="29">
        <f t="shared" si="31"/>
        <v>70110</v>
      </c>
      <c r="B932" s="29">
        <v>70110</v>
      </c>
      <c r="C932" s="29" t="s">
        <v>1181</v>
      </c>
      <c r="E932" s="29" t="s">
        <v>150</v>
      </c>
      <c r="K932" s="29">
        <v>0</v>
      </c>
      <c r="L932" s="29">
        <v>0</v>
      </c>
      <c r="M932" s="29">
        <v>1</v>
      </c>
      <c r="N932" s="29">
        <v>0</v>
      </c>
      <c r="O932" s="29" t="s">
        <v>136</v>
      </c>
      <c r="S932" s="29" t="str">
        <f>剧情辅助工具!C728</f>
        <v/>
      </c>
      <c r="T932" s="29">
        <v>0</v>
      </c>
      <c r="U932" s="29">
        <v>1</v>
      </c>
      <c r="V932" s="29" t="s">
        <v>153</v>
      </c>
      <c r="W932" s="29" t="s">
        <v>219</v>
      </c>
      <c r="X932" s="29">
        <v>70110</v>
      </c>
      <c r="AF932" s="29">
        <v>180</v>
      </c>
      <c r="AG932" s="29" t="s">
        <v>140</v>
      </c>
      <c r="AH932" s="29">
        <v>0</v>
      </c>
      <c r="AI932" s="29" t="s">
        <v>141</v>
      </c>
      <c r="AJ932" s="29">
        <v>0</v>
      </c>
      <c r="BQ932" s="29">
        <v>1</v>
      </c>
    </row>
    <row r="933" spans="1:69" s="34" customFormat="1" ht="23.1" customHeight="1" x14ac:dyDescent="0.15">
      <c r="A933" s="34">
        <f t="shared" si="31"/>
        <v>70111</v>
      </c>
      <c r="B933" s="34">
        <v>70111</v>
      </c>
      <c r="C933" s="34" t="s">
        <v>1324</v>
      </c>
      <c r="E933" s="34" t="s">
        <v>150</v>
      </c>
      <c r="G933" s="34" t="s">
        <v>590</v>
      </c>
      <c r="K933" s="34">
        <v>0</v>
      </c>
      <c r="L933" s="34">
        <v>0</v>
      </c>
      <c r="M933" s="34">
        <v>1</v>
      </c>
      <c r="N933" s="34">
        <v>0</v>
      </c>
      <c r="O933" s="34" t="s">
        <v>159</v>
      </c>
      <c r="S933" s="34" t="str">
        <f>剧情辅助工具!C729</f>
        <v/>
      </c>
      <c r="T933" s="34">
        <v>0</v>
      </c>
      <c r="U933" s="34">
        <v>1</v>
      </c>
      <c r="V933" s="34" t="s">
        <v>216</v>
      </c>
      <c r="W933" s="34" t="s">
        <v>1325</v>
      </c>
      <c r="X933" s="34">
        <v>70111</v>
      </c>
      <c r="AF933" s="34">
        <v>180</v>
      </c>
      <c r="AG933" s="34" t="s">
        <v>140</v>
      </c>
      <c r="AH933" s="34">
        <v>0</v>
      </c>
      <c r="AI933" s="34" t="s">
        <v>141</v>
      </c>
      <c r="AJ933" s="34">
        <v>0</v>
      </c>
      <c r="BQ933" s="34">
        <v>1</v>
      </c>
    </row>
    <row r="934" spans="1:69" s="15" customFormat="1" ht="23.1" customHeight="1" x14ac:dyDescent="0.15">
      <c r="A934" s="15">
        <f t="shared" si="31"/>
        <v>70112</v>
      </c>
      <c r="B934" s="15">
        <v>70112</v>
      </c>
      <c r="C934" s="15" t="s">
        <v>1326</v>
      </c>
      <c r="E934" s="15" t="s">
        <v>150</v>
      </c>
      <c r="G934" s="15" t="s">
        <v>149</v>
      </c>
      <c r="K934" s="15">
        <v>0</v>
      </c>
      <c r="L934" s="15">
        <v>0</v>
      </c>
      <c r="M934" s="15">
        <v>1</v>
      </c>
      <c r="N934" s="15">
        <v>0</v>
      </c>
      <c r="O934" s="15" t="s">
        <v>152</v>
      </c>
      <c r="S934" s="15" t="str">
        <f>剧情辅助工具!C730</f>
        <v/>
      </c>
      <c r="T934" s="15">
        <v>0</v>
      </c>
      <c r="U934" s="15">
        <v>1</v>
      </c>
      <c r="V934" s="15" t="s">
        <v>153</v>
      </c>
      <c r="W934" s="15" t="s">
        <v>1327</v>
      </c>
      <c r="X934" s="15">
        <v>70112</v>
      </c>
      <c r="AF934" s="15">
        <v>180</v>
      </c>
      <c r="AG934" s="15" t="s">
        <v>140</v>
      </c>
      <c r="AH934" s="15">
        <v>0</v>
      </c>
      <c r="AI934" s="15" t="s">
        <v>141</v>
      </c>
      <c r="AJ934" s="15">
        <v>0</v>
      </c>
      <c r="BQ934" s="15">
        <v>1</v>
      </c>
    </row>
    <row r="935" spans="1:69" s="14" customFormat="1" ht="23.1" customHeight="1" x14ac:dyDescent="0.15">
      <c r="A935" s="14">
        <f t="shared" si="31"/>
        <v>99999</v>
      </c>
      <c r="B935" s="14">
        <v>99999</v>
      </c>
      <c r="C935" s="14" t="s">
        <v>1328</v>
      </c>
      <c r="E935" s="14" t="s">
        <v>150</v>
      </c>
      <c r="H935" s="14">
        <v>1</v>
      </c>
      <c r="I935" s="14">
        <v>0</v>
      </c>
      <c r="J935" s="14">
        <v>0</v>
      </c>
      <c r="L935" s="14">
        <v>0</v>
      </c>
      <c r="M935" s="14">
        <v>1</v>
      </c>
      <c r="N935" s="14">
        <v>0</v>
      </c>
      <c r="O935" s="14" t="s">
        <v>136</v>
      </c>
      <c r="P935" s="14">
        <v>1</v>
      </c>
      <c r="Q935" s="14">
        <v>0</v>
      </c>
      <c r="S935" s="14" t="str">
        <f>剧情辅助工具!C731</f>
        <v/>
      </c>
      <c r="T935" s="14">
        <v>0</v>
      </c>
      <c r="U935" s="14">
        <v>1</v>
      </c>
      <c r="V935" s="14" t="s">
        <v>137</v>
      </c>
      <c r="W935" s="14" t="s">
        <v>138</v>
      </c>
      <c r="X935" s="14" t="s">
        <v>1329</v>
      </c>
      <c r="Y935" s="14">
        <v>0</v>
      </c>
      <c r="Z935" s="14">
        <v>0</v>
      </c>
      <c r="AA935" s="14">
        <v>99</v>
      </c>
      <c r="AB935" s="14">
        <v>400</v>
      </c>
      <c r="AC935" s="14">
        <v>1</v>
      </c>
      <c r="AD935" s="14">
        <v>1</v>
      </c>
      <c r="AE935" s="14">
        <v>1</v>
      </c>
      <c r="AF935" s="14">
        <v>180</v>
      </c>
      <c r="AG935" s="14" t="s">
        <v>140</v>
      </c>
      <c r="AH935" s="14">
        <v>0</v>
      </c>
      <c r="AI935" s="14" t="s">
        <v>141</v>
      </c>
      <c r="AJ935" s="14">
        <v>0</v>
      </c>
      <c r="AK935" s="14" t="s">
        <v>1330</v>
      </c>
      <c r="AM935" s="14">
        <v>10102</v>
      </c>
      <c r="AN935" s="14">
        <v>1</v>
      </c>
      <c r="AO935" s="14">
        <v>6</v>
      </c>
      <c r="AP935" s="14">
        <v>10010102</v>
      </c>
      <c r="AQ935" s="14">
        <v>10000</v>
      </c>
      <c r="AR935" s="14">
        <v>10000</v>
      </c>
      <c r="AS935" s="14">
        <v>10000</v>
      </c>
      <c r="AT935" s="14">
        <v>10000</v>
      </c>
      <c r="AW935" s="14">
        <v>10000</v>
      </c>
      <c r="AX935" s="14">
        <f>AZ935</f>
        <v>100101</v>
      </c>
      <c r="AY935" s="14">
        <v>10000</v>
      </c>
      <c r="AZ935" s="14">
        <v>100101</v>
      </c>
      <c r="BA935" s="14">
        <v>10000</v>
      </c>
      <c r="BB935" s="14">
        <v>100201</v>
      </c>
      <c r="BC935" s="14">
        <v>10000</v>
      </c>
      <c r="BK935" s="14" t="s">
        <v>143</v>
      </c>
      <c r="BL935" s="14">
        <v>1</v>
      </c>
      <c r="BM935" s="14" t="str">
        <f>AZ935&amp;"|"&amp;BB935</f>
        <v>100101|100201</v>
      </c>
      <c r="BN935" s="14">
        <v>1010101</v>
      </c>
      <c r="BO935" s="14" t="s">
        <v>144</v>
      </c>
      <c r="BQ935" s="14">
        <v>0</v>
      </c>
    </row>
  </sheetData>
  <sheetProtection formatCells="0" formatColumns="0" formatRows="0" insertColumns="0" insertRows="0" insertHyperlinks="0" deleteColumns="0" deleteRows="0" sort="0" autoFilter="0" pivotTables="0"/>
  <phoneticPr fontId="11" type="noConversion"/>
  <conditionalFormatting sqref="B347">
    <cfRule type="duplicateValues" dxfId="18" priority="3"/>
  </conditionalFormatting>
  <conditionalFormatting sqref="A677:A792">
    <cfRule type="duplicateValues" dxfId="17" priority="20"/>
  </conditionalFormatting>
  <conditionalFormatting sqref="B682:B792">
    <cfRule type="duplicateValues" dxfId="16" priority="21"/>
  </conditionalFormatting>
  <conditionalFormatting sqref="A793:A1048576 A1:A676">
    <cfRule type="duplicateValues" dxfId="15" priority="6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1"/>
  <sheetViews>
    <sheetView workbookViewId="0">
      <selection activeCell="H3" sqref="H3"/>
    </sheetView>
  </sheetViews>
  <sheetFormatPr defaultColWidth="9" defaultRowHeight="15" x14ac:dyDescent="0.25"/>
  <cols>
    <col min="1" max="1" width="13" style="13" customWidth="1"/>
    <col min="2" max="2" width="9" style="13"/>
    <col min="3" max="3" width="15.5" style="13" customWidth="1"/>
    <col min="4" max="4" width="18" style="13" customWidth="1"/>
    <col min="5" max="5" width="9.875" style="13" customWidth="1"/>
  </cols>
  <sheetData>
    <row r="1" spans="1:12" ht="15.75" x14ac:dyDescent="0.15">
      <c r="A1" s="2" t="s">
        <v>1331</v>
      </c>
      <c r="B1" s="2" t="s">
        <v>13</v>
      </c>
      <c r="C1" s="2" t="s">
        <v>1332</v>
      </c>
      <c r="D1" s="2" t="s">
        <v>21</v>
      </c>
      <c r="E1" s="2" t="s">
        <v>22</v>
      </c>
    </row>
    <row r="2" spans="1:12" x14ac:dyDescent="0.25">
      <c r="A2" s="13" t="s">
        <v>1333</v>
      </c>
      <c r="B2" s="13" t="s">
        <v>1334</v>
      </c>
      <c r="C2" s="13" t="s">
        <v>1335</v>
      </c>
      <c r="D2" s="13" t="s">
        <v>1102</v>
      </c>
      <c r="E2" s="13">
        <v>71001</v>
      </c>
    </row>
    <row r="3" spans="1:12" x14ac:dyDescent="0.25">
      <c r="A3" s="13" t="s">
        <v>1333</v>
      </c>
      <c r="B3" s="13" t="s">
        <v>149</v>
      </c>
      <c r="C3" s="13" t="s">
        <v>1336</v>
      </c>
      <c r="D3" s="13" t="s">
        <v>1104</v>
      </c>
      <c r="E3" s="13">
        <v>71001</v>
      </c>
    </row>
    <row r="4" spans="1:12" x14ac:dyDescent="0.25">
      <c r="A4" s="13" t="s">
        <v>1333</v>
      </c>
      <c r="B4" s="13" t="s">
        <v>1105</v>
      </c>
      <c r="C4" s="13" t="s">
        <v>1337</v>
      </c>
      <c r="D4" s="13" t="s">
        <v>1106</v>
      </c>
      <c r="E4" s="13">
        <v>71001</v>
      </c>
      <c r="K4" s="13"/>
      <c r="L4" s="13"/>
    </row>
    <row r="5" spans="1:12" x14ac:dyDescent="0.25">
      <c r="A5" s="13" t="s">
        <v>1333</v>
      </c>
      <c r="B5" s="13" t="s">
        <v>590</v>
      </c>
      <c r="C5" s="13" t="s">
        <v>1338</v>
      </c>
      <c r="D5" s="13" t="s">
        <v>1107</v>
      </c>
      <c r="E5" s="13">
        <v>71001</v>
      </c>
      <c r="K5" s="13"/>
      <c r="L5" s="13"/>
    </row>
    <row r="6" spans="1:12" x14ac:dyDescent="0.25">
      <c r="A6" s="13" t="s">
        <v>1333</v>
      </c>
      <c r="B6" s="13" t="s">
        <v>239</v>
      </c>
      <c r="C6" s="13" t="s">
        <v>1339</v>
      </c>
      <c r="D6" s="13" t="s">
        <v>1108</v>
      </c>
      <c r="E6" s="13">
        <v>71001</v>
      </c>
      <c r="K6" s="13"/>
      <c r="L6" s="13"/>
    </row>
    <row r="7" spans="1:12" x14ac:dyDescent="0.25">
      <c r="A7" s="13" t="s">
        <v>1269</v>
      </c>
      <c r="B7" s="13" t="s">
        <v>1334</v>
      </c>
      <c r="C7" s="13" t="s">
        <v>1335</v>
      </c>
      <c r="D7" s="13" t="s">
        <v>1102</v>
      </c>
      <c r="E7" s="13">
        <v>71002</v>
      </c>
      <c r="K7" s="13"/>
      <c r="L7" s="13"/>
    </row>
    <row r="8" spans="1:12" x14ac:dyDescent="0.25">
      <c r="A8" s="13" t="s">
        <v>1269</v>
      </c>
      <c r="B8" s="13" t="s">
        <v>149</v>
      </c>
      <c r="C8" s="13" t="s">
        <v>1336</v>
      </c>
      <c r="D8" s="13" t="s">
        <v>1104</v>
      </c>
      <c r="E8" s="13">
        <v>71002</v>
      </c>
      <c r="K8" s="13"/>
      <c r="L8" s="13"/>
    </row>
    <row r="9" spans="1:12" x14ac:dyDescent="0.25">
      <c r="A9" s="13" t="s">
        <v>1269</v>
      </c>
      <c r="B9" s="13" t="s">
        <v>1105</v>
      </c>
      <c r="C9" s="13" t="s">
        <v>1337</v>
      </c>
      <c r="D9" s="13" t="s">
        <v>1106</v>
      </c>
      <c r="E9" s="13">
        <v>71002</v>
      </c>
      <c r="L9" s="13"/>
    </row>
    <row r="10" spans="1:12" x14ac:dyDescent="0.25">
      <c r="A10" s="13" t="s">
        <v>1269</v>
      </c>
      <c r="B10" s="13" t="s">
        <v>590</v>
      </c>
      <c r="C10" s="13" t="s">
        <v>1338</v>
      </c>
      <c r="D10" s="13" t="s">
        <v>1107</v>
      </c>
      <c r="E10" s="13">
        <v>71002</v>
      </c>
      <c r="L10" s="13"/>
    </row>
    <row r="11" spans="1:12" x14ac:dyDescent="0.25">
      <c r="A11" s="13" t="s">
        <v>1269</v>
      </c>
      <c r="B11" s="13" t="s">
        <v>239</v>
      </c>
      <c r="C11" s="13" t="s">
        <v>1339</v>
      </c>
      <c r="D11" s="13" t="s">
        <v>1108</v>
      </c>
      <c r="E11" s="13">
        <v>71002</v>
      </c>
      <c r="L11" s="13"/>
    </row>
    <row r="12" spans="1:12" x14ac:dyDescent="0.25">
      <c r="A12" s="13" t="s">
        <v>1166</v>
      </c>
      <c r="B12" s="13" t="s">
        <v>1334</v>
      </c>
      <c r="C12" s="13" t="s">
        <v>1335</v>
      </c>
      <c r="D12" s="13" t="s">
        <v>1102</v>
      </c>
      <c r="E12" s="13">
        <v>71003</v>
      </c>
      <c r="L12" s="13"/>
    </row>
    <row r="13" spans="1:12" x14ac:dyDescent="0.25">
      <c r="A13" s="13" t="s">
        <v>1166</v>
      </c>
      <c r="B13" s="13" t="s">
        <v>149</v>
      </c>
      <c r="C13" s="13" t="s">
        <v>1336</v>
      </c>
      <c r="D13" s="13" t="s">
        <v>1104</v>
      </c>
      <c r="E13" s="13">
        <v>71003</v>
      </c>
      <c r="L13" s="13"/>
    </row>
    <row r="14" spans="1:12" x14ac:dyDescent="0.25">
      <c r="A14" s="13" t="s">
        <v>1166</v>
      </c>
      <c r="B14" s="13" t="s">
        <v>1105</v>
      </c>
      <c r="C14" s="13" t="s">
        <v>1337</v>
      </c>
      <c r="D14" s="13" t="s">
        <v>1106</v>
      </c>
      <c r="E14" s="13">
        <v>71003</v>
      </c>
    </row>
    <row r="15" spans="1:12" x14ac:dyDescent="0.25">
      <c r="A15" s="13" t="s">
        <v>1166</v>
      </c>
      <c r="B15" s="13" t="s">
        <v>590</v>
      </c>
      <c r="C15" s="13" t="s">
        <v>1338</v>
      </c>
      <c r="D15" s="13" t="s">
        <v>1107</v>
      </c>
      <c r="E15" s="13">
        <v>71003</v>
      </c>
    </row>
    <row r="16" spans="1:12" x14ac:dyDescent="0.25">
      <c r="A16" s="13" t="s">
        <v>1166</v>
      </c>
      <c r="B16" s="13" t="s">
        <v>239</v>
      </c>
      <c r="C16" s="13" t="s">
        <v>1339</v>
      </c>
      <c r="D16" s="13" t="s">
        <v>1108</v>
      </c>
      <c r="E16" s="13">
        <v>71003</v>
      </c>
    </row>
    <row r="17" spans="1:5" x14ac:dyDescent="0.25">
      <c r="A17" s="13" t="s">
        <v>1161</v>
      </c>
      <c r="B17" s="13" t="s">
        <v>1334</v>
      </c>
      <c r="C17" s="13" t="s">
        <v>1335</v>
      </c>
      <c r="D17" s="13" t="s">
        <v>1102</v>
      </c>
      <c r="E17" s="13">
        <v>71004</v>
      </c>
    </row>
    <row r="18" spans="1:5" x14ac:dyDescent="0.25">
      <c r="A18" s="13" t="s">
        <v>1161</v>
      </c>
      <c r="B18" s="13" t="s">
        <v>149</v>
      </c>
      <c r="C18" s="13" t="s">
        <v>1336</v>
      </c>
      <c r="D18" s="13" t="s">
        <v>1104</v>
      </c>
      <c r="E18" s="13">
        <v>71004</v>
      </c>
    </row>
    <row r="19" spans="1:5" x14ac:dyDescent="0.25">
      <c r="A19" s="13" t="s">
        <v>1161</v>
      </c>
      <c r="B19" s="13" t="s">
        <v>1105</v>
      </c>
      <c r="C19" s="13" t="s">
        <v>1337</v>
      </c>
      <c r="D19" s="13" t="s">
        <v>1106</v>
      </c>
      <c r="E19" s="13">
        <v>71004</v>
      </c>
    </row>
    <row r="20" spans="1:5" x14ac:dyDescent="0.25">
      <c r="A20" s="13" t="s">
        <v>1161</v>
      </c>
      <c r="B20" s="13" t="s">
        <v>590</v>
      </c>
      <c r="C20" s="13" t="s">
        <v>1338</v>
      </c>
      <c r="D20" s="13" t="s">
        <v>1107</v>
      </c>
      <c r="E20" s="13">
        <v>71004</v>
      </c>
    </row>
    <row r="21" spans="1:5" x14ac:dyDescent="0.25">
      <c r="A21" s="13" t="s">
        <v>1161</v>
      </c>
      <c r="B21" s="13" t="s">
        <v>239</v>
      </c>
      <c r="C21" s="13" t="s">
        <v>1339</v>
      </c>
      <c r="D21" s="13" t="s">
        <v>1108</v>
      </c>
      <c r="E21" s="13">
        <v>71004</v>
      </c>
    </row>
    <row r="22" spans="1:5" x14ac:dyDescent="0.25">
      <c r="A22" s="13" t="s">
        <v>1151</v>
      </c>
      <c r="B22" s="13" t="s">
        <v>1334</v>
      </c>
      <c r="C22" s="13" t="s">
        <v>1335</v>
      </c>
      <c r="D22" s="13" t="s">
        <v>1102</v>
      </c>
      <c r="E22" s="13">
        <v>71005</v>
      </c>
    </row>
    <row r="23" spans="1:5" x14ac:dyDescent="0.25">
      <c r="A23" s="13" t="s">
        <v>1151</v>
      </c>
      <c r="B23" s="13" t="s">
        <v>149</v>
      </c>
      <c r="C23" s="13" t="s">
        <v>1336</v>
      </c>
      <c r="D23" s="13" t="s">
        <v>1104</v>
      </c>
      <c r="E23" s="13">
        <v>71005</v>
      </c>
    </row>
    <row r="24" spans="1:5" x14ac:dyDescent="0.25">
      <c r="A24" s="13" t="s">
        <v>1151</v>
      </c>
      <c r="B24" s="13" t="s">
        <v>1105</v>
      </c>
      <c r="C24" s="13" t="s">
        <v>1337</v>
      </c>
      <c r="D24" s="13" t="s">
        <v>1106</v>
      </c>
      <c r="E24" s="13">
        <v>71005</v>
      </c>
    </row>
    <row r="25" spans="1:5" x14ac:dyDescent="0.25">
      <c r="A25" s="13" t="s">
        <v>1151</v>
      </c>
      <c r="B25" s="13" t="s">
        <v>590</v>
      </c>
      <c r="C25" s="13" t="s">
        <v>1338</v>
      </c>
      <c r="D25" s="13" t="s">
        <v>1107</v>
      </c>
      <c r="E25" s="13">
        <v>71005</v>
      </c>
    </row>
    <row r="26" spans="1:5" x14ac:dyDescent="0.25">
      <c r="A26" s="13" t="s">
        <v>1151</v>
      </c>
      <c r="B26" s="13" t="s">
        <v>239</v>
      </c>
      <c r="C26" s="13" t="s">
        <v>1339</v>
      </c>
      <c r="D26" s="13" t="s">
        <v>1108</v>
      </c>
      <c r="E26" s="13">
        <v>71005</v>
      </c>
    </row>
    <row r="27" spans="1:5" x14ac:dyDescent="0.25">
      <c r="A27" s="13" t="s">
        <v>1340</v>
      </c>
      <c r="B27" s="13" t="s">
        <v>1334</v>
      </c>
      <c r="C27" s="13" t="s">
        <v>1335</v>
      </c>
      <c r="D27" s="13" t="s">
        <v>1102</v>
      </c>
      <c r="E27" s="13">
        <v>71006</v>
      </c>
    </row>
    <row r="28" spans="1:5" x14ac:dyDescent="0.25">
      <c r="A28" s="13" t="s">
        <v>1340</v>
      </c>
      <c r="B28" s="13" t="s">
        <v>149</v>
      </c>
      <c r="C28" s="13" t="s">
        <v>1336</v>
      </c>
      <c r="D28" s="13" t="s">
        <v>1104</v>
      </c>
      <c r="E28" s="13">
        <v>71006</v>
      </c>
    </row>
    <row r="29" spans="1:5" x14ac:dyDescent="0.25">
      <c r="A29" s="13" t="s">
        <v>1340</v>
      </c>
      <c r="B29" s="13" t="s">
        <v>1105</v>
      </c>
      <c r="C29" s="13" t="s">
        <v>1337</v>
      </c>
      <c r="D29" s="13" t="s">
        <v>1106</v>
      </c>
      <c r="E29" s="13">
        <v>71006</v>
      </c>
    </row>
    <row r="30" spans="1:5" x14ac:dyDescent="0.25">
      <c r="A30" s="13" t="s">
        <v>1340</v>
      </c>
      <c r="B30" s="13" t="s">
        <v>590</v>
      </c>
      <c r="C30" s="13" t="s">
        <v>1338</v>
      </c>
      <c r="D30" s="13" t="s">
        <v>1107</v>
      </c>
      <c r="E30" s="13">
        <v>71006</v>
      </c>
    </row>
    <row r="31" spans="1:5" x14ac:dyDescent="0.25">
      <c r="A31" s="13" t="s">
        <v>1340</v>
      </c>
      <c r="B31" s="13" t="s">
        <v>239</v>
      </c>
      <c r="C31" s="13" t="s">
        <v>1339</v>
      </c>
      <c r="D31" s="13" t="s">
        <v>1108</v>
      </c>
      <c r="E31" s="13">
        <v>71006</v>
      </c>
    </row>
    <row r="32" spans="1:5" x14ac:dyDescent="0.25">
      <c r="A32" s="13" t="s">
        <v>1176</v>
      </c>
      <c r="B32" s="13" t="s">
        <v>1334</v>
      </c>
      <c r="C32" s="13" t="s">
        <v>1335</v>
      </c>
      <c r="D32" s="13" t="s">
        <v>1102</v>
      </c>
      <c r="E32" s="13">
        <v>71007</v>
      </c>
    </row>
    <row r="33" spans="1:5" x14ac:dyDescent="0.25">
      <c r="A33" s="13" t="s">
        <v>1176</v>
      </c>
      <c r="B33" s="13" t="s">
        <v>149</v>
      </c>
      <c r="C33" s="13" t="s">
        <v>1336</v>
      </c>
      <c r="D33" s="13" t="s">
        <v>1104</v>
      </c>
      <c r="E33" s="13">
        <v>71007</v>
      </c>
    </row>
    <row r="34" spans="1:5" x14ac:dyDescent="0.25">
      <c r="A34" s="13" t="s">
        <v>1176</v>
      </c>
      <c r="B34" s="13" t="s">
        <v>1105</v>
      </c>
      <c r="C34" s="13" t="s">
        <v>1337</v>
      </c>
      <c r="D34" s="13" t="s">
        <v>1106</v>
      </c>
      <c r="E34" s="13">
        <v>71007</v>
      </c>
    </row>
    <row r="35" spans="1:5" x14ac:dyDescent="0.25">
      <c r="A35" s="13" t="s">
        <v>1176</v>
      </c>
      <c r="B35" s="13" t="s">
        <v>590</v>
      </c>
      <c r="C35" s="13" t="s">
        <v>1338</v>
      </c>
      <c r="D35" s="13" t="s">
        <v>1107</v>
      </c>
      <c r="E35" s="13">
        <v>71007</v>
      </c>
    </row>
    <row r="36" spans="1:5" x14ac:dyDescent="0.25">
      <c r="A36" s="13" t="s">
        <v>1176</v>
      </c>
      <c r="B36" s="13" t="s">
        <v>239</v>
      </c>
      <c r="C36" s="13" t="s">
        <v>1339</v>
      </c>
      <c r="D36" s="13" t="s">
        <v>1108</v>
      </c>
      <c r="E36" s="13">
        <v>71007</v>
      </c>
    </row>
    <row r="37" spans="1:5" x14ac:dyDescent="0.25">
      <c r="A37" s="13" t="s">
        <v>1158</v>
      </c>
      <c r="B37" s="13" t="s">
        <v>1334</v>
      </c>
      <c r="C37" s="13" t="s">
        <v>1335</v>
      </c>
      <c r="D37" s="13" t="s">
        <v>1102</v>
      </c>
      <c r="E37" s="13">
        <v>71008</v>
      </c>
    </row>
    <row r="38" spans="1:5" x14ac:dyDescent="0.25">
      <c r="A38" s="13" t="s">
        <v>1158</v>
      </c>
      <c r="B38" s="13" t="s">
        <v>149</v>
      </c>
      <c r="C38" s="13" t="s">
        <v>1336</v>
      </c>
      <c r="D38" s="13" t="s">
        <v>1104</v>
      </c>
      <c r="E38" s="13">
        <v>71008</v>
      </c>
    </row>
    <row r="39" spans="1:5" x14ac:dyDescent="0.25">
      <c r="A39" s="13" t="s">
        <v>1158</v>
      </c>
      <c r="B39" s="13" t="s">
        <v>1105</v>
      </c>
      <c r="C39" s="13" t="s">
        <v>1337</v>
      </c>
      <c r="D39" s="13" t="s">
        <v>1106</v>
      </c>
      <c r="E39" s="13">
        <v>71008</v>
      </c>
    </row>
    <row r="40" spans="1:5" x14ac:dyDescent="0.25">
      <c r="A40" s="13" t="s">
        <v>1158</v>
      </c>
      <c r="B40" s="13" t="s">
        <v>590</v>
      </c>
      <c r="C40" s="13" t="s">
        <v>1338</v>
      </c>
      <c r="D40" s="13" t="s">
        <v>1107</v>
      </c>
      <c r="E40" s="13">
        <v>71008</v>
      </c>
    </row>
    <row r="41" spans="1:5" x14ac:dyDescent="0.25">
      <c r="A41" s="13" t="s">
        <v>1158</v>
      </c>
      <c r="B41" s="13" t="s">
        <v>239</v>
      </c>
      <c r="C41" s="13" t="s">
        <v>1339</v>
      </c>
      <c r="D41" s="13" t="s">
        <v>1108</v>
      </c>
      <c r="E41" s="13">
        <v>71008</v>
      </c>
    </row>
    <row r="42" spans="1:5" x14ac:dyDescent="0.25">
      <c r="A42" s="13" t="s">
        <v>1142</v>
      </c>
      <c r="B42" s="13" t="s">
        <v>1334</v>
      </c>
      <c r="C42" s="13" t="s">
        <v>1335</v>
      </c>
      <c r="D42" s="13" t="s">
        <v>1102</v>
      </c>
      <c r="E42" s="13">
        <v>71009</v>
      </c>
    </row>
    <row r="43" spans="1:5" x14ac:dyDescent="0.25">
      <c r="A43" s="13" t="s">
        <v>1142</v>
      </c>
      <c r="B43" s="13" t="s">
        <v>149</v>
      </c>
      <c r="C43" s="13" t="s">
        <v>1336</v>
      </c>
      <c r="D43" s="13" t="s">
        <v>1104</v>
      </c>
      <c r="E43" s="13">
        <v>71009</v>
      </c>
    </row>
    <row r="44" spans="1:5" x14ac:dyDescent="0.25">
      <c r="A44" s="13" t="s">
        <v>1142</v>
      </c>
      <c r="B44" s="13" t="s">
        <v>1105</v>
      </c>
      <c r="C44" s="13" t="s">
        <v>1337</v>
      </c>
      <c r="D44" s="13" t="s">
        <v>1106</v>
      </c>
      <c r="E44" s="13">
        <v>71009</v>
      </c>
    </row>
    <row r="45" spans="1:5" x14ac:dyDescent="0.25">
      <c r="A45" s="13" t="s">
        <v>1142</v>
      </c>
      <c r="B45" s="13" t="s">
        <v>590</v>
      </c>
      <c r="C45" s="13" t="s">
        <v>1338</v>
      </c>
      <c r="D45" s="13" t="s">
        <v>1107</v>
      </c>
      <c r="E45" s="13">
        <v>71009</v>
      </c>
    </row>
    <row r="46" spans="1:5" x14ac:dyDescent="0.25">
      <c r="A46" s="13" t="s">
        <v>1142</v>
      </c>
      <c r="B46" s="13" t="s">
        <v>239</v>
      </c>
      <c r="C46" s="13" t="s">
        <v>1339</v>
      </c>
      <c r="D46" s="13" t="s">
        <v>1108</v>
      </c>
      <c r="E46" s="13">
        <v>71009</v>
      </c>
    </row>
    <row r="47" spans="1:5" x14ac:dyDescent="0.25">
      <c r="A47" s="13" t="s">
        <v>1341</v>
      </c>
      <c r="B47" s="13" t="s">
        <v>1334</v>
      </c>
      <c r="C47" s="13" t="s">
        <v>1335</v>
      </c>
      <c r="D47" s="13" t="s">
        <v>1102</v>
      </c>
      <c r="E47" s="13">
        <v>71010</v>
      </c>
    </row>
    <row r="48" spans="1:5" x14ac:dyDescent="0.25">
      <c r="A48" s="13" t="s">
        <v>1341</v>
      </c>
      <c r="B48" s="13" t="s">
        <v>149</v>
      </c>
      <c r="C48" s="13" t="s">
        <v>1336</v>
      </c>
      <c r="D48" s="13" t="s">
        <v>1104</v>
      </c>
      <c r="E48" s="13">
        <v>71010</v>
      </c>
    </row>
    <row r="49" spans="1:5" x14ac:dyDescent="0.25">
      <c r="A49" s="13" t="s">
        <v>1341</v>
      </c>
      <c r="B49" s="13" t="s">
        <v>1105</v>
      </c>
      <c r="C49" s="13" t="s">
        <v>1337</v>
      </c>
      <c r="D49" s="13" t="s">
        <v>1106</v>
      </c>
      <c r="E49" s="13">
        <v>71010</v>
      </c>
    </row>
    <row r="50" spans="1:5" x14ac:dyDescent="0.25">
      <c r="A50" s="13" t="s">
        <v>1341</v>
      </c>
      <c r="B50" s="13" t="s">
        <v>590</v>
      </c>
      <c r="C50" s="13" t="s">
        <v>1338</v>
      </c>
      <c r="D50" s="13" t="s">
        <v>1107</v>
      </c>
      <c r="E50" s="13">
        <v>71010</v>
      </c>
    </row>
    <row r="51" spans="1:5" x14ac:dyDescent="0.25">
      <c r="A51" s="13" t="s">
        <v>1341</v>
      </c>
      <c r="B51" s="13" t="s">
        <v>239</v>
      </c>
      <c r="C51" s="13" t="s">
        <v>1339</v>
      </c>
      <c r="D51" s="13" t="s">
        <v>1108</v>
      </c>
      <c r="E51" s="13">
        <v>71010</v>
      </c>
    </row>
    <row r="52" spans="1:5" x14ac:dyDescent="0.25">
      <c r="A52" s="13" t="s">
        <v>1317</v>
      </c>
      <c r="B52" s="13" t="s">
        <v>1334</v>
      </c>
      <c r="C52" s="13" t="s">
        <v>1335</v>
      </c>
      <c r="D52" s="13" t="s">
        <v>1102</v>
      </c>
      <c r="E52" s="13">
        <v>71011</v>
      </c>
    </row>
    <row r="53" spans="1:5" x14ac:dyDescent="0.25">
      <c r="A53" s="13" t="s">
        <v>1317</v>
      </c>
      <c r="B53" s="13" t="s">
        <v>149</v>
      </c>
      <c r="C53" s="13" t="s">
        <v>1336</v>
      </c>
      <c r="D53" s="13" t="s">
        <v>1104</v>
      </c>
      <c r="E53" s="13">
        <v>71011</v>
      </c>
    </row>
    <row r="54" spans="1:5" x14ac:dyDescent="0.25">
      <c r="A54" s="13" t="s">
        <v>1317</v>
      </c>
      <c r="B54" s="13" t="s">
        <v>1105</v>
      </c>
      <c r="C54" s="13" t="s">
        <v>1337</v>
      </c>
      <c r="D54" s="13" t="s">
        <v>1106</v>
      </c>
      <c r="E54" s="13">
        <v>71011</v>
      </c>
    </row>
    <row r="55" spans="1:5" x14ac:dyDescent="0.25">
      <c r="A55" s="13" t="s">
        <v>1317</v>
      </c>
      <c r="B55" s="13" t="s">
        <v>590</v>
      </c>
      <c r="C55" s="13" t="s">
        <v>1338</v>
      </c>
      <c r="D55" s="13" t="s">
        <v>1107</v>
      </c>
      <c r="E55" s="13">
        <v>71011</v>
      </c>
    </row>
    <row r="56" spans="1:5" x14ac:dyDescent="0.25">
      <c r="A56" s="13" t="s">
        <v>1317</v>
      </c>
      <c r="B56" s="13" t="s">
        <v>239</v>
      </c>
      <c r="C56" s="13" t="s">
        <v>1339</v>
      </c>
      <c r="D56" s="13" t="s">
        <v>1108</v>
      </c>
      <c r="E56" s="13">
        <v>71011</v>
      </c>
    </row>
    <row r="57" spans="1:5" x14ac:dyDescent="0.25">
      <c r="A57" s="13" t="s">
        <v>1181</v>
      </c>
      <c r="B57" s="13" t="s">
        <v>1334</v>
      </c>
      <c r="C57" s="13" t="s">
        <v>1335</v>
      </c>
      <c r="D57" s="13" t="s">
        <v>1102</v>
      </c>
      <c r="E57" s="13">
        <v>71012</v>
      </c>
    </row>
    <row r="58" spans="1:5" x14ac:dyDescent="0.25">
      <c r="A58" s="13" t="s">
        <v>1181</v>
      </c>
      <c r="B58" s="13" t="s">
        <v>149</v>
      </c>
      <c r="C58" s="13" t="s">
        <v>1336</v>
      </c>
      <c r="D58" s="13" t="s">
        <v>1104</v>
      </c>
      <c r="E58" s="13">
        <v>71012</v>
      </c>
    </row>
    <row r="59" spans="1:5" x14ac:dyDescent="0.25">
      <c r="A59" s="13" t="s">
        <v>1181</v>
      </c>
      <c r="B59" s="13" t="s">
        <v>1105</v>
      </c>
      <c r="C59" s="13" t="s">
        <v>1337</v>
      </c>
      <c r="D59" s="13" t="s">
        <v>1106</v>
      </c>
      <c r="E59" s="13">
        <v>71012</v>
      </c>
    </row>
    <row r="60" spans="1:5" x14ac:dyDescent="0.25">
      <c r="A60" s="13" t="s">
        <v>1181</v>
      </c>
      <c r="B60" s="13" t="s">
        <v>590</v>
      </c>
      <c r="C60" s="13" t="s">
        <v>1338</v>
      </c>
      <c r="D60" s="13" t="s">
        <v>1107</v>
      </c>
      <c r="E60" s="13">
        <v>71012</v>
      </c>
    </row>
    <row r="61" spans="1:5" x14ac:dyDescent="0.25">
      <c r="A61" s="13" t="s">
        <v>1181</v>
      </c>
      <c r="B61" s="13" t="s">
        <v>239</v>
      </c>
      <c r="C61" s="13" t="s">
        <v>1339</v>
      </c>
      <c r="D61" s="13" t="s">
        <v>1108</v>
      </c>
      <c r="E61" s="13">
        <v>71012</v>
      </c>
    </row>
    <row r="62" spans="1:5" x14ac:dyDescent="0.25">
      <c r="A62" s="13" t="s">
        <v>1309</v>
      </c>
      <c r="B62" s="13" t="s">
        <v>1334</v>
      </c>
      <c r="C62" s="13" t="s">
        <v>1335</v>
      </c>
      <c r="D62" s="13" t="s">
        <v>1102</v>
      </c>
      <c r="E62" s="13">
        <v>71013</v>
      </c>
    </row>
    <row r="63" spans="1:5" x14ac:dyDescent="0.25">
      <c r="A63" s="13" t="s">
        <v>1309</v>
      </c>
      <c r="B63" s="13" t="s">
        <v>149</v>
      </c>
      <c r="C63" s="13" t="s">
        <v>1336</v>
      </c>
      <c r="D63" s="13" t="s">
        <v>1104</v>
      </c>
      <c r="E63" s="13">
        <v>71013</v>
      </c>
    </row>
    <row r="64" spans="1:5" x14ac:dyDescent="0.25">
      <c r="A64" s="13" t="s">
        <v>1309</v>
      </c>
      <c r="B64" s="13" t="s">
        <v>1105</v>
      </c>
      <c r="C64" s="13" t="s">
        <v>1337</v>
      </c>
      <c r="D64" s="13" t="s">
        <v>1106</v>
      </c>
      <c r="E64" s="13">
        <v>71013</v>
      </c>
    </row>
    <row r="65" spans="1:5" x14ac:dyDescent="0.25">
      <c r="A65" s="13" t="s">
        <v>1309</v>
      </c>
      <c r="B65" s="13" t="s">
        <v>590</v>
      </c>
      <c r="C65" s="13" t="s">
        <v>1338</v>
      </c>
      <c r="D65" s="13" t="s">
        <v>1107</v>
      </c>
      <c r="E65" s="13">
        <v>71013</v>
      </c>
    </row>
    <row r="66" spans="1:5" x14ac:dyDescent="0.25">
      <c r="A66" s="13" t="s">
        <v>1309</v>
      </c>
      <c r="B66" s="13" t="s">
        <v>239</v>
      </c>
      <c r="C66" s="13" t="s">
        <v>1339</v>
      </c>
      <c r="D66" s="13" t="s">
        <v>1108</v>
      </c>
      <c r="E66" s="13">
        <v>71013</v>
      </c>
    </row>
    <row r="67" spans="1:5" x14ac:dyDescent="0.25">
      <c r="A67" s="13" t="s">
        <v>1324</v>
      </c>
      <c r="B67" s="13" t="s">
        <v>1334</v>
      </c>
      <c r="C67" s="13" t="s">
        <v>1335</v>
      </c>
      <c r="D67" s="13" t="s">
        <v>1102</v>
      </c>
      <c r="E67" s="13">
        <v>71014</v>
      </c>
    </row>
    <row r="68" spans="1:5" x14ac:dyDescent="0.25">
      <c r="A68" s="13" t="s">
        <v>1324</v>
      </c>
      <c r="B68" s="13" t="s">
        <v>149</v>
      </c>
      <c r="C68" s="13" t="s">
        <v>1336</v>
      </c>
      <c r="D68" s="13" t="s">
        <v>1104</v>
      </c>
      <c r="E68" s="13">
        <v>71014</v>
      </c>
    </row>
    <row r="69" spans="1:5" x14ac:dyDescent="0.25">
      <c r="A69" s="13" t="s">
        <v>1324</v>
      </c>
      <c r="B69" s="13" t="s">
        <v>1105</v>
      </c>
      <c r="C69" s="13" t="s">
        <v>1337</v>
      </c>
      <c r="D69" s="13" t="s">
        <v>1106</v>
      </c>
      <c r="E69" s="13">
        <v>71014</v>
      </c>
    </row>
    <row r="70" spans="1:5" x14ac:dyDescent="0.25">
      <c r="A70" s="13" t="s">
        <v>1324</v>
      </c>
      <c r="B70" s="13" t="s">
        <v>590</v>
      </c>
      <c r="C70" s="13" t="s">
        <v>1338</v>
      </c>
      <c r="D70" s="13" t="s">
        <v>1107</v>
      </c>
      <c r="E70" s="13">
        <v>71014</v>
      </c>
    </row>
    <row r="71" spans="1:5" x14ac:dyDescent="0.25">
      <c r="A71" s="13" t="s">
        <v>1324</v>
      </c>
      <c r="B71" s="13" t="s">
        <v>239</v>
      </c>
      <c r="C71" s="13" t="s">
        <v>1339</v>
      </c>
      <c r="D71" s="13" t="s">
        <v>1108</v>
      </c>
      <c r="E71" s="13">
        <v>71014</v>
      </c>
    </row>
    <row r="72" spans="1:5" x14ac:dyDescent="0.25">
      <c r="A72" s="13" t="s">
        <v>1320</v>
      </c>
      <c r="B72" s="13" t="s">
        <v>1334</v>
      </c>
      <c r="C72" s="13" t="s">
        <v>1335</v>
      </c>
      <c r="D72" s="13" t="s">
        <v>1102</v>
      </c>
      <c r="E72" s="13">
        <v>71015</v>
      </c>
    </row>
    <row r="73" spans="1:5" x14ac:dyDescent="0.25">
      <c r="A73" s="13" t="s">
        <v>1320</v>
      </c>
      <c r="B73" s="13" t="s">
        <v>149</v>
      </c>
      <c r="C73" s="13" t="s">
        <v>1336</v>
      </c>
      <c r="D73" s="13" t="s">
        <v>1104</v>
      </c>
      <c r="E73" s="13">
        <v>71015</v>
      </c>
    </row>
    <row r="74" spans="1:5" x14ac:dyDescent="0.25">
      <c r="A74" s="13" t="s">
        <v>1320</v>
      </c>
      <c r="B74" s="13" t="s">
        <v>1105</v>
      </c>
      <c r="C74" s="13" t="s">
        <v>1337</v>
      </c>
      <c r="D74" s="13" t="s">
        <v>1106</v>
      </c>
      <c r="E74" s="13">
        <v>71015</v>
      </c>
    </row>
    <row r="75" spans="1:5" x14ac:dyDescent="0.25">
      <c r="A75" s="13" t="s">
        <v>1320</v>
      </c>
      <c r="B75" s="13" t="s">
        <v>590</v>
      </c>
      <c r="C75" s="13" t="s">
        <v>1338</v>
      </c>
      <c r="D75" s="13" t="s">
        <v>1107</v>
      </c>
      <c r="E75" s="13">
        <v>71015</v>
      </c>
    </row>
    <row r="76" spans="1:5" x14ac:dyDescent="0.25">
      <c r="A76" s="13" t="s">
        <v>1320</v>
      </c>
      <c r="B76" s="13" t="s">
        <v>239</v>
      </c>
      <c r="C76" s="13" t="s">
        <v>1339</v>
      </c>
      <c r="D76" s="13" t="s">
        <v>1108</v>
      </c>
      <c r="E76" s="13">
        <v>71015</v>
      </c>
    </row>
    <row r="77" spans="1:5" x14ac:dyDescent="0.25">
      <c r="A77" s="13" t="s">
        <v>1322</v>
      </c>
      <c r="B77" s="13" t="s">
        <v>1334</v>
      </c>
      <c r="C77" s="13" t="s">
        <v>1335</v>
      </c>
      <c r="D77" s="13" t="s">
        <v>1102</v>
      </c>
      <c r="E77" s="13">
        <v>71016</v>
      </c>
    </row>
    <row r="78" spans="1:5" x14ac:dyDescent="0.25">
      <c r="A78" s="13" t="s">
        <v>1322</v>
      </c>
      <c r="B78" s="13" t="s">
        <v>149</v>
      </c>
      <c r="C78" s="13" t="s">
        <v>1336</v>
      </c>
      <c r="D78" s="13" t="s">
        <v>1104</v>
      </c>
      <c r="E78" s="13">
        <v>71016</v>
      </c>
    </row>
    <row r="79" spans="1:5" x14ac:dyDescent="0.25">
      <c r="A79" s="13" t="s">
        <v>1322</v>
      </c>
      <c r="B79" s="13" t="s">
        <v>1105</v>
      </c>
      <c r="C79" s="13" t="s">
        <v>1337</v>
      </c>
      <c r="D79" s="13" t="s">
        <v>1106</v>
      </c>
      <c r="E79" s="13">
        <v>71016</v>
      </c>
    </row>
    <row r="80" spans="1:5" x14ac:dyDescent="0.25">
      <c r="A80" s="13" t="s">
        <v>1322</v>
      </c>
      <c r="B80" s="13" t="s">
        <v>590</v>
      </c>
      <c r="C80" s="13" t="s">
        <v>1338</v>
      </c>
      <c r="D80" s="13" t="s">
        <v>1107</v>
      </c>
      <c r="E80" s="13">
        <v>71016</v>
      </c>
    </row>
    <row r="81" spans="1:5" x14ac:dyDescent="0.25">
      <c r="A81" s="13" t="s">
        <v>1322</v>
      </c>
      <c r="B81" s="13" t="s">
        <v>239</v>
      </c>
      <c r="C81" s="13" t="s">
        <v>1339</v>
      </c>
      <c r="D81" s="13" t="s">
        <v>1108</v>
      </c>
      <c r="E81" s="13">
        <v>71016</v>
      </c>
    </row>
    <row r="82" spans="1:5" x14ac:dyDescent="0.25">
      <c r="A82" s="13" t="s">
        <v>1311</v>
      </c>
      <c r="B82" s="13" t="s">
        <v>1334</v>
      </c>
      <c r="C82" s="13" t="s">
        <v>1335</v>
      </c>
      <c r="D82" s="13" t="s">
        <v>1102</v>
      </c>
      <c r="E82" s="13">
        <v>71017</v>
      </c>
    </row>
    <row r="83" spans="1:5" x14ac:dyDescent="0.25">
      <c r="A83" s="13" t="s">
        <v>1311</v>
      </c>
      <c r="B83" s="13" t="s">
        <v>149</v>
      </c>
      <c r="C83" s="13" t="s">
        <v>1336</v>
      </c>
      <c r="D83" s="13" t="s">
        <v>1104</v>
      </c>
      <c r="E83" s="13">
        <v>71017</v>
      </c>
    </row>
    <row r="84" spans="1:5" x14ac:dyDescent="0.25">
      <c r="A84" s="13" t="s">
        <v>1311</v>
      </c>
      <c r="B84" s="13" t="s">
        <v>1105</v>
      </c>
      <c r="C84" s="13" t="s">
        <v>1337</v>
      </c>
      <c r="D84" s="13" t="s">
        <v>1106</v>
      </c>
      <c r="E84" s="13">
        <v>71017</v>
      </c>
    </row>
    <row r="85" spans="1:5" x14ac:dyDescent="0.25">
      <c r="A85" s="13" t="s">
        <v>1311</v>
      </c>
      <c r="B85" s="13" t="s">
        <v>590</v>
      </c>
      <c r="C85" s="13" t="s">
        <v>1338</v>
      </c>
      <c r="D85" s="13" t="s">
        <v>1107</v>
      </c>
      <c r="E85" s="13">
        <v>71017</v>
      </c>
    </row>
    <row r="86" spans="1:5" x14ac:dyDescent="0.25">
      <c r="A86" s="13" t="s">
        <v>1311</v>
      </c>
      <c r="B86" s="13" t="s">
        <v>239</v>
      </c>
      <c r="C86" s="13" t="s">
        <v>1339</v>
      </c>
      <c r="D86" s="13" t="s">
        <v>1108</v>
      </c>
      <c r="E86" s="13">
        <v>71017</v>
      </c>
    </row>
    <row r="87" spans="1:5" x14ac:dyDescent="0.25">
      <c r="A87" s="13" t="s">
        <v>1315</v>
      </c>
      <c r="B87" s="13" t="s">
        <v>1334</v>
      </c>
      <c r="C87" s="13" t="s">
        <v>1335</v>
      </c>
      <c r="D87" s="13" t="s">
        <v>1102</v>
      </c>
      <c r="E87" s="13">
        <v>71018</v>
      </c>
    </row>
    <row r="88" spans="1:5" x14ac:dyDescent="0.25">
      <c r="A88" s="13" t="s">
        <v>1315</v>
      </c>
      <c r="B88" s="13" t="s">
        <v>149</v>
      </c>
      <c r="C88" s="13" t="s">
        <v>1336</v>
      </c>
      <c r="D88" s="13" t="s">
        <v>1104</v>
      </c>
      <c r="E88" s="13">
        <v>71018</v>
      </c>
    </row>
    <row r="89" spans="1:5" x14ac:dyDescent="0.25">
      <c r="A89" s="13" t="s">
        <v>1315</v>
      </c>
      <c r="B89" s="13" t="s">
        <v>1105</v>
      </c>
      <c r="C89" s="13" t="s">
        <v>1337</v>
      </c>
      <c r="D89" s="13" t="s">
        <v>1106</v>
      </c>
      <c r="E89" s="13">
        <v>71018</v>
      </c>
    </row>
    <row r="90" spans="1:5" x14ac:dyDescent="0.25">
      <c r="A90" s="13" t="s">
        <v>1315</v>
      </c>
      <c r="B90" s="13" t="s">
        <v>590</v>
      </c>
      <c r="C90" s="13" t="s">
        <v>1338</v>
      </c>
      <c r="D90" s="13" t="s">
        <v>1107</v>
      </c>
      <c r="E90" s="13">
        <v>71018</v>
      </c>
    </row>
    <row r="91" spans="1:5" x14ac:dyDescent="0.25">
      <c r="A91" s="13" t="s">
        <v>1315</v>
      </c>
      <c r="B91" s="13" t="s">
        <v>239</v>
      </c>
      <c r="C91" s="13" t="s">
        <v>1339</v>
      </c>
      <c r="D91" s="13" t="s">
        <v>1108</v>
      </c>
      <c r="E91" s="13">
        <v>71018</v>
      </c>
    </row>
    <row r="92" spans="1:5" x14ac:dyDescent="0.25">
      <c r="A92" s="13" t="s">
        <v>1326</v>
      </c>
      <c r="B92" s="13" t="s">
        <v>1334</v>
      </c>
      <c r="C92" s="13" t="s">
        <v>1335</v>
      </c>
      <c r="D92" s="13" t="s">
        <v>1102</v>
      </c>
      <c r="E92" s="13">
        <v>71019</v>
      </c>
    </row>
    <row r="93" spans="1:5" x14ac:dyDescent="0.25">
      <c r="A93" s="13" t="s">
        <v>1326</v>
      </c>
      <c r="B93" s="13" t="s">
        <v>149</v>
      </c>
      <c r="C93" s="13" t="s">
        <v>1336</v>
      </c>
      <c r="D93" s="13" t="s">
        <v>1104</v>
      </c>
      <c r="E93" s="13">
        <v>71019</v>
      </c>
    </row>
    <row r="94" spans="1:5" x14ac:dyDescent="0.25">
      <c r="A94" s="13" t="s">
        <v>1326</v>
      </c>
      <c r="B94" s="13" t="s">
        <v>1105</v>
      </c>
      <c r="C94" s="13" t="s">
        <v>1337</v>
      </c>
      <c r="D94" s="13" t="s">
        <v>1106</v>
      </c>
      <c r="E94" s="13">
        <v>71019</v>
      </c>
    </row>
    <row r="95" spans="1:5" x14ac:dyDescent="0.25">
      <c r="A95" s="13" t="s">
        <v>1326</v>
      </c>
      <c r="B95" s="13" t="s">
        <v>590</v>
      </c>
      <c r="C95" s="13" t="s">
        <v>1338</v>
      </c>
      <c r="D95" s="13" t="s">
        <v>1107</v>
      </c>
      <c r="E95" s="13">
        <v>71019</v>
      </c>
    </row>
    <row r="96" spans="1:5" x14ac:dyDescent="0.25">
      <c r="A96" s="13" t="s">
        <v>1326</v>
      </c>
      <c r="B96" s="13" t="s">
        <v>239</v>
      </c>
      <c r="C96" s="13" t="s">
        <v>1339</v>
      </c>
      <c r="D96" s="13" t="s">
        <v>1108</v>
      </c>
      <c r="E96" s="13">
        <v>71019</v>
      </c>
    </row>
    <row r="97" spans="1:5" x14ac:dyDescent="0.25">
      <c r="A97" s="13" t="s">
        <v>1221</v>
      </c>
      <c r="B97" s="13" t="s">
        <v>1334</v>
      </c>
      <c r="C97" s="13" t="s">
        <v>1335</v>
      </c>
      <c r="D97" s="13" t="s">
        <v>1102</v>
      </c>
      <c r="E97" s="13">
        <v>71020</v>
      </c>
    </row>
    <row r="98" spans="1:5" x14ac:dyDescent="0.25">
      <c r="A98" s="13" t="s">
        <v>1221</v>
      </c>
      <c r="B98" s="13" t="s">
        <v>149</v>
      </c>
      <c r="C98" s="13" t="s">
        <v>1336</v>
      </c>
      <c r="D98" s="13" t="s">
        <v>1104</v>
      </c>
      <c r="E98" s="13">
        <v>71020</v>
      </c>
    </row>
    <row r="99" spans="1:5" x14ac:dyDescent="0.25">
      <c r="A99" s="13" t="s">
        <v>1221</v>
      </c>
      <c r="B99" s="13" t="s">
        <v>1105</v>
      </c>
      <c r="C99" s="13" t="s">
        <v>1337</v>
      </c>
      <c r="D99" s="13" t="s">
        <v>1106</v>
      </c>
      <c r="E99" s="13">
        <v>71020</v>
      </c>
    </row>
    <row r="100" spans="1:5" x14ac:dyDescent="0.25">
      <c r="A100" s="13" t="s">
        <v>1221</v>
      </c>
      <c r="B100" s="13" t="s">
        <v>590</v>
      </c>
      <c r="C100" s="13" t="s">
        <v>1338</v>
      </c>
      <c r="D100" s="13" t="s">
        <v>1107</v>
      </c>
      <c r="E100" s="13">
        <v>71020</v>
      </c>
    </row>
    <row r="101" spans="1:5" x14ac:dyDescent="0.25">
      <c r="A101" s="13" t="s">
        <v>1221</v>
      </c>
      <c r="B101" s="13" t="s">
        <v>239</v>
      </c>
      <c r="C101" s="13" t="s">
        <v>1339</v>
      </c>
      <c r="D101" s="13" t="s">
        <v>1108</v>
      </c>
      <c r="E101" s="13">
        <v>71020</v>
      </c>
    </row>
    <row r="102" spans="1:5" x14ac:dyDescent="0.25">
      <c r="A102" s="13" t="s">
        <v>1342</v>
      </c>
      <c r="B102" s="13" t="s">
        <v>1334</v>
      </c>
      <c r="C102" s="13" t="s">
        <v>1335</v>
      </c>
      <c r="D102" s="13" t="s">
        <v>1102</v>
      </c>
      <c r="E102" s="13">
        <v>71021</v>
      </c>
    </row>
    <row r="103" spans="1:5" x14ac:dyDescent="0.25">
      <c r="A103" s="13" t="s">
        <v>1342</v>
      </c>
      <c r="B103" s="13" t="s">
        <v>149</v>
      </c>
      <c r="C103" s="13" t="s">
        <v>1336</v>
      </c>
      <c r="D103" s="13" t="s">
        <v>1104</v>
      </c>
      <c r="E103" s="13">
        <v>71021</v>
      </c>
    </row>
    <row r="104" spans="1:5" x14ac:dyDescent="0.25">
      <c r="A104" s="13" t="s">
        <v>1342</v>
      </c>
      <c r="B104" s="13" t="s">
        <v>1105</v>
      </c>
      <c r="C104" s="13" t="s">
        <v>1337</v>
      </c>
      <c r="D104" s="13" t="s">
        <v>1106</v>
      </c>
      <c r="E104" s="13">
        <v>71021</v>
      </c>
    </row>
    <row r="105" spans="1:5" x14ac:dyDescent="0.25">
      <c r="A105" s="13" t="s">
        <v>1342</v>
      </c>
      <c r="B105" s="13" t="s">
        <v>590</v>
      </c>
      <c r="C105" s="13" t="s">
        <v>1338</v>
      </c>
      <c r="D105" s="13" t="s">
        <v>1107</v>
      </c>
      <c r="E105" s="13">
        <v>71021</v>
      </c>
    </row>
    <row r="106" spans="1:5" x14ac:dyDescent="0.25">
      <c r="A106" s="13" t="s">
        <v>1342</v>
      </c>
      <c r="B106" s="13" t="s">
        <v>239</v>
      </c>
      <c r="C106" s="13" t="s">
        <v>1339</v>
      </c>
      <c r="D106" s="13" t="s">
        <v>1108</v>
      </c>
      <c r="E106" s="13">
        <v>71021</v>
      </c>
    </row>
    <row r="107" spans="1:5" x14ac:dyDescent="0.25">
      <c r="A107" s="13" t="s">
        <v>1244</v>
      </c>
      <c r="B107" s="13" t="s">
        <v>1334</v>
      </c>
      <c r="C107" s="13" t="s">
        <v>1335</v>
      </c>
      <c r="D107" s="13" t="s">
        <v>1102</v>
      </c>
      <c r="E107" s="13">
        <v>71022</v>
      </c>
    </row>
    <row r="108" spans="1:5" x14ac:dyDescent="0.25">
      <c r="A108" s="13" t="s">
        <v>1244</v>
      </c>
      <c r="B108" s="13" t="s">
        <v>149</v>
      </c>
      <c r="C108" s="13" t="s">
        <v>1336</v>
      </c>
      <c r="D108" s="13" t="s">
        <v>1104</v>
      </c>
      <c r="E108" s="13">
        <v>71022</v>
      </c>
    </row>
    <row r="109" spans="1:5" x14ac:dyDescent="0.25">
      <c r="A109" s="13" t="s">
        <v>1244</v>
      </c>
      <c r="B109" s="13" t="s">
        <v>1105</v>
      </c>
      <c r="C109" s="13" t="s">
        <v>1337</v>
      </c>
      <c r="D109" s="13" t="s">
        <v>1106</v>
      </c>
      <c r="E109" s="13">
        <v>71022</v>
      </c>
    </row>
    <row r="110" spans="1:5" x14ac:dyDescent="0.25">
      <c r="A110" s="13" t="s">
        <v>1244</v>
      </c>
      <c r="B110" s="13" t="s">
        <v>590</v>
      </c>
      <c r="C110" s="13" t="s">
        <v>1338</v>
      </c>
      <c r="D110" s="13" t="s">
        <v>1107</v>
      </c>
      <c r="E110" s="13">
        <v>71022</v>
      </c>
    </row>
    <row r="111" spans="1:5" x14ac:dyDescent="0.25">
      <c r="A111" s="13" t="s">
        <v>1244</v>
      </c>
      <c r="B111" s="13" t="s">
        <v>239</v>
      </c>
      <c r="C111" s="13" t="s">
        <v>1339</v>
      </c>
      <c r="D111" s="13" t="s">
        <v>1108</v>
      </c>
      <c r="E111" s="13">
        <v>71022</v>
      </c>
    </row>
    <row r="112" spans="1:5" x14ac:dyDescent="0.25">
      <c r="A112" s="13" t="s">
        <v>1343</v>
      </c>
      <c r="B112" s="13" t="s">
        <v>1334</v>
      </c>
      <c r="C112" s="13" t="s">
        <v>1335</v>
      </c>
      <c r="D112" s="13" t="s">
        <v>1102</v>
      </c>
      <c r="E112" s="13">
        <v>71023</v>
      </c>
    </row>
    <row r="113" spans="1:5" x14ac:dyDescent="0.25">
      <c r="A113" s="13" t="s">
        <v>1343</v>
      </c>
      <c r="B113" s="13" t="s">
        <v>149</v>
      </c>
      <c r="C113" s="13" t="s">
        <v>1336</v>
      </c>
      <c r="D113" s="13" t="s">
        <v>1104</v>
      </c>
      <c r="E113" s="13">
        <v>71023</v>
      </c>
    </row>
    <row r="114" spans="1:5" x14ac:dyDescent="0.25">
      <c r="A114" s="13" t="s">
        <v>1343</v>
      </c>
      <c r="B114" s="13" t="s">
        <v>1105</v>
      </c>
      <c r="C114" s="13" t="s">
        <v>1337</v>
      </c>
      <c r="D114" s="13" t="s">
        <v>1106</v>
      </c>
      <c r="E114" s="13">
        <v>71023</v>
      </c>
    </row>
    <row r="115" spans="1:5" x14ac:dyDescent="0.25">
      <c r="A115" s="13" t="s">
        <v>1343</v>
      </c>
      <c r="B115" s="13" t="s">
        <v>590</v>
      </c>
      <c r="C115" s="13" t="s">
        <v>1338</v>
      </c>
      <c r="D115" s="13" t="s">
        <v>1107</v>
      </c>
      <c r="E115" s="13">
        <v>71023</v>
      </c>
    </row>
    <row r="116" spans="1:5" x14ac:dyDescent="0.25">
      <c r="A116" s="13" t="s">
        <v>1343</v>
      </c>
      <c r="B116" s="13" t="s">
        <v>239</v>
      </c>
      <c r="C116" s="13" t="s">
        <v>1339</v>
      </c>
      <c r="D116" s="13" t="s">
        <v>1108</v>
      </c>
      <c r="E116" s="13">
        <v>71023</v>
      </c>
    </row>
    <row r="117" spans="1:5" x14ac:dyDescent="0.25">
      <c r="A117" s="13" t="s">
        <v>1252</v>
      </c>
      <c r="B117" s="13" t="s">
        <v>1334</v>
      </c>
      <c r="C117" s="13" t="s">
        <v>1335</v>
      </c>
      <c r="D117" s="13" t="s">
        <v>1102</v>
      </c>
      <c r="E117" s="13">
        <v>71024</v>
      </c>
    </row>
    <row r="118" spans="1:5" x14ac:dyDescent="0.25">
      <c r="A118" s="13" t="s">
        <v>1252</v>
      </c>
      <c r="B118" s="13" t="s">
        <v>149</v>
      </c>
      <c r="C118" s="13" t="s">
        <v>1336</v>
      </c>
      <c r="D118" s="13" t="s">
        <v>1104</v>
      </c>
      <c r="E118" s="13">
        <v>71024</v>
      </c>
    </row>
    <row r="119" spans="1:5" x14ac:dyDescent="0.25">
      <c r="A119" s="13" t="s">
        <v>1252</v>
      </c>
      <c r="B119" s="13" t="s">
        <v>1105</v>
      </c>
      <c r="C119" s="13" t="s">
        <v>1337</v>
      </c>
      <c r="D119" s="13" t="s">
        <v>1106</v>
      </c>
      <c r="E119" s="13">
        <v>71024</v>
      </c>
    </row>
    <row r="120" spans="1:5" x14ac:dyDescent="0.25">
      <c r="A120" s="13" t="s">
        <v>1252</v>
      </c>
      <c r="B120" s="13" t="s">
        <v>590</v>
      </c>
      <c r="C120" s="13" t="s">
        <v>1338</v>
      </c>
      <c r="D120" s="13" t="s">
        <v>1107</v>
      </c>
      <c r="E120" s="13">
        <v>71024</v>
      </c>
    </row>
    <row r="121" spans="1:5" x14ac:dyDescent="0.25">
      <c r="A121" s="13" t="s">
        <v>1252</v>
      </c>
      <c r="B121" s="13" t="s">
        <v>239</v>
      </c>
      <c r="C121" s="13" t="s">
        <v>1339</v>
      </c>
      <c r="D121" s="13" t="s">
        <v>1108</v>
      </c>
      <c r="E121" s="13">
        <v>71024</v>
      </c>
    </row>
    <row r="122" spans="1:5" x14ac:dyDescent="0.25">
      <c r="A122" s="13" t="s">
        <v>1344</v>
      </c>
      <c r="B122" s="13" t="s">
        <v>1334</v>
      </c>
      <c r="C122" s="13" t="s">
        <v>1335</v>
      </c>
      <c r="D122" s="13" t="s">
        <v>1102</v>
      </c>
      <c r="E122" s="13">
        <v>71025</v>
      </c>
    </row>
    <row r="123" spans="1:5" x14ac:dyDescent="0.25">
      <c r="A123" s="13" t="s">
        <v>1344</v>
      </c>
      <c r="B123" s="13" t="s">
        <v>149</v>
      </c>
      <c r="C123" s="13" t="s">
        <v>1336</v>
      </c>
      <c r="D123" s="13" t="s">
        <v>1104</v>
      </c>
      <c r="E123" s="13">
        <v>71025</v>
      </c>
    </row>
    <row r="124" spans="1:5" x14ac:dyDescent="0.25">
      <c r="A124" s="13" t="s">
        <v>1344</v>
      </c>
      <c r="B124" s="13" t="s">
        <v>1105</v>
      </c>
      <c r="C124" s="13" t="s">
        <v>1337</v>
      </c>
      <c r="D124" s="13" t="s">
        <v>1106</v>
      </c>
      <c r="E124" s="13">
        <v>71025</v>
      </c>
    </row>
    <row r="125" spans="1:5" x14ac:dyDescent="0.25">
      <c r="A125" s="13" t="s">
        <v>1344</v>
      </c>
      <c r="B125" s="13" t="s">
        <v>590</v>
      </c>
      <c r="C125" s="13" t="s">
        <v>1338</v>
      </c>
      <c r="D125" s="13" t="s">
        <v>1107</v>
      </c>
      <c r="E125" s="13">
        <v>71025</v>
      </c>
    </row>
    <row r="126" spans="1:5" x14ac:dyDescent="0.25">
      <c r="A126" s="13" t="s">
        <v>1344</v>
      </c>
      <c r="B126" s="13" t="s">
        <v>239</v>
      </c>
      <c r="C126" s="13" t="s">
        <v>1339</v>
      </c>
      <c r="D126" s="13" t="s">
        <v>1108</v>
      </c>
      <c r="E126" s="13">
        <v>71025</v>
      </c>
    </row>
    <row r="127" spans="1:5" x14ac:dyDescent="0.25">
      <c r="A127" s="13" t="s">
        <v>1345</v>
      </c>
      <c r="B127" s="13" t="s">
        <v>1334</v>
      </c>
      <c r="C127" s="13" t="s">
        <v>1335</v>
      </c>
      <c r="D127" s="13" t="s">
        <v>1102</v>
      </c>
      <c r="E127" s="13">
        <v>71026</v>
      </c>
    </row>
    <row r="128" spans="1:5" x14ac:dyDescent="0.25">
      <c r="A128" s="13" t="s">
        <v>1345</v>
      </c>
      <c r="B128" s="13" t="s">
        <v>149</v>
      </c>
      <c r="C128" s="13" t="s">
        <v>1336</v>
      </c>
      <c r="D128" s="13" t="s">
        <v>1104</v>
      </c>
      <c r="E128" s="13">
        <v>71026</v>
      </c>
    </row>
    <row r="129" spans="1:5" x14ac:dyDescent="0.25">
      <c r="A129" s="13" t="s">
        <v>1345</v>
      </c>
      <c r="B129" s="13" t="s">
        <v>1105</v>
      </c>
      <c r="C129" s="13" t="s">
        <v>1337</v>
      </c>
      <c r="D129" s="13" t="s">
        <v>1106</v>
      </c>
      <c r="E129" s="13">
        <v>71026</v>
      </c>
    </row>
    <row r="130" spans="1:5" x14ac:dyDescent="0.25">
      <c r="A130" s="13" t="s">
        <v>1345</v>
      </c>
      <c r="B130" s="13" t="s">
        <v>590</v>
      </c>
      <c r="C130" s="13" t="s">
        <v>1338</v>
      </c>
      <c r="D130" s="13" t="s">
        <v>1107</v>
      </c>
      <c r="E130" s="13">
        <v>71026</v>
      </c>
    </row>
    <row r="131" spans="1:5" x14ac:dyDescent="0.25">
      <c r="A131" s="13" t="s">
        <v>1345</v>
      </c>
      <c r="B131" s="13" t="s">
        <v>239</v>
      </c>
      <c r="C131" s="13" t="s">
        <v>1339</v>
      </c>
      <c r="D131" s="13" t="s">
        <v>1108</v>
      </c>
      <c r="E131" s="13">
        <v>71026</v>
      </c>
    </row>
    <row r="132" spans="1:5" x14ac:dyDescent="0.25">
      <c r="A132" s="13" t="s">
        <v>1273</v>
      </c>
      <c r="B132" s="13" t="s">
        <v>1334</v>
      </c>
      <c r="C132" s="13" t="s">
        <v>1335</v>
      </c>
      <c r="D132" s="13" t="s">
        <v>1102</v>
      </c>
      <c r="E132" s="13">
        <v>71027</v>
      </c>
    </row>
    <row r="133" spans="1:5" x14ac:dyDescent="0.25">
      <c r="A133" s="13" t="s">
        <v>1273</v>
      </c>
      <c r="B133" s="13" t="s">
        <v>149</v>
      </c>
      <c r="C133" s="13" t="s">
        <v>1336</v>
      </c>
      <c r="D133" s="13" t="s">
        <v>1104</v>
      </c>
      <c r="E133" s="13">
        <v>71027</v>
      </c>
    </row>
    <row r="134" spans="1:5" x14ac:dyDescent="0.25">
      <c r="A134" s="13" t="s">
        <v>1273</v>
      </c>
      <c r="B134" s="13" t="s">
        <v>1105</v>
      </c>
      <c r="C134" s="13" t="s">
        <v>1337</v>
      </c>
      <c r="D134" s="13" t="s">
        <v>1106</v>
      </c>
      <c r="E134" s="13">
        <v>71027</v>
      </c>
    </row>
    <row r="135" spans="1:5" x14ac:dyDescent="0.25">
      <c r="A135" s="13" t="s">
        <v>1273</v>
      </c>
      <c r="B135" s="13" t="s">
        <v>590</v>
      </c>
      <c r="C135" s="13" t="s">
        <v>1338</v>
      </c>
      <c r="D135" s="13" t="s">
        <v>1107</v>
      </c>
      <c r="E135" s="13">
        <v>71027</v>
      </c>
    </row>
    <row r="136" spans="1:5" x14ac:dyDescent="0.25">
      <c r="A136" s="13" t="s">
        <v>1273</v>
      </c>
      <c r="B136" s="13" t="s">
        <v>239</v>
      </c>
      <c r="C136" s="13" t="s">
        <v>1339</v>
      </c>
      <c r="D136" s="13" t="s">
        <v>1108</v>
      </c>
      <c r="E136" s="13">
        <v>71027</v>
      </c>
    </row>
    <row r="137" spans="1:5" x14ac:dyDescent="0.25">
      <c r="A137" s="13" t="s">
        <v>1287</v>
      </c>
      <c r="B137" s="13" t="s">
        <v>1334</v>
      </c>
      <c r="C137" s="13" t="s">
        <v>1335</v>
      </c>
      <c r="D137" s="13" t="s">
        <v>1102</v>
      </c>
      <c r="E137" s="13">
        <v>71028</v>
      </c>
    </row>
    <row r="138" spans="1:5" x14ac:dyDescent="0.25">
      <c r="A138" s="13" t="s">
        <v>1287</v>
      </c>
      <c r="B138" s="13" t="s">
        <v>149</v>
      </c>
      <c r="C138" s="13" t="s">
        <v>1336</v>
      </c>
      <c r="D138" s="13" t="s">
        <v>1104</v>
      </c>
      <c r="E138" s="13">
        <v>71028</v>
      </c>
    </row>
    <row r="139" spans="1:5" x14ac:dyDescent="0.25">
      <c r="A139" s="13" t="s">
        <v>1287</v>
      </c>
      <c r="B139" s="13" t="s">
        <v>1105</v>
      </c>
      <c r="C139" s="13" t="s">
        <v>1337</v>
      </c>
      <c r="D139" s="13" t="s">
        <v>1106</v>
      </c>
      <c r="E139" s="13">
        <v>71028</v>
      </c>
    </row>
    <row r="140" spans="1:5" x14ac:dyDescent="0.25">
      <c r="A140" s="13" t="s">
        <v>1287</v>
      </c>
      <c r="B140" s="13" t="s">
        <v>590</v>
      </c>
      <c r="C140" s="13" t="s">
        <v>1338</v>
      </c>
      <c r="D140" s="13" t="s">
        <v>1107</v>
      </c>
      <c r="E140" s="13">
        <v>71028</v>
      </c>
    </row>
    <row r="141" spans="1:5" x14ac:dyDescent="0.25">
      <c r="A141" s="13" t="s">
        <v>1287</v>
      </c>
      <c r="B141" s="13" t="s">
        <v>239</v>
      </c>
      <c r="C141" s="13" t="s">
        <v>1339</v>
      </c>
      <c r="D141" s="13" t="s">
        <v>1108</v>
      </c>
      <c r="E141" s="13">
        <v>71028</v>
      </c>
    </row>
    <row r="142" spans="1:5" x14ac:dyDescent="0.25">
      <c r="A142" s="13" t="s">
        <v>1346</v>
      </c>
      <c r="B142" s="13" t="s">
        <v>1334</v>
      </c>
      <c r="C142" s="13" t="s">
        <v>1335</v>
      </c>
      <c r="D142" s="13" t="s">
        <v>1102</v>
      </c>
      <c r="E142" s="13">
        <v>71029</v>
      </c>
    </row>
    <row r="143" spans="1:5" x14ac:dyDescent="0.25">
      <c r="A143" s="13" t="s">
        <v>1346</v>
      </c>
      <c r="B143" s="13" t="s">
        <v>149</v>
      </c>
      <c r="C143" s="13" t="s">
        <v>1336</v>
      </c>
      <c r="D143" s="13" t="s">
        <v>1104</v>
      </c>
      <c r="E143" s="13">
        <v>71029</v>
      </c>
    </row>
    <row r="144" spans="1:5" x14ac:dyDescent="0.25">
      <c r="A144" s="13" t="s">
        <v>1346</v>
      </c>
      <c r="B144" s="13" t="s">
        <v>1105</v>
      </c>
      <c r="C144" s="13" t="s">
        <v>1337</v>
      </c>
      <c r="D144" s="13" t="s">
        <v>1106</v>
      </c>
      <c r="E144" s="13">
        <v>71029</v>
      </c>
    </row>
    <row r="145" spans="1:5" x14ac:dyDescent="0.25">
      <c r="A145" s="13" t="s">
        <v>1346</v>
      </c>
      <c r="B145" s="13" t="s">
        <v>590</v>
      </c>
      <c r="C145" s="13" t="s">
        <v>1338</v>
      </c>
      <c r="D145" s="13" t="s">
        <v>1107</v>
      </c>
      <c r="E145" s="13">
        <v>71029</v>
      </c>
    </row>
    <row r="146" spans="1:5" x14ac:dyDescent="0.25">
      <c r="A146" s="13" t="s">
        <v>1346</v>
      </c>
      <c r="B146" s="13" t="s">
        <v>239</v>
      </c>
      <c r="C146" s="13" t="s">
        <v>1339</v>
      </c>
      <c r="D146" s="13" t="s">
        <v>1108</v>
      </c>
      <c r="E146" s="13">
        <v>71029</v>
      </c>
    </row>
    <row r="147" spans="1:5" x14ac:dyDescent="0.25">
      <c r="A147" s="13" t="s">
        <v>1308</v>
      </c>
      <c r="B147" s="13" t="s">
        <v>1334</v>
      </c>
      <c r="C147" s="13" t="s">
        <v>1335</v>
      </c>
      <c r="D147" s="13" t="s">
        <v>1102</v>
      </c>
      <c r="E147" s="13">
        <v>71030</v>
      </c>
    </row>
    <row r="148" spans="1:5" x14ac:dyDescent="0.25">
      <c r="A148" s="13" t="s">
        <v>1308</v>
      </c>
      <c r="B148" s="13" t="s">
        <v>149</v>
      </c>
      <c r="C148" s="13" t="s">
        <v>1336</v>
      </c>
      <c r="D148" s="13" t="s">
        <v>1104</v>
      </c>
      <c r="E148" s="13">
        <v>71030</v>
      </c>
    </row>
    <row r="149" spans="1:5" x14ac:dyDescent="0.25">
      <c r="A149" s="13" t="s">
        <v>1308</v>
      </c>
      <c r="B149" s="13" t="s">
        <v>1105</v>
      </c>
      <c r="C149" s="13" t="s">
        <v>1337</v>
      </c>
      <c r="D149" s="13" t="s">
        <v>1106</v>
      </c>
      <c r="E149" s="13">
        <v>71030</v>
      </c>
    </row>
    <row r="150" spans="1:5" x14ac:dyDescent="0.25">
      <c r="A150" s="13" t="s">
        <v>1308</v>
      </c>
      <c r="B150" s="13" t="s">
        <v>590</v>
      </c>
      <c r="C150" s="13" t="s">
        <v>1338</v>
      </c>
      <c r="D150" s="13" t="s">
        <v>1107</v>
      </c>
      <c r="E150" s="13">
        <v>71030</v>
      </c>
    </row>
    <row r="151" spans="1:5" x14ac:dyDescent="0.25">
      <c r="A151" s="13" t="s">
        <v>1308</v>
      </c>
      <c r="B151" s="13" t="s">
        <v>239</v>
      </c>
      <c r="C151" s="13" t="s">
        <v>1339</v>
      </c>
      <c r="D151" s="13" t="s">
        <v>1108</v>
      </c>
      <c r="E151" s="13">
        <v>71030</v>
      </c>
    </row>
    <row r="152" spans="1:5" x14ac:dyDescent="0.25">
      <c r="A152" s="13" t="s">
        <v>1347</v>
      </c>
      <c r="B152" s="13" t="s">
        <v>1334</v>
      </c>
      <c r="C152" s="13" t="s">
        <v>1335</v>
      </c>
      <c r="D152" s="13" t="s">
        <v>1102</v>
      </c>
      <c r="E152" s="13">
        <v>71031</v>
      </c>
    </row>
    <row r="153" spans="1:5" x14ac:dyDescent="0.25">
      <c r="A153" s="13" t="s">
        <v>1347</v>
      </c>
      <c r="B153" s="13" t="s">
        <v>149</v>
      </c>
      <c r="C153" s="13" t="s">
        <v>1336</v>
      </c>
      <c r="D153" s="13" t="s">
        <v>1104</v>
      </c>
      <c r="E153" s="13">
        <v>71031</v>
      </c>
    </row>
    <row r="154" spans="1:5" x14ac:dyDescent="0.25">
      <c r="A154" s="13" t="s">
        <v>1347</v>
      </c>
      <c r="B154" s="13" t="s">
        <v>1105</v>
      </c>
      <c r="C154" s="13" t="s">
        <v>1337</v>
      </c>
      <c r="D154" s="13" t="s">
        <v>1106</v>
      </c>
      <c r="E154" s="13">
        <v>71031</v>
      </c>
    </row>
    <row r="155" spans="1:5" x14ac:dyDescent="0.25">
      <c r="A155" s="13" t="s">
        <v>1347</v>
      </c>
      <c r="B155" s="13" t="s">
        <v>590</v>
      </c>
      <c r="C155" s="13" t="s">
        <v>1338</v>
      </c>
      <c r="D155" s="13" t="s">
        <v>1107</v>
      </c>
      <c r="E155" s="13">
        <v>71031</v>
      </c>
    </row>
    <row r="156" spans="1:5" x14ac:dyDescent="0.25">
      <c r="A156" s="13" t="s">
        <v>1347</v>
      </c>
      <c r="B156" s="13" t="s">
        <v>239</v>
      </c>
      <c r="C156" s="13" t="s">
        <v>1339</v>
      </c>
      <c r="D156" s="13" t="s">
        <v>1108</v>
      </c>
      <c r="E156" s="13">
        <v>71031</v>
      </c>
    </row>
    <row r="157" spans="1:5" x14ac:dyDescent="0.25">
      <c r="A157" s="13" t="s">
        <v>1281</v>
      </c>
      <c r="B157" s="13" t="s">
        <v>1334</v>
      </c>
      <c r="C157" s="13" t="s">
        <v>1335</v>
      </c>
      <c r="D157" s="13" t="s">
        <v>1102</v>
      </c>
      <c r="E157" s="13">
        <v>71032</v>
      </c>
    </row>
    <row r="158" spans="1:5" x14ac:dyDescent="0.25">
      <c r="A158" s="13" t="s">
        <v>1281</v>
      </c>
      <c r="B158" s="13" t="s">
        <v>149</v>
      </c>
      <c r="C158" s="13" t="s">
        <v>1336</v>
      </c>
      <c r="D158" s="13" t="s">
        <v>1104</v>
      </c>
      <c r="E158" s="13">
        <v>71032</v>
      </c>
    </row>
    <row r="159" spans="1:5" x14ac:dyDescent="0.25">
      <c r="A159" s="13" t="s">
        <v>1281</v>
      </c>
      <c r="B159" s="13" t="s">
        <v>1105</v>
      </c>
      <c r="C159" s="13" t="s">
        <v>1337</v>
      </c>
      <c r="D159" s="13" t="s">
        <v>1106</v>
      </c>
      <c r="E159" s="13">
        <v>71032</v>
      </c>
    </row>
    <row r="160" spans="1:5" x14ac:dyDescent="0.25">
      <c r="A160" s="13" t="s">
        <v>1281</v>
      </c>
      <c r="B160" s="13" t="s">
        <v>590</v>
      </c>
      <c r="C160" s="13" t="s">
        <v>1338</v>
      </c>
      <c r="D160" s="13" t="s">
        <v>1107</v>
      </c>
      <c r="E160" s="13">
        <v>71032</v>
      </c>
    </row>
    <row r="161" spans="1:5" x14ac:dyDescent="0.25">
      <c r="A161" s="13" t="s">
        <v>1281</v>
      </c>
      <c r="B161" s="13" t="s">
        <v>239</v>
      </c>
      <c r="C161" s="13" t="s">
        <v>1339</v>
      </c>
      <c r="D161" s="13" t="s">
        <v>1108</v>
      </c>
      <c r="E161" s="13">
        <v>71032</v>
      </c>
    </row>
    <row r="162" spans="1:5" x14ac:dyDescent="0.25">
      <c r="A162" s="13" t="s">
        <v>1280</v>
      </c>
      <c r="B162" s="13" t="s">
        <v>1334</v>
      </c>
      <c r="C162" s="13" t="s">
        <v>1335</v>
      </c>
      <c r="D162" s="13" t="s">
        <v>1102</v>
      </c>
      <c r="E162" s="13">
        <v>71033</v>
      </c>
    </row>
    <row r="163" spans="1:5" x14ac:dyDescent="0.25">
      <c r="A163" s="13" t="s">
        <v>1280</v>
      </c>
      <c r="B163" s="13" t="s">
        <v>149</v>
      </c>
      <c r="C163" s="13" t="s">
        <v>1336</v>
      </c>
      <c r="D163" s="13" t="s">
        <v>1104</v>
      </c>
      <c r="E163" s="13">
        <v>71033</v>
      </c>
    </row>
    <row r="164" spans="1:5" x14ac:dyDescent="0.25">
      <c r="A164" s="13" t="s">
        <v>1280</v>
      </c>
      <c r="B164" s="13" t="s">
        <v>1105</v>
      </c>
      <c r="C164" s="13" t="s">
        <v>1337</v>
      </c>
      <c r="D164" s="13" t="s">
        <v>1106</v>
      </c>
      <c r="E164" s="13">
        <v>71033</v>
      </c>
    </row>
    <row r="165" spans="1:5" x14ac:dyDescent="0.25">
      <c r="A165" s="13" t="s">
        <v>1280</v>
      </c>
      <c r="B165" s="13" t="s">
        <v>590</v>
      </c>
      <c r="C165" s="13" t="s">
        <v>1338</v>
      </c>
      <c r="D165" s="13" t="s">
        <v>1107</v>
      </c>
      <c r="E165" s="13">
        <v>71033</v>
      </c>
    </row>
    <row r="166" spans="1:5" x14ac:dyDescent="0.25">
      <c r="A166" s="13" t="s">
        <v>1280</v>
      </c>
      <c r="B166" s="13" t="s">
        <v>239</v>
      </c>
      <c r="C166" s="13" t="s">
        <v>1339</v>
      </c>
      <c r="D166" s="13" t="s">
        <v>1108</v>
      </c>
      <c r="E166" s="13">
        <v>71033</v>
      </c>
    </row>
    <row r="167" spans="1:5" x14ac:dyDescent="0.25">
      <c r="A167" s="13" t="s">
        <v>1277</v>
      </c>
      <c r="B167" s="13" t="s">
        <v>1334</v>
      </c>
      <c r="C167" s="13" t="s">
        <v>1335</v>
      </c>
      <c r="D167" s="13" t="s">
        <v>1102</v>
      </c>
      <c r="E167" s="13">
        <v>71034</v>
      </c>
    </row>
    <row r="168" spans="1:5" x14ac:dyDescent="0.25">
      <c r="A168" s="13" t="s">
        <v>1277</v>
      </c>
      <c r="B168" s="13" t="s">
        <v>149</v>
      </c>
      <c r="C168" s="13" t="s">
        <v>1336</v>
      </c>
      <c r="D168" s="13" t="s">
        <v>1104</v>
      </c>
      <c r="E168" s="13">
        <v>71034</v>
      </c>
    </row>
    <row r="169" spans="1:5" x14ac:dyDescent="0.25">
      <c r="A169" s="13" t="s">
        <v>1277</v>
      </c>
      <c r="B169" s="13" t="s">
        <v>1105</v>
      </c>
      <c r="C169" s="13" t="s">
        <v>1337</v>
      </c>
      <c r="D169" s="13" t="s">
        <v>1106</v>
      </c>
      <c r="E169" s="13">
        <v>71034</v>
      </c>
    </row>
    <row r="170" spans="1:5" x14ac:dyDescent="0.25">
      <c r="A170" s="13" t="s">
        <v>1277</v>
      </c>
      <c r="B170" s="13" t="s">
        <v>590</v>
      </c>
      <c r="C170" s="13" t="s">
        <v>1338</v>
      </c>
      <c r="D170" s="13" t="s">
        <v>1107</v>
      </c>
      <c r="E170" s="13">
        <v>71034</v>
      </c>
    </row>
    <row r="171" spans="1:5" x14ac:dyDescent="0.25">
      <c r="A171" s="13" t="s">
        <v>1277</v>
      </c>
      <c r="B171" s="13" t="s">
        <v>239</v>
      </c>
      <c r="C171" s="13" t="s">
        <v>1339</v>
      </c>
      <c r="D171" s="13" t="s">
        <v>1108</v>
      </c>
      <c r="E171" s="13">
        <v>71034</v>
      </c>
    </row>
    <row r="172" spans="1:5" x14ac:dyDescent="0.25">
      <c r="A172" s="13" t="s">
        <v>1234</v>
      </c>
      <c r="B172" s="13" t="s">
        <v>1334</v>
      </c>
      <c r="C172" s="13" t="s">
        <v>1335</v>
      </c>
      <c r="D172" s="13" t="s">
        <v>1102</v>
      </c>
      <c r="E172" s="13">
        <v>71035</v>
      </c>
    </row>
    <row r="173" spans="1:5" x14ac:dyDescent="0.25">
      <c r="A173" s="13" t="s">
        <v>1234</v>
      </c>
      <c r="B173" s="13" t="s">
        <v>149</v>
      </c>
      <c r="C173" s="13" t="s">
        <v>1336</v>
      </c>
      <c r="D173" s="13" t="s">
        <v>1104</v>
      </c>
      <c r="E173" s="13">
        <v>71035</v>
      </c>
    </row>
    <row r="174" spans="1:5" x14ac:dyDescent="0.25">
      <c r="A174" s="13" t="s">
        <v>1234</v>
      </c>
      <c r="B174" s="13" t="s">
        <v>1105</v>
      </c>
      <c r="C174" s="13" t="s">
        <v>1337</v>
      </c>
      <c r="D174" s="13" t="s">
        <v>1106</v>
      </c>
      <c r="E174" s="13">
        <v>71035</v>
      </c>
    </row>
    <row r="175" spans="1:5" x14ac:dyDescent="0.25">
      <c r="A175" s="13" t="s">
        <v>1234</v>
      </c>
      <c r="B175" s="13" t="s">
        <v>590</v>
      </c>
      <c r="C175" s="13" t="s">
        <v>1338</v>
      </c>
      <c r="D175" s="13" t="s">
        <v>1107</v>
      </c>
      <c r="E175" s="13">
        <v>71035</v>
      </c>
    </row>
    <row r="176" spans="1:5" x14ac:dyDescent="0.25">
      <c r="A176" s="13" t="s">
        <v>1234</v>
      </c>
      <c r="B176" s="13" t="s">
        <v>239</v>
      </c>
      <c r="C176" s="13" t="s">
        <v>1339</v>
      </c>
      <c r="D176" s="13" t="s">
        <v>1108</v>
      </c>
      <c r="E176" s="13">
        <v>71035</v>
      </c>
    </row>
    <row r="177" spans="1:5" x14ac:dyDescent="0.25">
      <c r="A177" s="13" t="s">
        <v>1348</v>
      </c>
      <c r="B177" s="13" t="s">
        <v>1334</v>
      </c>
      <c r="C177" s="13" t="s">
        <v>1335</v>
      </c>
      <c r="D177" s="13" t="s">
        <v>1102</v>
      </c>
      <c r="E177" s="13">
        <v>71036</v>
      </c>
    </row>
    <row r="178" spans="1:5" x14ac:dyDescent="0.25">
      <c r="A178" s="13" t="s">
        <v>1348</v>
      </c>
      <c r="B178" s="13" t="s">
        <v>149</v>
      </c>
      <c r="C178" s="13" t="s">
        <v>1336</v>
      </c>
      <c r="D178" s="13" t="s">
        <v>1104</v>
      </c>
      <c r="E178" s="13">
        <v>71036</v>
      </c>
    </row>
    <row r="179" spans="1:5" x14ac:dyDescent="0.25">
      <c r="A179" s="13" t="s">
        <v>1348</v>
      </c>
      <c r="B179" s="13" t="s">
        <v>1105</v>
      </c>
      <c r="C179" s="13" t="s">
        <v>1337</v>
      </c>
      <c r="D179" s="13" t="s">
        <v>1106</v>
      </c>
      <c r="E179" s="13">
        <v>71036</v>
      </c>
    </row>
    <row r="180" spans="1:5" x14ac:dyDescent="0.25">
      <c r="A180" s="13" t="s">
        <v>1348</v>
      </c>
      <c r="B180" s="13" t="s">
        <v>590</v>
      </c>
      <c r="C180" s="13" t="s">
        <v>1338</v>
      </c>
      <c r="D180" s="13" t="s">
        <v>1107</v>
      </c>
      <c r="E180" s="13">
        <v>71036</v>
      </c>
    </row>
    <row r="181" spans="1:5" x14ac:dyDescent="0.25">
      <c r="A181" s="13" t="s">
        <v>1348</v>
      </c>
      <c r="B181" s="13" t="s">
        <v>239</v>
      </c>
      <c r="C181" s="13" t="s">
        <v>1339</v>
      </c>
      <c r="D181" s="13" t="s">
        <v>1108</v>
      </c>
      <c r="E181" s="13">
        <v>71036</v>
      </c>
    </row>
    <row r="182" spans="1:5" x14ac:dyDescent="0.25">
      <c r="A182" s="13" t="s">
        <v>1261</v>
      </c>
      <c r="B182" s="13" t="s">
        <v>1334</v>
      </c>
      <c r="C182" s="13" t="s">
        <v>1335</v>
      </c>
      <c r="D182" s="13" t="s">
        <v>1102</v>
      </c>
      <c r="E182" s="13">
        <v>71037</v>
      </c>
    </row>
    <row r="183" spans="1:5" x14ac:dyDescent="0.25">
      <c r="A183" s="13" t="s">
        <v>1261</v>
      </c>
      <c r="B183" s="13" t="s">
        <v>149</v>
      </c>
      <c r="C183" s="13" t="s">
        <v>1336</v>
      </c>
      <c r="D183" s="13" t="s">
        <v>1104</v>
      </c>
      <c r="E183" s="13">
        <v>71037</v>
      </c>
    </row>
    <row r="184" spans="1:5" x14ac:dyDescent="0.25">
      <c r="A184" s="13" t="s">
        <v>1261</v>
      </c>
      <c r="B184" s="13" t="s">
        <v>1105</v>
      </c>
      <c r="C184" s="13" t="s">
        <v>1337</v>
      </c>
      <c r="D184" s="13" t="s">
        <v>1106</v>
      </c>
      <c r="E184" s="13">
        <v>71037</v>
      </c>
    </row>
    <row r="185" spans="1:5" x14ac:dyDescent="0.25">
      <c r="A185" s="13" t="s">
        <v>1261</v>
      </c>
      <c r="B185" s="13" t="s">
        <v>590</v>
      </c>
      <c r="C185" s="13" t="s">
        <v>1338</v>
      </c>
      <c r="D185" s="13" t="s">
        <v>1107</v>
      </c>
      <c r="E185" s="13">
        <v>71037</v>
      </c>
    </row>
    <row r="186" spans="1:5" x14ac:dyDescent="0.25">
      <c r="A186" s="13" t="s">
        <v>1261</v>
      </c>
      <c r="B186" s="13" t="s">
        <v>239</v>
      </c>
      <c r="C186" s="13" t="s">
        <v>1339</v>
      </c>
      <c r="D186" s="13" t="s">
        <v>1108</v>
      </c>
      <c r="E186" s="13">
        <v>71037</v>
      </c>
    </row>
    <row r="187" spans="1:5" x14ac:dyDescent="0.25">
      <c r="A187" s="13" t="s">
        <v>1275</v>
      </c>
      <c r="B187" s="13" t="s">
        <v>1334</v>
      </c>
      <c r="C187" s="13" t="s">
        <v>1335</v>
      </c>
      <c r="D187" s="13" t="s">
        <v>1102</v>
      </c>
      <c r="E187" s="13">
        <v>71038</v>
      </c>
    </row>
    <row r="188" spans="1:5" x14ac:dyDescent="0.25">
      <c r="A188" s="13" t="s">
        <v>1275</v>
      </c>
      <c r="B188" s="13" t="s">
        <v>149</v>
      </c>
      <c r="C188" s="13" t="s">
        <v>1336</v>
      </c>
      <c r="D188" s="13" t="s">
        <v>1104</v>
      </c>
      <c r="E188" s="13">
        <v>71038</v>
      </c>
    </row>
    <row r="189" spans="1:5" x14ac:dyDescent="0.25">
      <c r="A189" s="13" t="s">
        <v>1275</v>
      </c>
      <c r="B189" s="13" t="s">
        <v>1105</v>
      </c>
      <c r="C189" s="13" t="s">
        <v>1337</v>
      </c>
      <c r="D189" s="13" t="s">
        <v>1106</v>
      </c>
      <c r="E189" s="13">
        <v>71038</v>
      </c>
    </row>
    <row r="190" spans="1:5" x14ac:dyDescent="0.25">
      <c r="A190" s="13" t="s">
        <v>1275</v>
      </c>
      <c r="B190" s="13" t="s">
        <v>590</v>
      </c>
      <c r="C190" s="13" t="s">
        <v>1338</v>
      </c>
      <c r="D190" s="13" t="s">
        <v>1107</v>
      </c>
      <c r="E190" s="13">
        <v>71038</v>
      </c>
    </row>
    <row r="191" spans="1:5" x14ac:dyDescent="0.25">
      <c r="A191" s="13" t="s">
        <v>1275</v>
      </c>
      <c r="B191" s="13" t="s">
        <v>239</v>
      </c>
      <c r="C191" s="13" t="s">
        <v>1339</v>
      </c>
      <c r="D191" s="13" t="s">
        <v>1108</v>
      </c>
      <c r="E191" s="13">
        <v>71038</v>
      </c>
    </row>
    <row r="192" spans="1:5" x14ac:dyDescent="0.25">
      <c r="A192" s="13" t="s">
        <v>1250</v>
      </c>
      <c r="B192" s="13" t="s">
        <v>1334</v>
      </c>
      <c r="C192" s="13" t="s">
        <v>1335</v>
      </c>
      <c r="D192" s="13" t="s">
        <v>1102</v>
      </c>
      <c r="E192" s="13">
        <v>71039</v>
      </c>
    </row>
    <row r="193" spans="1:5" x14ac:dyDescent="0.25">
      <c r="A193" s="13" t="s">
        <v>1250</v>
      </c>
      <c r="B193" s="13" t="s">
        <v>149</v>
      </c>
      <c r="C193" s="13" t="s">
        <v>1336</v>
      </c>
      <c r="D193" s="13" t="s">
        <v>1104</v>
      </c>
      <c r="E193" s="13">
        <v>71039</v>
      </c>
    </row>
    <row r="194" spans="1:5" x14ac:dyDescent="0.25">
      <c r="A194" s="13" t="s">
        <v>1250</v>
      </c>
      <c r="B194" s="13" t="s">
        <v>1105</v>
      </c>
      <c r="C194" s="13" t="s">
        <v>1337</v>
      </c>
      <c r="D194" s="13" t="s">
        <v>1106</v>
      </c>
      <c r="E194" s="13">
        <v>71039</v>
      </c>
    </row>
    <row r="195" spans="1:5" x14ac:dyDescent="0.25">
      <c r="A195" s="13" t="s">
        <v>1250</v>
      </c>
      <c r="B195" s="13" t="s">
        <v>590</v>
      </c>
      <c r="C195" s="13" t="s">
        <v>1338</v>
      </c>
      <c r="D195" s="13" t="s">
        <v>1107</v>
      </c>
      <c r="E195" s="13">
        <v>71039</v>
      </c>
    </row>
    <row r="196" spans="1:5" x14ac:dyDescent="0.25">
      <c r="A196" s="13" t="s">
        <v>1250</v>
      </c>
      <c r="B196" s="13" t="s">
        <v>239</v>
      </c>
      <c r="C196" s="13" t="s">
        <v>1339</v>
      </c>
      <c r="D196" s="13" t="s">
        <v>1108</v>
      </c>
      <c r="E196" s="13">
        <v>71039</v>
      </c>
    </row>
    <row r="197" spans="1:5" x14ac:dyDescent="0.25">
      <c r="A197" s="13" t="s">
        <v>1349</v>
      </c>
      <c r="B197" s="13" t="s">
        <v>1334</v>
      </c>
      <c r="C197" s="13" t="s">
        <v>1335</v>
      </c>
      <c r="D197" s="13" t="s">
        <v>1102</v>
      </c>
      <c r="E197" s="13">
        <v>71040</v>
      </c>
    </row>
    <row r="198" spans="1:5" x14ac:dyDescent="0.25">
      <c r="A198" s="13" t="s">
        <v>1349</v>
      </c>
      <c r="B198" s="13" t="s">
        <v>149</v>
      </c>
      <c r="C198" s="13" t="s">
        <v>1336</v>
      </c>
      <c r="D198" s="13" t="s">
        <v>1104</v>
      </c>
      <c r="E198" s="13">
        <v>71040</v>
      </c>
    </row>
    <row r="199" spans="1:5" x14ac:dyDescent="0.25">
      <c r="A199" s="13" t="s">
        <v>1349</v>
      </c>
      <c r="B199" s="13" t="s">
        <v>1105</v>
      </c>
      <c r="C199" s="13" t="s">
        <v>1337</v>
      </c>
      <c r="D199" s="13" t="s">
        <v>1106</v>
      </c>
      <c r="E199" s="13">
        <v>71040</v>
      </c>
    </row>
    <row r="200" spans="1:5" x14ac:dyDescent="0.25">
      <c r="A200" s="13" t="s">
        <v>1349</v>
      </c>
      <c r="B200" s="13" t="s">
        <v>590</v>
      </c>
      <c r="C200" s="13" t="s">
        <v>1338</v>
      </c>
      <c r="D200" s="13" t="s">
        <v>1107</v>
      </c>
      <c r="E200" s="13">
        <v>71040</v>
      </c>
    </row>
    <row r="201" spans="1:5" x14ac:dyDescent="0.25">
      <c r="A201" s="13" t="s">
        <v>1349</v>
      </c>
      <c r="B201" s="13" t="s">
        <v>239</v>
      </c>
      <c r="C201" s="13" t="s">
        <v>1339</v>
      </c>
      <c r="D201" s="13" t="s">
        <v>1108</v>
      </c>
      <c r="E201" s="13">
        <v>71040</v>
      </c>
    </row>
    <row r="202" spans="1:5" x14ac:dyDescent="0.25">
      <c r="A202" s="13" t="s">
        <v>1350</v>
      </c>
      <c r="B202" s="13" t="s">
        <v>1334</v>
      </c>
      <c r="C202" s="13" t="s">
        <v>1335</v>
      </c>
      <c r="D202" s="13" t="s">
        <v>1102</v>
      </c>
      <c r="E202" s="13">
        <v>71041</v>
      </c>
    </row>
    <row r="203" spans="1:5" x14ac:dyDescent="0.25">
      <c r="A203" s="13" t="s">
        <v>1350</v>
      </c>
      <c r="B203" s="13" t="s">
        <v>149</v>
      </c>
      <c r="C203" s="13" t="s">
        <v>1336</v>
      </c>
      <c r="D203" s="13" t="s">
        <v>1104</v>
      </c>
      <c r="E203" s="13">
        <v>71041</v>
      </c>
    </row>
    <row r="204" spans="1:5" x14ac:dyDescent="0.25">
      <c r="A204" s="13" t="s">
        <v>1350</v>
      </c>
      <c r="B204" s="13" t="s">
        <v>1105</v>
      </c>
      <c r="C204" s="13" t="s">
        <v>1337</v>
      </c>
      <c r="D204" s="13" t="s">
        <v>1106</v>
      </c>
      <c r="E204" s="13">
        <v>71041</v>
      </c>
    </row>
    <row r="205" spans="1:5" x14ac:dyDescent="0.25">
      <c r="A205" s="13" t="s">
        <v>1350</v>
      </c>
      <c r="B205" s="13" t="s">
        <v>590</v>
      </c>
      <c r="C205" s="13" t="s">
        <v>1338</v>
      </c>
      <c r="D205" s="13" t="s">
        <v>1107</v>
      </c>
      <c r="E205" s="13">
        <v>71041</v>
      </c>
    </row>
    <row r="206" spans="1:5" x14ac:dyDescent="0.25">
      <c r="A206" s="13" t="s">
        <v>1350</v>
      </c>
      <c r="B206" s="13" t="s">
        <v>239</v>
      </c>
      <c r="C206" s="13" t="s">
        <v>1339</v>
      </c>
      <c r="D206" s="13" t="s">
        <v>1108</v>
      </c>
      <c r="E206" s="13">
        <v>71041</v>
      </c>
    </row>
    <row r="207" spans="1:5" x14ac:dyDescent="0.25">
      <c r="A207" s="13" t="s">
        <v>1351</v>
      </c>
      <c r="B207" s="13" t="s">
        <v>1334</v>
      </c>
      <c r="C207" s="13" t="s">
        <v>1335</v>
      </c>
      <c r="D207" s="13" t="s">
        <v>1102</v>
      </c>
      <c r="E207" s="13">
        <v>71042</v>
      </c>
    </row>
    <row r="208" spans="1:5" x14ac:dyDescent="0.25">
      <c r="A208" s="13" t="s">
        <v>1351</v>
      </c>
      <c r="B208" s="13" t="s">
        <v>149</v>
      </c>
      <c r="C208" s="13" t="s">
        <v>1336</v>
      </c>
      <c r="D208" s="13" t="s">
        <v>1104</v>
      </c>
      <c r="E208" s="13">
        <v>71042</v>
      </c>
    </row>
    <row r="209" spans="1:5" x14ac:dyDescent="0.25">
      <c r="A209" s="13" t="s">
        <v>1351</v>
      </c>
      <c r="B209" s="13" t="s">
        <v>1105</v>
      </c>
      <c r="C209" s="13" t="s">
        <v>1337</v>
      </c>
      <c r="D209" s="13" t="s">
        <v>1106</v>
      </c>
      <c r="E209" s="13">
        <v>71042</v>
      </c>
    </row>
    <row r="210" spans="1:5" x14ac:dyDescent="0.25">
      <c r="A210" s="13" t="s">
        <v>1351</v>
      </c>
      <c r="B210" s="13" t="s">
        <v>590</v>
      </c>
      <c r="C210" s="13" t="s">
        <v>1338</v>
      </c>
      <c r="D210" s="13" t="s">
        <v>1107</v>
      </c>
      <c r="E210" s="13">
        <v>71042</v>
      </c>
    </row>
    <row r="211" spans="1:5" x14ac:dyDescent="0.25">
      <c r="A211" s="13" t="s">
        <v>1351</v>
      </c>
      <c r="B211" s="13" t="s">
        <v>239</v>
      </c>
      <c r="C211" s="13" t="s">
        <v>1339</v>
      </c>
      <c r="D211" s="13" t="s">
        <v>1108</v>
      </c>
      <c r="E211" s="13">
        <v>71042</v>
      </c>
    </row>
    <row r="212" spans="1:5" x14ac:dyDescent="0.25">
      <c r="A212" s="13" t="s">
        <v>1272</v>
      </c>
      <c r="B212" s="13" t="s">
        <v>1334</v>
      </c>
      <c r="C212" s="13" t="s">
        <v>1335</v>
      </c>
      <c r="D212" s="13" t="s">
        <v>1102</v>
      </c>
      <c r="E212" s="13">
        <v>71043</v>
      </c>
    </row>
    <row r="213" spans="1:5" x14ac:dyDescent="0.25">
      <c r="A213" s="13" t="s">
        <v>1272</v>
      </c>
      <c r="B213" s="13" t="s">
        <v>149</v>
      </c>
      <c r="C213" s="13" t="s">
        <v>1336</v>
      </c>
      <c r="D213" s="13" t="s">
        <v>1104</v>
      </c>
      <c r="E213" s="13">
        <v>71043</v>
      </c>
    </row>
    <row r="214" spans="1:5" x14ac:dyDescent="0.25">
      <c r="A214" s="13" t="s">
        <v>1272</v>
      </c>
      <c r="B214" s="13" t="s">
        <v>1105</v>
      </c>
      <c r="C214" s="13" t="s">
        <v>1337</v>
      </c>
      <c r="D214" s="13" t="s">
        <v>1106</v>
      </c>
      <c r="E214" s="13">
        <v>71043</v>
      </c>
    </row>
    <row r="215" spans="1:5" x14ac:dyDescent="0.25">
      <c r="A215" s="13" t="s">
        <v>1272</v>
      </c>
      <c r="B215" s="13" t="s">
        <v>590</v>
      </c>
      <c r="C215" s="13" t="s">
        <v>1338</v>
      </c>
      <c r="D215" s="13" t="s">
        <v>1107</v>
      </c>
      <c r="E215" s="13">
        <v>71043</v>
      </c>
    </row>
    <row r="216" spans="1:5" x14ac:dyDescent="0.25">
      <c r="A216" s="13" t="s">
        <v>1272</v>
      </c>
      <c r="B216" s="13" t="s">
        <v>239</v>
      </c>
      <c r="C216" s="13" t="s">
        <v>1339</v>
      </c>
      <c r="D216" s="13" t="s">
        <v>1108</v>
      </c>
      <c r="E216" s="13">
        <v>71043</v>
      </c>
    </row>
    <row r="217" spans="1:5" x14ac:dyDescent="0.25">
      <c r="A217" s="13" t="s">
        <v>1253</v>
      </c>
      <c r="B217" s="13" t="s">
        <v>1334</v>
      </c>
      <c r="C217" s="13" t="s">
        <v>1335</v>
      </c>
      <c r="D217" s="13" t="s">
        <v>1102</v>
      </c>
      <c r="E217" s="13">
        <v>71044</v>
      </c>
    </row>
    <row r="218" spans="1:5" x14ac:dyDescent="0.25">
      <c r="A218" s="13" t="s">
        <v>1253</v>
      </c>
      <c r="B218" s="13" t="s">
        <v>149</v>
      </c>
      <c r="C218" s="13" t="s">
        <v>1336</v>
      </c>
      <c r="D218" s="13" t="s">
        <v>1104</v>
      </c>
      <c r="E218" s="13">
        <v>71044</v>
      </c>
    </row>
    <row r="219" spans="1:5" x14ac:dyDescent="0.25">
      <c r="A219" s="13" t="s">
        <v>1253</v>
      </c>
      <c r="B219" s="13" t="s">
        <v>1105</v>
      </c>
      <c r="C219" s="13" t="s">
        <v>1337</v>
      </c>
      <c r="D219" s="13" t="s">
        <v>1106</v>
      </c>
      <c r="E219" s="13">
        <v>71044</v>
      </c>
    </row>
    <row r="220" spans="1:5" x14ac:dyDescent="0.25">
      <c r="A220" s="13" t="s">
        <v>1253</v>
      </c>
      <c r="B220" s="13" t="s">
        <v>590</v>
      </c>
      <c r="C220" s="13" t="s">
        <v>1338</v>
      </c>
      <c r="D220" s="13" t="s">
        <v>1107</v>
      </c>
      <c r="E220" s="13">
        <v>71044</v>
      </c>
    </row>
    <row r="221" spans="1:5" x14ac:dyDescent="0.25">
      <c r="A221" s="13" t="s">
        <v>1253</v>
      </c>
      <c r="B221" s="13" t="s">
        <v>239</v>
      </c>
      <c r="C221" s="13" t="s">
        <v>1339</v>
      </c>
      <c r="D221" s="13" t="s">
        <v>1108</v>
      </c>
      <c r="E221" s="13">
        <v>71044</v>
      </c>
    </row>
    <row r="222" spans="1:5" x14ac:dyDescent="0.25">
      <c r="A222" s="13" t="s">
        <v>1352</v>
      </c>
      <c r="B222" s="13" t="s">
        <v>1334</v>
      </c>
      <c r="C222" s="13" t="s">
        <v>1335</v>
      </c>
      <c r="D222" s="13" t="s">
        <v>1102</v>
      </c>
      <c r="E222" s="13">
        <v>71045</v>
      </c>
    </row>
    <row r="223" spans="1:5" x14ac:dyDescent="0.25">
      <c r="A223" s="13" t="s">
        <v>1352</v>
      </c>
      <c r="B223" s="13" t="s">
        <v>149</v>
      </c>
      <c r="C223" s="13" t="s">
        <v>1336</v>
      </c>
      <c r="D223" s="13" t="s">
        <v>1104</v>
      </c>
      <c r="E223" s="13">
        <v>71045</v>
      </c>
    </row>
    <row r="224" spans="1:5" x14ac:dyDescent="0.25">
      <c r="A224" s="13" t="s">
        <v>1352</v>
      </c>
      <c r="B224" s="13" t="s">
        <v>1105</v>
      </c>
      <c r="C224" s="13" t="s">
        <v>1337</v>
      </c>
      <c r="D224" s="13" t="s">
        <v>1106</v>
      </c>
      <c r="E224" s="13">
        <v>71045</v>
      </c>
    </row>
    <row r="225" spans="1:5" x14ac:dyDescent="0.25">
      <c r="A225" s="13" t="s">
        <v>1352</v>
      </c>
      <c r="B225" s="13" t="s">
        <v>590</v>
      </c>
      <c r="C225" s="13" t="s">
        <v>1338</v>
      </c>
      <c r="D225" s="13" t="s">
        <v>1107</v>
      </c>
      <c r="E225" s="13">
        <v>71045</v>
      </c>
    </row>
    <row r="226" spans="1:5" x14ac:dyDescent="0.25">
      <c r="A226" s="13" t="s">
        <v>1352</v>
      </c>
      <c r="B226" s="13" t="s">
        <v>239</v>
      </c>
      <c r="C226" s="13" t="s">
        <v>1339</v>
      </c>
      <c r="D226" s="13" t="s">
        <v>1108</v>
      </c>
      <c r="E226" s="13">
        <v>71045</v>
      </c>
    </row>
    <row r="227" spans="1:5" x14ac:dyDescent="0.25">
      <c r="A227" s="13" t="s">
        <v>1353</v>
      </c>
      <c r="B227" s="13" t="s">
        <v>1334</v>
      </c>
      <c r="C227" s="13" t="s">
        <v>1335</v>
      </c>
      <c r="D227" s="13" t="s">
        <v>1102</v>
      </c>
      <c r="E227" s="13">
        <v>71046</v>
      </c>
    </row>
    <row r="228" spans="1:5" x14ac:dyDescent="0.25">
      <c r="A228" s="13" t="s">
        <v>1353</v>
      </c>
      <c r="B228" s="13" t="s">
        <v>149</v>
      </c>
      <c r="C228" s="13" t="s">
        <v>1336</v>
      </c>
      <c r="D228" s="13" t="s">
        <v>1104</v>
      </c>
      <c r="E228" s="13">
        <v>71046</v>
      </c>
    </row>
    <row r="229" spans="1:5" x14ac:dyDescent="0.25">
      <c r="A229" s="13" t="s">
        <v>1353</v>
      </c>
      <c r="B229" s="13" t="s">
        <v>1105</v>
      </c>
      <c r="C229" s="13" t="s">
        <v>1337</v>
      </c>
      <c r="D229" s="13" t="s">
        <v>1106</v>
      </c>
      <c r="E229" s="13">
        <v>71046</v>
      </c>
    </row>
    <row r="230" spans="1:5" x14ac:dyDescent="0.25">
      <c r="A230" s="13" t="s">
        <v>1353</v>
      </c>
      <c r="B230" s="13" t="s">
        <v>590</v>
      </c>
      <c r="C230" s="13" t="s">
        <v>1338</v>
      </c>
      <c r="D230" s="13" t="s">
        <v>1107</v>
      </c>
      <c r="E230" s="13">
        <v>71046</v>
      </c>
    </row>
    <row r="231" spans="1:5" x14ac:dyDescent="0.25">
      <c r="A231" s="13" t="s">
        <v>1353</v>
      </c>
      <c r="B231" s="13" t="s">
        <v>239</v>
      </c>
      <c r="C231" s="13" t="s">
        <v>1339</v>
      </c>
      <c r="D231" s="13" t="s">
        <v>1108</v>
      </c>
      <c r="E231" s="13">
        <v>71046</v>
      </c>
    </row>
    <row r="232" spans="1:5" x14ac:dyDescent="0.25">
      <c r="A232" s="13" t="s">
        <v>1279</v>
      </c>
      <c r="B232" s="13" t="s">
        <v>1334</v>
      </c>
      <c r="C232" s="13" t="s">
        <v>1335</v>
      </c>
      <c r="D232" s="13" t="s">
        <v>1102</v>
      </c>
      <c r="E232" s="13">
        <v>71047</v>
      </c>
    </row>
    <row r="233" spans="1:5" x14ac:dyDescent="0.25">
      <c r="A233" s="13" t="s">
        <v>1279</v>
      </c>
      <c r="B233" s="13" t="s">
        <v>149</v>
      </c>
      <c r="C233" s="13" t="s">
        <v>1336</v>
      </c>
      <c r="D233" s="13" t="s">
        <v>1104</v>
      </c>
      <c r="E233" s="13">
        <v>71047</v>
      </c>
    </row>
    <row r="234" spans="1:5" x14ac:dyDescent="0.25">
      <c r="A234" s="13" t="s">
        <v>1279</v>
      </c>
      <c r="B234" s="13" t="s">
        <v>1105</v>
      </c>
      <c r="C234" s="13" t="s">
        <v>1337</v>
      </c>
      <c r="D234" s="13" t="s">
        <v>1106</v>
      </c>
      <c r="E234" s="13">
        <v>71047</v>
      </c>
    </row>
    <row r="235" spans="1:5" x14ac:dyDescent="0.25">
      <c r="A235" s="13" t="s">
        <v>1279</v>
      </c>
      <c r="B235" s="13" t="s">
        <v>590</v>
      </c>
      <c r="C235" s="13" t="s">
        <v>1338</v>
      </c>
      <c r="D235" s="13" t="s">
        <v>1107</v>
      </c>
      <c r="E235" s="13">
        <v>71047</v>
      </c>
    </row>
    <row r="236" spans="1:5" x14ac:dyDescent="0.25">
      <c r="A236" s="13" t="s">
        <v>1279</v>
      </c>
      <c r="B236" s="13" t="s">
        <v>239</v>
      </c>
      <c r="C236" s="13" t="s">
        <v>1339</v>
      </c>
      <c r="D236" s="13" t="s">
        <v>1108</v>
      </c>
      <c r="E236" s="13">
        <v>71047</v>
      </c>
    </row>
    <row r="237" spans="1:5" x14ac:dyDescent="0.25">
      <c r="A237" s="13" t="s">
        <v>1174</v>
      </c>
      <c r="B237" s="13" t="s">
        <v>1334</v>
      </c>
      <c r="C237" s="13" t="s">
        <v>1335</v>
      </c>
      <c r="D237" s="13" t="s">
        <v>1102</v>
      </c>
      <c r="E237" s="13">
        <v>71048</v>
      </c>
    </row>
    <row r="238" spans="1:5" x14ac:dyDescent="0.25">
      <c r="A238" s="13" t="s">
        <v>1174</v>
      </c>
      <c r="B238" s="13" t="s">
        <v>149</v>
      </c>
      <c r="C238" s="13" t="s">
        <v>1336</v>
      </c>
      <c r="D238" s="13" t="s">
        <v>1104</v>
      </c>
      <c r="E238" s="13">
        <v>71048</v>
      </c>
    </row>
    <row r="239" spans="1:5" x14ac:dyDescent="0.25">
      <c r="A239" s="13" t="s">
        <v>1174</v>
      </c>
      <c r="B239" s="13" t="s">
        <v>1105</v>
      </c>
      <c r="C239" s="13" t="s">
        <v>1337</v>
      </c>
      <c r="D239" s="13" t="s">
        <v>1106</v>
      </c>
      <c r="E239" s="13">
        <v>71048</v>
      </c>
    </row>
    <row r="240" spans="1:5" x14ac:dyDescent="0.25">
      <c r="A240" s="13" t="s">
        <v>1174</v>
      </c>
      <c r="B240" s="13" t="s">
        <v>590</v>
      </c>
      <c r="C240" s="13" t="s">
        <v>1338</v>
      </c>
      <c r="D240" s="13" t="s">
        <v>1107</v>
      </c>
      <c r="E240" s="13">
        <v>71048</v>
      </c>
    </row>
    <row r="241" spans="1:5" x14ac:dyDescent="0.25">
      <c r="A241" s="13" t="s">
        <v>1174</v>
      </c>
      <c r="B241" s="13" t="s">
        <v>239</v>
      </c>
      <c r="C241" s="13" t="s">
        <v>1339</v>
      </c>
      <c r="D241" s="13" t="s">
        <v>1108</v>
      </c>
      <c r="E241" s="13">
        <v>71048</v>
      </c>
    </row>
    <row r="242" spans="1:5" x14ac:dyDescent="0.25">
      <c r="A242" s="13" t="s">
        <v>1242</v>
      </c>
      <c r="B242" s="13" t="s">
        <v>1334</v>
      </c>
      <c r="C242" s="13" t="s">
        <v>1335</v>
      </c>
      <c r="D242" s="13" t="s">
        <v>1102</v>
      </c>
      <c r="E242" s="13">
        <v>71049</v>
      </c>
    </row>
    <row r="243" spans="1:5" x14ac:dyDescent="0.25">
      <c r="A243" s="13" t="s">
        <v>1242</v>
      </c>
      <c r="B243" s="13" t="s">
        <v>149</v>
      </c>
      <c r="C243" s="13" t="s">
        <v>1336</v>
      </c>
      <c r="D243" s="13" t="s">
        <v>1104</v>
      </c>
      <c r="E243" s="13">
        <v>71049</v>
      </c>
    </row>
    <row r="244" spans="1:5" x14ac:dyDescent="0.25">
      <c r="A244" s="13" t="s">
        <v>1242</v>
      </c>
      <c r="B244" s="13" t="s">
        <v>1105</v>
      </c>
      <c r="C244" s="13" t="s">
        <v>1337</v>
      </c>
      <c r="D244" s="13" t="s">
        <v>1106</v>
      </c>
      <c r="E244" s="13">
        <v>71049</v>
      </c>
    </row>
    <row r="245" spans="1:5" x14ac:dyDescent="0.25">
      <c r="A245" s="13" t="s">
        <v>1242</v>
      </c>
      <c r="B245" s="13" t="s">
        <v>590</v>
      </c>
      <c r="C245" s="13" t="s">
        <v>1338</v>
      </c>
      <c r="D245" s="13" t="s">
        <v>1107</v>
      </c>
      <c r="E245" s="13">
        <v>71049</v>
      </c>
    </row>
    <row r="246" spans="1:5" x14ac:dyDescent="0.25">
      <c r="A246" s="13" t="s">
        <v>1242</v>
      </c>
      <c r="B246" s="13" t="s">
        <v>239</v>
      </c>
      <c r="C246" s="13" t="s">
        <v>1339</v>
      </c>
      <c r="D246" s="13" t="s">
        <v>1108</v>
      </c>
      <c r="E246" s="13">
        <v>71049</v>
      </c>
    </row>
    <row r="247" spans="1:5" x14ac:dyDescent="0.25">
      <c r="A247" s="13" t="s">
        <v>1243</v>
      </c>
      <c r="B247" s="13" t="s">
        <v>1334</v>
      </c>
      <c r="C247" s="13" t="s">
        <v>1335</v>
      </c>
      <c r="D247" s="13" t="s">
        <v>1102</v>
      </c>
      <c r="E247" s="13">
        <v>71050</v>
      </c>
    </row>
    <row r="248" spans="1:5" x14ac:dyDescent="0.25">
      <c r="A248" s="13" t="s">
        <v>1243</v>
      </c>
      <c r="B248" s="13" t="s">
        <v>149</v>
      </c>
      <c r="C248" s="13" t="s">
        <v>1336</v>
      </c>
      <c r="D248" s="13" t="s">
        <v>1104</v>
      </c>
      <c r="E248" s="13">
        <v>71050</v>
      </c>
    </row>
    <row r="249" spans="1:5" x14ac:dyDescent="0.25">
      <c r="A249" s="13" t="s">
        <v>1243</v>
      </c>
      <c r="B249" s="13" t="s">
        <v>1105</v>
      </c>
      <c r="C249" s="13" t="s">
        <v>1337</v>
      </c>
      <c r="D249" s="13" t="s">
        <v>1106</v>
      </c>
      <c r="E249" s="13">
        <v>71050</v>
      </c>
    </row>
    <row r="250" spans="1:5" x14ac:dyDescent="0.25">
      <c r="A250" s="13" t="s">
        <v>1243</v>
      </c>
      <c r="B250" s="13" t="s">
        <v>590</v>
      </c>
      <c r="C250" s="13" t="s">
        <v>1338</v>
      </c>
      <c r="D250" s="13" t="s">
        <v>1107</v>
      </c>
      <c r="E250" s="13">
        <v>71050</v>
      </c>
    </row>
    <row r="251" spans="1:5" x14ac:dyDescent="0.25">
      <c r="A251" s="13" t="s">
        <v>1243</v>
      </c>
      <c r="B251" s="13" t="s">
        <v>239</v>
      </c>
      <c r="C251" s="13" t="s">
        <v>1339</v>
      </c>
      <c r="D251" s="13" t="s">
        <v>1108</v>
      </c>
      <c r="E251" s="13">
        <v>71050</v>
      </c>
    </row>
    <row r="252" spans="1:5" x14ac:dyDescent="0.25">
      <c r="A252" s="13" t="s">
        <v>1354</v>
      </c>
      <c r="B252" s="13" t="s">
        <v>1334</v>
      </c>
      <c r="C252" s="13" t="s">
        <v>1335</v>
      </c>
      <c r="D252" s="13" t="s">
        <v>1102</v>
      </c>
      <c r="E252" s="13">
        <v>71051</v>
      </c>
    </row>
    <row r="253" spans="1:5" x14ac:dyDescent="0.25">
      <c r="A253" s="13" t="s">
        <v>1354</v>
      </c>
      <c r="B253" s="13" t="s">
        <v>149</v>
      </c>
      <c r="C253" s="13" t="s">
        <v>1336</v>
      </c>
      <c r="D253" s="13" t="s">
        <v>1104</v>
      </c>
      <c r="E253" s="13">
        <v>71051</v>
      </c>
    </row>
    <row r="254" spans="1:5" x14ac:dyDescent="0.25">
      <c r="A254" s="13" t="s">
        <v>1354</v>
      </c>
      <c r="B254" s="13" t="s">
        <v>1105</v>
      </c>
      <c r="C254" s="13" t="s">
        <v>1337</v>
      </c>
      <c r="D254" s="13" t="s">
        <v>1106</v>
      </c>
      <c r="E254" s="13">
        <v>71051</v>
      </c>
    </row>
    <row r="255" spans="1:5" x14ac:dyDescent="0.25">
      <c r="A255" s="13" t="s">
        <v>1354</v>
      </c>
      <c r="B255" s="13" t="s">
        <v>590</v>
      </c>
      <c r="C255" s="13" t="s">
        <v>1338</v>
      </c>
      <c r="D255" s="13" t="s">
        <v>1107</v>
      </c>
      <c r="E255" s="13">
        <v>71051</v>
      </c>
    </row>
    <row r="256" spans="1:5" x14ac:dyDescent="0.25">
      <c r="A256" s="13" t="s">
        <v>1354</v>
      </c>
      <c r="B256" s="13" t="s">
        <v>239</v>
      </c>
      <c r="C256" s="13" t="s">
        <v>1339</v>
      </c>
      <c r="D256" s="13" t="s">
        <v>1108</v>
      </c>
      <c r="E256" s="13">
        <v>71051</v>
      </c>
    </row>
    <row r="257" spans="1:5" x14ac:dyDescent="0.25">
      <c r="A257" s="13" t="s">
        <v>1355</v>
      </c>
      <c r="B257" s="13" t="s">
        <v>1334</v>
      </c>
      <c r="C257" s="13" t="s">
        <v>1335</v>
      </c>
      <c r="D257" s="13" t="s">
        <v>1102</v>
      </c>
      <c r="E257" s="13">
        <v>71052</v>
      </c>
    </row>
    <row r="258" spans="1:5" x14ac:dyDescent="0.25">
      <c r="A258" s="13" t="s">
        <v>1355</v>
      </c>
      <c r="B258" s="13" t="s">
        <v>149</v>
      </c>
      <c r="C258" s="13" t="s">
        <v>1336</v>
      </c>
      <c r="D258" s="13" t="s">
        <v>1104</v>
      </c>
      <c r="E258" s="13">
        <v>71052</v>
      </c>
    </row>
    <row r="259" spans="1:5" x14ac:dyDescent="0.25">
      <c r="A259" s="13" t="s">
        <v>1355</v>
      </c>
      <c r="B259" s="13" t="s">
        <v>1105</v>
      </c>
      <c r="C259" s="13" t="s">
        <v>1337</v>
      </c>
      <c r="D259" s="13" t="s">
        <v>1106</v>
      </c>
      <c r="E259" s="13">
        <v>71052</v>
      </c>
    </row>
    <row r="260" spans="1:5" x14ac:dyDescent="0.25">
      <c r="A260" s="13" t="s">
        <v>1355</v>
      </c>
      <c r="B260" s="13" t="s">
        <v>590</v>
      </c>
      <c r="C260" s="13" t="s">
        <v>1338</v>
      </c>
      <c r="D260" s="13" t="s">
        <v>1107</v>
      </c>
      <c r="E260" s="13">
        <v>71052</v>
      </c>
    </row>
    <row r="261" spans="1:5" x14ac:dyDescent="0.25">
      <c r="A261" s="13" t="s">
        <v>1355</v>
      </c>
      <c r="B261" s="13" t="s">
        <v>239</v>
      </c>
      <c r="C261" s="13" t="s">
        <v>1339</v>
      </c>
      <c r="D261" s="13" t="s">
        <v>1108</v>
      </c>
      <c r="E261" s="13">
        <v>71052</v>
      </c>
    </row>
  </sheetData>
  <phoneticPr fontId="11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31"/>
  <sheetViews>
    <sheetView workbookViewId="0">
      <pane ySplit="1" topLeftCell="A275" activePane="bottomLeft" state="frozen"/>
      <selection pane="bottomLeft" activeCell="F23" sqref="F23"/>
    </sheetView>
  </sheetViews>
  <sheetFormatPr defaultColWidth="10.625" defaultRowHeight="15.75" x14ac:dyDescent="0.15"/>
  <cols>
    <col min="1" max="1" width="9" style="1" customWidth="1"/>
    <col min="2" max="2" width="10.625" style="1"/>
    <col min="3" max="3" width="27.75" style="1" customWidth="1"/>
    <col min="4" max="4" width="10.625" style="1"/>
    <col min="5" max="5" width="10.625" style="1" hidden="1" customWidth="1"/>
    <col min="6" max="10" width="10.625" style="1"/>
    <col min="11" max="11" width="10.625" style="1" hidden="1" customWidth="1"/>
    <col min="12" max="16384" width="10.625" style="1"/>
  </cols>
  <sheetData>
    <row r="1" spans="1:15" s="2" customFormat="1" x14ac:dyDescent="0.15">
      <c r="A1" s="2" t="s">
        <v>1</v>
      </c>
      <c r="B1" s="2" t="s">
        <v>1356</v>
      </c>
      <c r="C1" s="2" t="s">
        <v>1357</v>
      </c>
      <c r="D1" s="2" t="s">
        <v>1358</v>
      </c>
      <c r="E1" s="2" t="s">
        <v>1359</v>
      </c>
      <c r="F1" s="2" t="s">
        <v>1360</v>
      </c>
      <c r="G1" s="2" t="s">
        <v>1361</v>
      </c>
      <c r="H1" s="2" t="s">
        <v>1362</v>
      </c>
      <c r="I1" s="2" t="s">
        <v>1363</v>
      </c>
      <c r="J1" s="2" t="s">
        <v>1364</v>
      </c>
      <c r="K1" s="2" t="s">
        <v>1359</v>
      </c>
      <c r="L1" s="2" t="s">
        <v>1360</v>
      </c>
      <c r="M1" s="2" t="s">
        <v>1361</v>
      </c>
      <c r="N1" s="2" t="s">
        <v>1362</v>
      </c>
      <c r="O1" s="2" t="s">
        <v>1365</v>
      </c>
    </row>
    <row r="2" spans="1:15" s="3" customFormat="1" x14ac:dyDescent="0.15">
      <c r="A2" s="3">
        <v>10101</v>
      </c>
      <c r="B2" s="3" t="str">
        <f>Sheet4!E2</f>
        <v>01章01关</v>
      </c>
      <c r="C2" s="3" t="str">
        <f>IF(D2=1,IF(ISBLANK(J2),E2,E2&amp;J2&amp;K2),"")</f>
        <v>3;1;1010101;1|2;2;1010104</v>
      </c>
      <c r="D2" s="3">
        <v>1</v>
      </c>
      <c r="E2" s="3" t="str">
        <f>IF(ISBLANK(I2),F2&amp;";"&amp;G2&amp;";"&amp;H2,F2&amp;";"&amp;G2&amp;";"&amp;H2&amp;";"&amp;I2)</f>
        <v>3;1;1010101;1</v>
      </c>
      <c r="F2" s="3">
        <v>3</v>
      </c>
      <c r="G2" s="3">
        <v>1</v>
      </c>
      <c r="H2" s="3">
        <v>1010101</v>
      </c>
      <c r="I2" s="3">
        <v>1</v>
      </c>
      <c r="J2" s="3" t="s">
        <v>1366</v>
      </c>
      <c r="K2" s="3" t="str">
        <f>IF(ISBLANK(O2),L2&amp;";"&amp;M2&amp;";"&amp;N2,L2&amp;";"&amp;M2&amp;";"&amp;N2&amp;";"&amp;O2)</f>
        <v>2;2;1010104</v>
      </c>
      <c r="L2" s="3">
        <v>2</v>
      </c>
      <c r="M2" s="3">
        <v>2</v>
      </c>
      <c r="N2" s="3">
        <v>1010104</v>
      </c>
    </row>
    <row r="3" spans="1:15" s="4" customFormat="1" x14ac:dyDescent="0.15">
      <c r="A3" s="4">
        <v>10102</v>
      </c>
      <c r="B3" s="4" t="str">
        <f>Sheet4!E3</f>
        <v>01章02关</v>
      </c>
      <c r="C3" s="4" t="str">
        <f t="shared" ref="C3:C66" si="0">IF(D3=1,IF(ISBLANK(J3),E3,E3&amp;J3&amp;K3),"")</f>
        <v/>
      </c>
      <c r="D3" s="4">
        <v>2</v>
      </c>
      <c r="K3" s="4" t="str">
        <f t="shared" ref="K3:K66" si="1">IF(ISBLANK(O3),L3&amp;";"&amp;M3&amp;";"&amp;N3,L3&amp;";"&amp;M3&amp;";"&amp;N3&amp;";"&amp;O3)</f>
        <v>;;</v>
      </c>
    </row>
    <row r="4" spans="1:15" s="3" customFormat="1" x14ac:dyDescent="0.15">
      <c r="A4" s="3">
        <v>10103</v>
      </c>
      <c r="B4" s="3" t="str">
        <f>Sheet4!E4</f>
        <v>01章03关</v>
      </c>
      <c r="C4" s="3" t="str">
        <f t="shared" si="0"/>
        <v>1;2;10110|2;2;1011001</v>
      </c>
      <c r="D4" s="3">
        <v>1</v>
      </c>
      <c r="E4" s="3" t="str">
        <f t="shared" ref="E4:E66" si="2">IF(ISBLANK(I4),F4&amp;";"&amp;G4&amp;";"&amp;H4,F4&amp;";"&amp;G4&amp;";"&amp;H4&amp;";"&amp;I4)</f>
        <v>1;2;10110</v>
      </c>
      <c r="F4" s="3">
        <v>1</v>
      </c>
      <c r="G4" s="3">
        <v>2</v>
      </c>
      <c r="H4" s="3">
        <v>10110</v>
      </c>
      <c r="J4" s="3" t="s">
        <v>1366</v>
      </c>
      <c r="K4" s="3" t="str">
        <f t="shared" si="1"/>
        <v>2;2;1011001</v>
      </c>
      <c r="L4" s="3">
        <v>2</v>
      </c>
      <c r="M4" s="3">
        <v>2</v>
      </c>
      <c r="N4" s="3">
        <v>1011001</v>
      </c>
    </row>
    <row r="5" spans="1:15" s="4" customFormat="1" x14ac:dyDescent="0.15">
      <c r="A5" s="4">
        <v>10201</v>
      </c>
      <c r="B5" s="4" t="str">
        <f>Sheet4!E5</f>
        <v>02章01关</v>
      </c>
      <c r="C5" s="4" t="str">
        <f t="shared" si="0"/>
        <v>1;1;1020102</v>
      </c>
      <c r="D5" s="4">
        <v>1</v>
      </c>
      <c r="E5" s="4" t="str">
        <f t="shared" si="2"/>
        <v>1;1;1020102</v>
      </c>
      <c r="F5" s="4">
        <v>1</v>
      </c>
      <c r="G5" s="4">
        <v>1</v>
      </c>
      <c r="H5" s="4">
        <v>1020102</v>
      </c>
      <c r="K5" s="4" t="str">
        <f t="shared" si="1"/>
        <v>;;</v>
      </c>
    </row>
    <row r="6" spans="1:15" s="3" customFormat="1" x14ac:dyDescent="0.15">
      <c r="A6" s="3">
        <v>10202</v>
      </c>
      <c r="B6" s="3" t="str">
        <f>Sheet4!E6</f>
        <v>02章02关</v>
      </c>
      <c r="C6" s="3" t="str">
        <f t="shared" si="0"/>
        <v/>
      </c>
      <c r="D6" s="3">
        <v>2</v>
      </c>
      <c r="E6" s="3" t="str">
        <f t="shared" si="2"/>
        <v>;;</v>
      </c>
      <c r="K6" s="3" t="str">
        <f t="shared" si="1"/>
        <v>;;</v>
      </c>
    </row>
    <row r="7" spans="1:15" s="4" customFormat="1" x14ac:dyDescent="0.15">
      <c r="A7" s="4">
        <v>10203</v>
      </c>
      <c r="B7" s="4" t="str">
        <f>Sheet4!E7</f>
        <v>02章03关</v>
      </c>
      <c r="C7" s="4" t="str">
        <f t="shared" si="0"/>
        <v/>
      </c>
      <c r="D7" s="4">
        <v>2</v>
      </c>
      <c r="E7" s="4" t="str">
        <f t="shared" si="2"/>
        <v>;;</v>
      </c>
      <c r="K7" s="4" t="str">
        <f t="shared" si="1"/>
        <v>;;</v>
      </c>
    </row>
    <row r="8" spans="1:15" s="3" customFormat="1" x14ac:dyDescent="0.15">
      <c r="A8" s="3">
        <v>10204</v>
      </c>
      <c r="B8" s="3" t="str">
        <f>Sheet4!E8</f>
        <v>02章04关</v>
      </c>
      <c r="C8" s="3" t="str">
        <f t="shared" si="0"/>
        <v>1;2;10109|1;1;1020403</v>
      </c>
      <c r="D8" s="3">
        <v>1</v>
      </c>
      <c r="E8" s="3" t="str">
        <f t="shared" si="2"/>
        <v>1;2;10109</v>
      </c>
      <c r="F8" s="3">
        <v>1</v>
      </c>
      <c r="G8" s="3">
        <v>2</v>
      </c>
      <c r="H8" s="3">
        <v>10109</v>
      </c>
      <c r="J8" s="3" t="s">
        <v>1366</v>
      </c>
      <c r="K8" s="3" t="str">
        <f t="shared" si="1"/>
        <v>1;1;1020403</v>
      </c>
      <c r="L8" s="3">
        <v>1</v>
      </c>
      <c r="M8" s="3">
        <v>1</v>
      </c>
      <c r="N8" s="3">
        <v>1020403</v>
      </c>
    </row>
    <row r="9" spans="1:15" s="4" customFormat="1" x14ac:dyDescent="0.15">
      <c r="A9" s="4">
        <v>10205</v>
      </c>
      <c r="B9" s="4" t="str">
        <f>Sheet4!E9</f>
        <v>02章05关</v>
      </c>
      <c r="C9" s="4" t="str">
        <f t="shared" si="0"/>
        <v/>
      </c>
      <c r="D9" s="4">
        <v>2</v>
      </c>
      <c r="E9" s="4" t="str">
        <f t="shared" si="2"/>
        <v>;;</v>
      </c>
      <c r="K9" s="4" t="str">
        <f t="shared" si="1"/>
        <v>;;</v>
      </c>
    </row>
    <row r="10" spans="1:15" s="3" customFormat="1" x14ac:dyDescent="0.15">
      <c r="A10" s="3">
        <v>10206</v>
      </c>
      <c r="B10" s="3" t="str">
        <f>Sheet4!E10</f>
        <v>02章06关</v>
      </c>
      <c r="C10" s="3" t="str">
        <f t="shared" si="0"/>
        <v>1;2;10206|2;1;1020602</v>
      </c>
      <c r="D10" s="3">
        <v>1</v>
      </c>
      <c r="E10" s="3" t="str">
        <f t="shared" si="2"/>
        <v>1;2;10206</v>
      </c>
      <c r="F10" s="3">
        <v>1</v>
      </c>
      <c r="G10" s="3">
        <v>2</v>
      </c>
      <c r="H10" s="3">
        <v>10206</v>
      </c>
      <c r="J10" s="3" t="s">
        <v>1366</v>
      </c>
      <c r="K10" s="3" t="str">
        <f t="shared" si="1"/>
        <v>2;1;1020602</v>
      </c>
      <c r="L10" s="3">
        <v>2</v>
      </c>
      <c r="M10" s="3">
        <v>1</v>
      </c>
      <c r="N10" s="3">
        <v>1020602</v>
      </c>
    </row>
    <row r="11" spans="1:15" s="4" customFormat="1" x14ac:dyDescent="0.15">
      <c r="A11" s="4">
        <v>10301</v>
      </c>
      <c r="B11" s="4" t="str">
        <f>Sheet4!E11</f>
        <v>03章01关</v>
      </c>
      <c r="C11" s="4" t="str">
        <f t="shared" si="0"/>
        <v/>
      </c>
      <c r="D11" s="4">
        <v>2</v>
      </c>
      <c r="E11" s="4" t="str">
        <f t="shared" si="2"/>
        <v>;;</v>
      </c>
      <c r="K11" s="4" t="str">
        <f t="shared" si="1"/>
        <v>;;</v>
      </c>
    </row>
    <row r="12" spans="1:15" s="3" customFormat="1" x14ac:dyDescent="0.15">
      <c r="A12" s="3">
        <v>10302</v>
      </c>
      <c r="B12" s="3" t="str">
        <f>Sheet4!E12</f>
        <v>03章02关</v>
      </c>
      <c r="C12" s="3" t="str">
        <f t="shared" si="0"/>
        <v/>
      </c>
      <c r="D12" s="3">
        <v>2</v>
      </c>
      <c r="E12" s="3" t="str">
        <f t="shared" si="2"/>
        <v>;;</v>
      </c>
      <c r="K12" s="3" t="str">
        <f t="shared" si="1"/>
        <v>;;</v>
      </c>
    </row>
    <row r="13" spans="1:15" s="4" customFormat="1" x14ac:dyDescent="0.15">
      <c r="A13" s="4">
        <v>10303</v>
      </c>
      <c r="B13" s="4" t="str">
        <f>Sheet4!E13</f>
        <v>03章03关</v>
      </c>
      <c r="C13" s="4" t="str">
        <f t="shared" si="0"/>
        <v>1;1;1030301</v>
      </c>
      <c r="D13" s="4">
        <v>1</v>
      </c>
      <c r="E13" s="4" t="str">
        <f t="shared" si="2"/>
        <v>1;1;1030301</v>
      </c>
      <c r="F13" s="4">
        <v>1</v>
      </c>
      <c r="G13" s="4">
        <v>1</v>
      </c>
      <c r="H13" s="4">
        <v>1030301</v>
      </c>
      <c r="K13" s="4" t="str">
        <f t="shared" si="1"/>
        <v>;;</v>
      </c>
    </row>
    <row r="14" spans="1:15" s="3" customFormat="1" x14ac:dyDescent="0.15">
      <c r="A14" s="3">
        <v>10304</v>
      </c>
      <c r="B14" s="3" t="str">
        <f>Sheet4!E14</f>
        <v>03章04关</v>
      </c>
      <c r="C14" s="3" t="str">
        <f t="shared" si="0"/>
        <v/>
      </c>
      <c r="D14" s="3">
        <v>2</v>
      </c>
      <c r="E14" s="3" t="str">
        <f t="shared" si="2"/>
        <v>;;</v>
      </c>
      <c r="K14" s="3" t="str">
        <f t="shared" si="1"/>
        <v>;;</v>
      </c>
    </row>
    <row r="15" spans="1:15" s="4" customFormat="1" x14ac:dyDescent="0.15">
      <c r="A15" s="4">
        <v>10305</v>
      </c>
      <c r="B15" s="4" t="str">
        <f>Sheet4!E15</f>
        <v>03章05关</v>
      </c>
      <c r="C15" s="4" t="str">
        <f t="shared" si="0"/>
        <v/>
      </c>
      <c r="D15" s="4">
        <v>2</v>
      </c>
      <c r="E15" s="4" t="str">
        <f t="shared" si="2"/>
        <v>;;</v>
      </c>
      <c r="K15" s="4" t="str">
        <f t="shared" si="1"/>
        <v>;;</v>
      </c>
    </row>
    <row r="16" spans="1:15" s="3" customFormat="1" x14ac:dyDescent="0.15">
      <c r="A16" s="3">
        <v>10306</v>
      </c>
      <c r="B16" s="3" t="str">
        <f>Sheet4!E16</f>
        <v>03章06关</v>
      </c>
      <c r="C16" s="3" t="str">
        <f t="shared" si="0"/>
        <v>6;1;1030601;1|2;1;1030602</v>
      </c>
      <c r="D16" s="3">
        <v>1</v>
      </c>
      <c r="E16" s="3" t="str">
        <f t="shared" si="2"/>
        <v>6;1;1030601;1</v>
      </c>
      <c r="F16" s="3">
        <v>6</v>
      </c>
      <c r="G16" s="3">
        <v>1</v>
      </c>
      <c r="H16" s="3">
        <v>1030601</v>
      </c>
      <c r="I16" s="3">
        <v>1</v>
      </c>
      <c r="J16" s="3" t="s">
        <v>1366</v>
      </c>
      <c r="K16" s="3" t="str">
        <f t="shared" si="1"/>
        <v>2;1;1030602</v>
      </c>
      <c r="L16" s="3">
        <v>2</v>
      </c>
      <c r="M16" s="3">
        <v>1</v>
      </c>
      <c r="N16" s="3">
        <v>1030602</v>
      </c>
    </row>
    <row r="17" spans="1:14" s="4" customFormat="1" x14ac:dyDescent="0.15">
      <c r="A17" s="4">
        <v>10307</v>
      </c>
      <c r="B17" s="4" t="str">
        <f>Sheet4!E17</f>
        <v>03章07关</v>
      </c>
      <c r="C17" s="4" t="str">
        <f t="shared" si="0"/>
        <v>1;1;1030701|2;1;1030702</v>
      </c>
      <c r="D17" s="4">
        <v>1</v>
      </c>
      <c r="E17" s="4" t="str">
        <f t="shared" si="2"/>
        <v>1;1;1030701</v>
      </c>
      <c r="F17" s="4">
        <v>1</v>
      </c>
      <c r="G17" s="4">
        <v>1</v>
      </c>
      <c r="H17" s="4">
        <v>1030701</v>
      </c>
      <c r="J17" s="4" t="s">
        <v>1366</v>
      </c>
      <c r="K17" s="4" t="str">
        <f t="shared" si="1"/>
        <v>2;1;1030702</v>
      </c>
      <c r="L17" s="4">
        <v>2</v>
      </c>
      <c r="M17" s="4">
        <v>1</v>
      </c>
      <c r="N17" s="4">
        <v>1030702</v>
      </c>
    </row>
    <row r="18" spans="1:14" s="3" customFormat="1" x14ac:dyDescent="0.15">
      <c r="A18" s="3">
        <v>10308</v>
      </c>
      <c r="B18" s="3" t="str">
        <f>Sheet4!E18</f>
        <v>03章08关</v>
      </c>
      <c r="C18" s="3" t="str">
        <f t="shared" si="0"/>
        <v>1;1;1030801|2;1;1030802</v>
      </c>
      <c r="D18" s="3">
        <v>1</v>
      </c>
      <c r="E18" s="3" t="str">
        <f t="shared" si="2"/>
        <v>1;1;1030801</v>
      </c>
      <c r="F18" s="3">
        <v>1</v>
      </c>
      <c r="G18" s="3">
        <v>1</v>
      </c>
      <c r="H18" s="3">
        <v>1030801</v>
      </c>
      <c r="J18" s="3" t="s">
        <v>1366</v>
      </c>
      <c r="K18" s="3" t="str">
        <f t="shared" si="1"/>
        <v>2;1;1030802</v>
      </c>
      <c r="L18" s="3">
        <v>2</v>
      </c>
      <c r="M18" s="3">
        <v>1</v>
      </c>
      <c r="N18" s="3">
        <v>1030802</v>
      </c>
    </row>
    <row r="19" spans="1:14" s="4" customFormat="1" x14ac:dyDescent="0.15">
      <c r="A19" s="4">
        <v>10309</v>
      </c>
      <c r="B19" s="4" t="str">
        <f>Sheet4!E19</f>
        <v>03章09关</v>
      </c>
      <c r="C19" s="4" t="str">
        <f t="shared" si="0"/>
        <v>2;1;1030901|2;1;1030902</v>
      </c>
      <c r="D19" s="4">
        <v>1</v>
      </c>
      <c r="E19" s="4" t="str">
        <f t="shared" si="2"/>
        <v>2;1;1030901</v>
      </c>
      <c r="F19" s="4">
        <v>2</v>
      </c>
      <c r="G19" s="4">
        <v>1</v>
      </c>
      <c r="H19" s="4">
        <v>1030901</v>
      </c>
      <c r="J19" s="4" t="s">
        <v>1366</v>
      </c>
      <c r="K19" s="4" t="str">
        <f t="shared" si="1"/>
        <v>2;1;1030902</v>
      </c>
      <c r="L19" s="4">
        <v>2</v>
      </c>
      <c r="M19" s="4">
        <v>1</v>
      </c>
      <c r="N19" s="4">
        <v>1030902</v>
      </c>
    </row>
    <row r="20" spans="1:14" s="3" customFormat="1" x14ac:dyDescent="0.15">
      <c r="A20" s="3">
        <v>10310</v>
      </c>
      <c r="B20" s="3" t="str">
        <f>Sheet4!E20</f>
        <v>03章10关</v>
      </c>
      <c r="C20" s="3" t="str">
        <f t="shared" si="0"/>
        <v>1;1;1031001|2;1;1031004</v>
      </c>
      <c r="D20" s="3">
        <v>1</v>
      </c>
      <c r="E20" s="3" t="str">
        <f t="shared" si="2"/>
        <v>1;1;1031001</v>
      </c>
      <c r="F20" s="3">
        <v>1</v>
      </c>
      <c r="G20" s="3">
        <v>1</v>
      </c>
      <c r="H20" s="3">
        <v>1031001</v>
      </c>
      <c r="J20" s="3" t="s">
        <v>1366</v>
      </c>
      <c r="K20" s="3" t="str">
        <f t="shared" si="1"/>
        <v>2;1;1031004</v>
      </c>
      <c r="L20" s="3">
        <v>2</v>
      </c>
      <c r="M20" s="3">
        <v>1</v>
      </c>
      <c r="N20" s="3">
        <v>1031004</v>
      </c>
    </row>
    <row r="21" spans="1:14" s="4" customFormat="1" x14ac:dyDescent="0.15">
      <c r="A21" s="4">
        <v>10401</v>
      </c>
      <c r="B21" s="4" t="str">
        <f>Sheet4!E21</f>
        <v>04章01关</v>
      </c>
      <c r="C21" s="4" t="str">
        <f t="shared" si="0"/>
        <v>2;1;1040101</v>
      </c>
      <c r="D21" s="4">
        <v>1</v>
      </c>
      <c r="E21" s="4" t="str">
        <f t="shared" si="2"/>
        <v>2;1;1040101</v>
      </c>
      <c r="F21" s="4">
        <v>2</v>
      </c>
      <c r="G21" s="4">
        <v>1</v>
      </c>
      <c r="H21" s="4">
        <v>1040101</v>
      </c>
      <c r="K21" s="4" t="str">
        <f t="shared" si="1"/>
        <v>;;</v>
      </c>
    </row>
    <row r="22" spans="1:14" s="3" customFormat="1" x14ac:dyDescent="0.15">
      <c r="A22" s="3">
        <v>10402</v>
      </c>
      <c r="B22" s="3" t="str">
        <f>Sheet4!E22</f>
        <v>04章02关</v>
      </c>
      <c r="C22" s="3" t="str">
        <f t="shared" si="0"/>
        <v/>
      </c>
      <c r="D22" s="3">
        <v>2</v>
      </c>
      <c r="E22" s="3" t="str">
        <f t="shared" si="2"/>
        <v>;;</v>
      </c>
      <c r="K22" s="3" t="str">
        <f t="shared" si="1"/>
        <v>;;</v>
      </c>
    </row>
    <row r="23" spans="1:14" s="4" customFormat="1" x14ac:dyDescent="0.15">
      <c r="A23" s="4">
        <v>10403</v>
      </c>
      <c r="B23" s="4" t="str">
        <f>Sheet4!E23</f>
        <v>04章03关</v>
      </c>
      <c r="C23" s="4" t="str">
        <f t="shared" si="0"/>
        <v>1;1;1040301|2;1;1040302</v>
      </c>
      <c r="D23" s="4">
        <v>1</v>
      </c>
      <c r="E23" s="4" t="str">
        <f t="shared" si="2"/>
        <v>1;1;1040301</v>
      </c>
      <c r="F23" s="4">
        <v>1</v>
      </c>
      <c r="G23" s="4">
        <v>1</v>
      </c>
      <c r="H23" s="4">
        <v>1040301</v>
      </c>
      <c r="J23" s="4" t="s">
        <v>1366</v>
      </c>
      <c r="K23" s="4" t="str">
        <f t="shared" si="1"/>
        <v>2;1;1040302</v>
      </c>
      <c r="L23" s="4">
        <v>2</v>
      </c>
      <c r="M23" s="4">
        <v>1</v>
      </c>
      <c r="N23" s="4">
        <v>1040302</v>
      </c>
    </row>
    <row r="24" spans="1:14" s="3" customFormat="1" x14ac:dyDescent="0.15">
      <c r="A24" s="3">
        <v>10404</v>
      </c>
      <c r="B24" s="3" t="str">
        <f>Sheet4!E24</f>
        <v>04章04关</v>
      </c>
      <c r="C24" s="3" t="str">
        <f t="shared" si="0"/>
        <v/>
      </c>
      <c r="D24" s="3">
        <v>2</v>
      </c>
      <c r="E24" s="3" t="str">
        <f t="shared" si="2"/>
        <v>;;</v>
      </c>
      <c r="K24" s="3" t="str">
        <f t="shared" si="1"/>
        <v>;;</v>
      </c>
    </row>
    <row r="25" spans="1:14" s="4" customFormat="1" x14ac:dyDescent="0.15">
      <c r="A25" s="4">
        <v>10405</v>
      </c>
      <c r="B25" s="4" t="str">
        <f>Sheet4!E25</f>
        <v>04章05关</v>
      </c>
      <c r="C25" s="4" t="str">
        <f t="shared" si="0"/>
        <v/>
      </c>
      <c r="D25" s="4">
        <v>2</v>
      </c>
      <c r="E25" s="4" t="str">
        <f t="shared" si="2"/>
        <v>;;</v>
      </c>
      <c r="K25" s="4" t="str">
        <f t="shared" si="1"/>
        <v>;;</v>
      </c>
    </row>
    <row r="26" spans="1:14" s="3" customFormat="1" x14ac:dyDescent="0.15">
      <c r="A26" s="3">
        <v>10406</v>
      </c>
      <c r="B26" s="3" t="str">
        <f>Sheet4!E26</f>
        <v>04章06关</v>
      </c>
      <c r="C26" s="3" t="str">
        <f t="shared" si="0"/>
        <v>1;1;1040601|2;1;1040602</v>
      </c>
      <c r="D26" s="3">
        <v>1</v>
      </c>
      <c r="E26" s="3" t="str">
        <f t="shared" si="2"/>
        <v>1;1;1040601</v>
      </c>
      <c r="F26" s="3">
        <v>1</v>
      </c>
      <c r="G26" s="3">
        <v>1</v>
      </c>
      <c r="H26" s="3">
        <v>1040601</v>
      </c>
      <c r="J26" s="3" t="s">
        <v>1366</v>
      </c>
      <c r="K26" s="3" t="str">
        <f t="shared" si="1"/>
        <v>2;1;1040602</v>
      </c>
      <c r="L26" s="3">
        <v>2</v>
      </c>
      <c r="M26" s="3">
        <v>1</v>
      </c>
      <c r="N26" s="3">
        <v>1040602</v>
      </c>
    </row>
    <row r="27" spans="1:14" s="4" customFormat="1" x14ac:dyDescent="0.15">
      <c r="A27" s="4">
        <v>10407</v>
      </c>
      <c r="B27" s="4" t="str">
        <f>Sheet4!E27</f>
        <v>04章07关</v>
      </c>
      <c r="C27" s="4" t="str">
        <f t="shared" si="0"/>
        <v>1;1;1040701</v>
      </c>
      <c r="D27" s="4">
        <v>1</v>
      </c>
      <c r="E27" s="4" t="str">
        <f t="shared" si="2"/>
        <v>1;1;1040701</v>
      </c>
      <c r="F27" s="4">
        <v>1</v>
      </c>
      <c r="G27" s="4">
        <v>1</v>
      </c>
      <c r="H27" s="4">
        <v>1040701</v>
      </c>
      <c r="K27" s="4" t="str">
        <f t="shared" si="1"/>
        <v>;;</v>
      </c>
    </row>
    <row r="28" spans="1:14" s="3" customFormat="1" x14ac:dyDescent="0.15">
      <c r="A28" s="3">
        <v>10408</v>
      </c>
      <c r="B28" s="3" t="str">
        <f>Sheet4!E28</f>
        <v>04章08关</v>
      </c>
      <c r="C28" s="3" t="str">
        <f t="shared" si="0"/>
        <v/>
      </c>
      <c r="D28" s="3">
        <v>2</v>
      </c>
      <c r="E28" s="3" t="str">
        <f t="shared" si="2"/>
        <v>;;</v>
      </c>
      <c r="K28" s="3" t="str">
        <f t="shared" si="1"/>
        <v>;;</v>
      </c>
    </row>
    <row r="29" spans="1:14" s="4" customFormat="1" x14ac:dyDescent="0.15">
      <c r="A29" s="4">
        <v>10409</v>
      </c>
      <c r="B29" s="4" t="str">
        <f>Sheet4!E29</f>
        <v>04章09关</v>
      </c>
      <c r="C29" s="4" t="str">
        <f t="shared" si="0"/>
        <v>1;1;1040901|2;1;1040902</v>
      </c>
      <c r="D29" s="4">
        <v>1</v>
      </c>
      <c r="E29" s="4" t="str">
        <f t="shared" si="2"/>
        <v>1;1;1040901</v>
      </c>
      <c r="F29" s="4">
        <v>1</v>
      </c>
      <c r="G29" s="4">
        <v>1</v>
      </c>
      <c r="H29" s="4">
        <v>1040901</v>
      </c>
      <c r="J29" s="4" t="s">
        <v>1366</v>
      </c>
      <c r="K29" s="4" t="str">
        <f t="shared" si="1"/>
        <v>2;1;1040902</v>
      </c>
      <c r="L29" s="4">
        <v>2</v>
      </c>
      <c r="M29" s="4">
        <v>1</v>
      </c>
      <c r="N29" s="4">
        <v>1040902</v>
      </c>
    </row>
    <row r="30" spans="1:14" s="3" customFormat="1" x14ac:dyDescent="0.15">
      <c r="A30" s="3">
        <v>10410</v>
      </c>
      <c r="B30" s="3" t="str">
        <f>Sheet4!E30</f>
        <v>04章10关</v>
      </c>
      <c r="C30" s="3" t="str">
        <f t="shared" si="0"/>
        <v/>
      </c>
      <c r="D30" s="3">
        <v>2</v>
      </c>
      <c r="E30" s="3" t="str">
        <f t="shared" si="2"/>
        <v>;;</v>
      </c>
      <c r="K30" s="3" t="str">
        <f t="shared" si="1"/>
        <v>;;</v>
      </c>
    </row>
    <row r="31" spans="1:14" s="4" customFormat="1" x14ac:dyDescent="0.15">
      <c r="A31" s="4">
        <v>10501</v>
      </c>
      <c r="B31" s="4" t="str">
        <f>Sheet4!E31</f>
        <v>05章01关</v>
      </c>
      <c r="C31" s="4" t="str">
        <f t="shared" si="0"/>
        <v/>
      </c>
      <c r="D31" s="4">
        <v>2</v>
      </c>
      <c r="E31" s="4" t="str">
        <f t="shared" si="2"/>
        <v>;;</v>
      </c>
      <c r="K31" s="4" t="str">
        <f t="shared" si="1"/>
        <v>;;</v>
      </c>
    </row>
    <row r="32" spans="1:14" s="3" customFormat="1" x14ac:dyDescent="0.15">
      <c r="A32" s="3">
        <v>10502</v>
      </c>
      <c r="B32" s="3" t="str">
        <f>Sheet4!E32</f>
        <v>05章02关</v>
      </c>
      <c r="C32" s="3" t="str">
        <f t="shared" si="0"/>
        <v/>
      </c>
      <c r="D32" s="3">
        <v>2</v>
      </c>
      <c r="E32" s="3" t="str">
        <f t="shared" si="2"/>
        <v>;;</v>
      </c>
      <c r="K32" s="3" t="str">
        <f t="shared" si="1"/>
        <v>;;</v>
      </c>
    </row>
    <row r="33" spans="1:11" s="4" customFormat="1" x14ac:dyDescent="0.15">
      <c r="A33" s="4">
        <v>10503</v>
      </c>
      <c r="B33" s="4" t="str">
        <f>Sheet4!E33</f>
        <v>05章03关</v>
      </c>
      <c r="C33" s="4" t="str">
        <f t="shared" si="0"/>
        <v/>
      </c>
      <c r="D33" s="4">
        <v>2</v>
      </c>
      <c r="E33" s="4" t="str">
        <f t="shared" si="2"/>
        <v>;;</v>
      </c>
      <c r="K33" s="4" t="str">
        <f t="shared" si="1"/>
        <v>;;</v>
      </c>
    </row>
    <row r="34" spans="1:11" s="3" customFormat="1" x14ac:dyDescent="0.15">
      <c r="A34" s="3">
        <v>10504</v>
      </c>
      <c r="B34" s="3" t="str">
        <f>Sheet4!E34</f>
        <v>05章04关</v>
      </c>
      <c r="C34" s="3" t="str">
        <f t="shared" si="0"/>
        <v/>
      </c>
      <c r="D34" s="3">
        <v>2</v>
      </c>
      <c r="E34" s="3" t="str">
        <f t="shared" si="2"/>
        <v>;;</v>
      </c>
      <c r="K34" s="3" t="str">
        <f t="shared" si="1"/>
        <v>;;</v>
      </c>
    </row>
    <row r="35" spans="1:11" s="4" customFormat="1" x14ac:dyDescent="0.15">
      <c r="A35" s="4">
        <v>10505</v>
      </c>
      <c r="B35" s="4" t="str">
        <f>Sheet4!E35</f>
        <v>05章05关</v>
      </c>
      <c r="C35" s="4" t="str">
        <f t="shared" si="0"/>
        <v/>
      </c>
      <c r="D35" s="4">
        <v>2</v>
      </c>
      <c r="E35" s="4" t="str">
        <f t="shared" si="2"/>
        <v>;;</v>
      </c>
      <c r="K35" s="4" t="str">
        <f t="shared" si="1"/>
        <v>;;</v>
      </c>
    </row>
    <row r="36" spans="1:11" s="3" customFormat="1" x14ac:dyDescent="0.15">
      <c r="A36" s="3">
        <v>10506</v>
      </c>
      <c r="B36" s="3" t="str">
        <f>Sheet4!E36</f>
        <v>05章06关</v>
      </c>
      <c r="C36" s="3" t="str">
        <f t="shared" si="0"/>
        <v/>
      </c>
      <c r="D36" s="3">
        <v>2</v>
      </c>
      <c r="E36" s="3" t="str">
        <f t="shared" si="2"/>
        <v>;;</v>
      </c>
      <c r="K36" s="3" t="str">
        <f t="shared" si="1"/>
        <v>;;</v>
      </c>
    </row>
    <row r="37" spans="1:11" s="4" customFormat="1" x14ac:dyDescent="0.15">
      <c r="A37" s="4">
        <v>10507</v>
      </c>
      <c r="B37" s="4" t="str">
        <f>Sheet4!E37</f>
        <v>05章07关</v>
      </c>
      <c r="C37" s="4" t="str">
        <f t="shared" si="0"/>
        <v/>
      </c>
      <c r="D37" s="4">
        <v>2</v>
      </c>
      <c r="E37" s="4" t="str">
        <f t="shared" si="2"/>
        <v>;;</v>
      </c>
      <c r="K37" s="4" t="str">
        <f t="shared" si="1"/>
        <v>;;</v>
      </c>
    </row>
    <row r="38" spans="1:11" s="3" customFormat="1" x14ac:dyDescent="0.15">
      <c r="A38" s="3">
        <v>10508</v>
      </c>
      <c r="B38" s="3" t="str">
        <f>Sheet4!E38</f>
        <v>05章08关</v>
      </c>
      <c r="C38" s="3" t="str">
        <f t="shared" si="0"/>
        <v/>
      </c>
      <c r="D38" s="3">
        <v>2</v>
      </c>
      <c r="E38" s="3" t="str">
        <f t="shared" si="2"/>
        <v>;;</v>
      </c>
      <c r="K38" s="3" t="str">
        <f t="shared" si="1"/>
        <v>;;</v>
      </c>
    </row>
    <row r="39" spans="1:11" s="4" customFormat="1" x14ac:dyDescent="0.15">
      <c r="A39" s="4">
        <v>10509</v>
      </c>
      <c r="B39" s="4" t="str">
        <f>Sheet4!E39</f>
        <v>05章09关</v>
      </c>
      <c r="C39" s="4" t="str">
        <f t="shared" si="0"/>
        <v/>
      </c>
      <c r="D39" s="4">
        <v>2</v>
      </c>
      <c r="E39" s="4" t="str">
        <f t="shared" si="2"/>
        <v>;;</v>
      </c>
      <c r="K39" s="4" t="str">
        <f t="shared" si="1"/>
        <v>;;</v>
      </c>
    </row>
    <row r="40" spans="1:11" s="3" customFormat="1" x14ac:dyDescent="0.15">
      <c r="A40" s="3">
        <v>10510</v>
      </c>
      <c r="B40" s="3" t="str">
        <f>Sheet4!E40</f>
        <v>05章10关</v>
      </c>
      <c r="C40" s="3" t="str">
        <f t="shared" si="0"/>
        <v/>
      </c>
      <c r="D40" s="3">
        <v>2</v>
      </c>
      <c r="E40" s="3" t="str">
        <f t="shared" si="2"/>
        <v>;;</v>
      </c>
      <c r="K40" s="3" t="str">
        <f t="shared" si="1"/>
        <v>;;</v>
      </c>
    </row>
    <row r="41" spans="1:11" s="4" customFormat="1" x14ac:dyDescent="0.15">
      <c r="A41" s="4">
        <v>10601</v>
      </c>
      <c r="B41" s="4" t="str">
        <f>Sheet4!E41</f>
        <v>06章01关</v>
      </c>
      <c r="C41" s="4" t="str">
        <f t="shared" si="0"/>
        <v/>
      </c>
      <c r="D41" s="4">
        <v>2</v>
      </c>
      <c r="E41" s="4" t="str">
        <f t="shared" si="2"/>
        <v>;;</v>
      </c>
      <c r="K41" s="4" t="str">
        <f t="shared" si="1"/>
        <v>;;</v>
      </c>
    </row>
    <row r="42" spans="1:11" s="3" customFormat="1" x14ac:dyDescent="0.15">
      <c r="A42" s="3">
        <v>10602</v>
      </c>
      <c r="B42" s="3" t="str">
        <f>Sheet4!E42</f>
        <v>06章02关</v>
      </c>
      <c r="C42" s="3" t="str">
        <f t="shared" si="0"/>
        <v/>
      </c>
      <c r="D42" s="3">
        <v>2</v>
      </c>
      <c r="E42" s="3" t="str">
        <f t="shared" si="2"/>
        <v>;;</v>
      </c>
      <c r="K42" s="3" t="str">
        <f t="shared" si="1"/>
        <v>;;</v>
      </c>
    </row>
    <row r="43" spans="1:11" s="4" customFormat="1" x14ac:dyDescent="0.15">
      <c r="A43" s="4">
        <v>10603</v>
      </c>
      <c r="B43" s="4" t="str">
        <f>Sheet4!E43</f>
        <v>06章03关</v>
      </c>
      <c r="C43" s="4" t="str">
        <f t="shared" si="0"/>
        <v/>
      </c>
      <c r="D43" s="4">
        <v>2</v>
      </c>
      <c r="E43" s="4" t="str">
        <f t="shared" si="2"/>
        <v>;;</v>
      </c>
      <c r="K43" s="4" t="str">
        <f t="shared" si="1"/>
        <v>;;</v>
      </c>
    </row>
    <row r="44" spans="1:11" s="3" customFormat="1" x14ac:dyDescent="0.15">
      <c r="A44" s="3">
        <v>10604</v>
      </c>
      <c r="B44" s="3" t="str">
        <f>Sheet4!E44</f>
        <v>06章04关</v>
      </c>
      <c r="C44" s="3" t="str">
        <f t="shared" si="0"/>
        <v/>
      </c>
      <c r="D44" s="3">
        <v>2</v>
      </c>
      <c r="E44" s="3" t="str">
        <f t="shared" si="2"/>
        <v>;;</v>
      </c>
      <c r="K44" s="3" t="str">
        <f t="shared" si="1"/>
        <v>;;</v>
      </c>
    </row>
    <row r="45" spans="1:11" s="4" customFormat="1" x14ac:dyDescent="0.15">
      <c r="A45" s="4">
        <v>10605</v>
      </c>
      <c r="B45" s="4" t="str">
        <f>Sheet4!E45</f>
        <v>06章05关</v>
      </c>
      <c r="C45" s="4" t="str">
        <f t="shared" si="0"/>
        <v/>
      </c>
      <c r="D45" s="4">
        <v>2</v>
      </c>
      <c r="E45" s="4" t="str">
        <f t="shared" si="2"/>
        <v>;;</v>
      </c>
      <c r="K45" s="4" t="str">
        <f t="shared" si="1"/>
        <v>;;</v>
      </c>
    </row>
    <row r="46" spans="1:11" s="3" customFormat="1" x14ac:dyDescent="0.15">
      <c r="A46" s="3">
        <v>10606</v>
      </c>
      <c r="B46" s="3" t="str">
        <f>Sheet4!E46</f>
        <v>06章06关</v>
      </c>
      <c r="C46" s="3" t="str">
        <f t="shared" si="0"/>
        <v/>
      </c>
      <c r="D46" s="3">
        <v>2</v>
      </c>
      <c r="E46" s="3" t="str">
        <f t="shared" si="2"/>
        <v>;;</v>
      </c>
      <c r="K46" s="3" t="str">
        <f t="shared" si="1"/>
        <v>;;</v>
      </c>
    </row>
    <row r="47" spans="1:11" s="4" customFormat="1" x14ac:dyDescent="0.15">
      <c r="A47" s="4">
        <v>10607</v>
      </c>
      <c r="B47" s="4" t="str">
        <f>Sheet4!E47</f>
        <v>06章07关</v>
      </c>
      <c r="C47" s="4" t="str">
        <f t="shared" si="0"/>
        <v/>
      </c>
      <c r="D47" s="4">
        <v>2</v>
      </c>
      <c r="E47" s="4" t="str">
        <f t="shared" si="2"/>
        <v>;;</v>
      </c>
      <c r="K47" s="4" t="str">
        <f t="shared" si="1"/>
        <v>;;</v>
      </c>
    </row>
    <row r="48" spans="1:11" s="3" customFormat="1" x14ac:dyDescent="0.15">
      <c r="A48" s="3">
        <v>10608</v>
      </c>
      <c r="B48" s="3" t="str">
        <f>Sheet4!E48</f>
        <v>06章08关</v>
      </c>
      <c r="C48" s="3" t="str">
        <f t="shared" si="0"/>
        <v/>
      </c>
      <c r="D48" s="3">
        <v>2</v>
      </c>
      <c r="E48" s="3" t="str">
        <f t="shared" si="2"/>
        <v>;;</v>
      </c>
      <c r="K48" s="3" t="str">
        <f t="shared" si="1"/>
        <v>;;</v>
      </c>
    </row>
    <row r="49" spans="1:11" s="4" customFormat="1" x14ac:dyDescent="0.15">
      <c r="A49" s="4">
        <v>10609</v>
      </c>
      <c r="B49" s="4" t="str">
        <f>Sheet4!E49</f>
        <v>06章09关</v>
      </c>
      <c r="C49" s="4" t="str">
        <f t="shared" si="0"/>
        <v/>
      </c>
      <c r="D49" s="4">
        <v>2</v>
      </c>
      <c r="E49" s="4" t="str">
        <f t="shared" si="2"/>
        <v>;;</v>
      </c>
      <c r="K49" s="4" t="str">
        <f t="shared" si="1"/>
        <v>;;</v>
      </c>
    </row>
    <row r="50" spans="1:11" s="3" customFormat="1" x14ac:dyDescent="0.15">
      <c r="A50" s="3">
        <v>10610</v>
      </c>
      <c r="B50" s="3" t="str">
        <f>Sheet4!E50</f>
        <v>06章10关</v>
      </c>
      <c r="C50" s="3" t="str">
        <f t="shared" si="0"/>
        <v/>
      </c>
      <c r="D50" s="3">
        <v>2</v>
      </c>
      <c r="E50" s="3" t="str">
        <f t="shared" si="2"/>
        <v>;;</v>
      </c>
      <c r="K50" s="3" t="str">
        <f t="shared" si="1"/>
        <v>;;</v>
      </c>
    </row>
    <row r="51" spans="1:11" s="4" customFormat="1" x14ac:dyDescent="0.15">
      <c r="A51" s="4">
        <v>10701</v>
      </c>
      <c r="B51" s="4" t="str">
        <f>Sheet4!E51</f>
        <v>07章01关</v>
      </c>
      <c r="C51" s="4" t="str">
        <f t="shared" si="0"/>
        <v/>
      </c>
      <c r="D51" s="4">
        <v>2</v>
      </c>
      <c r="E51" s="4" t="str">
        <f t="shared" si="2"/>
        <v>;;</v>
      </c>
      <c r="K51" s="4" t="str">
        <f t="shared" si="1"/>
        <v>;;</v>
      </c>
    </row>
    <row r="52" spans="1:11" s="3" customFormat="1" x14ac:dyDescent="0.15">
      <c r="A52" s="3">
        <v>10702</v>
      </c>
      <c r="B52" s="3" t="str">
        <f>Sheet4!E52</f>
        <v>07章02关</v>
      </c>
      <c r="C52" s="3" t="str">
        <f t="shared" si="0"/>
        <v/>
      </c>
      <c r="D52" s="3">
        <v>2</v>
      </c>
      <c r="E52" s="3" t="str">
        <f t="shared" si="2"/>
        <v>;;</v>
      </c>
      <c r="K52" s="3" t="str">
        <f t="shared" si="1"/>
        <v>;;</v>
      </c>
    </row>
    <row r="53" spans="1:11" s="4" customFormat="1" x14ac:dyDescent="0.15">
      <c r="A53" s="4">
        <v>10703</v>
      </c>
      <c r="B53" s="4" t="str">
        <f>Sheet4!E53</f>
        <v>07章03关</v>
      </c>
      <c r="C53" s="4" t="str">
        <f t="shared" si="0"/>
        <v/>
      </c>
      <c r="D53" s="4">
        <v>2</v>
      </c>
      <c r="E53" s="4" t="str">
        <f t="shared" si="2"/>
        <v>;;</v>
      </c>
      <c r="K53" s="4" t="str">
        <f t="shared" si="1"/>
        <v>;;</v>
      </c>
    </row>
    <row r="54" spans="1:11" s="3" customFormat="1" x14ac:dyDescent="0.15">
      <c r="A54" s="3">
        <v>10704</v>
      </c>
      <c r="B54" s="3" t="str">
        <f>Sheet4!E54</f>
        <v>07章04关</v>
      </c>
      <c r="C54" s="3" t="str">
        <f t="shared" si="0"/>
        <v/>
      </c>
      <c r="D54" s="3">
        <v>2</v>
      </c>
      <c r="E54" s="3" t="str">
        <f t="shared" si="2"/>
        <v>;;</v>
      </c>
      <c r="K54" s="3" t="str">
        <f t="shared" si="1"/>
        <v>;;</v>
      </c>
    </row>
    <row r="55" spans="1:11" s="4" customFormat="1" x14ac:dyDescent="0.15">
      <c r="A55" s="4">
        <v>10705</v>
      </c>
      <c r="B55" s="4" t="str">
        <f>Sheet4!E55</f>
        <v>07章05关</v>
      </c>
      <c r="C55" s="4" t="str">
        <f t="shared" si="0"/>
        <v/>
      </c>
      <c r="D55" s="4">
        <v>2</v>
      </c>
      <c r="E55" s="4" t="str">
        <f t="shared" si="2"/>
        <v>;;</v>
      </c>
      <c r="K55" s="4" t="str">
        <f t="shared" si="1"/>
        <v>;;</v>
      </c>
    </row>
    <row r="56" spans="1:11" s="3" customFormat="1" x14ac:dyDescent="0.15">
      <c r="A56" s="3">
        <v>10706</v>
      </c>
      <c r="B56" s="3" t="str">
        <f>Sheet4!E56</f>
        <v>07章06关</v>
      </c>
      <c r="C56" s="3" t="str">
        <f t="shared" si="0"/>
        <v/>
      </c>
      <c r="D56" s="3">
        <v>2</v>
      </c>
      <c r="E56" s="3" t="str">
        <f t="shared" si="2"/>
        <v>;;</v>
      </c>
      <c r="K56" s="3" t="str">
        <f t="shared" si="1"/>
        <v>;;</v>
      </c>
    </row>
    <row r="57" spans="1:11" s="4" customFormat="1" x14ac:dyDescent="0.15">
      <c r="A57" s="4">
        <v>10707</v>
      </c>
      <c r="B57" s="4" t="str">
        <f>Sheet4!E57</f>
        <v>07章07关</v>
      </c>
      <c r="C57" s="4" t="str">
        <f t="shared" si="0"/>
        <v/>
      </c>
      <c r="D57" s="4">
        <v>2</v>
      </c>
      <c r="E57" s="4" t="str">
        <f t="shared" si="2"/>
        <v>;;</v>
      </c>
      <c r="K57" s="4" t="str">
        <f t="shared" si="1"/>
        <v>;;</v>
      </c>
    </row>
    <row r="58" spans="1:11" s="3" customFormat="1" x14ac:dyDescent="0.15">
      <c r="A58" s="3">
        <v>10708</v>
      </c>
      <c r="B58" s="3" t="str">
        <f>Sheet4!E58</f>
        <v>07章08关</v>
      </c>
      <c r="C58" s="3" t="str">
        <f t="shared" si="0"/>
        <v/>
      </c>
      <c r="D58" s="3">
        <v>2</v>
      </c>
      <c r="E58" s="3" t="str">
        <f t="shared" si="2"/>
        <v>;;</v>
      </c>
      <c r="K58" s="3" t="str">
        <f t="shared" si="1"/>
        <v>;;</v>
      </c>
    </row>
    <row r="59" spans="1:11" s="4" customFormat="1" x14ac:dyDescent="0.15">
      <c r="A59" s="4">
        <v>10709</v>
      </c>
      <c r="B59" s="4" t="str">
        <f>Sheet4!E59</f>
        <v>07章09关</v>
      </c>
      <c r="C59" s="4" t="str">
        <f t="shared" si="0"/>
        <v/>
      </c>
      <c r="D59" s="4">
        <v>2</v>
      </c>
      <c r="E59" s="4" t="str">
        <f t="shared" si="2"/>
        <v>;;</v>
      </c>
      <c r="K59" s="4" t="str">
        <f t="shared" si="1"/>
        <v>;;</v>
      </c>
    </row>
    <row r="60" spans="1:11" s="3" customFormat="1" x14ac:dyDescent="0.15">
      <c r="A60" s="3">
        <v>10710</v>
      </c>
      <c r="B60" s="3" t="str">
        <f>Sheet4!E60</f>
        <v>07章10关</v>
      </c>
      <c r="C60" s="3" t="str">
        <f t="shared" si="0"/>
        <v/>
      </c>
      <c r="D60" s="3">
        <v>2</v>
      </c>
      <c r="E60" s="3" t="str">
        <f t="shared" si="2"/>
        <v>;;</v>
      </c>
      <c r="K60" s="3" t="str">
        <f t="shared" si="1"/>
        <v>;;</v>
      </c>
    </row>
    <row r="61" spans="1:11" s="4" customFormat="1" x14ac:dyDescent="0.15">
      <c r="A61" s="4">
        <v>10801</v>
      </c>
      <c r="B61" s="4" t="str">
        <f>Sheet4!E61</f>
        <v>08章01关</v>
      </c>
      <c r="C61" s="4" t="str">
        <f t="shared" si="0"/>
        <v/>
      </c>
      <c r="D61" s="4">
        <v>2</v>
      </c>
      <c r="E61" s="4" t="str">
        <f t="shared" si="2"/>
        <v>;;</v>
      </c>
      <c r="K61" s="4" t="str">
        <f t="shared" si="1"/>
        <v>;;</v>
      </c>
    </row>
    <row r="62" spans="1:11" s="3" customFormat="1" x14ac:dyDescent="0.15">
      <c r="A62" s="3">
        <v>10802</v>
      </c>
      <c r="B62" s="3" t="str">
        <f>Sheet4!E62</f>
        <v>08章02关</v>
      </c>
      <c r="C62" s="3" t="str">
        <f t="shared" si="0"/>
        <v/>
      </c>
      <c r="D62" s="3">
        <v>2</v>
      </c>
      <c r="E62" s="3" t="str">
        <f t="shared" si="2"/>
        <v>;;</v>
      </c>
      <c r="K62" s="3" t="str">
        <f t="shared" si="1"/>
        <v>;;</v>
      </c>
    </row>
    <row r="63" spans="1:11" s="4" customFormat="1" x14ac:dyDescent="0.15">
      <c r="A63" s="4">
        <v>10803</v>
      </c>
      <c r="B63" s="4" t="str">
        <f>Sheet4!E63</f>
        <v>08章03关</v>
      </c>
      <c r="C63" s="4" t="str">
        <f t="shared" si="0"/>
        <v/>
      </c>
      <c r="D63" s="4">
        <v>2</v>
      </c>
      <c r="E63" s="4" t="str">
        <f t="shared" si="2"/>
        <v>;;</v>
      </c>
      <c r="K63" s="4" t="str">
        <f t="shared" si="1"/>
        <v>;;</v>
      </c>
    </row>
    <row r="64" spans="1:11" s="3" customFormat="1" x14ac:dyDescent="0.15">
      <c r="A64" s="3">
        <v>10804</v>
      </c>
      <c r="B64" s="3" t="str">
        <f>Sheet4!E64</f>
        <v>08章04关</v>
      </c>
      <c r="C64" s="3" t="str">
        <f t="shared" si="0"/>
        <v/>
      </c>
      <c r="D64" s="3">
        <v>2</v>
      </c>
      <c r="E64" s="3" t="str">
        <f t="shared" si="2"/>
        <v>;;</v>
      </c>
      <c r="K64" s="3" t="str">
        <f t="shared" si="1"/>
        <v>;;</v>
      </c>
    </row>
    <row r="65" spans="1:11" s="4" customFormat="1" x14ac:dyDescent="0.15">
      <c r="A65" s="4">
        <v>10805</v>
      </c>
      <c r="B65" s="4" t="str">
        <f>Sheet4!E65</f>
        <v>08章05关</v>
      </c>
      <c r="C65" s="4" t="str">
        <f t="shared" si="0"/>
        <v/>
      </c>
      <c r="D65" s="4">
        <v>2</v>
      </c>
      <c r="E65" s="4" t="str">
        <f t="shared" si="2"/>
        <v>;;</v>
      </c>
      <c r="K65" s="4" t="str">
        <f t="shared" si="1"/>
        <v>;;</v>
      </c>
    </row>
    <row r="66" spans="1:11" s="3" customFormat="1" x14ac:dyDescent="0.15">
      <c r="A66" s="3">
        <v>10806</v>
      </c>
      <c r="B66" s="3" t="str">
        <f>Sheet4!E66</f>
        <v>08章06关</v>
      </c>
      <c r="C66" s="3" t="str">
        <f t="shared" si="0"/>
        <v/>
      </c>
      <c r="D66" s="3">
        <v>2</v>
      </c>
      <c r="E66" s="3" t="str">
        <f t="shared" si="2"/>
        <v>;;</v>
      </c>
      <c r="K66" s="3" t="str">
        <f t="shared" si="1"/>
        <v>;;</v>
      </c>
    </row>
    <row r="67" spans="1:11" s="4" customFormat="1" x14ac:dyDescent="0.15">
      <c r="A67" s="4">
        <v>10807</v>
      </c>
      <c r="B67" s="4" t="str">
        <f>Sheet4!E67</f>
        <v>08章07关</v>
      </c>
      <c r="C67" s="4" t="str">
        <f t="shared" ref="C67:C130" si="3">IF(D67=1,IF(ISBLANK(J67),E67,E67&amp;J67&amp;K67),"")</f>
        <v/>
      </c>
      <c r="D67" s="4">
        <v>2</v>
      </c>
      <c r="E67" s="4" t="str">
        <f t="shared" ref="E67:E130" si="4">IF(ISBLANK(I67),F67&amp;";"&amp;G67&amp;";"&amp;H67,F67&amp;";"&amp;G67&amp;";"&amp;H67&amp;";"&amp;I67)</f>
        <v>;;</v>
      </c>
      <c r="K67" s="4" t="str">
        <f t="shared" ref="K67:K130" si="5">IF(ISBLANK(O67),L67&amp;";"&amp;M67&amp;";"&amp;N67,L67&amp;";"&amp;M67&amp;";"&amp;N67&amp;";"&amp;O67)</f>
        <v>;;</v>
      </c>
    </row>
    <row r="68" spans="1:11" s="3" customFormat="1" x14ac:dyDescent="0.15">
      <c r="A68" s="3">
        <v>10808</v>
      </c>
      <c r="B68" s="3" t="str">
        <f>Sheet4!E68</f>
        <v>08章08关</v>
      </c>
      <c r="C68" s="3" t="str">
        <f t="shared" si="3"/>
        <v/>
      </c>
      <c r="D68" s="3">
        <v>2</v>
      </c>
      <c r="E68" s="3" t="str">
        <f t="shared" si="4"/>
        <v>;;</v>
      </c>
      <c r="K68" s="3" t="str">
        <f t="shared" si="5"/>
        <v>;;</v>
      </c>
    </row>
    <row r="69" spans="1:11" s="4" customFormat="1" x14ac:dyDescent="0.15">
      <c r="A69" s="4">
        <v>10809</v>
      </c>
      <c r="B69" s="4" t="str">
        <f>Sheet4!E69</f>
        <v>08章09关</v>
      </c>
      <c r="C69" s="4" t="str">
        <f t="shared" si="3"/>
        <v/>
      </c>
      <c r="D69" s="4">
        <v>2</v>
      </c>
      <c r="E69" s="4" t="str">
        <f t="shared" si="4"/>
        <v>;;</v>
      </c>
      <c r="K69" s="4" t="str">
        <f t="shared" si="5"/>
        <v>;;</v>
      </c>
    </row>
    <row r="70" spans="1:11" s="3" customFormat="1" x14ac:dyDescent="0.15">
      <c r="A70" s="3">
        <v>10810</v>
      </c>
      <c r="B70" s="3" t="str">
        <f>Sheet4!E70</f>
        <v>08章10关</v>
      </c>
      <c r="C70" s="3" t="str">
        <f t="shared" si="3"/>
        <v/>
      </c>
      <c r="D70" s="3">
        <v>2</v>
      </c>
      <c r="E70" s="3" t="str">
        <f t="shared" si="4"/>
        <v>;;</v>
      </c>
      <c r="K70" s="3" t="str">
        <f t="shared" si="5"/>
        <v>;;</v>
      </c>
    </row>
    <row r="71" spans="1:11" s="4" customFormat="1" x14ac:dyDescent="0.15">
      <c r="A71" s="4">
        <v>10901</v>
      </c>
      <c r="B71" s="4" t="str">
        <f>Sheet4!E71</f>
        <v>09章01关</v>
      </c>
      <c r="C71" s="4" t="str">
        <f t="shared" si="3"/>
        <v/>
      </c>
      <c r="D71" s="4">
        <v>2</v>
      </c>
      <c r="E71" s="4" t="str">
        <f t="shared" si="4"/>
        <v>;;</v>
      </c>
      <c r="K71" s="4" t="str">
        <f t="shared" si="5"/>
        <v>;;</v>
      </c>
    </row>
    <row r="72" spans="1:11" s="3" customFormat="1" x14ac:dyDescent="0.15">
      <c r="A72" s="3">
        <v>10902</v>
      </c>
      <c r="B72" s="3" t="str">
        <f>Sheet4!E72</f>
        <v>09章02关</v>
      </c>
      <c r="C72" s="3" t="str">
        <f t="shared" si="3"/>
        <v/>
      </c>
      <c r="D72" s="3">
        <v>2</v>
      </c>
      <c r="E72" s="3" t="str">
        <f t="shared" si="4"/>
        <v>;;</v>
      </c>
      <c r="K72" s="3" t="str">
        <f t="shared" si="5"/>
        <v>;;</v>
      </c>
    </row>
    <row r="73" spans="1:11" s="4" customFormat="1" x14ac:dyDescent="0.15">
      <c r="A73" s="4">
        <v>10903</v>
      </c>
      <c r="B73" s="4" t="str">
        <f>Sheet4!E73</f>
        <v>09章03关</v>
      </c>
      <c r="C73" s="4" t="str">
        <f t="shared" si="3"/>
        <v/>
      </c>
      <c r="D73" s="4">
        <v>2</v>
      </c>
      <c r="E73" s="4" t="str">
        <f t="shared" si="4"/>
        <v>;;</v>
      </c>
      <c r="K73" s="4" t="str">
        <f t="shared" si="5"/>
        <v>;;</v>
      </c>
    </row>
    <row r="74" spans="1:11" s="3" customFormat="1" x14ac:dyDescent="0.15">
      <c r="A74" s="3">
        <v>10904</v>
      </c>
      <c r="B74" s="3" t="str">
        <f>Sheet4!E74</f>
        <v>09章04关</v>
      </c>
      <c r="C74" s="3" t="str">
        <f t="shared" si="3"/>
        <v/>
      </c>
      <c r="D74" s="3">
        <v>2</v>
      </c>
      <c r="E74" s="3" t="str">
        <f t="shared" si="4"/>
        <v>;;</v>
      </c>
      <c r="K74" s="3" t="str">
        <f t="shared" si="5"/>
        <v>;;</v>
      </c>
    </row>
    <row r="75" spans="1:11" s="4" customFormat="1" x14ac:dyDescent="0.15">
      <c r="A75" s="4">
        <v>10905</v>
      </c>
      <c r="B75" s="4" t="str">
        <f>Sheet4!E75</f>
        <v>09章05关</v>
      </c>
      <c r="C75" s="4" t="str">
        <f t="shared" si="3"/>
        <v/>
      </c>
      <c r="D75" s="4">
        <v>2</v>
      </c>
      <c r="E75" s="4" t="str">
        <f t="shared" si="4"/>
        <v>;;</v>
      </c>
      <c r="K75" s="4" t="str">
        <f t="shared" si="5"/>
        <v>;;</v>
      </c>
    </row>
    <row r="76" spans="1:11" s="3" customFormat="1" x14ac:dyDescent="0.15">
      <c r="A76" s="3">
        <v>10906</v>
      </c>
      <c r="B76" s="3" t="str">
        <f>Sheet4!E76</f>
        <v>09章06关</v>
      </c>
      <c r="C76" s="3" t="str">
        <f t="shared" si="3"/>
        <v/>
      </c>
      <c r="D76" s="3">
        <v>2</v>
      </c>
      <c r="E76" s="3" t="str">
        <f t="shared" si="4"/>
        <v>;;</v>
      </c>
      <c r="K76" s="3" t="str">
        <f t="shared" si="5"/>
        <v>;;</v>
      </c>
    </row>
    <row r="77" spans="1:11" s="4" customFormat="1" x14ac:dyDescent="0.15">
      <c r="A77" s="4">
        <v>10907</v>
      </c>
      <c r="B77" s="4" t="str">
        <f>Sheet4!E77</f>
        <v>09章07关</v>
      </c>
      <c r="C77" s="4" t="str">
        <f t="shared" si="3"/>
        <v/>
      </c>
      <c r="D77" s="4">
        <v>2</v>
      </c>
      <c r="E77" s="4" t="str">
        <f t="shared" si="4"/>
        <v>;;</v>
      </c>
      <c r="K77" s="4" t="str">
        <f t="shared" si="5"/>
        <v>;;</v>
      </c>
    </row>
    <row r="78" spans="1:11" s="3" customFormat="1" x14ac:dyDescent="0.15">
      <c r="A78" s="3">
        <v>10908</v>
      </c>
      <c r="B78" s="3" t="str">
        <f>Sheet4!E78</f>
        <v>09章08关</v>
      </c>
      <c r="C78" s="3" t="str">
        <f t="shared" si="3"/>
        <v/>
      </c>
      <c r="D78" s="3">
        <v>2</v>
      </c>
      <c r="E78" s="3" t="str">
        <f t="shared" si="4"/>
        <v>;;</v>
      </c>
      <c r="K78" s="3" t="str">
        <f t="shared" si="5"/>
        <v>;;</v>
      </c>
    </row>
    <row r="79" spans="1:11" s="4" customFormat="1" x14ac:dyDescent="0.15">
      <c r="A79" s="4">
        <v>10909</v>
      </c>
      <c r="B79" s="4" t="str">
        <f>Sheet4!E79</f>
        <v>09章09关</v>
      </c>
      <c r="C79" s="4" t="str">
        <f t="shared" si="3"/>
        <v/>
      </c>
      <c r="D79" s="4">
        <v>2</v>
      </c>
      <c r="E79" s="4" t="str">
        <f t="shared" si="4"/>
        <v>;;</v>
      </c>
      <c r="K79" s="4" t="str">
        <f t="shared" si="5"/>
        <v>;;</v>
      </c>
    </row>
    <row r="80" spans="1:11" s="3" customFormat="1" x14ac:dyDescent="0.15">
      <c r="A80" s="3">
        <v>10910</v>
      </c>
      <c r="B80" s="3" t="str">
        <f>Sheet4!E80</f>
        <v>09章10关</v>
      </c>
      <c r="C80" s="3" t="str">
        <f t="shared" si="3"/>
        <v/>
      </c>
      <c r="D80" s="3">
        <v>2</v>
      </c>
      <c r="E80" s="3" t="str">
        <f t="shared" si="4"/>
        <v>;;</v>
      </c>
      <c r="K80" s="3" t="str">
        <f t="shared" si="5"/>
        <v>;;</v>
      </c>
    </row>
    <row r="81" spans="1:11" s="4" customFormat="1" x14ac:dyDescent="0.15">
      <c r="A81" s="4">
        <v>11001</v>
      </c>
      <c r="B81" s="4" t="str">
        <f>Sheet4!E81</f>
        <v>10章01关</v>
      </c>
      <c r="C81" s="4" t="str">
        <f t="shared" si="3"/>
        <v/>
      </c>
      <c r="D81" s="4">
        <v>2</v>
      </c>
      <c r="E81" s="4" t="str">
        <f t="shared" si="4"/>
        <v>;;</v>
      </c>
      <c r="K81" s="4" t="str">
        <f t="shared" si="5"/>
        <v>;;</v>
      </c>
    </row>
    <row r="82" spans="1:11" s="3" customFormat="1" x14ac:dyDescent="0.15">
      <c r="A82" s="3">
        <v>11002</v>
      </c>
      <c r="B82" s="3" t="str">
        <f>Sheet4!E82</f>
        <v>10章02关</v>
      </c>
      <c r="C82" s="3" t="str">
        <f t="shared" si="3"/>
        <v/>
      </c>
      <c r="D82" s="3">
        <v>2</v>
      </c>
      <c r="E82" s="3" t="str">
        <f t="shared" si="4"/>
        <v>;;</v>
      </c>
      <c r="K82" s="3" t="str">
        <f t="shared" si="5"/>
        <v>;;</v>
      </c>
    </row>
    <row r="83" spans="1:11" s="4" customFormat="1" x14ac:dyDescent="0.15">
      <c r="A83" s="4">
        <v>11003</v>
      </c>
      <c r="B83" s="4" t="str">
        <f>Sheet4!E83</f>
        <v>10章03关</v>
      </c>
      <c r="C83" s="4" t="str">
        <f t="shared" si="3"/>
        <v/>
      </c>
      <c r="D83" s="4">
        <v>2</v>
      </c>
      <c r="E83" s="4" t="str">
        <f t="shared" si="4"/>
        <v>;;</v>
      </c>
      <c r="K83" s="4" t="str">
        <f t="shared" si="5"/>
        <v>;;</v>
      </c>
    </row>
    <row r="84" spans="1:11" s="3" customFormat="1" x14ac:dyDescent="0.15">
      <c r="A84" s="3">
        <v>11004</v>
      </c>
      <c r="B84" s="3" t="str">
        <f>Sheet4!E84</f>
        <v>10章04关</v>
      </c>
      <c r="C84" s="3" t="str">
        <f t="shared" si="3"/>
        <v/>
      </c>
      <c r="D84" s="3">
        <v>2</v>
      </c>
      <c r="E84" s="3" t="str">
        <f t="shared" si="4"/>
        <v>;;</v>
      </c>
      <c r="K84" s="3" t="str">
        <f t="shared" si="5"/>
        <v>;;</v>
      </c>
    </row>
    <row r="85" spans="1:11" s="4" customFormat="1" x14ac:dyDescent="0.15">
      <c r="A85" s="4">
        <v>11005</v>
      </c>
      <c r="B85" s="4" t="str">
        <f>Sheet4!E85</f>
        <v>10章05关</v>
      </c>
      <c r="C85" s="4" t="str">
        <f t="shared" si="3"/>
        <v/>
      </c>
      <c r="D85" s="4">
        <v>2</v>
      </c>
      <c r="E85" s="4" t="str">
        <f t="shared" si="4"/>
        <v>;;</v>
      </c>
      <c r="K85" s="4" t="str">
        <f t="shared" si="5"/>
        <v>;;</v>
      </c>
    </row>
    <row r="86" spans="1:11" s="3" customFormat="1" x14ac:dyDescent="0.15">
      <c r="A86" s="3">
        <v>11006</v>
      </c>
      <c r="B86" s="3" t="str">
        <f>Sheet4!E86</f>
        <v>10章06关</v>
      </c>
      <c r="C86" s="3" t="str">
        <f t="shared" si="3"/>
        <v/>
      </c>
      <c r="D86" s="3">
        <v>2</v>
      </c>
      <c r="E86" s="3" t="str">
        <f t="shared" si="4"/>
        <v>;;</v>
      </c>
      <c r="K86" s="3" t="str">
        <f t="shared" si="5"/>
        <v>;;</v>
      </c>
    </row>
    <row r="87" spans="1:11" s="4" customFormat="1" x14ac:dyDescent="0.15">
      <c r="A87" s="4">
        <v>11007</v>
      </c>
      <c r="B87" s="4" t="str">
        <f>Sheet4!E87</f>
        <v>10章07关</v>
      </c>
      <c r="C87" s="4" t="str">
        <f t="shared" si="3"/>
        <v/>
      </c>
      <c r="D87" s="4">
        <v>2</v>
      </c>
      <c r="E87" s="4" t="str">
        <f t="shared" si="4"/>
        <v>;;</v>
      </c>
      <c r="K87" s="4" t="str">
        <f t="shared" si="5"/>
        <v>;;</v>
      </c>
    </row>
    <row r="88" spans="1:11" s="3" customFormat="1" x14ac:dyDescent="0.15">
      <c r="A88" s="3">
        <v>11008</v>
      </c>
      <c r="B88" s="3" t="str">
        <f>Sheet4!E88</f>
        <v>10章08关</v>
      </c>
      <c r="C88" s="3" t="str">
        <f t="shared" si="3"/>
        <v/>
      </c>
      <c r="D88" s="3">
        <v>2</v>
      </c>
      <c r="E88" s="3" t="str">
        <f t="shared" si="4"/>
        <v>;;</v>
      </c>
      <c r="K88" s="3" t="str">
        <f t="shared" si="5"/>
        <v>;;</v>
      </c>
    </row>
    <row r="89" spans="1:11" s="4" customFormat="1" x14ac:dyDescent="0.15">
      <c r="A89" s="4">
        <v>11009</v>
      </c>
      <c r="B89" s="4" t="str">
        <f>Sheet4!E89</f>
        <v>10章09关</v>
      </c>
      <c r="C89" s="4" t="str">
        <f t="shared" si="3"/>
        <v/>
      </c>
      <c r="D89" s="4">
        <v>2</v>
      </c>
      <c r="E89" s="4" t="str">
        <f t="shared" si="4"/>
        <v>;;</v>
      </c>
      <c r="K89" s="4" t="str">
        <f t="shared" si="5"/>
        <v>;;</v>
      </c>
    </row>
    <row r="90" spans="1:11" s="3" customFormat="1" x14ac:dyDescent="0.15">
      <c r="A90" s="3">
        <v>11010</v>
      </c>
      <c r="B90" s="3" t="str">
        <f>Sheet4!E90</f>
        <v>10章10关</v>
      </c>
      <c r="C90" s="3" t="str">
        <f t="shared" si="3"/>
        <v/>
      </c>
      <c r="D90" s="3">
        <v>2</v>
      </c>
      <c r="E90" s="3" t="str">
        <f t="shared" si="4"/>
        <v>;;</v>
      </c>
      <c r="K90" s="3" t="str">
        <f t="shared" si="5"/>
        <v>;;</v>
      </c>
    </row>
    <row r="91" spans="1:11" s="4" customFormat="1" x14ac:dyDescent="0.15">
      <c r="A91" s="4">
        <v>11101</v>
      </c>
      <c r="B91" s="4" t="str">
        <f>Sheet4!E91</f>
        <v>11章01关</v>
      </c>
      <c r="C91" s="4" t="str">
        <f t="shared" si="3"/>
        <v>6;2;484;3</v>
      </c>
      <c r="D91" s="4">
        <v>1</v>
      </c>
      <c r="E91" s="4" t="str">
        <f t="shared" si="4"/>
        <v>6;2;484;3</v>
      </c>
      <c r="F91" s="4">
        <v>6</v>
      </c>
      <c r="G91" s="4">
        <v>2</v>
      </c>
      <c r="H91" s="4">
        <v>484</v>
      </c>
      <c r="I91" s="4">
        <v>3</v>
      </c>
      <c r="K91" s="4" t="str">
        <f t="shared" si="5"/>
        <v>;;</v>
      </c>
    </row>
    <row r="92" spans="1:11" s="3" customFormat="1" x14ac:dyDescent="0.15">
      <c r="A92" s="3">
        <v>11102</v>
      </c>
      <c r="B92" s="3" t="str">
        <f>Sheet4!E92</f>
        <v>11章02关</v>
      </c>
      <c r="C92" s="3" t="str">
        <f t="shared" si="3"/>
        <v/>
      </c>
      <c r="D92" s="3">
        <v>2</v>
      </c>
      <c r="E92" s="3" t="str">
        <f t="shared" si="4"/>
        <v>;;</v>
      </c>
      <c r="K92" s="3" t="str">
        <f t="shared" si="5"/>
        <v>;;</v>
      </c>
    </row>
    <row r="93" spans="1:11" s="4" customFormat="1" x14ac:dyDescent="0.15">
      <c r="A93" s="4">
        <v>11103</v>
      </c>
      <c r="B93" s="4" t="str">
        <f>Sheet4!E93</f>
        <v>11章03关</v>
      </c>
      <c r="C93" s="4" t="str">
        <f t="shared" si="3"/>
        <v/>
      </c>
      <c r="D93" s="4">
        <v>2</v>
      </c>
      <c r="E93" s="4" t="str">
        <f t="shared" si="4"/>
        <v>;;</v>
      </c>
      <c r="K93" s="4" t="str">
        <f t="shared" si="5"/>
        <v>;;</v>
      </c>
    </row>
    <row r="94" spans="1:11" s="3" customFormat="1" x14ac:dyDescent="0.15">
      <c r="A94" s="3">
        <v>11104</v>
      </c>
      <c r="B94" s="3" t="str">
        <f>Sheet4!E94</f>
        <v>11章04关</v>
      </c>
      <c r="C94" s="3" t="str">
        <f t="shared" si="3"/>
        <v/>
      </c>
      <c r="D94" s="3">
        <v>2</v>
      </c>
      <c r="E94" s="3" t="str">
        <f t="shared" si="4"/>
        <v>;;</v>
      </c>
      <c r="K94" s="3" t="str">
        <f t="shared" si="5"/>
        <v>;;</v>
      </c>
    </row>
    <row r="95" spans="1:11" s="4" customFormat="1" x14ac:dyDescent="0.15">
      <c r="A95" s="4">
        <v>11105</v>
      </c>
      <c r="B95" s="4" t="str">
        <f>Sheet4!E95</f>
        <v>11章05关</v>
      </c>
      <c r="C95" s="4" t="str">
        <f t="shared" si="3"/>
        <v/>
      </c>
      <c r="D95" s="4">
        <v>2</v>
      </c>
      <c r="E95" s="4" t="str">
        <f t="shared" si="4"/>
        <v>;;</v>
      </c>
      <c r="K95" s="4" t="str">
        <f t="shared" si="5"/>
        <v>;;</v>
      </c>
    </row>
    <row r="96" spans="1:11" s="3" customFormat="1" x14ac:dyDescent="0.15">
      <c r="A96" s="3">
        <v>11106</v>
      </c>
      <c r="B96" s="3" t="str">
        <f>Sheet4!E96</f>
        <v>11章06关</v>
      </c>
      <c r="C96" s="3" t="str">
        <f t="shared" si="3"/>
        <v/>
      </c>
      <c r="D96" s="3">
        <v>2</v>
      </c>
      <c r="E96" s="3" t="str">
        <f t="shared" si="4"/>
        <v>;;</v>
      </c>
      <c r="K96" s="3" t="str">
        <f t="shared" si="5"/>
        <v>;;</v>
      </c>
    </row>
    <row r="97" spans="1:11" s="4" customFormat="1" x14ac:dyDescent="0.15">
      <c r="A97" s="4">
        <v>11107</v>
      </c>
      <c r="B97" s="4" t="str">
        <f>Sheet4!E97</f>
        <v>11章07关</v>
      </c>
      <c r="C97" s="4" t="str">
        <f t="shared" si="3"/>
        <v/>
      </c>
      <c r="D97" s="4">
        <v>2</v>
      </c>
      <c r="E97" s="4" t="str">
        <f t="shared" si="4"/>
        <v>;;</v>
      </c>
      <c r="K97" s="4" t="str">
        <f t="shared" si="5"/>
        <v>;;</v>
      </c>
    </row>
    <row r="98" spans="1:11" s="3" customFormat="1" x14ac:dyDescent="0.15">
      <c r="A98" s="3">
        <v>11108</v>
      </c>
      <c r="B98" s="3" t="str">
        <f>Sheet4!E98</f>
        <v>11章08关</v>
      </c>
      <c r="C98" s="3" t="str">
        <f t="shared" si="3"/>
        <v/>
      </c>
      <c r="D98" s="3">
        <v>2</v>
      </c>
      <c r="E98" s="3" t="str">
        <f t="shared" si="4"/>
        <v>;;</v>
      </c>
      <c r="K98" s="3" t="str">
        <f t="shared" si="5"/>
        <v>;;</v>
      </c>
    </row>
    <row r="99" spans="1:11" s="4" customFormat="1" x14ac:dyDescent="0.15">
      <c r="A99" s="4">
        <v>11109</v>
      </c>
      <c r="B99" s="4" t="str">
        <f>Sheet4!E99</f>
        <v>11章09关</v>
      </c>
      <c r="C99" s="4" t="str">
        <f t="shared" si="3"/>
        <v/>
      </c>
      <c r="D99" s="4">
        <v>2</v>
      </c>
      <c r="E99" s="4" t="str">
        <f t="shared" si="4"/>
        <v>;;</v>
      </c>
      <c r="K99" s="4" t="str">
        <f t="shared" si="5"/>
        <v>;;</v>
      </c>
    </row>
    <row r="100" spans="1:11" s="3" customFormat="1" x14ac:dyDescent="0.15">
      <c r="A100" s="3">
        <v>11110</v>
      </c>
      <c r="B100" s="3" t="str">
        <f>Sheet4!E100</f>
        <v>11章10关</v>
      </c>
      <c r="C100" s="3" t="str">
        <f t="shared" si="3"/>
        <v/>
      </c>
      <c r="D100" s="3">
        <v>2</v>
      </c>
      <c r="E100" s="3" t="str">
        <f t="shared" si="4"/>
        <v>;;</v>
      </c>
      <c r="K100" s="3" t="str">
        <f t="shared" si="5"/>
        <v>;;</v>
      </c>
    </row>
    <row r="101" spans="1:11" s="4" customFormat="1" x14ac:dyDescent="0.15">
      <c r="A101" s="4">
        <v>11201</v>
      </c>
      <c r="B101" s="4" t="str">
        <f>Sheet4!E101</f>
        <v>12章01关</v>
      </c>
      <c r="C101" s="4" t="str">
        <f t="shared" si="3"/>
        <v/>
      </c>
      <c r="D101" s="4">
        <v>2</v>
      </c>
      <c r="E101" s="4" t="str">
        <f t="shared" si="4"/>
        <v>;;</v>
      </c>
      <c r="K101" s="4" t="str">
        <f t="shared" si="5"/>
        <v>;;</v>
      </c>
    </row>
    <row r="102" spans="1:11" s="3" customFormat="1" x14ac:dyDescent="0.15">
      <c r="A102" s="3">
        <v>11202</v>
      </c>
      <c r="B102" s="3" t="str">
        <f>Sheet4!E102</f>
        <v>12章02关</v>
      </c>
      <c r="C102" s="3" t="str">
        <f t="shared" si="3"/>
        <v/>
      </c>
      <c r="D102" s="3">
        <v>2</v>
      </c>
      <c r="E102" s="3" t="str">
        <f t="shared" si="4"/>
        <v>;;</v>
      </c>
      <c r="K102" s="3" t="str">
        <f t="shared" si="5"/>
        <v>;;</v>
      </c>
    </row>
    <row r="103" spans="1:11" s="4" customFormat="1" x14ac:dyDescent="0.15">
      <c r="A103" s="4">
        <v>11203</v>
      </c>
      <c r="B103" s="4" t="str">
        <f>Sheet4!E103</f>
        <v>12章03关</v>
      </c>
      <c r="C103" s="4" t="str">
        <f t="shared" si="3"/>
        <v/>
      </c>
      <c r="D103" s="4">
        <v>2</v>
      </c>
      <c r="E103" s="4" t="str">
        <f t="shared" si="4"/>
        <v>;;</v>
      </c>
      <c r="K103" s="4" t="str">
        <f t="shared" si="5"/>
        <v>;;</v>
      </c>
    </row>
    <row r="104" spans="1:11" s="3" customFormat="1" x14ac:dyDescent="0.15">
      <c r="A104" s="3">
        <v>11204</v>
      </c>
      <c r="B104" s="3" t="str">
        <f>Sheet4!E104</f>
        <v>12章04关</v>
      </c>
      <c r="C104" s="3" t="str">
        <f t="shared" si="3"/>
        <v/>
      </c>
      <c r="D104" s="3">
        <v>2</v>
      </c>
      <c r="E104" s="3" t="str">
        <f t="shared" si="4"/>
        <v>;;</v>
      </c>
      <c r="K104" s="3" t="str">
        <f t="shared" si="5"/>
        <v>;;</v>
      </c>
    </row>
    <row r="105" spans="1:11" s="4" customFormat="1" x14ac:dyDescent="0.15">
      <c r="A105" s="4">
        <v>11205</v>
      </c>
      <c r="B105" s="4" t="str">
        <f>Sheet4!E105</f>
        <v>12章05关</v>
      </c>
      <c r="C105" s="4" t="str">
        <f t="shared" si="3"/>
        <v/>
      </c>
      <c r="D105" s="4">
        <v>2</v>
      </c>
      <c r="E105" s="4" t="str">
        <f t="shared" si="4"/>
        <v>;;</v>
      </c>
      <c r="K105" s="4" t="str">
        <f t="shared" si="5"/>
        <v>;;</v>
      </c>
    </row>
    <row r="106" spans="1:11" s="3" customFormat="1" x14ac:dyDescent="0.15">
      <c r="A106" s="3">
        <v>11206</v>
      </c>
      <c r="B106" s="3" t="str">
        <f>Sheet4!E106</f>
        <v>12章06关</v>
      </c>
      <c r="C106" s="3" t="str">
        <f t="shared" si="3"/>
        <v/>
      </c>
      <c r="D106" s="3">
        <v>2</v>
      </c>
      <c r="E106" s="3" t="str">
        <f t="shared" si="4"/>
        <v>;;</v>
      </c>
      <c r="K106" s="3" t="str">
        <f t="shared" si="5"/>
        <v>;;</v>
      </c>
    </row>
    <row r="107" spans="1:11" s="4" customFormat="1" x14ac:dyDescent="0.15">
      <c r="A107" s="4">
        <v>11207</v>
      </c>
      <c r="B107" s="4" t="str">
        <f>Sheet4!E107</f>
        <v>12章07关</v>
      </c>
      <c r="C107" s="4" t="str">
        <f t="shared" si="3"/>
        <v/>
      </c>
      <c r="D107" s="4">
        <v>2</v>
      </c>
      <c r="E107" s="4" t="str">
        <f t="shared" si="4"/>
        <v>;;</v>
      </c>
      <c r="K107" s="4" t="str">
        <f t="shared" si="5"/>
        <v>;;</v>
      </c>
    </row>
    <row r="108" spans="1:11" s="3" customFormat="1" x14ac:dyDescent="0.15">
      <c r="A108" s="3">
        <v>11208</v>
      </c>
      <c r="B108" s="3" t="str">
        <f>Sheet4!E108</f>
        <v>12章08关</v>
      </c>
      <c r="C108" s="3" t="str">
        <f t="shared" si="3"/>
        <v/>
      </c>
      <c r="D108" s="3">
        <v>2</v>
      </c>
      <c r="E108" s="3" t="str">
        <f t="shared" si="4"/>
        <v>;;</v>
      </c>
      <c r="K108" s="3" t="str">
        <f t="shared" si="5"/>
        <v>;;</v>
      </c>
    </row>
    <row r="109" spans="1:11" s="4" customFormat="1" x14ac:dyDescent="0.15">
      <c r="A109" s="4">
        <v>11209</v>
      </c>
      <c r="B109" s="4" t="str">
        <f>Sheet4!E109</f>
        <v>12章09关</v>
      </c>
      <c r="C109" s="4" t="str">
        <f t="shared" si="3"/>
        <v/>
      </c>
      <c r="D109" s="4">
        <v>2</v>
      </c>
      <c r="E109" s="4" t="str">
        <f t="shared" si="4"/>
        <v>;;</v>
      </c>
      <c r="K109" s="4" t="str">
        <f t="shared" si="5"/>
        <v>;;</v>
      </c>
    </row>
    <row r="110" spans="1:11" s="3" customFormat="1" x14ac:dyDescent="0.15">
      <c r="A110" s="3">
        <v>11210</v>
      </c>
      <c r="B110" s="3" t="str">
        <f>Sheet4!E110</f>
        <v>12章10关</v>
      </c>
      <c r="C110" s="3" t="str">
        <f t="shared" si="3"/>
        <v/>
      </c>
      <c r="D110" s="3">
        <v>2</v>
      </c>
      <c r="E110" s="3" t="str">
        <f t="shared" si="4"/>
        <v>;;</v>
      </c>
      <c r="K110" s="3" t="str">
        <f t="shared" si="5"/>
        <v>;;</v>
      </c>
    </row>
    <row r="111" spans="1:11" s="4" customFormat="1" x14ac:dyDescent="0.15">
      <c r="A111" s="4">
        <v>11301</v>
      </c>
      <c r="B111" s="4" t="str">
        <f>Sheet4!E111</f>
        <v>13章01关</v>
      </c>
      <c r="C111" s="4" t="str">
        <f t="shared" si="3"/>
        <v/>
      </c>
      <c r="D111" s="4">
        <v>2</v>
      </c>
      <c r="E111" s="4" t="str">
        <f t="shared" si="4"/>
        <v>;;</v>
      </c>
      <c r="K111" s="4" t="str">
        <f t="shared" si="5"/>
        <v>;;</v>
      </c>
    </row>
    <row r="112" spans="1:11" s="3" customFormat="1" x14ac:dyDescent="0.15">
      <c r="A112" s="3">
        <v>11302</v>
      </c>
      <c r="B112" s="3" t="str">
        <f>Sheet4!E112</f>
        <v>13章02关</v>
      </c>
      <c r="C112" s="3" t="str">
        <f t="shared" si="3"/>
        <v/>
      </c>
      <c r="D112" s="3">
        <v>2</v>
      </c>
      <c r="E112" s="3" t="str">
        <f t="shared" si="4"/>
        <v>;;</v>
      </c>
      <c r="K112" s="3" t="str">
        <f t="shared" si="5"/>
        <v>;;</v>
      </c>
    </row>
    <row r="113" spans="1:11" s="4" customFormat="1" x14ac:dyDescent="0.15">
      <c r="A113" s="4">
        <v>11303</v>
      </c>
      <c r="B113" s="4" t="str">
        <f>Sheet4!E113</f>
        <v>13章03关</v>
      </c>
      <c r="C113" s="4" t="str">
        <f t="shared" si="3"/>
        <v/>
      </c>
      <c r="D113" s="4">
        <v>2</v>
      </c>
      <c r="E113" s="4" t="str">
        <f t="shared" si="4"/>
        <v>;;</v>
      </c>
      <c r="K113" s="4" t="str">
        <f t="shared" si="5"/>
        <v>;;</v>
      </c>
    </row>
    <row r="114" spans="1:11" s="3" customFormat="1" x14ac:dyDescent="0.15">
      <c r="A114" s="3">
        <v>11304</v>
      </c>
      <c r="B114" s="3" t="str">
        <f>Sheet4!E114</f>
        <v>13章04关</v>
      </c>
      <c r="C114" s="3" t="str">
        <f t="shared" si="3"/>
        <v/>
      </c>
      <c r="D114" s="3">
        <v>2</v>
      </c>
      <c r="E114" s="3" t="str">
        <f t="shared" si="4"/>
        <v>;;</v>
      </c>
      <c r="K114" s="3" t="str">
        <f t="shared" si="5"/>
        <v>;;</v>
      </c>
    </row>
    <row r="115" spans="1:11" s="4" customFormat="1" x14ac:dyDescent="0.15">
      <c r="A115" s="4">
        <v>11305</v>
      </c>
      <c r="B115" s="4" t="str">
        <f>Sheet4!E115</f>
        <v>13章05关</v>
      </c>
      <c r="C115" s="4" t="str">
        <f t="shared" si="3"/>
        <v/>
      </c>
      <c r="D115" s="4">
        <v>2</v>
      </c>
      <c r="E115" s="4" t="str">
        <f t="shared" si="4"/>
        <v>;;</v>
      </c>
      <c r="K115" s="4" t="str">
        <f t="shared" si="5"/>
        <v>;;</v>
      </c>
    </row>
    <row r="116" spans="1:11" s="3" customFormat="1" x14ac:dyDescent="0.15">
      <c r="A116" s="3">
        <v>11306</v>
      </c>
      <c r="B116" s="3" t="str">
        <f>Sheet4!E116</f>
        <v>13章06关</v>
      </c>
      <c r="C116" s="3" t="str">
        <f t="shared" si="3"/>
        <v/>
      </c>
      <c r="D116" s="3">
        <v>2</v>
      </c>
      <c r="E116" s="3" t="str">
        <f t="shared" si="4"/>
        <v>;;</v>
      </c>
      <c r="K116" s="3" t="str">
        <f t="shared" si="5"/>
        <v>;;</v>
      </c>
    </row>
    <row r="117" spans="1:11" s="4" customFormat="1" x14ac:dyDescent="0.15">
      <c r="A117" s="4">
        <v>11307</v>
      </c>
      <c r="B117" s="4" t="str">
        <f>Sheet4!E117</f>
        <v>13章07关</v>
      </c>
      <c r="C117" s="4" t="str">
        <f t="shared" si="3"/>
        <v/>
      </c>
      <c r="D117" s="4">
        <v>2</v>
      </c>
      <c r="E117" s="4" t="str">
        <f t="shared" si="4"/>
        <v>;;</v>
      </c>
      <c r="K117" s="4" t="str">
        <f t="shared" si="5"/>
        <v>;;</v>
      </c>
    </row>
    <row r="118" spans="1:11" s="3" customFormat="1" x14ac:dyDescent="0.15">
      <c r="A118" s="3">
        <v>11308</v>
      </c>
      <c r="B118" s="3" t="str">
        <f>Sheet4!E118</f>
        <v>13章08关</v>
      </c>
      <c r="C118" s="3" t="str">
        <f t="shared" si="3"/>
        <v/>
      </c>
      <c r="D118" s="3">
        <v>2</v>
      </c>
      <c r="E118" s="3" t="str">
        <f t="shared" si="4"/>
        <v>;;</v>
      </c>
      <c r="K118" s="3" t="str">
        <f t="shared" si="5"/>
        <v>;;</v>
      </c>
    </row>
    <row r="119" spans="1:11" s="4" customFormat="1" x14ac:dyDescent="0.15">
      <c r="A119" s="4">
        <v>11309</v>
      </c>
      <c r="B119" s="4" t="str">
        <f>Sheet4!E119</f>
        <v>13章09关</v>
      </c>
      <c r="C119" s="4" t="str">
        <f t="shared" si="3"/>
        <v/>
      </c>
      <c r="D119" s="4">
        <v>2</v>
      </c>
      <c r="E119" s="4" t="str">
        <f t="shared" si="4"/>
        <v>;;</v>
      </c>
      <c r="K119" s="4" t="str">
        <f t="shared" si="5"/>
        <v>;;</v>
      </c>
    </row>
    <row r="120" spans="1:11" s="3" customFormat="1" x14ac:dyDescent="0.15">
      <c r="A120" s="3">
        <v>11310</v>
      </c>
      <c r="B120" s="3" t="str">
        <f>Sheet4!E120</f>
        <v>13章10关</v>
      </c>
      <c r="C120" s="3" t="str">
        <f t="shared" si="3"/>
        <v/>
      </c>
      <c r="D120" s="3">
        <v>2</v>
      </c>
      <c r="E120" s="3" t="str">
        <f t="shared" si="4"/>
        <v>;;</v>
      </c>
      <c r="K120" s="3" t="str">
        <f t="shared" si="5"/>
        <v>;;</v>
      </c>
    </row>
    <row r="121" spans="1:11" s="4" customFormat="1" x14ac:dyDescent="0.15">
      <c r="A121" s="4">
        <v>11401</v>
      </c>
      <c r="B121" s="4" t="str">
        <f>Sheet4!E121</f>
        <v>14章01关</v>
      </c>
      <c r="C121" s="4" t="str">
        <f t="shared" si="3"/>
        <v/>
      </c>
      <c r="D121" s="4">
        <v>2</v>
      </c>
      <c r="E121" s="4" t="str">
        <f t="shared" si="4"/>
        <v>;;</v>
      </c>
      <c r="K121" s="4" t="str">
        <f t="shared" si="5"/>
        <v>;;</v>
      </c>
    </row>
    <row r="122" spans="1:11" s="3" customFormat="1" x14ac:dyDescent="0.15">
      <c r="A122" s="3">
        <v>11402</v>
      </c>
      <c r="B122" s="3" t="str">
        <f>Sheet4!E122</f>
        <v>14章02关</v>
      </c>
      <c r="C122" s="3" t="str">
        <f t="shared" si="3"/>
        <v/>
      </c>
      <c r="D122" s="3">
        <v>2</v>
      </c>
      <c r="E122" s="3" t="str">
        <f t="shared" si="4"/>
        <v>;;</v>
      </c>
      <c r="K122" s="3" t="str">
        <f t="shared" si="5"/>
        <v>;;</v>
      </c>
    </row>
    <row r="123" spans="1:11" s="4" customFormat="1" x14ac:dyDescent="0.15">
      <c r="A123" s="4">
        <v>11403</v>
      </c>
      <c r="B123" s="4" t="str">
        <f>Sheet4!E123</f>
        <v>14章03关</v>
      </c>
      <c r="C123" s="4" t="str">
        <f t="shared" si="3"/>
        <v/>
      </c>
      <c r="D123" s="4">
        <v>2</v>
      </c>
      <c r="E123" s="4" t="str">
        <f t="shared" si="4"/>
        <v>;;</v>
      </c>
      <c r="K123" s="4" t="str">
        <f t="shared" si="5"/>
        <v>;;</v>
      </c>
    </row>
    <row r="124" spans="1:11" s="3" customFormat="1" x14ac:dyDescent="0.15">
      <c r="A124" s="3">
        <v>11404</v>
      </c>
      <c r="B124" s="3" t="str">
        <f>Sheet4!E124</f>
        <v>14章04关</v>
      </c>
      <c r="C124" s="3" t="str">
        <f t="shared" si="3"/>
        <v/>
      </c>
      <c r="D124" s="3">
        <v>2</v>
      </c>
      <c r="E124" s="3" t="str">
        <f t="shared" si="4"/>
        <v>;;</v>
      </c>
      <c r="K124" s="3" t="str">
        <f t="shared" si="5"/>
        <v>;;</v>
      </c>
    </row>
    <row r="125" spans="1:11" s="4" customFormat="1" x14ac:dyDescent="0.15">
      <c r="A125" s="4">
        <v>11405</v>
      </c>
      <c r="B125" s="4" t="str">
        <f>Sheet4!E125</f>
        <v>14章05关</v>
      </c>
      <c r="C125" s="4" t="str">
        <f t="shared" si="3"/>
        <v/>
      </c>
      <c r="D125" s="4">
        <v>2</v>
      </c>
      <c r="E125" s="4" t="str">
        <f t="shared" si="4"/>
        <v>;;</v>
      </c>
      <c r="K125" s="4" t="str">
        <f t="shared" si="5"/>
        <v>;;</v>
      </c>
    </row>
    <row r="126" spans="1:11" s="3" customFormat="1" x14ac:dyDescent="0.15">
      <c r="A126" s="3">
        <v>11406</v>
      </c>
      <c r="B126" s="3" t="str">
        <f>Sheet4!E126</f>
        <v>14章06关</v>
      </c>
      <c r="C126" s="3" t="str">
        <f t="shared" si="3"/>
        <v/>
      </c>
      <c r="D126" s="3">
        <v>2</v>
      </c>
      <c r="E126" s="3" t="str">
        <f t="shared" si="4"/>
        <v>;;</v>
      </c>
      <c r="K126" s="3" t="str">
        <f t="shared" si="5"/>
        <v>;;</v>
      </c>
    </row>
    <row r="127" spans="1:11" s="4" customFormat="1" x14ac:dyDescent="0.15">
      <c r="A127" s="4">
        <v>11407</v>
      </c>
      <c r="B127" s="4" t="str">
        <f>Sheet4!E127</f>
        <v>14章07关</v>
      </c>
      <c r="C127" s="4" t="str">
        <f t="shared" si="3"/>
        <v/>
      </c>
      <c r="D127" s="4">
        <v>2</v>
      </c>
      <c r="E127" s="4" t="str">
        <f t="shared" si="4"/>
        <v>;;</v>
      </c>
      <c r="K127" s="4" t="str">
        <f t="shared" si="5"/>
        <v>;;</v>
      </c>
    </row>
    <row r="128" spans="1:11" s="3" customFormat="1" x14ac:dyDescent="0.15">
      <c r="A128" s="3">
        <v>11408</v>
      </c>
      <c r="B128" s="3" t="str">
        <f>Sheet4!E128</f>
        <v>14章08关</v>
      </c>
      <c r="C128" s="3" t="str">
        <f t="shared" si="3"/>
        <v/>
      </c>
      <c r="D128" s="3">
        <v>2</v>
      </c>
      <c r="E128" s="3" t="str">
        <f t="shared" si="4"/>
        <v>;;</v>
      </c>
      <c r="K128" s="3" t="str">
        <f t="shared" si="5"/>
        <v>;;</v>
      </c>
    </row>
    <row r="129" spans="1:11" s="4" customFormat="1" x14ac:dyDescent="0.15">
      <c r="A129" s="4">
        <v>11409</v>
      </c>
      <c r="B129" s="4" t="str">
        <f>Sheet4!E129</f>
        <v>14章09关</v>
      </c>
      <c r="C129" s="4" t="str">
        <f t="shared" si="3"/>
        <v/>
      </c>
      <c r="D129" s="4">
        <v>2</v>
      </c>
      <c r="E129" s="4" t="str">
        <f t="shared" si="4"/>
        <v>;;</v>
      </c>
      <c r="K129" s="4" t="str">
        <f t="shared" si="5"/>
        <v>;;</v>
      </c>
    </row>
    <row r="130" spans="1:11" s="3" customFormat="1" x14ac:dyDescent="0.15">
      <c r="A130" s="3">
        <v>11410</v>
      </c>
      <c r="B130" s="3" t="str">
        <f>Sheet4!E130</f>
        <v>14章10关</v>
      </c>
      <c r="C130" s="3" t="str">
        <f t="shared" si="3"/>
        <v/>
      </c>
      <c r="D130" s="3">
        <v>2</v>
      </c>
      <c r="E130" s="3" t="str">
        <f t="shared" si="4"/>
        <v>;;</v>
      </c>
      <c r="K130" s="3" t="str">
        <f t="shared" si="5"/>
        <v>;;</v>
      </c>
    </row>
    <row r="131" spans="1:11" s="4" customFormat="1" x14ac:dyDescent="0.15">
      <c r="A131" s="4">
        <v>11501</v>
      </c>
      <c r="B131" s="4" t="str">
        <f>Sheet4!E131</f>
        <v>15章01关</v>
      </c>
      <c r="C131" s="4" t="str">
        <f t="shared" ref="C131:C194" si="6">IF(D131=1,IF(ISBLANK(J131),E131,E131&amp;J131&amp;K131),"")</f>
        <v/>
      </c>
      <c r="D131" s="4">
        <v>2</v>
      </c>
      <c r="E131" s="4" t="str">
        <f t="shared" ref="E131:E194" si="7">IF(ISBLANK(I131),F131&amp;";"&amp;G131&amp;";"&amp;H131,F131&amp;";"&amp;G131&amp;";"&amp;H131&amp;";"&amp;I131)</f>
        <v>;;</v>
      </c>
      <c r="K131" s="4" t="str">
        <f t="shared" ref="K131:K194" si="8">IF(ISBLANK(O131),L131&amp;";"&amp;M131&amp;";"&amp;N131,L131&amp;";"&amp;M131&amp;";"&amp;N131&amp;";"&amp;O131)</f>
        <v>;;</v>
      </c>
    </row>
    <row r="132" spans="1:11" s="3" customFormat="1" x14ac:dyDescent="0.15">
      <c r="A132" s="3">
        <v>11502</v>
      </c>
      <c r="B132" s="3" t="str">
        <f>Sheet4!E132</f>
        <v>15章02关</v>
      </c>
      <c r="C132" s="3" t="str">
        <f t="shared" si="6"/>
        <v/>
      </c>
      <c r="D132" s="3">
        <v>2</v>
      </c>
      <c r="E132" s="3" t="str">
        <f t="shared" si="7"/>
        <v>;;</v>
      </c>
      <c r="K132" s="3" t="str">
        <f t="shared" si="8"/>
        <v>;;</v>
      </c>
    </row>
    <row r="133" spans="1:11" s="4" customFormat="1" x14ac:dyDescent="0.15">
      <c r="A133" s="4">
        <v>11503</v>
      </c>
      <c r="B133" s="4" t="str">
        <f>Sheet4!E133</f>
        <v>15章03关</v>
      </c>
      <c r="C133" s="4" t="str">
        <f t="shared" si="6"/>
        <v/>
      </c>
      <c r="D133" s="4">
        <v>2</v>
      </c>
      <c r="E133" s="4" t="str">
        <f t="shared" si="7"/>
        <v>;;</v>
      </c>
      <c r="K133" s="4" t="str">
        <f t="shared" si="8"/>
        <v>;;</v>
      </c>
    </row>
    <row r="134" spans="1:11" s="3" customFormat="1" x14ac:dyDescent="0.15">
      <c r="A134" s="3">
        <v>11504</v>
      </c>
      <c r="B134" s="3" t="str">
        <f>Sheet4!E134</f>
        <v>15章04关</v>
      </c>
      <c r="C134" s="3" t="str">
        <f t="shared" si="6"/>
        <v/>
      </c>
      <c r="D134" s="3">
        <v>2</v>
      </c>
      <c r="E134" s="3" t="str">
        <f t="shared" si="7"/>
        <v>;;</v>
      </c>
      <c r="K134" s="3" t="str">
        <f t="shared" si="8"/>
        <v>;;</v>
      </c>
    </row>
    <row r="135" spans="1:11" s="4" customFormat="1" x14ac:dyDescent="0.15">
      <c r="A135" s="4">
        <v>11505</v>
      </c>
      <c r="B135" s="4" t="str">
        <f>Sheet4!E135</f>
        <v>15章05关</v>
      </c>
      <c r="C135" s="4" t="str">
        <f t="shared" si="6"/>
        <v/>
      </c>
      <c r="D135" s="4">
        <v>2</v>
      </c>
      <c r="E135" s="4" t="str">
        <f t="shared" si="7"/>
        <v>;;</v>
      </c>
      <c r="K135" s="4" t="str">
        <f t="shared" si="8"/>
        <v>;;</v>
      </c>
    </row>
    <row r="136" spans="1:11" s="3" customFormat="1" x14ac:dyDescent="0.15">
      <c r="A136" s="3">
        <v>11506</v>
      </c>
      <c r="B136" s="3" t="str">
        <f>Sheet4!E136</f>
        <v>15章06关</v>
      </c>
      <c r="C136" s="3" t="str">
        <f t="shared" si="6"/>
        <v/>
      </c>
      <c r="D136" s="3">
        <v>2</v>
      </c>
      <c r="E136" s="3" t="str">
        <f t="shared" si="7"/>
        <v>;;</v>
      </c>
      <c r="K136" s="3" t="str">
        <f t="shared" si="8"/>
        <v>;;</v>
      </c>
    </row>
    <row r="137" spans="1:11" s="4" customFormat="1" x14ac:dyDescent="0.15">
      <c r="A137" s="4">
        <v>11507</v>
      </c>
      <c r="B137" s="4" t="str">
        <f>Sheet4!E137</f>
        <v>15章07关</v>
      </c>
      <c r="C137" s="4" t="str">
        <f t="shared" si="6"/>
        <v/>
      </c>
      <c r="D137" s="4">
        <v>2</v>
      </c>
      <c r="E137" s="4" t="str">
        <f t="shared" si="7"/>
        <v>;;</v>
      </c>
      <c r="K137" s="4" t="str">
        <f t="shared" si="8"/>
        <v>;;</v>
      </c>
    </row>
    <row r="138" spans="1:11" s="3" customFormat="1" x14ac:dyDescent="0.15">
      <c r="A138" s="3">
        <v>11508</v>
      </c>
      <c r="B138" s="3" t="str">
        <f>Sheet4!E138</f>
        <v>15章08关</v>
      </c>
      <c r="C138" s="3" t="str">
        <f t="shared" si="6"/>
        <v/>
      </c>
      <c r="D138" s="3">
        <v>2</v>
      </c>
      <c r="E138" s="3" t="str">
        <f t="shared" si="7"/>
        <v>;;</v>
      </c>
      <c r="K138" s="3" t="str">
        <f t="shared" si="8"/>
        <v>;;</v>
      </c>
    </row>
    <row r="139" spans="1:11" s="4" customFormat="1" x14ac:dyDescent="0.15">
      <c r="A139" s="4">
        <v>11509</v>
      </c>
      <c r="B139" s="4" t="str">
        <f>Sheet4!E139</f>
        <v>15章09关</v>
      </c>
      <c r="C139" s="4" t="str">
        <f t="shared" si="6"/>
        <v/>
      </c>
      <c r="D139" s="4">
        <v>2</v>
      </c>
      <c r="E139" s="4" t="str">
        <f t="shared" si="7"/>
        <v>;;</v>
      </c>
      <c r="K139" s="4" t="str">
        <f t="shared" si="8"/>
        <v>;;</v>
      </c>
    </row>
    <row r="140" spans="1:11" s="3" customFormat="1" x14ac:dyDescent="0.15">
      <c r="A140" s="3">
        <v>11510</v>
      </c>
      <c r="B140" s="3" t="str">
        <f>Sheet4!E140</f>
        <v>15章10关</v>
      </c>
      <c r="C140" s="3" t="str">
        <f t="shared" si="6"/>
        <v/>
      </c>
      <c r="D140" s="3">
        <v>2</v>
      </c>
      <c r="E140" s="3" t="str">
        <f t="shared" si="7"/>
        <v>;;</v>
      </c>
      <c r="K140" s="3" t="str">
        <f t="shared" si="8"/>
        <v>;;</v>
      </c>
    </row>
    <row r="141" spans="1:11" s="4" customFormat="1" x14ac:dyDescent="0.15">
      <c r="A141" s="4">
        <v>11601</v>
      </c>
      <c r="B141" s="4" t="str">
        <f>Sheet4!E141</f>
        <v>16章01关</v>
      </c>
      <c r="C141" s="4" t="str">
        <f t="shared" si="6"/>
        <v/>
      </c>
      <c r="D141" s="4">
        <v>2</v>
      </c>
      <c r="E141" s="4" t="str">
        <f t="shared" si="7"/>
        <v>;;</v>
      </c>
      <c r="K141" s="4" t="str">
        <f t="shared" si="8"/>
        <v>;;</v>
      </c>
    </row>
    <row r="142" spans="1:11" s="3" customFormat="1" x14ac:dyDescent="0.15">
      <c r="A142" s="3">
        <v>11602</v>
      </c>
      <c r="B142" s="3" t="str">
        <f>Sheet4!E142</f>
        <v>16章02关</v>
      </c>
      <c r="C142" s="3" t="str">
        <f t="shared" si="6"/>
        <v/>
      </c>
      <c r="D142" s="3">
        <v>2</v>
      </c>
      <c r="E142" s="3" t="str">
        <f t="shared" si="7"/>
        <v>;;</v>
      </c>
      <c r="K142" s="3" t="str">
        <f t="shared" si="8"/>
        <v>;;</v>
      </c>
    </row>
    <row r="143" spans="1:11" s="4" customFormat="1" x14ac:dyDescent="0.15">
      <c r="A143" s="4">
        <v>11603</v>
      </c>
      <c r="B143" s="4" t="str">
        <f>Sheet4!E143</f>
        <v>16章03关</v>
      </c>
      <c r="C143" s="4" t="str">
        <f t="shared" si="6"/>
        <v/>
      </c>
      <c r="D143" s="4">
        <v>2</v>
      </c>
      <c r="E143" s="4" t="str">
        <f t="shared" si="7"/>
        <v>;;</v>
      </c>
      <c r="K143" s="4" t="str">
        <f t="shared" si="8"/>
        <v>;;</v>
      </c>
    </row>
    <row r="144" spans="1:11" s="3" customFormat="1" x14ac:dyDescent="0.15">
      <c r="A144" s="3">
        <v>11604</v>
      </c>
      <c r="B144" s="3" t="str">
        <f>Sheet4!E144</f>
        <v>16章04关</v>
      </c>
      <c r="C144" s="3" t="str">
        <f t="shared" si="6"/>
        <v/>
      </c>
      <c r="D144" s="3">
        <v>2</v>
      </c>
      <c r="E144" s="3" t="str">
        <f t="shared" si="7"/>
        <v>;;</v>
      </c>
      <c r="K144" s="3" t="str">
        <f t="shared" si="8"/>
        <v>;;</v>
      </c>
    </row>
    <row r="145" spans="1:11" s="4" customFormat="1" x14ac:dyDescent="0.15">
      <c r="A145" s="4">
        <v>11605</v>
      </c>
      <c r="B145" s="4" t="str">
        <f>Sheet4!E145</f>
        <v>16章05关</v>
      </c>
      <c r="C145" s="4" t="str">
        <f t="shared" si="6"/>
        <v/>
      </c>
      <c r="D145" s="4">
        <v>2</v>
      </c>
      <c r="E145" s="4" t="str">
        <f t="shared" si="7"/>
        <v>;;</v>
      </c>
      <c r="K145" s="4" t="str">
        <f t="shared" si="8"/>
        <v>;;</v>
      </c>
    </row>
    <row r="146" spans="1:11" s="3" customFormat="1" x14ac:dyDescent="0.15">
      <c r="A146" s="3">
        <v>11606</v>
      </c>
      <c r="B146" s="3" t="str">
        <f>Sheet4!E146</f>
        <v>16章06关</v>
      </c>
      <c r="C146" s="3" t="str">
        <f t="shared" si="6"/>
        <v/>
      </c>
      <c r="D146" s="3">
        <v>2</v>
      </c>
      <c r="E146" s="3" t="str">
        <f t="shared" si="7"/>
        <v>;;</v>
      </c>
      <c r="K146" s="3" t="str">
        <f t="shared" si="8"/>
        <v>;;</v>
      </c>
    </row>
    <row r="147" spans="1:11" s="4" customFormat="1" x14ac:dyDescent="0.15">
      <c r="A147" s="4">
        <v>11607</v>
      </c>
      <c r="B147" s="4" t="str">
        <f>Sheet4!E147</f>
        <v>16章07关</v>
      </c>
      <c r="C147" s="4" t="str">
        <f t="shared" si="6"/>
        <v/>
      </c>
      <c r="D147" s="4">
        <v>2</v>
      </c>
      <c r="E147" s="4" t="str">
        <f t="shared" si="7"/>
        <v>;;</v>
      </c>
      <c r="K147" s="4" t="str">
        <f t="shared" si="8"/>
        <v>;;</v>
      </c>
    </row>
    <row r="148" spans="1:11" s="3" customFormat="1" x14ac:dyDescent="0.15">
      <c r="A148" s="3">
        <v>11608</v>
      </c>
      <c r="B148" s="3" t="str">
        <f>Sheet4!E148</f>
        <v>16章08关</v>
      </c>
      <c r="C148" s="3" t="str">
        <f t="shared" si="6"/>
        <v/>
      </c>
      <c r="D148" s="3">
        <v>2</v>
      </c>
      <c r="E148" s="3" t="str">
        <f t="shared" si="7"/>
        <v>;;</v>
      </c>
      <c r="K148" s="3" t="str">
        <f t="shared" si="8"/>
        <v>;;</v>
      </c>
    </row>
    <row r="149" spans="1:11" s="4" customFormat="1" x14ac:dyDescent="0.15">
      <c r="A149" s="4">
        <v>11609</v>
      </c>
      <c r="B149" s="4" t="str">
        <f>Sheet4!E149</f>
        <v>16章09关</v>
      </c>
      <c r="C149" s="4" t="str">
        <f t="shared" si="6"/>
        <v/>
      </c>
      <c r="D149" s="4">
        <v>2</v>
      </c>
      <c r="E149" s="4" t="str">
        <f t="shared" si="7"/>
        <v>;;</v>
      </c>
      <c r="K149" s="4" t="str">
        <f t="shared" si="8"/>
        <v>;;</v>
      </c>
    </row>
    <row r="150" spans="1:11" s="3" customFormat="1" x14ac:dyDescent="0.15">
      <c r="A150" s="3">
        <v>11610</v>
      </c>
      <c r="B150" s="3" t="str">
        <f>Sheet4!E150</f>
        <v>16章10关</v>
      </c>
      <c r="C150" s="3" t="str">
        <f t="shared" si="6"/>
        <v/>
      </c>
      <c r="D150" s="3">
        <v>2</v>
      </c>
      <c r="E150" s="3" t="str">
        <f t="shared" si="7"/>
        <v>;;</v>
      </c>
      <c r="K150" s="3" t="str">
        <f t="shared" si="8"/>
        <v>;;</v>
      </c>
    </row>
    <row r="151" spans="1:11" s="4" customFormat="1" x14ac:dyDescent="0.15">
      <c r="A151" s="4">
        <v>11701</v>
      </c>
      <c r="B151" s="4" t="str">
        <f>Sheet4!E151</f>
        <v>17章01关</v>
      </c>
      <c r="C151" s="4" t="str">
        <f t="shared" si="6"/>
        <v/>
      </c>
      <c r="D151" s="4">
        <v>2</v>
      </c>
      <c r="E151" s="4" t="str">
        <f t="shared" si="7"/>
        <v>;;</v>
      </c>
      <c r="K151" s="4" t="str">
        <f t="shared" si="8"/>
        <v>;;</v>
      </c>
    </row>
    <row r="152" spans="1:11" s="3" customFormat="1" x14ac:dyDescent="0.15">
      <c r="A152" s="3">
        <v>11702</v>
      </c>
      <c r="B152" s="3" t="str">
        <f>Sheet4!E152</f>
        <v>17章02关</v>
      </c>
      <c r="C152" s="3" t="str">
        <f t="shared" si="6"/>
        <v/>
      </c>
      <c r="D152" s="3">
        <v>2</v>
      </c>
      <c r="E152" s="3" t="str">
        <f t="shared" si="7"/>
        <v>;;</v>
      </c>
      <c r="K152" s="3" t="str">
        <f t="shared" si="8"/>
        <v>;;</v>
      </c>
    </row>
    <row r="153" spans="1:11" s="4" customFormat="1" x14ac:dyDescent="0.15">
      <c r="A153" s="4">
        <v>11703</v>
      </c>
      <c r="B153" s="4" t="str">
        <f>Sheet4!E153</f>
        <v>17章03关</v>
      </c>
      <c r="C153" s="4" t="str">
        <f t="shared" si="6"/>
        <v/>
      </c>
      <c r="D153" s="4">
        <v>2</v>
      </c>
      <c r="E153" s="4" t="str">
        <f t="shared" si="7"/>
        <v>;;</v>
      </c>
      <c r="K153" s="4" t="str">
        <f t="shared" si="8"/>
        <v>;;</v>
      </c>
    </row>
    <row r="154" spans="1:11" s="3" customFormat="1" x14ac:dyDescent="0.15">
      <c r="A154" s="3">
        <v>11704</v>
      </c>
      <c r="B154" s="3" t="str">
        <f>Sheet4!E154</f>
        <v>17章04关</v>
      </c>
      <c r="C154" s="3" t="str">
        <f t="shared" si="6"/>
        <v/>
      </c>
      <c r="D154" s="3">
        <v>2</v>
      </c>
      <c r="E154" s="3" t="str">
        <f t="shared" si="7"/>
        <v>;;</v>
      </c>
      <c r="K154" s="3" t="str">
        <f t="shared" si="8"/>
        <v>;;</v>
      </c>
    </row>
    <row r="155" spans="1:11" s="4" customFormat="1" x14ac:dyDescent="0.15">
      <c r="A155" s="4">
        <v>11705</v>
      </c>
      <c r="B155" s="4" t="str">
        <f>Sheet4!E155</f>
        <v>17章05关</v>
      </c>
      <c r="C155" s="4" t="str">
        <f t="shared" si="6"/>
        <v/>
      </c>
      <c r="D155" s="4">
        <v>2</v>
      </c>
      <c r="E155" s="4" t="str">
        <f t="shared" si="7"/>
        <v>;;</v>
      </c>
      <c r="K155" s="4" t="str">
        <f t="shared" si="8"/>
        <v>;;</v>
      </c>
    </row>
    <row r="156" spans="1:11" s="3" customFormat="1" x14ac:dyDescent="0.15">
      <c r="A156" s="3">
        <v>11706</v>
      </c>
      <c r="B156" s="3" t="str">
        <f>Sheet4!E156</f>
        <v>17章06关</v>
      </c>
      <c r="C156" s="3" t="str">
        <f t="shared" si="6"/>
        <v/>
      </c>
      <c r="D156" s="3">
        <v>2</v>
      </c>
      <c r="E156" s="3" t="str">
        <f t="shared" si="7"/>
        <v>;;</v>
      </c>
      <c r="K156" s="3" t="str">
        <f t="shared" si="8"/>
        <v>;;</v>
      </c>
    </row>
    <row r="157" spans="1:11" s="4" customFormat="1" x14ac:dyDescent="0.15">
      <c r="A157" s="4">
        <v>11707</v>
      </c>
      <c r="B157" s="4" t="str">
        <f>Sheet4!E157</f>
        <v>17章07关</v>
      </c>
      <c r="C157" s="4" t="str">
        <f t="shared" si="6"/>
        <v/>
      </c>
      <c r="D157" s="4">
        <v>2</v>
      </c>
      <c r="E157" s="4" t="str">
        <f t="shared" si="7"/>
        <v>;;</v>
      </c>
      <c r="K157" s="4" t="str">
        <f t="shared" si="8"/>
        <v>;;</v>
      </c>
    </row>
    <row r="158" spans="1:11" s="3" customFormat="1" x14ac:dyDescent="0.15">
      <c r="A158" s="3">
        <v>11708</v>
      </c>
      <c r="B158" s="3" t="str">
        <f>Sheet4!E158</f>
        <v>17章08关</v>
      </c>
      <c r="C158" s="3" t="str">
        <f t="shared" si="6"/>
        <v/>
      </c>
      <c r="D158" s="3">
        <v>2</v>
      </c>
      <c r="E158" s="3" t="str">
        <f t="shared" si="7"/>
        <v>;;</v>
      </c>
      <c r="K158" s="3" t="str">
        <f t="shared" si="8"/>
        <v>;;</v>
      </c>
    </row>
    <row r="159" spans="1:11" s="4" customFormat="1" x14ac:dyDescent="0.15">
      <c r="A159" s="4">
        <v>11709</v>
      </c>
      <c r="B159" s="4" t="str">
        <f>Sheet4!E159</f>
        <v>17章09关</v>
      </c>
      <c r="C159" s="4" t="str">
        <f t="shared" si="6"/>
        <v/>
      </c>
      <c r="D159" s="4">
        <v>2</v>
      </c>
      <c r="E159" s="4" t="str">
        <f t="shared" si="7"/>
        <v>;;</v>
      </c>
      <c r="K159" s="4" t="str">
        <f t="shared" si="8"/>
        <v>;;</v>
      </c>
    </row>
    <row r="160" spans="1:11" s="3" customFormat="1" x14ac:dyDescent="0.15">
      <c r="A160" s="3">
        <v>11710</v>
      </c>
      <c r="B160" s="3" t="str">
        <f>Sheet4!E160</f>
        <v>17章10关</v>
      </c>
      <c r="C160" s="3" t="str">
        <f t="shared" si="6"/>
        <v/>
      </c>
      <c r="D160" s="3">
        <v>2</v>
      </c>
      <c r="E160" s="3" t="str">
        <f t="shared" si="7"/>
        <v>;;</v>
      </c>
      <c r="K160" s="3" t="str">
        <f t="shared" si="8"/>
        <v>;;</v>
      </c>
    </row>
    <row r="161" spans="1:11" s="4" customFormat="1" x14ac:dyDescent="0.15">
      <c r="A161" s="4">
        <v>11801</v>
      </c>
      <c r="B161" s="4" t="str">
        <f>Sheet4!E161</f>
        <v>18章01关</v>
      </c>
      <c r="C161" s="4" t="str">
        <f t="shared" si="6"/>
        <v/>
      </c>
      <c r="D161" s="4">
        <v>2</v>
      </c>
      <c r="E161" s="4" t="str">
        <f t="shared" si="7"/>
        <v>;;</v>
      </c>
      <c r="K161" s="4" t="str">
        <f t="shared" si="8"/>
        <v>;;</v>
      </c>
    </row>
    <row r="162" spans="1:11" s="3" customFormat="1" x14ac:dyDescent="0.15">
      <c r="A162" s="3">
        <v>11802</v>
      </c>
      <c r="B162" s="3" t="str">
        <f>Sheet4!E162</f>
        <v>18章02关</v>
      </c>
      <c r="C162" s="3" t="str">
        <f t="shared" si="6"/>
        <v/>
      </c>
      <c r="D162" s="3">
        <v>2</v>
      </c>
      <c r="E162" s="3" t="str">
        <f t="shared" si="7"/>
        <v>;;</v>
      </c>
      <c r="K162" s="3" t="str">
        <f t="shared" si="8"/>
        <v>;;</v>
      </c>
    </row>
    <row r="163" spans="1:11" s="4" customFormat="1" x14ac:dyDescent="0.15">
      <c r="A163" s="4">
        <v>11803</v>
      </c>
      <c r="B163" s="4" t="str">
        <f>Sheet4!E163</f>
        <v>18章03关</v>
      </c>
      <c r="C163" s="4" t="str">
        <f t="shared" si="6"/>
        <v/>
      </c>
      <c r="D163" s="4">
        <v>2</v>
      </c>
      <c r="E163" s="4" t="str">
        <f t="shared" si="7"/>
        <v>;;</v>
      </c>
      <c r="K163" s="4" t="str">
        <f t="shared" si="8"/>
        <v>;;</v>
      </c>
    </row>
    <row r="164" spans="1:11" s="3" customFormat="1" x14ac:dyDescent="0.15">
      <c r="A164" s="3">
        <v>11804</v>
      </c>
      <c r="B164" s="3" t="str">
        <f>Sheet4!E164</f>
        <v>18章04关</v>
      </c>
      <c r="C164" s="3" t="str">
        <f t="shared" si="6"/>
        <v/>
      </c>
      <c r="D164" s="3">
        <v>2</v>
      </c>
      <c r="E164" s="3" t="str">
        <f t="shared" si="7"/>
        <v>;;</v>
      </c>
      <c r="K164" s="3" t="str">
        <f t="shared" si="8"/>
        <v>;;</v>
      </c>
    </row>
    <row r="165" spans="1:11" s="4" customFormat="1" x14ac:dyDescent="0.15">
      <c r="A165" s="4">
        <v>11805</v>
      </c>
      <c r="B165" s="4" t="str">
        <f>Sheet4!E165</f>
        <v>18章05关</v>
      </c>
      <c r="C165" s="4" t="str">
        <f t="shared" si="6"/>
        <v/>
      </c>
      <c r="D165" s="4">
        <v>2</v>
      </c>
      <c r="E165" s="4" t="str">
        <f t="shared" si="7"/>
        <v>;;</v>
      </c>
      <c r="K165" s="4" t="str">
        <f t="shared" si="8"/>
        <v>;;</v>
      </c>
    </row>
    <row r="166" spans="1:11" s="3" customFormat="1" x14ac:dyDescent="0.15">
      <c r="A166" s="3">
        <v>11806</v>
      </c>
      <c r="B166" s="3" t="str">
        <f>Sheet4!E166</f>
        <v>18章06关</v>
      </c>
      <c r="C166" s="3" t="str">
        <f t="shared" si="6"/>
        <v/>
      </c>
      <c r="D166" s="3">
        <v>2</v>
      </c>
      <c r="E166" s="3" t="str">
        <f t="shared" si="7"/>
        <v>;;</v>
      </c>
      <c r="K166" s="3" t="str">
        <f t="shared" si="8"/>
        <v>;;</v>
      </c>
    </row>
    <row r="167" spans="1:11" s="4" customFormat="1" x14ac:dyDescent="0.15">
      <c r="A167" s="4">
        <v>11807</v>
      </c>
      <c r="B167" s="4" t="str">
        <f>Sheet4!E167</f>
        <v>18章07关</v>
      </c>
      <c r="C167" s="4" t="str">
        <f t="shared" si="6"/>
        <v/>
      </c>
      <c r="D167" s="4">
        <v>2</v>
      </c>
      <c r="E167" s="4" t="str">
        <f t="shared" si="7"/>
        <v>;;</v>
      </c>
      <c r="K167" s="4" t="str">
        <f t="shared" si="8"/>
        <v>;;</v>
      </c>
    </row>
    <row r="168" spans="1:11" s="3" customFormat="1" x14ac:dyDescent="0.15">
      <c r="A168" s="3">
        <v>11808</v>
      </c>
      <c r="B168" s="3" t="str">
        <f>Sheet4!E168</f>
        <v>18章08关</v>
      </c>
      <c r="C168" s="3" t="str">
        <f t="shared" si="6"/>
        <v/>
      </c>
      <c r="D168" s="3">
        <v>2</v>
      </c>
      <c r="E168" s="3" t="str">
        <f t="shared" si="7"/>
        <v>;;</v>
      </c>
      <c r="K168" s="3" t="str">
        <f t="shared" si="8"/>
        <v>;;</v>
      </c>
    </row>
    <row r="169" spans="1:11" s="4" customFormat="1" x14ac:dyDescent="0.15">
      <c r="A169" s="4">
        <v>11809</v>
      </c>
      <c r="B169" s="4" t="str">
        <f>Sheet4!E169</f>
        <v>18章09关</v>
      </c>
      <c r="C169" s="4" t="str">
        <f t="shared" si="6"/>
        <v/>
      </c>
      <c r="D169" s="4">
        <v>2</v>
      </c>
      <c r="E169" s="4" t="str">
        <f t="shared" si="7"/>
        <v>;;</v>
      </c>
      <c r="K169" s="4" t="str">
        <f t="shared" si="8"/>
        <v>;;</v>
      </c>
    </row>
    <row r="170" spans="1:11" s="3" customFormat="1" x14ac:dyDescent="0.15">
      <c r="A170" s="3">
        <v>11810</v>
      </c>
      <c r="B170" s="3" t="str">
        <f>Sheet4!E170</f>
        <v>18章10关</v>
      </c>
      <c r="C170" s="3" t="str">
        <f t="shared" si="6"/>
        <v/>
      </c>
      <c r="D170" s="3">
        <v>2</v>
      </c>
      <c r="E170" s="3" t="str">
        <f t="shared" si="7"/>
        <v>;;</v>
      </c>
      <c r="K170" s="3" t="str">
        <f t="shared" si="8"/>
        <v>;;</v>
      </c>
    </row>
    <row r="171" spans="1:11" s="4" customFormat="1" x14ac:dyDescent="0.15">
      <c r="A171" s="4">
        <v>11901</v>
      </c>
      <c r="B171" s="4" t="str">
        <f>Sheet4!E171</f>
        <v>19章01关</v>
      </c>
      <c r="C171" s="4" t="str">
        <f t="shared" si="6"/>
        <v/>
      </c>
      <c r="D171" s="4">
        <v>2</v>
      </c>
      <c r="E171" s="4" t="str">
        <f t="shared" si="7"/>
        <v>;;</v>
      </c>
      <c r="K171" s="4" t="str">
        <f t="shared" si="8"/>
        <v>;;</v>
      </c>
    </row>
    <row r="172" spans="1:11" s="3" customFormat="1" x14ac:dyDescent="0.15">
      <c r="A172" s="3">
        <v>11902</v>
      </c>
      <c r="B172" s="3" t="str">
        <f>Sheet4!E172</f>
        <v>19章02关</v>
      </c>
      <c r="C172" s="3" t="str">
        <f t="shared" si="6"/>
        <v/>
      </c>
      <c r="D172" s="3">
        <v>2</v>
      </c>
      <c r="E172" s="3" t="str">
        <f t="shared" si="7"/>
        <v>;;</v>
      </c>
      <c r="K172" s="3" t="str">
        <f t="shared" si="8"/>
        <v>;;</v>
      </c>
    </row>
    <row r="173" spans="1:11" s="4" customFormat="1" x14ac:dyDescent="0.15">
      <c r="A173" s="4">
        <v>11903</v>
      </c>
      <c r="B173" s="4" t="str">
        <f>Sheet4!E173</f>
        <v>19章03关</v>
      </c>
      <c r="C173" s="4" t="str">
        <f t="shared" si="6"/>
        <v/>
      </c>
      <c r="D173" s="4">
        <v>2</v>
      </c>
      <c r="E173" s="4" t="str">
        <f t="shared" si="7"/>
        <v>;;</v>
      </c>
      <c r="K173" s="4" t="str">
        <f t="shared" si="8"/>
        <v>;;</v>
      </c>
    </row>
    <row r="174" spans="1:11" s="3" customFormat="1" x14ac:dyDescent="0.15">
      <c r="A174" s="3">
        <v>11904</v>
      </c>
      <c r="B174" s="3" t="str">
        <f>Sheet4!E174</f>
        <v>19章04关</v>
      </c>
      <c r="C174" s="3" t="str">
        <f t="shared" si="6"/>
        <v/>
      </c>
      <c r="D174" s="3">
        <v>2</v>
      </c>
      <c r="E174" s="3" t="str">
        <f t="shared" si="7"/>
        <v>;;</v>
      </c>
      <c r="K174" s="3" t="str">
        <f t="shared" si="8"/>
        <v>;;</v>
      </c>
    </row>
    <row r="175" spans="1:11" s="4" customFormat="1" x14ac:dyDescent="0.15">
      <c r="A175" s="4">
        <v>11905</v>
      </c>
      <c r="B175" s="4" t="str">
        <f>Sheet4!E175</f>
        <v>19章05关</v>
      </c>
      <c r="C175" s="4" t="str">
        <f t="shared" si="6"/>
        <v/>
      </c>
      <c r="D175" s="4">
        <v>2</v>
      </c>
      <c r="E175" s="4" t="str">
        <f t="shared" si="7"/>
        <v>;;</v>
      </c>
      <c r="K175" s="4" t="str">
        <f t="shared" si="8"/>
        <v>;;</v>
      </c>
    </row>
    <row r="176" spans="1:11" s="3" customFormat="1" x14ac:dyDescent="0.15">
      <c r="A176" s="3">
        <v>11906</v>
      </c>
      <c r="B176" s="3" t="str">
        <f>Sheet4!E176</f>
        <v>19章06关</v>
      </c>
      <c r="C176" s="3" t="str">
        <f t="shared" si="6"/>
        <v/>
      </c>
      <c r="D176" s="3">
        <v>2</v>
      </c>
      <c r="E176" s="3" t="str">
        <f t="shared" si="7"/>
        <v>;;</v>
      </c>
      <c r="K176" s="3" t="str">
        <f t="shared" si="8"/>
        <v>;;</v>
      </c>
    </row>
    <row r="177" spans="1:11" s="4" customFormat="1" x14ac:dyDescent="0.15">
      <c r="A177" s="4">
        <v>11907</v>
      </c>
      <c r="B177" s="4" t="str">
        <f>Sheet4!E177</f>
        <v>19章07关</v>
      </c>
      <c r="C177" s="4" t="str">
        <f t="shared" si="6"/>
        <v/>
      </c>
      <c r="D177" s="4">
        <v>2</v>
      </c>
      <c r="E177" s="4" t="str">
        <f t="shared" si="7"/>
        <v>;;</v>
      </c>
      <c r="K177" s="4" t="str">
        <f t="shared" si="8"/>
        <v>;;</v>
      </c>
    </row>
    <row r="178" spans="1:11" s="3" customFormat="1" x14ac:dyDescent="0.15">
      <c r="A178" s="3">
        <v>11908</v>
      </c>
      <c r="B178" s="3" t="str">
        <f>Sheet4!E178</f>
        <v>19章08关</v>
      </c>
      <c r="C178" s="3" t="str">
        <f t="shared" si="6"/>
        <v/>
      </c>
      <c r="D178" s="3">
        <v>2</v>
      </c>
      <c r="E178" s="3" t="str">
        <f t="shared" si="7"/>
        <v>;;</v>
      </c>
      <c r="K178" s="3" t="str">
        <f t="shared" si="8"/>
        <v>;;</v>
      </c>
    </row>
    <row r="179" spans="1:11" s="4" customFormat="1" x14ac:dyDescent="0.15">
      <c r="A179" s="4">
        <v>11909</v>
      </c>
      <c r="B179" s="4" t="str">
        <f>Sheet4!E179</f>
        <v>19章09关</v>
      </c>
      <c r="C179" s="4" t="str">
        <f t="shared" si="6"/>
        <v/>
      </c>
      <c r="D179" s="4">
        <v>2</v>
      </c>
      <c r="E179" s="4" t="str">
        <f t="shared" si="7"/>
        <v>;;</v>
      </c>
      <c r="K179" s="4" t="str">
        <f t="shared" si="8"/>
        <v>;;</v>
      </c>
    </row>
    <row r="180" spans="1:11" s="3" customFormat="1" x14ac:dyDescent="0.15">
      <c r="A180" s="3">
        <v>11910</v>
      </c>
      <c r="B180" s="3" t="str">
        <f>Sheet4!E180</f>
        <v>19章10关</v>
      </c>
      <c r="C180" s="3" t="str">
        <f t="shared" si="6"/>
        <v/>
      </c>
      <c r="D180" s="3">
        <v>2</v>
      </c>
      <c r="E180" s="3" t="str">
        <f t="shared" si="7"/>
        <v>;;</v>
      </c>
      <c r="K180" s="3" t="str">
        <f t="shared" si="8"/>
        <v>;;</v>
      </c>
    </row>
    <row r="181" spans="1:11" s="4" customFormat="1" x14ac:dyDescent="0.15">
      <c r="A181" s="4">
        <v>12001</v>
      </c>
      <c r="B181" s="4" t="str">
        <f>Sheet4!E181</f>
        <v>20章01关</v>
      </c>
      <c r="C181" s="4" t="str">
        <f t="shared" si="6"/>
        <v/>
      </c>
      <c r="D181" s="4">
        <v>2</v>
      </c>
      <c r="E181" s="4" t="str">
        <f t="shared" si="7"/>
        <v>;;</v>
      </c>
      <c r="K181" s="4" t="str">
        <f t="shared" si="8"/>
        <v>;;</v>
      </c>
    </row>
    <row r="182" spans="1:11" s="3" customFormat="1" x14ac:dyDescent="0.15">
      <c r="A182" s="3">
        <v>12002</v>
      </c>
      <c r="B182" s="3" t="str">
        <f>Sheet4!E182</f>
        <v>20章02关</v>
      </c>
      <c r="C182" s="3" t="str">
        <f t="shared" si="6"/>
        <v/>
      </c>
      <c r="D182" s="3">
        <v>2</v>
      </c>
      <c r="E182" s="3" t="str">
        <f t="shared" si="7"/>
        <v>;;</v>
      </c>
      <c r="K182" s="3" t="str">
        <f t="shared" si="8"/>
        <v>;;</v>
      </c>
    </row>
    <row r="183" spans="1:11" s="4" customFormat="1" x14ac:dyDescent="0.15">
      <c r="A183" s="4">
        <v>12003</v>
      </c>
      <c r="B183" s="4" t="str">
        <f>Sheet4!E183</f>
        <v>20章03关</v>
      </c>
      <c r="C183" s="4" t="str">
        <f t="shared" si="6"/>
        <v/>
      </c>
      <c r="D183" s="4">
        <v>2</v>
      </c>
      <c r="E183" s="4" t="str">
        <f t="shared" si="7"/>
        <v>;;</v>
      </c>
      <c r="K183" s="4" t="str">
        <f t="shared" si="8"/>
        <v>;;</v>
      </c>
    </row>
    <row r="184" spans="1:11" s="3" customFormat="1" x14ac:dyDescent="0.15">
      <c r="A184" s="3">
        <v>12004</v>
      </c>
      <c r="B184" s="3" t="str">
        <f>Sheet4!E184</f>
        <v>20章04关</v>
      </c>
      <c r="C184" s="3" t="str">
        <f t="shared" si="6"/>
        <v/>
      </c>
      <c r="D184" s="3">
        <v>2</v>
      </c>
      <c r="E184" s="3" t="str">
        <f t="shared" si="7"/>
        <v>;;</v>
      </c>
      <c r="K184" s="3" t="str">
        <f t="shared" si="8"/>
        <v>;;</v>
      </c>
    </row>
    <row r="185" spans="1:11" s="4" customFormat="1" x14ac:dyDescent="0.15">
      <c r="A185" s="4">
        <v>12005</v>
      </c>
      <c r="B185" s="4" t="str">
        <f>Sheet4!E185</f>
        <v>20章05关</v>
      </c>
      <c r="C185" s="4" t="str">
        <f t="shared" si="6"/>
        <v/>
      </c>
      <c r="D185" s="4">
        <v>2</v>
      </c>
      <c r="E185" s="4" t="str">
        <f t="shared" si="7"/>
        <v>;;</v>
      </c>
      <c r="K185" s="4" t="str">
        <f t="shared" si="8"/>
        <v>;;</v>
      </c>
    </row>
    <row r="186" spans="1:11" s="3" customFormat="1" x14ac:dyDescent="0.15">
      <c r="A186" s="3">
        <v>12006</v>
      </c>
      <c r="B186" s="3" t="str">
        <f>Sheet4!E186</f>
        <v>20章06关</v>
      </c>
      <c r="C186" s="3" t="str">
        <f t="shared" si="6"/>
        <v/>
      </c>
      <c r="D186" s="3">
        <v>2</v>
      </c>
      <c r="E186" s="3" t="str">
        <f t="shared" si="7"/>
        <v>;;</v>
      </c>
      <c r="K186" s="3" t="str">
        <f t="shared" si="8"/>
        <v>;;</v>
      </c>
    </row>
    <row r="187" spans="1:11" s="4" customFormat="1" x14ac:dyDescent="0.15">
      <c r="A187" s="4">
        <v>12007</v>
      </c>
      <c r="B187" s="4" t="str">
        <f>Sheet4!E187</f>
        <v>20章07关</v>
      </c>
      <c r="C187" s="4" t="str">
        <f t="shared" si="6"/>
        <v/>
      </c>
      <c r="D187" s="4">
        <v>2</v>
      </c>
      <c r="E187" s="4" t="str">
        <f t="shared" si="7"/>
        <v>;;</v>
      </c>
      <c r="K187" s="4" t="str">
        <f t="shared" si="8"/>
        <v>;;</v>
      </c>
    </row>
    <row r="188" spans="1:11" s="3" customFormat="1" x14ac:dyDescent="0.15">
      <c r="A188" s="3">
        <v>12008</v>
      </c>
      <c r="B188" s="3" t="str">
        <f>Sheet4!E188</f>
        <v>20章08关</v>
      </c>
      <c r="C188" s="3" t="str">
        <f t="shared" si="6"/>
        <v/>
      </c>
      <c r="D188" s="3">
        <v>2</v>
      </c>
      <c r="E188" s="3" t="str">
        <f t="shared" si="7"/>
        <v>;;</v>
      </c>
      <c r="K188" s="3" t="str">
        <f t="shared" si="8"/>
        <v>;;</v>
      </c>
    </row>
    <row r="189" spans="1:11" s="4" customFormat="1" x14ac:dyDescent="0.15">
      <c r="A189" s="4">
        <v>12009</v>
      </c>
      <c r="B189" s="4" t="str">
        <f>Sheet4!E189</f>
        <v>20章09关</v>
      </c>
      <c r="C189" s="4" t="str">
        <f t="shared" si="6"/>
        <v/>
      </c>
      <c r="D189" s="4">
        <v>2</v>
      </c>
      <c r="E189" s="4" t="str">
        <f t="shared" si="7"/>
        <v>;;</v>
      </c>
      <c r="K189" s="4" t="str">
        <f t="shared" si="8"/>
        <v>;;</v>
      </c>
    </row>
    <row r="190" spans="1:11" s="3" customFormat="1" x14ac:dyDescent="0.15">
      <c r="A190" s="3">
        <v>12010</v>
      </c>
      <c r="B190" s="3" t="str">
        <f>Sheet4!E190</f>
        <v>20章10关</v>
      </c>
      <c r="C190" s="3" t="str">
        <f t="shared" si="6"/>
        <v/>
      </c>
      <c r="D190" s="3">
        <v>2</v>
      </c>
      <c r="E190" s="3" t="str">
        <f t="shared" si="7"/>
        <v>;;</v>
      </c>
      <c r="K190" s="3" t="str">
        <f t="shared" si="8"/>
        <v>;;</v>
      </c>
    </row>
    <row r="191" spans="1:11" s="4" customFormat="1" x14ac:dyDescent="0.15">
      <c r="A191" s="4">
        <v>12101</v>
      </c>
      <c r="B191" s="4" t="str">
        <f>Sheet4!E191</f>
        <v>21章01关</v>
      </c>
      <c r="C191" s="4" t="str">
        <f t="shared" si="6"/>
        <v/>
      </c>
      <c r="D191" s="4">
        <v>2</v>
      </c>
      <c r="E191" s="4" t="str">
        <f t="shared" si="7"/>
        <v>;;</v>
      </c>
      <c r="K191" s="4" t="str">
        <f t="shared" si="8"/>
        <v>;;</v>
      </c>
    </row>
    <row r="192" spans="1:11" s="3" customFormat="1" x14ac:dyDescent="0.15">
      <c r="A192" s="3">
        <v>12102</v>
      </c>
      <c r="B192" s="3" t="str">
        <f>Sheet4!E192</f>
        <v>21章02关</v>
      </c>
      <c r="C192" s="3" t="str">
        <f t="shared" si="6"/>
        <v/>
      </c>
      <c r="D192" s="3">
        <v>2</v>
      </c>
      <c r="E192" s="3" t="str">
        <f t="shared" si="7"/>
        <v>;;</v>
      </c>
      <c r="K192" s="3" t="str">
        <f t="shared" si="8"/>
        <v>;;</v>
      </c>
    </row>
    <row r="193" spans="1:11" s="4" customFormat="1" x14ac:dyDescent="0.15">
      <c r="A193" s="4">
        <v>12103</v>
      </c>
      <c r="B193" s="4" t="str">
        <f>Sheet4!E193</f>
        <v>21章03关</v>
      </c>
      <c r="C193" s="4" t="str">
        <f t="shared" si="6"/>
        <v/>
      </c>
      <c r="D193" s="4">
        <v>2</v>
      </c>
      <c r="E193" s="4" t="str">
        <f t="shared" si="7"/>
        <v>;;</v>
      </c>
      <c r="K193" s="4" t="str">
        <f t="shared" si="8"/>
        <v>;;</v>
      </c>
    </row>
    <row r="194" spans="1:11" s="3" customFormat="1" x14ac:dyDescent="0.15">
      <c r="A194" s="3">
        <v>12104</v>
      </c>
      <c r="B194" s="3" t="str">
        <f>Sheet4!E194</f>
        <v>21章04关</v>
      </c>
      <c r="C194" s="3" t="str">
        <f t="shared" si="6"/>
        <v/>
      </c>
      <c r="D194" s="3">
        <v>2</v>
      </c>
      <c r="E194" s="3" t="str">
        <f t="shared" si="7"/>
        <v>;;</v>
      </c>
      <c r="K194" s="3" t="str">
        <f t="shared" si="8"/>
        <v>;;</v>
      </c>
    </row>
    <row r="195" spans="1:11" s="4" customFormat="1" x14ac:dyDescent="0.15">
      <c r="A195" s="4">
        <v>12105</v>
      </c>
      <c r="B195" s="4" t="str">
        <f>Sheet4!E195</f>
        <v>21章05关</v>
      </c>
      <c r="C195" s="4" t="str">
        <f t="shared" ref="C195:C258" si="9">IF(D195=1,IF(ISBLANK(J195),E195,E195&amp;J195&amp;K195),"")</f>
        <v/>
      </c>
      <c r="D195" s="4">
        <v>2</v>
      </c>
      <c r="E195" s="4" t="str">
        <f t="shared" ref="E195:E258" si="10">IF(ISBLANK(I195),F195&amp;";"&amp;G195&amp;";"&amp;H195,F195&amp;";"&amp;G195&amp;";"&amp;H195&amp;";"&amp;I195)</f>
        <v>;;</v>
      </c>
      <c r="K195" s="4" t="str">
        <f t="shared" ref="K195:K258" si="11">IF(ISBLANK(O195),L195&amp;";"&amp;M195&amp;";"&amp;N195,L195&amp;";"&amp;M195&amp;";"&amp;N195&amp;";"&amp;O195)</f>
        <v>;;</v>
      </c>
    </row>
    <row r="196" spans="1:11" s="3" customFormat="1" x14ac:dyDescent="0.15">
      <c r="A196" s="3">
        <v>12106</v>
      </c>
      <c r="B196" s="3" t="str">
        <f>Sheet4!E196</f>
        <v>21章06关</v>
      </c>
      <c r="C196" s="3" t="str">
        <f t="shared" si="9"/>
        <v/>
      </c>
      <c r="D196" s="3">
        <v>2</v>
      </c>
      <c r="E196" s="3" t="str">
        <f t="shared" si="10"/>
        <v>;;</v>
      </c>
      <c r="K196" s="3" t="str">
        <f t="shared" si="11"/>
        <v>;;</v>
      </c>
    </row>
    <row r="197" spans="1:11" s="4" customFormat="1" x14ac:dyDescent="0.15">
      <c r="A197" s="4">
        <v>12107</v>
      </c>
      <c r="B197" s="4" t="str">
        <f>Sheet4!E197</f>
        <v>21章07关</v>
      </c>
      <c r="C197" s="4" t="str">
        <f t="shared" si="9"/>
        <v/>
      </c>
      <c r="D197" s="4">
        <v>2</v>
      </c>
      <c r="E197" s="4" t="str">
        <f t="shared" si="10"/>
        <v>;;</v>
      </c>
      <c r="K197" s="4" t="str">
        <f t="shared" si="11"/>
        <v>;;</v>
      </c>
    </row>
    <row r="198" spans="1:11" s="3" customFormat="1" x14ac:dyDescent="0.15">
      <c r="A198" s="3">
        <v>12108</v>
      </c>
      <c r="B198" s="3" t="str">
        <f>Sheet4!E198</f>
        <v>21章08关</v>
      </c>
      <c r="C198" s="3" t="str">
        <f t="shared" si="9"/>
        <v/>
      </c>
      <c r="D198" s="3">
        <v>2</v>
      </c>
      <c r="E198" s="3" t="str">
        <f t="shared" si="10"/>
        <v>;;</v>
      </c>
      <c r="K198" s="3" t="str">
        <f t="shared" si="11"/>
        <v>;;</v>
      </c>
    </row>
    <row r="199" spans="1:11" s="4" customFormat="1" x14ac:dyDescent="0.15">
      <c r="A199" s="4">
        <v>12109</v>
      </c>
      <c r="B199" s="4" t="str">
        <f>Sheet4!E199</f>
        <v>21章09关</v>
      </c>
      <c r="C199" s="4" t="str">
        <f t="shared" si="9"/>
        <v/>
      </c>
      <c r="D199" s="4">
        <v>2</v>
      </c>
      <c r="E199" s="4" t="str">
        <f t="shared" si="10"/>
        <v>;;</v>
      </c>
      <c r="K199" s="4" t="str">
        <f t="shared" si="11"/>
        <v>;;</v>
      </c>
    </row>
    <row r="200" spans="1:11" s="3" customFormat="1" x14ac:dyDescent="0.15">
      <c r="A200" s="3">
        <v>12110</v>
      </c>
      <c r="B200" s="3" t="str">
        <f>Sheet4!E200</f>
        <v>21章10关</v>
      </c>
      <c r="C200" s="3" t="str">
        <f t="shared" si="9"/>
        <v/>
      </c>
      <c r="D200" s="3">
        <v>2</v>
      </c>
      <c r="E200" s="3" t="str">
        <f t="shared" si="10"/>
        <v>;;</v>
      </c>
      <c r="K200" s="3" t="str">
        <f t="shared" si="11"/>
        <v>;;</v>
      </c>
    </row>
    <row r="201" spans="1:11" s="4" customFormat="1" x14ac:dyDescent="0.15">
      <c r="A201" s="4">
        <v>12201</v>
      </c>
      <c r="B201" s="4" t="str">
        <f>Sheet4!E201</f>
        <v>22章01关</v>
      </c>
      <c r="C201" s="4" t="str">
        <f t="shared" si="9"/>
        <v/>
      </c>
      <c r="D201" s="4">
        <v>2</v>
      </c>
      <c r="E201" s="4" t="str">
        <f t="shared" si="10"/>
        <v>;;</v>
      </c>
      <c r="K201" s="4" t="str">
        <f t="shared" si="11"/>
        <v>;;</v>
      </c>
    </row>
    <row r="202" spans="1:11" s="3" customFormat="1" x14ac:dyDescent="0.15">
      <c r="A202" s="3">
        <v>12202</v>
      </c>
      <c r="B202" s="3" t="str">
        <f>Sheet4!E202</f>
        <v>22章02关</v>
      </c>
      <c r="C202" s="3" t="str">
        <f t="shared" si="9"/>
        <v/>
      </c>
      <c r="D202" s="3">
        <v>2</v>
      </c>
      <c r="E202" s="3" t="str">
        <f t="shared" si="10"/>
        <v>;;</v>
      </c>
      <c r="K202" s="3" t="str">
        <f t="shared" si="11"/>
        <v>;;</v>
      </c>
    </row>
    <row r="203" spans="1:11" s="4" customFormat="1" x14ac:dyDescent="0.15">
      <c r="A203" s="4">
        <v>12203</v>
      </c>
      <c r="B203" s="4" t="str">
        <f>Sheet4!E203</f>
        <v>22章03关</v>
      </c>
      <c r="C203" s="4" t="str">
        <f t="shared" si="9"/>
        <v/>
      </c>
      <c r="D203" s="4">
        <v>2</v>
      </c>
      <c r="E203" s="4" t="str">
        <f t="shared" si="10"/>
        <v>;;</v>
      </c>
      <c r="K203" s="4" t="str">
        <f t="shared" si="11"/>
        <v>;;</v>
      </c>
    </row>
    <row r="204" spans="1:11" s="3" customFormat="1" x14ac:dyDescent="0.15">
      <c r="A204" s="3">
        <v>12204</v>
      </c>
      <c r="B204" s="3" t="str">
        <f>Sheet4!E204</f>
        <v>22章04关</v>
      </c>
      <c r="C204" s="3" t="str">
        <f t="shared" si="9"/>
        <v/>
      </c>
      <c r="D204" s="3">
        <v>2</v>
      </c>
      <c r="E204" s="3" t="str">
        <f t="shared" si="10"/>
        <v>;;</v>
      </c>
      <c r="K204" s="3" t="str">
        <f t="shared" si="11"/>
        <v>;;</v>
      </c>
    </row>
    <row r="205" spans="1:11" s="4" customFormat="1" x14ac:dyDescent="0.15">
      <c r="A205" s="4">
        <v>12205</v>
      </c>
      <c r="B205" s="4" t="str">
        <f>Sheet4!E205</f>
        <v>22章05关</v>
      </c>
      <c r="C205" s="4" t="str">
        <f t="shared" si="9"/>
        <v/>
      </c>
      <c r="D205" s="4">
        <v>2</v>
      </c>
      <c r="E205" s="4" t="str">
        <f t="shared" si="10"/>
        <v>;;</v>
      </c>
      <c r="K205" s="4" t="str">
        <f t="shared" si="11"/>
        <v>;;</v>
      </c>
    </row>
    <row r="206" spans="1:11" s="3" customFormat="1" x14ac:dyDescent="0.15">
      <c r="A206" s="3">
        <v>12206</v>
      </c>
      <c r="B206" s="3" t="str">
        <f>Sheet4!E206</f>
        <v>22章06关</v>
      </c>
      <c r="C206" s="3" t="str">
        <f t="shared" si="9"/>
        <v/>
      </c>
      <c r="D206" s="3">
        <v>2</v>
      </c>
      <c r="E206" s="3" t="str">
        <f t="shared" si="10"/>
        <v>;;</v>
      </c>
      <c r="K206" s="3" t="str">
        <f t="shared" si="11"/>
        <v>;;</v>
      </c>
    </row>
    <row r="207" spans="1:11" s="4" customFormat="1" x14ac:dyDescent="0.15">
      <c r="A207" s="4">
        <v>12207</v>
      </c>
      <c r="B207" s="4" t="str">
        <f>Sheet4!E207</f>
        <v>22章07关</v>
      </c>
      <c r="C207" s="4" t="str">
        <f t="shared" si="9"/>
        <v/>
      </c>
      <c r="D207" s="4">
        <v>2</v>
      </c>
      <c r="E207" s="4" t="str">
        <f t="shared" si="10"/>
        <v>;;</v>
      </c>
      <c r="K207" s="4" t="str">
        <f t="shared" si="11"/>
        <v>;;</v>
      </c>
    </row>
    <row r="208" spans="1:11" s="3" customFormat="1" x14ac:dyDescent="0.15">
      <c r="A208" s="3">
        <v>12208</v>
      </c>
      <c r="B208" s="3" t="str">
        <f>Sheet4!E208</f>
        <v>22章08关</v>
      </c>
      <c r="C208" s="3" t="str">
        <f t="shared" si="9"/>
        <v/>
      </c>
      <c r="D208" s="3">
        <v>2</v>
      </c>
      <c r="E208" s="3" t="str">
        <f t="shared" si="10"/>
        <v>;;</v>
      </c>
      <c r="K208" s="3" t="str">
        <f t="shared" si="11"/>
        <v>;;</v>
      </c>
    </row>
    <row r="209" spans="1:11" s="4" customFormat="1" x14ac:dyDescent="0.15">
      <c r="A209" s="4">
        <v>12209</v>
      </c>
      <c r="B209" s="4" t="str">
        <f>Sheet4!E209</f>
        <v>22章09关</v>
      </c>
      <c r="C209" s="4" t="str">
        <f t="shared" si="9"/>
        <v/>
      </c>
      <c r="D209" s="4">
        <v>2</v>
      </c>
      <c r="E209" s="4" t="str">
        <f t="shared" si="10"/>
        <v>;;</v>
      </c>
      <c r="K209" s="4" t="str">
        <f t="shared" si="11"/>
        <v>;;</v>
      </c>
    </row>
    <row r="210" spans="1:11" s="3" customFormat="1" x14ac:dyDescent="0.15">
      <c r="A210" s="3">
        <v>12210</v>
      </c>
      <c r="B210" s="3" t="str">
        <f>Sheet4!E210</f>
        <v>22章10关</v>
      </c>
      <c r="C210" s="3" t="str">
        <f t="shared" si="9"/>
        <v/>
      </c>
      <c r="D210" s="3">
        <v>2</v>
      </c>
      <c r="E210" s="3" t="str">
        <f t="shared" si="10"/>
        <v>;;</v>
      </c>
      <c r="K210" s="3" t="str">
        <f t="shared" si="11"/>
        <v>;;</v>
      </c>
    </row>
    <row r="211" spans="1:11" s="4" customFormat="1" x14ac:dyDescent="0.15">
      <c r="A211" s="4">
        <v>12301</v>
      </c>
      <c r="B211" s="4" t="str">
        <f>Sheet4!E211</f>
        <v>23章01关</v>
      </c>
      <c r="C211" s="4" t="str">
        <f t="shared" si="9"/>
        <v/>
      </c>
      <c r="D211" s="4">
        <v>2</v>
      </c>
      <c r="E211" s="4" t="str">
        <f t="shared" si="10"/>
        <v>;;</v>
      </c>
      <c r="K211" s="4" t="str">
        <f t="shared" si="11"/>
        <v>;;</v>
      </c>
    </row>
    <row r="212" spans="1:11" s="3" customFormat="1" x14ac:dyDescent="0.15">
      <c r="A212" s="3">
        <v>12302</v>
      </c>
      <c r="B212" s="3" t="str">
        <f>Sheet4!E212</f>
        <v>23章02关</v>
      </c>
      <c r="C212" s="3" t="str">
        <f t="shared" si="9"/>
        <v/>
      </c>
      <c r="D212" s="3">
        <v>2</v>
      </c>
      <c r="E212" s="3" t="str">
        <f t="shared" si="10"/>
        <v>;;</v>
      </c>
      <c r="K212" s="3" t="str">
        <f t="shared" si="11"/>
        <v>;;</v>
      </c>
    </row>
    <row r="213" spans="1:11" s="4" customFormat="1" x14ac:dyDescent="0.15">
      <c r="A213" s="4">
        <v>12303</v>
      </c>
      <c r="B213" s="4" t="str">
        <f>Sheet4!E213</f>
        <v>23章03关</v>
      </c>
      <c r="C213" s="4" t="str">
        <f t="shared" si="9"/>
        <v/>
      </c>
      <c r="D213" s="4">
        <v>2</v>
      </c>
      <c r="E213" s="4" t="str">
        <f t="shared" si="10"/>
        <v>;;</v>
      </c>
      <c r="K213" s="4" t="str">
        <f t="shared" si="11"/>
        <v>;;</v>
      </c>
    </row>
    <row r="214" spans="1:11" s="3" customFormat="1" x14ac:dyDescent="0.15">
      <c r="A214" s="3">
        <v>12304</v>
      </c>
      <c r="B214" s="3" t="str">
        <f>Sheet4!E214</f>
        <v>23章04关</v>
      </c>
      <c r="C214" s="3" t="str">
        <f t="shared" si="9"/>
        <v/>
      </c>
      <c r="D214" s="3">
        <v>2</v>
      </c>
      <c r="E214" s="3" t="str">
        <f t="shared" si="10"/>
        <v>;;</v>
      </c>
      <c r="K214" s="3" t="str">
        <f t="shared" si="11"/>
        <v>;;</v>
      </c>
    </row>
    <row r="215" spans="1:11" s="4" customFormat="1" x14ac:dyDescent="0.15">
      <c r="A215" s="4">
        <v>12305</v>
      </c>
      <c r="B215" s="4" t="str">
        <f>Sheet4!E215</f>
        <v>23章05关</v>
      </c>
      <c r="C215" s="4" t="str">
        <f t="shared" si="9"/>
        <v/>
      </c>
      <c r="D215" s="4">
        <v>2</v>
      </c>
      <c r="E215" s="4" t="str">
        <f t="shared" si="10"/>
        <v>;;</v>
      </c>
      <c r="K215" s="4" t="str">
        <f t="shared" si="11"/>
        <v>;;</v>
      </c>
    </row>
    <row r="216" spans="1:11" s="3" customFormat="1" x14ac:dyDescent="0.15">
      <c r="A216" s="3">
        <v>12306</v>
      </c>
      <c r="B216" s="3" t="str">
        <f>Sheet4!E216</f>
        <v>23章06关</v>
      </c>
      <c r="C216" s="3" t="str">
        <f t="shared" si="9"/>
        <v/>
      </c>
      <c r="D216" s="3">
        <v>2</v>
      </c>
      <c r="E216" s="3" t="str">
        <f t="shared" si="10"/>
        <v>;;</v>
      </c>
      <c r="K216" s="3" t="str">
        <f t="shared" si="11"/>
        <v>;;</v>
      </c>
    </row>
    <row r="217" spans="1:11" s="4" customFormat="1" x14ac:dyDescent="0.15">
      <c r="A217" s="4">
        <v>12307</v>
      </c>
      <c r="B217" s="4" t="str">
        <f>Sheet4!E217</f>
        <v>23章07关</v>
      </c>
      <c r="C217" s="4" t="str">
        <f t="shared" si="9"/>
        <v/>
      </c>
      <c r="D217" s="4">
        <v>2</v>
      </c>
      <c r="E217" s="4" t="str">
        <f t="shared" si="10"/>
        <v>;;</v>
      </c>
      <c r="K217" s="4" t="str">
        <f t="shared" si="11"/>
        <v>;;</v>
      </c>
    </row>
    <row r="218" spans="1:11" s="3" customFormat="1" x14ac:dyDescent="0.15">
      <c r="A218" s="3">
        <v>12308</v>
      </c>
      <c r="B218" s="3" t="str">
        <f>Sheet4!E218</f>
        <v>23章08关</v>
      </c>
      <c r="C218" s="3" t="str">
        <f t="shared" si="9"/>
        <v/>
      </c>
      <c r="D218" s="3">
        <v>2</v>
      </c>
      <c r="E218" s="3" t="str">
        <f t="shared" si="10"/>
        <v>;;</v>
      </c>
      <c r="K218" s="3" t="str">
        <f t="shared" si="11"/>
        <v>;;</v>
      </c>
    </row>
    <row r="219" spans="1:11" s="4" customFormat="1" x14ac:dyDescent="0.15">
      <c r="A219" s="4">
        <v>12309</v>
      </c>
      <c r="B219" s="4" t="str">
        <f>Sheet4!E219</f>
        <v>23章09关</v>
      </c>
      <c r="C219" s="4" t="str">
        <f t="shared" si="9"/>
        <v/>
      </c>
      <c r="D219" s="4">
        <v>2</v>
      </c>
      <c r="E219" s="4" t="str">
        <f t="shared" si="10"/>
        <v>;;</v>
      </c>
      <c r="K219" s="4" t="str">
        <f t="shared" si="11"/>
        <v>;;</v>
      </c>
    </row>
    <row r="220" spans="1:11" s="3" customFormat="1" x14ac:dyDescent="0.15">
      <c r="A220" s="3">
        <v>12310</v>
      </c>
      <c r="B220" s="3" t="str">
        <f>Sheet4!E220</f>
        <v>23章10关</v>
      </c>
      <c r="C220" s="3" t="str">
        <f t="shared" si="9"/>
        <v/>
      </c>
      <c r="D220" s="3">
        <v>2</v>
      </c>
      <c r="E220" s="3" t="str">
        <f t="shared" si="10"/>
        <v>;;</v>
      </c>
      <c r="K220" s="3" t="str">
        <f t="shared" si="11"/>
        <v>;;</v>
      </c>
    </row>
    <row r="221" spans="1:11" s="4" customFormat="1" x14ac:dyDescent="0.15">
      <c r="A221" s="4">
        <v>12401</v>
      </c>
      <c r="B221" s="4" t="str">
        <f>Sheet4!E221</f>
        <v>24章01关</v>
      </c>
      <c r="C221" s="4" t="str">
        <f t="shared" si="9"/>
        <v/>
      </c>
      <c r="D221" s="4">
        <v>2</v>
      </c>
      <c r="E221" s="4" t="str">
        <f t="shared" si="10"/>
        <v>;;</v>
      </c>
      <c r="K221" s="4" t="str">
        <f t="shared" si="11"/>
        <v>;;</v>
      </c>
    </row>
    <row r="222" spans="1:11" s="3" customFormat="1" x14ac:dyDescent="0.15">
      <c r="A222" s="3">
        <v>12402</v>
      </c>
      <c r="B222" s="3" t="str">
        <f>Sheet4!E222</f>
        <v>24章02关</v>
      </c>
      <c r="C222" s="3" t="str">
        <f t="shared" si="9"/>
        <v/>
      </c>
      <c r="D222" s="3">
        <v>2</v>
      </c>
      <c r="E222" s="3" t="str">
        <f t="shared" si="10"/>
        <v>;;</v>
      </c>
      <c r="K222" s="3" t="str">
        <f t="shared" si="11"/>
        <v>;;</v>
      </c>
    </row>
    <row r="223" spans="1:11" s="4" customFormat="1" x14ac:dyDescent="0.15">
      <c r="A223" s="4">
        <v>12403</v>
      </c>
      <c r="B223" s="4" t="str">
        <f>Sheet4!E223</f>
        <v>24章03关</v>
      </c>
      <c r="C223" s="4" t="str">
        <f t="shared" si="9"/>
        <v/>
      </c>
      <c r="D223" s="4">
        <v>2</v>
      </c>
      <c r="E223" s="4" t="str">
        <f t="shared" si="10"/>
        <v>;;</v>
      </c>
      <c r="K223" s="4" t="str">
        <f t="shared" si="11"/>
        <v>;;</v>
      </c>
    </row>
    <row r="224" spans="1:11" s="3" customFormat="1" x14ac:dyDescent="0.15">
      <c r="A224" s="3">
        <v>12404</v>
      </c>
      <c r="B224" s="3" t="str">
        <f>Sheet4!E224</f>
        <v>24章04关</v>
      </c>
      <c r="C224" s="3" t="str">
        <f t="shared" si="9"/>
        <v/>
      </c>
      <c r="D224" s="3">
        <v>2</v>
      </c>
      <c r="E224" s="3" t="str">
        <f t="shared" si="10"/>
        <v>;;</v>
      </c>
      <c r="K224" s="3" t="str">
        <f t="shared" si="11"/>
        <v>;;</v>
      </c>
    </row>
    <row r="225" spans="1:11" s="4" customFormat="1" x14ac:dyDescent="0.15">
      <c r="A225" s="4">
        <v>12405</v>
      </c>
      <c r="B225" s="4" t="str">
        <f>Sheet4!E225</f>
        <v>24章05关</v>
      </c>
      <c r="C225" s="4" t="str">
        <f t="shared" si="9"/>
        <v/>
      </c>
      <c r="D225" s="4">
        <v>2</v>
      </c>
      <c r="E225" s="4" t="str">
        <f t="shared" si="10"/>
        <v>;;</v>
      </c>
      <c r="K225" s="4" t="str">
        <f t="shared" si="11"/>
        <v>;;</v>
      </c>
    </row>
    <row r="226" spans="1:11" s="3" customFormat="1" x14ac:dyDescent="0.15">
      <c r="A226" s="3">
        <v>12406</v>
      </c>
      <c r="B226" s="3" t="str">
        <f>Sheet4!E226</f>
        <v>24章06关</v>
      </c>
      <c r="C226" s="3" t="str">
        <f t="shared" si="9"/>
        <v/>
      </c>
      <c r="D226" s="3">
        <v>2</v>
      </c>
      <c r="E226" s="3" t="str">
        <f t="shared" si="10"/>
        <v>;;</v>
      </c>
      <c r="K226" s="3" t="str">
        <f t="shared" si="11"/>
        <v>;;</v>
      </c>
    </row>
    <row r="227" spans="1:11" s="4" customFormat="1" x14ac:dyDescent="0.15">
      <c r="A227" s="4">
        <v>12407</v>
      </c>
      <c r="B227" s="4" t="str">
        <f>Sheet4!E227</f>
        <v>24章07关</v>
      </c>
      <c r="C227" s="4" t="str">
        <f t="shared" si="9"/>
        <v/>
      </c>
      <c r="D227" s="4">
        <v>2</v>
      </c>
      <c r="E227" s="4" t="str">
        <f t="shared" si="10"/>
        <v>;;</v>
      </c>
      <c r="K227" s="4" t="str">
        <f t="shared" si="11"/>
        <v>;;</v>
      </c>
    </row>
    <row r="228" spans="1:11" s="3" customFormat="1" x14ac:dyDescent="0.15">
      <c r="A228" s="3">
        <v>12408</v>
      </c>
      <c r="B228" s="3" t="str">
        <f>Sheet4!E228</f>
        <v>24章08关</v>
      </c>
      <c r="C228" s="3" t="str">
        <f t="shared" si="9"/>
        <v/>
      </c>
      <c r="D228" s="3">
        <v>2</v>
      </c>
      <c r="E228" s="3" t="str">
        <f t="shared" si="10"/>
        <v>;;</v>
      </c>
      <c r="K228" s="3" t="str">
        <f t="shared" si="11"/>
        <v>;;</v>
      </c>
    </row>
    <row r="229" spans="1:11" s="4" customFormat="1" x14ac:dyDescent="0.15">
      <c r="A229" s="4">
        <v>12409</v>
      </c>
      <c r="B229" s="4" t="str">
        <f>Sheet4!E229</f>
        <v>24章09关</v>
      </c>
      <c r="C229" s="4" t="str">
        <f t="shared" si="9"/>
        <v/>
      </c>
      <c r="D229" s="4">
        <v>2</v>
      </c>
      <c r="E229" s="4" t="str">
        <f t="shared" si="10"/>
        <v>;;</v>
      </c>
      <c r="K229" s="4" t="str">
        <f t="shared" si="11"/>
        <v>;;</v>
      </c>
    </row>
    <row r="230" spans="1:11" s="3" customFormat="1" x14ac:dyDescent="0.15">
      <c r="A230" s="3">
        <v>12410</v>
      </c>
      <c r="B230" s="3" t="str">
        <f>Sheet4!E230</f>
        <v>24章10关</v>
      </c>
      <c r="C230" s="3" t="str">
        <f t="shared" si="9"/>
        <v/>
      </c>
      <c r="D230" s="3">
        <v>2</v>
      </c>
      <c r="E230" s="3" t="str">
        <f t="shared" si="10"/>
        <v>;;</v>
      </c>
      <c r="K230" s="3" t="str">
        <f t="shared" si="11"/>
        <v>;;</v>
      </c>
    </row>
    <row r="231" spans="1:11" s="4" customFormat="1" x14ac:dyDescent="0.15">
      <c r="A231" s="4">
        <v>12501</v>
      </c>
      <c r="B231" s="4" t="str">
        <f>Sheet4!E231</f>
        <v>25章01关</v>
      </c>
      <c r="C231" s="4" t="str">
        <f t="shared" si="9"/>
        <v/>
      </c>
      <c r="D231" s="4">
        <v>2</v>
      </c>
      <c r="E231" s="4" t="str">
        <f t="shared" si="10"/>
        <v>;;</v>
      </c>
      <c r="K231" s="4" t="str">
        <f t="shared" si="11"/>
        <v>;;</v>
      </c>
    </row>
    <row r="232" spans="1:11" s="3" customFormat="1" x14ac:dyDescent="0.15">
      <c r="A232" s="3">
        <v>12502</v>
      </c>
      <c r="B232" s="3" t="str">
        <f>Sheet4!E232</f>
        <v>25章02关</v>
      </c>
      <c r="C232" s="3" t="str">
        <f t="shared" si="9"/>
        <v/>
      </c>
      <c r="D232" s="3">
        <v>2</v>
      </c>
      <c r="E232" s="3" t="str">
        <f t="shared" si="10"/>
        <v>;;</v>
      </c>
      <c r="K232" s="3" t="str">
        <f t="shared" si="11"/>
        <v>;;</v>
      </c>
    </row>
    <row r="233" spans="1:11" s="4" customFormat="1" x14ac:dyDescent="0.15">
      <c r="A233" s="4">
        <v>12503</v>
      </c>
      <c r="B233" s="4" t="str">
        <f>Sheet4!E233</f>
        <v>25章03关</v>
      </c>
      <c r="C233" s="4" t="str">
        <f t="shared" si="9"/>
        <v/>
      </c>
      <c r="D233" s="4">
        <v>2</v>
      </c>
      <c r="E233" s="4" t="str">
        <f t="shared" si="10"/>
        <v>;;</v>
      </c>
      <c r="K233" s="4" t="str">
        <f t="shared" si="11"/>
        <v>;;</v>
      </c>
    </row>
    <row r="234" spans="1:11" s="3" customFormat="1" x14ac:dyDescent="0.15">
      <c r="A234" s="3">
        <v>12504</v>
      </c>
      <c r="B234" s="3" t="str">
        <f>Sheet4!E234</f>
        <v>25章04关</v>
      </c>
      <c r="C234" s="3" t="str">
        <f t="shared" si="9"/>
        <v/>
      </c>
      <c r="D234" s="3">
        <v>2</v>
      </c>
      <c r="E234" s="3" t="str">
        <f t="shared" si="10"/>
        <v>;;</v>
      </c>
      <c r="K234" s="3" t="str">
        <f t="shared" si="11"/>
        <v>;;</v>
      </c>
    </row>
    <row r="235" spans="1:11" s="4" customFormat="1" x14ac:dyDescent="0.15">
      <c r="A235" s="4">
        <v>12505</v>
      </c>
      <c r="B235" s="4" t="str">
        <f>Sheet4!E235</f>
        <v>25章05关</v>
      </c>
      <c r="C235" s="4" t="str">
        <f t="shared" si="9"/>
        <v/>
      </c>
      <c r="D235" s="4">
        <v>2</v>
      </c>
      <c r="E235" s="4" t="str">
        <f t="shared" si="10"/>
        <v>;;</v>
      </c>
      <c r="K235" s="4" t="str">
        <f t="shared" si="11"/>
        <v>;;</v>
      </c>
    </row>
    <row r="236" spans="1:11" s="3" customFormat="1" x14ac:dyDescent="0.15">
      <c r="A236" s="3">
        <v>12506</v>
      </c>
      <c r="B236" s="3" t="str">
        <f>Sheet4!E236</f>
        <v>25章06关</v>
      </c>
      <c r="C236" s="3" t="str">
        <f t="shared" si="9"/>
        <v/>
      </c>
      <c r="D236" s="3">
        <v>2</v>
      </c>
      <c r="E236" s="3" t="str">
        <f t="shared" si="10"/>
        <v>;;</v>
      </c>
      <c r="K236" s="3" t="str">
        <f t="shared" si="11"/>
        <v>;;</v>
      </c>
    </row>
    <row r="237" spans="1:11" s="4" customFormat="1" x14ac:dyDescent="0.15">
      <c r="A237" s="4">
        <v>12507</v>
      </c>
      <c r="B237" s="4" t="str">
        <f>Sheet4!E237</f>
        <v>25章07关</v>
      </c>
      <c r="C237" s="4" t="str">
        <f t="shared" si="9"/>
        <v/>
      </c>
      <c r="D237" s="4">
        <v>2</v>
      </c>
      <c r="E237" s="4" t="str">
        <f t="shared" si="10"/>
        <v>;;</v>
      </c>
      <c r="K237" s="4" t="str">
        <f t="shared" si="11"/>
        <v>;;</v>
      </c>
    </row>
    <row r="238" spans="1:11" s="3" customFormat="1" x14ac:dyDescent="0.15">
      <c r="A238" s="3">
        <v>12508</v>
      </c>
      <c r="B238" s="3" t="str">
        <f>Sheet4!E238</f>
        <v>25章08关</v>
      </c>
      <c r="C238" s="3" t="str">
        <f t="shared" si="9"/>
        <v/>
      </c>
      <c r="D238" s="3">
        <v>2</v>
      </c>
      <c r="E238" s="3" t="str">
        <f t="shared" si="10"/>
        <v>;;</v>
      </c>
      <c r="K238" s="3" t="str">
        <f t="shared" si="11"/>
        <v>;;</v>
      </c>
    </row>
    <row r="239" spans="1:11" s="4" customFormat="1" x14ac:dyDescent="0.15">
      <c r="A239" s="4">
        <v>12509</v>
      </c>
      <c r="B239" s="4" t="str">
        <f>Sheet4!E239</f>
        <v>25章09关</v>
      </c>
      <c r="C239" s="4" t="str">
        <f t="shared" si="9"/>
        <v/>
      </c>
      <c r="D239" s="4">
        <v>2</v>
      </c>
      <c r="E239" s="4" t="str">
        <f t="shared" si="10"/>
        <v>;;</v>
      </c>
      <c r="K239" s="4" t="str">
        <f t="shared" si="11"/>
        <v>;;</v>
      </c>
    </row>
    <row r="240" spans="1:11" s="3" customFormat="1" x14ac:dyDescent="0.15">
      <c r="A240" s="3">
        <v>12510</v>
      </c>
      <c r="B240" s="3" t="str">
        <f>Sheet4!E240</f>
        <v>25章10关</v>
      </c>
      <c r="C240" s="3" t="str">
        <f t="shared" si="9"/>
        <v/>
      </c>
      <c r="D240" s="3">
        <v>2</v>
      </c>
      <c r="E240" s="3" t="str">
        <f t="shared" si="10"/>
        <v>;;</v>
      </c>
      <c r="K240" s="3" t="str">
        <f t="shared" si="11"/>
        <v>;;</v>
      </c>
    </row>
    <row r="241" spans="1:11" s="4" customFormat="1" x14ac:dyDescent="0.15">
      <c r="A241" s="4">
        <v>12601</v>
      </c>
      <c r="B241" s="4" t="str">
        <f>Sheet4!E241</f>
        <v>26章01关</v>
      </c>
      <c r="C241" s="4" t="str">
        <f t="shared" si="9"/>
        <v/>
      </c>
      <c r="D241" s="4">
        <v>2</v>
      </c>
      <c r="E241" s="4" t="str">
        <f t="shared" si="10"/>
        <v>;;</v>
      </c>
      <c r="K241" s="4" t="str">
        <f t="shared" si="11"/>
        <v>;;</v>
      </c>
    </row>
    <row r="242" spans="1:11" s="3" customFormat="1" x14ac:dyDescent="0.15">
      <c r="A242" s="3">
        <v>12602</v>
      </c>
      <c r="B242" s="3" t="str">
        <f>Sheet4!E242</f>
        <v>26章02关</v>
      </c>
      <c r="C242" s="3" t="str">
        <f t="shared" si="9"/>
        <v/>
      </c>
      <c r="D242" s="3">
        <v>2</v>
      </c>
      <c r="E242" s="3" t="str">
        <f t="shared" si="10"/>
        <v>;;</v>
      </c>
      <c r="K242" s="3" t="str">
        <f t="shared" si="11"/>
        <v>;;</v>
      </c>
    </row>
    <row r="243" spans="1:11" s="4" customFormat="1" x14ac:dyDescent="0.15">
      <c r="A243" s="4">
        <v>12603</v>
      </c>
      <c r="B243" s="4" t="str">
        <f>Sheet4!E243</f>
        <v>26章03关</v>
      </c>
      <c r="C243" s="4" t="str">
        <f t="shared" si="9"/>
        <v/>
      </c>
      <c r="D243" s="4">
        <v>2</v>
      </c>
      <c r="E243" s="4" t="str">
        <f t="shared" si="10"/>
        <v>;;</v>
      </c>
      <c r="K243" s="4" t="str">
        <f t="shared" si="11"/>
        <v>;;</v>
      </c>
    </row>
    <row r="244" spans="1:11" s="3" customFormat="1" x14ac:dyDescent="0.15">
      <c r="A244" s="3">
        <v>12604</v>
      </c>
      <c r="B244" s="3" t="str">
        <f>Sheet4!E244</f>
        <v>26章04关</v>
      </c>
      <c r="C244" s="3" t="str">
        <f t="shared" si="9"/>
        <v/>
      </c>
      <c r="D244" s="3">
        <v>2</v>
      </c>
      <c r="E244" s="3" t="str">
        <f t="shared" si="10"/>
        <v>;;</v>
      </c>
      <c r="K244" s="3" t="str">
        <f t="shared" si="11"/>
        <v>;;</v>
      </c>
    </row>
    <row r="245" spans="1:11" s="4" customFormat="1" x14ac:dyDescent="0.15">
      <c r="A245" s="4">
        <v>12605</v>
      </c>
      <c r="B245" s="4" t="str">
        <f>Sheet4!E245</f>
        <v>26章05关</v>
      </c>
      <c r="C245" s="4" t="str">
        <f t="shared" si="9"/>
        <v/>
      </c>
      <c r="D245" s="4">
        <v>2</v>
      </c>
      <c r="E245" s="4" t="str">
        <f t="shared" si="10"/>
        <v>;;</v>
      </c>
      <c r="K245" s="4" t="str">
        <f t="shared" si="11"/>
        <v>;;</v>
      </c>
    </row>
    <row r="246" spans="1:11" s="3" customFormat="1" x14ac:dyDescent="0.15">
      <c r="A246" s="3">
        <v>12606</v>
      </c>
      <c r="B246" s="3" t="str">
        <f>Sheet4!E246</f>
        <v>26章06关</v>
      </c>
      <c r="C246" s="3" t="str">
        <f t="shared" si="9"/>
        <v/>
      </c>
      <c r="D246" s="3">
        <v>2</v>
      </c>
      <c r="E246" s="3" t="str">
        <f t="shared" si="10"/>
        <v>;;</v>
      </c>
      <c r="K246" s="3" t="str">
        <f t="shared" si="11"/>
        <v>;;</v>
      </c>
    </row>
    <row r="247" spans="1:11" s="4" customFormat="1" x14ac:dyDescent="0.15">
      <c r="A247" s="4">
        <v>12607</v>
      </c>
      <c r="B247" s="4" t="str">
        <f>Sheet4!E247</f>
        <v>26章07关</v>
      </c>
      <c r="C247" s="4" t="str">
        <f t="shared" si="9"/>
        <v/>
      </c>
      <c r="D247" s="4">
        <v>2</v>
      </c>
      <c r="E247" s="4" t="str">
        <f t="shared" si="10"/>
        <v>;;</v>
      </c>
      <c r="K247" s="4" t="str">
        <f t="shared" si="11"/>
        <v>;;</v>
      </c>
    </row>
    <row r="248" spans="1:11" s="3" customFormat="1" x14ac:dyDescent="0.15">
      <c r="A248" s="3">
        <v>12608</v>
      </c>
      <c r="B248" s="3" t="str">
        <f>Sheet4!E248</f>
        <v>26章08关</v>
      </c>
      <c r="C248" s="3" t="str">
        <f t="shared" si="9"/>
        <v/>
      </c>
      <c r="D248" s="3">
        <v>2</v>
      </c>
      <c r="E248" s="3" t="str">
        <f t="shared" si="10"/>
        <v>;;</v>
      </c>
      <c r="K248" s="3" t="str">
        <f t="shared" si="11"/>
        <v>;;</v>
      </c>
    </row>
    <row r="249" spans="1:11" s="4" customFormat="1" x14ac:dyDescent="0.15">
      <c r="A249" s="4">
        <v>12609</v>
      </c>
      <c r="B249" s="4" t="str">
        <f>Sheet4!E249</f>
        <v>26章09关</v>
      </c>
      <c r="C249" s="4" t="str">
        <f t="shared" si="9"/>
        <v/>
      </c>
      <c r="D249" s="4">
        <v>2</v>
      </c>
      <c r="E249" s="4" t="str">
        <f t="shared" si="10"/>
        <v>;;</v>
      </c>
      <c r="K249" s="4" t="str">
        <f t="shared" si="11"/>
        <v>;;</v>
      </c>
    </row>
    <row r="250" spans="1:11" s="3" customFormat="1" x14ac:dyDescent="0.15">
      <c r="A250" s="3">
        <v>12610</v>
      </c>
      <c r="B250" s="3" t="str">
        <f>Sheet4!E250</f>
        <v>26章10关</v>
      </c>
      <c r="C250" s="3" t="str">
        <f t="shared" si="9"/>
        <v/>
      </c>
      <c r="D250" s="3">
        <v>2</v>
      </c>
      <c r="E250" s="3" t="str">
        <f t="shared" si="10"/>
        <v>;;</v>
      </c>
      <c r="K250" s="3" t="str">
        <f t="shared" si="11"/>
        <v>;;</v>
      </c>
    </row>
    <row r="251" spans="1:11" s="4" customFormat="1" x14ac:dyDescent="0.15">
      <c r="A251" s="4">
        <v>12701</v>
      </c>
      <c r="B251" s="4" t="str">
        <f>Sheet4!E251</f>
        <v>27章01关</v>
      </c>
      <c r="C251" s="4" t="str">
        <f t="shared" si="9"/>
        <v/>
      </c>
      <c r="D251" s="4">
        <v>2</v>
      </c>
      <c r="E251" s="4" t="str">
        <f t="shared" si="10"/>
        <v>;;</v>
      </c>
      <c r="K251" s="4" t="str">
        <f t="shared" si="11"/>
        <v>;;</v>
      </c>
    </row>
    <row r="252" spans="1:11" s="3" customFormat="1" x14ac:dyDescent="0.15">
      <c r="A252" s="3">
        <v>12702</v>
      </c>
      <c r="B252" s="3" t="str">
        <f>Sheet4!E252</f>
        <v>27章02关</v>
      </c>
      <c r="C252" s="3" t="str">
        <f t="shared" si="9"/>
        <v/>
      </c>
      <c r="D252" s="3">
        <v>2</v>
      </c>
      <c r="E252" s="3" t="str">
        <f t="shared" si="10"/>
        <v>;;</v>
      </c>
      <c r="K252" s="3" t="str">
        <f t="shared" si="11"/>
        <v>;;</v>
      </c>
    </row>
    <row r="253" spans="1:11" s="4" customFormat="1" x14ac:dyDescent="0.15">
      <c r="A253" s="4">
        <v>12703</v>
      </c>
      <c r="B253" s="4" t="str">
        <f>Sheet4!E253</f>
        <v>27章03关</v>
      </c>
      <c r="C253" s="4" t="str">
        <f t="shared" si="9"/>
        <v/>
      </c>
      <c r="D253" s="4">
        <v>2</v>
      </c>
      <c r="E253" s="4" t="str">
        <f t="shared" si="10"/>
        <v>;;</v>
      </c>
      <c r="K253" s="4" t="str">
        <f t="shared" si="11"/>
        <v>;;</v>
      </c>
    </row>
    <row r="254" spans="1:11" s="3" customFormat="1" x14ac:dyDescent="0.15">
      <c r="A254" s="3">
        <v>12704</v>
      </c>
      <c r="B254" s="3" t="str">
        <f>Sheet4!E254</f>
        <v>27章04关</v>
      </c>
      <c r="C254" s="3" t="str">
        <f t="shared" si="9"/>
        <v/>
      </c>
      <c r="D254" s="3">
        <v>2</v>
      </c>
      <c r="E254" s="3" t="str">
        <f t="shared" si="10"/>
        <v>;;</v>
      </c>
      <c r="K254" s="3" t="str">
        <f t="shared" si="11"/>
        <v>;;</v>
      </c>
    </row>
    <row r="255" spans="1:11" s="4" customFormat="1" x14ac:dyDescent="0.15">
      <c r="A255" s="4">
        <v>12705</v>
      </c>
      <c r="B255" s="4" t="str">
        <f>Sheet4!E255</f>
        <v>27章05关</v>
      </c>
      <c r="C255" s="4" t="str">
        <f t="shared" si="9"/>
        <v/>
      </c>
      <c r="D255" s="4">
        <v>2</v>
      </c>
      <c r="E255" s="4" t="str">
        <f t="shared" si="10"/>
        <v>;;</v>
      </c>
      <c r="K255" s="4" t="str">
        <f t="shared" si="11"/>
        <v>;;</v>
      </c>
    </row>
    <row r="256" spans="1:11" s="3" customFormat="1" x14ac:dyDescent="0.15">
      <c r="A256" s="3">
        <v>12706</v>
      </c>
      <c r="B256" s="3" t="str">
        <f>Sheet4!E256</f>
        <v>27章06关</v>
      </c>
      <c r="C256" s="3" t="str">
        <f t="shared" si="9"/>
        <v/>
      </c>
      <c r="D256" s="3">
        <v>2</v>
      </c>
      <c r="E256" s="3" t="str">
        <f t="shared" si="10"/>
        <v>;;</v>
      </c>
      <c r="K256" s="3" t="str">
        <f t="shared" si="11"/>
        <v>;;</v>
      </c>
    </row>
    <row r="257" spans="1:11" s="4" customFormat="1" x14ac:dyDescent="0.15">
      <c r="A257" s="4">
        <v>12707</v>
      </c>
      <c r="B257" s="4" t="str">
        <f>Sheet4!E257</f>
        <v>27章07关</v>
      </c>
      <c r="C257" s="4" t="str">
        <f t="shared" si="9"/>
        <v/>
      </c>
      <c r="D257" s="4">
        <v>2</v>
      </c>
      <c r="E257" s="4" t="str">
        <f t="shared" si="10"/>
        <v>;;</v>
      </c>
      <c r="K257" s="4" t="str">
        <f t="shared" si="11"/>
        <v>;;</v>
      </c>
    </row>
    <row r="258" spans="1:11" s="3" customFormat="1" x14ac:dyDescent="0.15">
      <c r="A258" s="3">
        <v>12708</v>
      </c>
      <c r="B258" s="3" t="str">
        <f>Sheet4!E258</f>
        <v>27章08关</v>
      </c>
      <c r="C258" s="3" t="str">
        <f t="shared" si="9"/>
        <v/>
      </c>
      <c r="D258" s="3">
        <v>2</v>
      </c>
      <c r="E258" s="3" t="str">
        <f t="shared" si="10"/>
        <v>;;</v>
      </c>
      <c r="K258" s="3" t="str">
        <f t="shared" si="11"/>
        <v>;;</v>
      </c>
    </row>
    <row r="259" spans="1:11" s="4" customFormat="1" x14ac:dyDescent="0.15">
      <c r="A259" s="4">
        <v>12709</v>
      </c>
      <c r="B259" s="4" t="str">
        <f>Sheet4!E259</f>
        <v>27章09关</v>
      </c>
      <c r="C259" s="4" t="str">
        <f t="shared" ref="C259:C322" si="12">IF(D259=1,IF(ISBLANK(J259),E259,E259&amp;J259&amp;K259),"")</f>
        <v/>
      </c>
      <c r="D259" s="4">
        <v>2</v>
      </c>
      <c r="E259" s="4" t="str">
        <f t="shared" ref="E259:E322" si="13">IF(ISBLANK(I259),F259&amp;";"&amp;G259&amp;";"&amp;H259,F259&amp;";"&amp;G259&amp;";"&amp;H259&amp;";"&amp;I259)</f>
        <v>;;</v>
      </c>
      <c r="K259" s="4" t="str">
        <f t="shared" ref="K259:K322" si="14">IF(ISBLANK(O259),L259&amp;";"&amp;M259&amp;";"&amp;N259,L259&amp;";"&amp;M259&amp;";"&amp;N259&amp;";"&amp;O259)</f>
        <v>;;</v>
      </c>
    </row>
    <row r="260" spans="1:11" s="3" customFormat="1" x14ac:dyDescent="0.15">
      <c r="A260" s="3">
        <v>12710</v>
      </c>
      <c r="B260" s="3" t="str">
        <f>Sheet4!E260</f>
        <v>27章10关</v>
      </c>
      <c r="C260" s="3" t="str">
        <f t="shared" si="12"/>
        <v/>
      </c>
      <c r="D260" s="3">
        <v>2</v>
      </c>
      <c r="E260" s="3" t="str">
        <f t="shared" si="13"/>
        <v>;;</v>
      </c>
      <c r="K260" s="3" t="str">
        <f t="shared" si="14"/>
        <v>;;</v>
      </c>
    </row>
    <row r="261" spans="1:11" s="4" customFormat="1" x14ac:dyDescent="0.15">
      <c r="A261" s="4">
        <v>12801</v>
      </c>
      <c r="B261" s="4" t="str">
        <f>Sheet4!E261</f>
        <v>28章01关</v>
      </c>
      <c r="C261" s="4" t="str">
        <f t="shared" si="12"/>
        <v/>
      </c>
      <c r="D261" s="4">
        <v>2</v>
      </c>
      <c r="E261" s="4" t="str">
        <f t="shared" si="13"/>
        <v>;;</v>
      </c>
      <c r="K261" s="4" t="str">
        <f t="shared" si="14"/>
        <v>;;</v>
      </c>
    </row>
    <row r="262" spans="1:11" s="3" customFormat="1" x14ac:dyDescent="0.15">
      <c r="A262" s="3">
        <v>12802</v>
      </c>
      <c r="B262" s="3" t="str">
        <f>Sheet4!E262</f>
        <v>28章02关</v>
      </c>
      <c r="C262" s="3" t="str">
        <f t="shared" si="12"/>
        <v/>
      </c>
      <c r="D262" s="3">
        <v>2</v>
      </c>
      <c r="E262" s="3" t="str">
        <f t="shared" si="13"/>
        <v>;;</v>
      </c>
      <c r="K262" s="3" t="str">
        <f t="shared" si="14"/>
        <v>;;</v>
      </c>
    </row>
    <row r="263" spans="1:11" s="4" customFormat="1" x14ac:dyDescent="0.15">
      <c r="A263" s="4">
        <v>12803</v>
      </c>
      <c r="B263" s="4" t="str">
        <f>Sheet4!E263</f>
        <v>28章03关</v>
      </c>
      <c r="C263" s="4" t="str">
        <f t="shared" si="12"/>
        <v/>
      </c>
      <c r="D263" s="4">
        <v>2</v>
      </c>
      <c r="E263" s="4" t="str">
        <f t="shared" si="13"/>
        <v>;;</v>
      </c>
      <c r="K263" s="4" t="str">
        <f t="shared" si="14"/>
        <v>;;</v>
      </c>
    </row>
    <row r="264" spans="1:11" s="3" customFormat="1" x14ac:dyDescent="0.15">
      <c r="A264" s="3">
        <v>12804</v>
      </c>
      <c r="B264" s="3" t="str">
        <f>Sheet4!E264</f>
        <v>28章04关</v>
      </c>
      <c r="C264" s="3" t="str">
        <f t="shared" si="12"/>
        <v/>
      </c>
      <c r="D264" s="3">
        <v>2</v>
      </c>
      <c r="E264" s="3" t="str">
        <f t="shared" si="13"/>
        <v>;;</v>
      </c>
      <c r="K264" s="3" t="str">
        <f t="shared" si="14"/>
        <v>;;</v>
      </c>
    </row>
    <row r="265" spans="1:11" s="4" customFormat="1" x14ac:dyDescent="0.15">
      <c r="A265" s="4">
        <v>12805</v>
      </c>
      <c r="B265" s="4" t="str">
        <f>Sheet4!E265</f>
        <v>28章05关</v>
      </c>
      <c r="C265" s="4" t="str">
        <f t="shared" si="12"/>
        <v/>
      </c>
      <c r="D265" s="4">
        <v>2</v>
      </c>
      <c r="E265" s="4" t="str">
        <f t="shared" si="13"/>
        <v>;;</v>
      </c>
      <c r="K265" s="4" t="str">
        <f t="shared" si="14"/>
        <v>;;</v>
      </c>
    </row>
    <row r="266" spans="1:11" s="3" customFormat="1" x14ac:dyDescent="0.15">
      <c r="A266" s="3">
        <v>12806</v>
      </c>
      <c r="B266" s="3" t="str">
        <f>Sheet4!E266</f>
        <v>28章06关</v>
      </c>
      <c r="C266" s="3" t="str">
        <f t="shared" si="12"/>
        <v/>
      </c>
      <c r="D266" s="3">
        <v>2</v>
      </c>
      <c r="E266" s="3" t="str">
        <f t="shared" si="13"/>
        <v>;;</v>
      </c>
      <c r="K266" s="3" t="str">
        <f t="shared" si="14"/>
        <v>;;</v>
      </c>
    </row>
    <row r="267" spans="1:11" s="4" customFormat="1" x14ac:dyDescent="0.15">
      <c r="A267" s="4">
        <v>12807</v>
      </c>
      <c r="B267" s="4" t="str">
        <f>Sheet4!E267</f>
        <v>28章07关</v>
      </c>
      <c r="C267" s="4" t="str">
        <f t="shared" si="12"/>
        <v/>
      </c>
      <c r="D267" s="4">
        <v>2</v>
      </c>
      <c r="E267" s="4" t="str">
        <f t="shared" si="13"/>
        <v>;;</v>
      </c>
      <c r="K267" s="4" t="str">
        <f t="shared" si="14"/>
        <v>;;</v>
      </c>
    </row>
    <row r="268" spans="1:11" s="3" customFormat="1" x14ac:dyDescent="0.15">
      <c r="A268" s="3">
        <v>12808</v>
      </c>
      <c r="B268" s="3" t="str">
        <f>Sheet4!E268</f>
        <v>28章08关</v>
      </c>
      <c r="C268" s="3" t="str">
        <f t="shared" si="12"/>
        <v/>
      </c>
      <c r="D268" s="3">
        <v>2</v>
      </c>
      <c r="E268" s="3" t="str">
        <f t="shared" si="13"/>
        <v>;;</v>
      </c>
      <c r="K268" s="3" t="str">
        <f t="shared" si="14"/>
        <v>;;</v>
      </c>
    </row>
    <row r="269" spans="1:11" s="4" customFormat="1" x14ac:dyDescent="0.15">
      <c r="A269" s="4">
        <v>12809</v>
      </c>
      <c r="B269" s="4" t="str">
        <f>Sheet4!E269</f>
        <v>28章09关</v>
      </c>
      <c r="C269" s="4" t="str">
        <f t="shared" si="12"/>
        <v/>
      </c>
      <c r="D269" s="4">
        <v>2</v>
      </c>
      <c r="E269" s="4" t="str">
        <f t="shared" si="13"/>
        <v>;;</v>
      </c>
      <c r="K269" s="4" t="str">
        <f t="shared" si="14"/>
        <v>;;</v>
      </c>
    </row>
    <row r="270" spans="1:11" s="3" customFormat="1" x14ac:dyDescent="0.15">
      <c r="A270" s="3">
        <v>12810</v>
      </c>
      <c r="B270" s="3" t="str">
        <f>Sheet4!E270</f>
        <v>28章10关</v>
      </c>
      <c r="C270" s="3" t="str">
        <f t="shared" si="12"/>
        <v/>
      </c>
      <c r="D270" s="3">
        <v>2</v>
      </c>
      <c r="E270" s="3" t="str">
        <f t="shared" si="13"/>
        <v>;;</v>
      </c>
      <c r="K270" s="3" t="str">
        <f t="shared" si="14"/>
        <v>;;</v>
      </c>
    </row>
    <row r="271" spans="1:11" s="4" customFormat="1" x14ac:dyDescent="0.15">
      <c r="A271" s="4">
        <v>12901</v>
      </c>
      <c r="B271" s="4" t="str">
        <f>Sheet4!E271</f>
        <v>29章01关</v>
      </c>
      <c r="C271" s="4" t="str">
        <f t="shared" si="12"/>
        <v/>
      </c>
      <c r="D271" s="4">
        <v>2</v>
      </c>
      <c r="E271" s="4" t="str">
        <f t="shared" si="13"/>
        <v>;;</v>
      </c>
      <c r="K271" s="4" t="str">
        <f t="shared" si="14"/>
        <v>;;</v>
      </c>
    </row>
    <row r="272" spans="1:11" s="3" customFormat="1" x14ac:dyDescent="0.15">
      <c r="A272" s="3">
        <v>12902</v>
      </c>
      <c r="B272" s="3" t="str">
        <f>Sheet4!E272</f>
        <v>29章02关</v>
      </c>
      <c r="C272" s="3" t="str">
        <f t="shared" si="12"/>
        <v/>
      </c>
      <c r="D272" s="3">
        <v>2</v>
      </c>
      <c r="E272" s="3" t="str">
        <f t="shared" si="13"/>
        <v>;;</v>
      </c>
      <c r="K272" s="3" t="str">
        <f t="shared" si="14"/>
        <v>;;</v>
      </c>
    </row>
    <row r="273" spans="1:11" s="4" customFormat="1" x14ac:dyDescent="0.15">
      <c r="A273" s="4">
        <v>12903</v>
      </c>
      <c r="B273" s="4" t="str">
        <f>Sheet4!E273</f>
        <v>29章03关</v>
      </c>
      <c r="C273" s="4" t="str">
        <f t="shared" si="12"/>
        <v/>
      </c>
      <c r="D273" s="4">
        <v>2</v>
      </c>
      <c r="E273" s="4" t="str">
        <f t="shared" si="13"/>
        <v>;;</v>
      </c>
      <c r="K273" s="4" t="str">
        <f t="shared" si="14"/>
        <v>;;</v>
      </c>
    </row>
    <row r="274" spans="1:11" s="3" customFormat="1" x14ac:dyDescent="0.15">
      <c r="A274" s="3">
        <v>12904</v>
      </c>
      <c r="B274" s="3" t="str">
        <f>Sheet4!E274</f>
        <v>29章04关</v>
      </c>
      <c r="C274" s="3" t="str">
        <f t="shared" si="12"/>
        <v/>
      </c>
      <c r="D274" s="3">
        <v>2</v>
      </c>
      <c r="E274" s="3" t="str">
        <f t="shared" si="13"/>
        <v>;;</v>
      </c>
      <c r="K274" s="3" t="str">
        <f t="shared" si="14"/>
        <v>;;</v>
      </c>
    </row>
    <row r="275" spans="1:11" s="4" customFormat="1" x14ac:dyDescent="0.15">
      <c r="A275" s="4">
        <v>12905</v>
      </c>
      <c r="B275" s="4" t="str">
        <f>Sheet4!E275</f>
        <v>29章05关</v>
      </c>
      <c r="C275" s="4" t="str">
        <f t="shared" si="12"/>
        <v/>
      </c>
      <c r="D275" s="4">
        <v>2</v>
      </c>
      <c r="E275" s="4" t="str">
        <f t="shared" si="13"/>
        <v>;;</v>
      </c>
      <c r="K275" s="4" t="str">
        <f t="shared" si="14"/>
        <v>;;</v>
      </c>
    </row>
    <row r="276" spans="1:11" s="3" customFormat="1" x14ac:dyDescent="0.15">
      <c r="A276" s="3">
        <v>12906</v>
      </c>
      <c r="B276" s="3" t="str">
        <f>Sheet4!E276</f>
        <v>29章06关</v>
      </c>
      <c r="C276" s="3" t="str">
        <f t="shared" si="12"/>
        <v/>
      </c>
      <c r="D276" s="3">
        <v>2</v>
      </c>
      <c r="E276" s="3" t="str">
        <f t="shared" si="13"/>
        <v>;;</v>
      </c>
      <c r="K276" s="3" t="str">
        <f t="shared" si="14"/>
        <v>;;</v>
      </c>
    </row>
    <row r="277" spans="1:11" s="4" customFormat="1" x14ac:dyDescent="0.15">
      <c r="A277" s="4">
        <v>12907</v>
      </c>
      <c r="B277" s="4" t="str">
        <f>Sheet4!E277</f>
        <v>29章07关</v>
      </c>
      <c r="C277" s="4" t="str">
        <f t="shared" si="12"/>
        <v/>
      </c>
      <c r="D277" s="4">
        <v>2</v>
      </c>
      <c r="E277" s="4" t="str">
        <f t="shared" si="13"/>
        <v>;;</v>
      </c>
      <c r="K277" s="4" t="str">
        <f t="shared" si="14"/>
        <v>;;</v>
      </c>
    </row>
    <row r="278" spans="1:11" s="3" customFormat="1" x14ac:dyDescent="0.15">
      <c r="A278" s="3">
        <v>12908</v>
      </c>
      <c r="B278" s="3" t="str">
        <f>Sheet4!E278</f>
        <v>29章08关</v>
      </c>
      <c r="C278" s="3" t="str">
        <f t="shared" si="12"/>
        <v/>
      </c>
      <c r="D278" s="3">
        <v>2</v>
      </c>
      <c r="E278" s="3" t="str">
        <f t="shared" si="13"/>
        <v>;;</v>
      </c>
      <c r="K278" s="3" t="str">
        <f t="shared" si="14"/>
        <v>;;</v>
      </c>
    </row>
    <row r="279" spans="1:11" s="4" customFormat="1" x14ac:dyDescent="0.15">
      <c r="A279" s="4">
        <v>12909</v>
      </c>
      <c r="B279" s="4" t="str">
        <f>Sheet4!E279</f>
        <v>29章09关</v>
      </c>
      <c r="C279" s="4" t="str">
        <f t="shared" si="12"/>
        <v/>
      </c>
      <c r="D279" s="4">
        <v>2</v>
      </c>
      <c r="E279" s="4" t="str">
        <f t="shared" si="13"/>
        <v>;;</v>
      </c>
      <c r="K279" s="4" t="str">
        <f t="shared" si="14"/>
        <v>;;</v>
      </c>
    </row>
    <row r="280" spans="1:11" s="3" customFormat="1" x14ac:dyDescent="0.15">
      <c r="A280" s="3">
        <v>12910</v>
      </c>
      <c r="B280" s="3" t="str">
        <f>Sheet4!E280</f>
        <v>29章10关</v>
      </c>
      <c r="C280" s="3" t="str">
        <f t="shared" si="12"/>
        <v/>
      </c>
      <c r="D280" s="3">
        <v>2</v>
      </c>
      <c r="E280" s="3" t="str">
        <f t="shared" si="13"/>
        <v>;;</v>
      </c>
      <c r="K280" s="3" t="str">
        <f t="shared" si="14"/>
        <v>;;</v>
      </c>
    </row>
    <row r="281" spans="1:11" s="4" customFormat="1" x14ac:dyDescent="0.15">
      <c r="A281" s="4">
        <v>13001</v>
      </c>
      <c r="B281" s="4" t="str">
        <f>Sheet4!E281</f>
        <v>30章01关</v>
      </c>
      <c r="C281" s="4" t="str">
        <f t="shared" si="12"/>
        <v/>
      </c>
      <c r="D281" s="4">
        <v>2</v>
      </c>
      <c r="E281" s="4" t="str">
        <f t="shared" si="13"/>
        <v>;;</v>
      </c>
      <c r="K281" s="4" t="str">
        <f t="shared" si="14"/>
        <v>;;</v>
      </c>
    </row>
    <row r="282" spans="1:11" s="3" customFormat="1" x14ac:dyDescent="0.15">
      <c r="A282" s="3">
        <v>13002</v>
      </c>
      <c r="B282" s="3" t="str">
        <f>Sheet4!E282</f>
        <v>30章02关</v>
      </c>
      <c r="C282" s="3" t="str">
        <f t="shared" si="12"/>
        <v/>
      </c>
      <c r="D282" s="3">
        <v>2</v>
      </c>
      <c r="E282" s="3" t="str">
        <f t="shared" si="13"/>
        <v>;;</v>
      </c>
      <c r="K282" s="3" t="str">
        <f t="shared" si="14"/>
        <v>;;</v>
      </c>
    </row>
    <row r="283" spans="1:11" s="4" customFormat="1" x14ac:dyDescent="0.15">
      <c r="A283" s="4">
        <v>13003</v>
      </c>
      <c r="B283" s="4" t="str">
        <f>Sheet4!E283</f>
        <v>30章03关</v>
      </c>
      <c r="C283" s="4" t="str">
        <f t="shared" si="12"/>
        <v/>
      </c>
      <c r="D283" s="4">
        <v>2</v>
      </c>
      <c r="E283" s="4" t="str">
        <f t="shared" si="13"/>
        <v>;;</v>
      </c>
      <c r="K283" s="4" t="str">
        <f t="shared" si="14"/>
        <v>;;</v>
      </c>
    </row>
    <row r="284" spans="1:11" s="3" customFormat="1" x14ac:dyDescent="0.15">
      <c r="A284" s="3">
        <v>13004</v>
      </c>
      <c r="B284" s="3" t="str">
        <f>Sheet4!E284</f>
        <v>30章04关</v>
      </c>
      <c r="C284" s="3" t="str">
        <f t="shared" si="12"/>
        <v/>
      </c>
      <c r="D284" s="3">
        <v>2</v>
      </c>
      <c r="E284" s="3" t="str">
        <f t="shared" si="13"/>
        <v>;;</v>
      </c>
      <c r="K284" s="3" t="str">
        <f t="shared" si="14"/>
        <v>;;</v>
      </c>
    </row>
    <row r="285" spans="1:11" s="4" customFormat="1" x14ac:dyDescent="0.15">
      <c r="A285" s="4">
        <v>13005</v>
      </c>
      <c r="B285" s="4" t="str">
        <f>Sheet4!E285</f>
        <v>30章05关</v>
      </c>
      <c r="C285" s="4" t="str">
        <f t="shared" si="12"/>
        <v/>
      </c>
      <c r="D285" s="4">
        <v>2</v>
      </c>
      <c r="E285" s="4" t="str">
        <f t="shared" si="13"/>
        <v>;;</v>
      </c>
      <c r="K285" s="4" t="str">
        <f t="shared" si="14"/>
        <v>;;</v>
      </c>
    </row>
    <row r="286" spans="1:11" s="3" customFormat="1" x14ac:dyDescent="0.15">
      <c r="A286" s="3">
        <v>13006</v>
      </c>
      <c r="B286" s="3" t="str">
        <f>Sheet4!E286</f>
        <v>30章06关</v>
      </c>
      <c r="C286" s="3" t="str">
        <f t="shared" si="12"/>
        <v/>
      </c>
      <c r="D286" s="3">
        <v>2</v>
      </c>
      <c r="E286" s="3" t="str">
        <f t="shared" si="13"/>
        <v>;;</v>
      </c>
      <c r="K286" s="3" t="str">
        <f t="shared" si="14"/>
        <v>;;</v>
      </c>
    </row>
    <row r="287" spans="1:11" s="4" customFormat="1" x14ac:dyDescent="0.15">
      <c r="A287" s="4">
        <v>13007</v>
      </c>
      <c r="B287" s="4" t="str">
        <f>Sheet4!E287</f>
        <v>30章07关</v>
      </c>
      <c r="C287" s="4" t="str">
        <f t="shared" si="12"/>
        <v/>
      </c>
      <c r="D287" s="4">
        <v>2</v>
      </c>
      <c r="E287" s="4" t="str">
        <f t="shared" si="13"/>
        <v>;;</v>
      </c>
      <c r="K287" s="4" t="str">
        <f t="shared" si="14"/>
        <v>;;</v>
      </c>
    </row>
    <row r="288" spans="1:11" s="3" customFormat="1" x14ac:dyDescent="0.15">
      <c r="A288" s="3">
        <v>13008</v>
      </c>
      <c r="B288" s="3" t="str">
        <f>Sheet4!E288</f>
        <v>30章08关</v>
      </c>
      <c r="C288" s="3" t="str">
        <f t="shared" si="12"/>
        <v/>
      </c>
      <c r="D288" s="3">
        <v>2</v>
      </c>
      <c r="E288" s="3" t="str">
        <f t="shared" si="13"/>
        <v>;;</v>
      </c>
      <c r="K288" s="3" t="str">
        <f t="shared" si="14"/>
        <v>;;</v>
      </c>
    </row>
    <row r="289" spans="1:11" s="4" customFormat="1" x14ac:dyDescent="0.15">
      <c r="A289" s="4">
        <v>13009</v>
      </c>
      <c r="B289" s="4" t="str">
        <f>Sheet4!E289</f>
        <v>30章09关</v>
      </c>
      <c r="C289" s="4" t="str">
        <f t="shared" si="12"/>
        <v/>
      </c>
      <c r="D289" s="4">
        <v>2</v>
      </c>
      <c r="E289" s="4" t="str">
        <f t="shared" si="13"/>
        <v>;;</v>
      </c>
      <c r="K289" s="4" t="str">
        <f t="shared" si="14"/>
        <v>;;</v>
      </c>
    </row>
    <row r="290" spans="1:11" s="3" customFormat="1" x14ac:dyDescent="0.15">
      <c r="A290" s="3">
        <v>13010</v>
      </c>
      <c r="B290" s="3" t="str">
        <f>Sheet4!E290</f>
        <v>30章10关</v>
      </c>
      <c r="C290" s="3" t="str">
        <f t="shared" si="12"/>
        <v/>
      </c>
      <c r="D290" s="3">
        <v>2</v>
      </c>
      <c r="E290" s="3" t="str">
        <f t="shared" si="13"/>
        <v>;;</v>
      </c>
      <c r="K290" s="3" t="str">
        <f t="shared" si="14"/>
        <v>;;</v>
      </c>
    </row>
    <row r="291" spans="1:11" s="4" customFormat="1" x14ac:dyDescent="0.15">
      <c r="A291" s="4">
        <v>13101</v>
      </c>
      <c r="B291" s="4" t="str">
        <f>Sheet4!E291</f>
        <v>31章01关</v>
      </c>
      <c r="C291" s="4" t="str">
        <f t="shared" si="12"/>
        <v/>
      </c>
      <c r="D291" s="4">
        <v>2</v>
      </c>
      <c r="E291" s="4" t="str">
        <f t="shared" si="13"/>
        <v>;;</v>
      </c>
      <c r="K291" s="4" t="str">
        <f t="shared" si="14"/>
        <v>;;</v>
      </c>
    </row>
    <row r="292" spans="1:11" s="3" customFormat="1" x14ac:dyDescent="0.15">
      <c r="A292" s="3">
        <v>13102</v>
      </c>
      <c r="B292" s="3" t="str">
        <f>Sheet4!E292</f>
        <v>31章02关</v>
      </c>
      <c r="C292" s="3" t="str">
        <f t="shared" si="12"/>
        <v/>
      </c>
      <c r="D292" s="3">
        <v>2</v>
      </c>
      <c r="E292" s="3" t="str">
        <f t="shared" si="13"/>
        <v>;;</v>
      </c>
      <c r="K292" s="3" t="str">
        <f t="shared" si="14"/>
        <v>;;</v>
      </c>
    </row>
    <row r="293" spans="1:11" s="4" customFormat="1" x14ac:dyDescent="0.15">
      <c r="A293" s="4">
        <v>13103</v>
      </c>
      <c r="B293" s="4" t="str">
        <f>Sheet4!E293</f>
        <v>31章03关</v>
      </c>
      <c r="C293" s="4" t="str">
        <f t="shared" si="12"/>
        <v/>
      </c>
      <c r="D293" s="4">
        <v>2</v>
      </c>
      <c r="E293" s="4" t="str">
        <f t="shared" si="13"/>
        <v>;;</v>
      </c>
      <c r="K293" s="4" t="str">
        <f t="shared" si="14"/>
        <v>;;</v>
      </c>
    </row>
    <row r="294" spans="1:11" s="3" customFormat="1" x14ac:dyDescent="0.15">
      <c r="A294" s="3">
        <v>13104</v>
      </c>
      <c r="B294" s="3" t="str">
        <f>Sheet4!E294</f>
        <v>31章04关</v>
      </c>
      <c r="C294" s="3" t="str">
        <f t="shared" si="12"/>
        <v/>
      </c>
      <c r="D294" s="3">
        <v>2</v>
      </c>
      <c r="E294" s="3" t="str">
        <f t="shared" si="13"/>
        <v>;;</v>
      </c>
      <c r="K294" s="3" t="str">
        <f t="shared" si="14"/>
        <v>;;</v>
      </c>
    </row>
    <row r="295" spans="1:11" s="4" customFormat="1" x14ac:dyDescent="0.15">
      <c r="A295" s="4">
        <v>13105</v>
      </c>
      <c r="B295" s="4" t="str">
        <f>Sheet4!E295</f>
        <v>31章05关</v>
      </c>
      <c r="C295" s="4" t="str">
        <f t="shared" si="12"/>
        <v/>
      </c>
      <c r="D295" s="4">
        <v>2</v>
      </c>
      <c r="E295" s="4" t="str">
        <f t="shared" si="13"/>
        <v>;;</v>
      </c>
      <c r="K295" s="4" t="str">
        <f t="shared" si="14"/>
        <v>;;</v>
      </c>
    </row>
    <row r="296" spans="1:11" s="3" customFormat="1" x14ac:dyDescent="0.15">
      <c r="A296" s="3">
        <v>13106</v>
      </c>
      <c r="B296" s="3" t="str">
        <f>Sheet4!E296</f>
        <v>31章06关</v>
      </c>
      <c r="C296" s="3" t="str">
        <f t="shared" si="12"/>
        <v/>
      </c>
      <c r="D296" s="3">
        <v>2</v>
      </c>
      <c r="E296" s="3" t="str">
        <f t="shared" si="13"/>
        <v>;;</v>
      </c>
      <c r="K296" s="3" t="str">
        <f t="shared" si="14"/>
        <v>;;</v>
      </c>
    </row>
    <row r="297" spans="1:11" s="4" customFormat="1" x14ac:dyDescent="0.15">
      <c r="A297" s="4">
        <v>13107</v>
      </c>
      <c r="B297" s="4" t="str">
        <f>Sheet4!E297</f>
        <v>31章07关</v>
      </c>
      <c r="C297" s="4" t="str">
        <f t="shared" si="12"/>
        <v/>
      </c>
      <c r="D297" s="4">
        <v>2</v>
      </c>
      <c r="E297" s="4" t="str">
        <f t="shared" si="13"/>
        <v>;;</v>
      </c>
      <c r="K297" s="4" t="str">
        <f t="shared" si="14"/>
        <v>;;</v>
      </c>
    </row>
    <row r="298" spans="1:11" s="3" customFormat="1" x14ac:dyDescent="0.15">
      <c r="A298" s="3">
        <v>13108</v>
      </c>
      <c r="B298" s="3" t="str">
        <f>Sheet4!E298</f>
        <v>31章08关</v>
      </c>
      <c r="C298" s="3" t="str">
        <f t="shared" si="12"/>
        <v/>
      </c>
      <c r="D298" s="3">
        <v>2</v>
      </c>
      <c r="E298" s="3" t="str">
        <f t="shared" si="13"/>
        <v>;;</v>
      </c>
      <c r="K298" s="3" t="str">
        <f t="shared" si="14"/>
        <v>;;</v>
      </c>
    </row>
    <row r="299" spans="1:11" s="4" customFormat="1" x14ac:dyDescent="0.15">
      <c r="A299" s="4">
        <v>13109</v>
      </c>
      <c r="B299" s="4" t="str">
        <f>Sheet4!E299</f>
        <v>31章09关</v>
      </c>
      <c r="C299" s="4" t="str">
        <f t="shared" si="12"/>
        <v/>
      </c>
      <c r="D299" s="4">
        <v>2</v>
      </c>
      <c r="E299" s="4" t="str">
        <f t="shared" si="13"/>
        <v>;;</v>
      </c>
      <c r="K299" s="4" t="str">
        <f t="shared" si="14"/>
        <v>;;</v>
      </c>
    </row>
    <row r="300" spans="1:11" s="3" customFormat="1" x14ac:dyDescent="0.15">
      <c r="A300" s="3">
        <v>13110</v>
      </c>
      <c r="B300" s="3" t="str">
        <f>Sheet4!E300</f>
        <v>31章10关</v>
      </c>
      <c r="C300" s="3" t="str">
        <f t="shared" si="12"/>
        <v/>
      </c>
      <c r="D300" s="3">
        <v>2</v>
      </c>
      <c r="E300" s="3" t="str">
        <f t="shared" si="13"/>
        <v>;;</v>
      </c>
      <c r="K300" s="3" t="str">
        <f t="shared" si="14"/>
        <v>;;</v>
      </c>
    </row>
    <row r="301" spans="1:11" s="4" customFormat="1" x14ac:dyDescent="0.15">
      <c r="A301" s="4">
        <v>13201</v>
      </c>
      <c r="B301" s="4" t="str">
        <f>Sheet4!E301</f>
        <v>32章01关</v>
      </c>
      <c r="C301" s="4" t="str">
        <f t="shared" si="12"/>
        <v/>
      </c>
      <c r="D301" s="4">
        <v>2</v>
      </c>
      <c r="E301" s="4" t="str">
        <f t="shared" si="13"/>
        <v>;;</v>
      </c>
      <c r="K301" s="4" t="str">
        <f t="shared" si="14"/>
        <v>;;</v>
      </c>
    </row>
    <row r="302" spans="1:11" s="3" customFormat="1" x14ac:dyDescent="0.15">
      <c r="A302" s="3">
        <v>13202</v>
      </c>
      <c r="B302" s="3" t="str">
        <f>Sheet4!E302</f>
        <v>32章02关</v>
      </c>
      <c r="C302" s="3" t="str">
        <f t="shared" si="12"/>
        <v/>
      </c>
      <c r="D302" s="3">
        <v>2</v>
      </c>
      <c r="E302" s="3" t="str">
        <f t="shared" si="13"/>
        <v>;;</v>
      </c>
      <c r="K302" s="3" t="str">
        <f t="shared" si="14"/>
        <v>;;</v>
      </c>
    </row>
    <row r="303" spans="1:11" s="4" customFormat="1" x14ac:dyDescent="0.15">
      <c r="A303" s="4">
        <v>13203</v>
      </c>
      <c r="B303" s="4" t="str">
        <f>Sheet4!E303</f>
        <v>32章03关</v>
      </c>
      <c r="C303" s="4" t="str">
        <f t="shared" si="12"/>
        <v/>
      </c>
      <c r="D303" s="4">
        <v>2</v>
      </c>
      <c r="E303" s="4" t="str">
        <f t="shared" si="13"/>
        <v>;;</v>
      </c>
      <c r="K303" s="4" t="str">
        <f t="shared" si="14"/>
        <v>;;</v>
      </c>
    </row>
    <row r="304" spans="1:11" s="3" customFormat="1" x14ac:dyDescent="0.15">
      <c r="A304" s="3">
        <v>13204</v>
      </c>
      <c r="B304" s="3" t="str">
        <f>Sheet4!E304</f>
        <v>32章04关</v>
      </c>
      <c r="C304" s="3" t="str">
        <f t="shared" si="12"/>
        <v/>
      </c>
      <c r="D304" s="3">
        <v>2</v>
      </c>
      <c r="E304" s="3" t="str">
        <f t="shared" si="13"/>
        <v>;;</v>
      </c>
      <c r="K304" s="3" t="str">
        <f t="shared" si="14"/>
        <v>;;</v>
      </c>
    </row>
    <row r="305" spans="1:11" s="4" customFormat="1" x14ac:dyDescent="0.15">
      <c r="A305" s="4">
        <v>13205</v>
      </c>
      <c r="B305" s="4" t="str">
        <f>Sheet4!E305</f>
        <v>32章05关</v>
      </c>
      <c r="C305" s="4" t="str">
        <f t="shared" si="12"/>
        <v/>
      </c>
      <c r="D305" s="4">
        <v>2</v>
      </c>
      <c r="E305" s="4" t="str">
        <f t="shared" si="13"/>
        <v>;;</v>
      </c>
      <c r="K305" s="4" t="str">
        <f t="shared" si="14"/>
        <v>;;</v>
      </c>
    </row>
    <row r="306" spans="1:11" s="3" customFormat="1" x14ac:dyDescent="0.15">
      <c r="A306" s="3">
        <v>13206</v>
      </c>
      <c r="B306" s="3" t="str">
        <f>Sheet4!E306</f>
        <v>32章06关</v>
      </c>
      <c r="C306" s="3" t="str">
        <f t="shared" si="12"/>
        <v/>
      </c>
      <c r="D306" s="3">
        <v>2</v>
      </c>
      <c r="E306" s="3" t="str">
        <f t="shared" si="13"/>
        <v>;;</v>
      </c>
      <c r="K306" s="3" t="str">
        <f t="shared" si="14"/>
        <v>;;</v>
      </c>
    </row>
    <row r="307" spans="1:11" s="4" customFormat="1" x14ac:dyDescent="0.15">
      <c r="A307" s="4">
        <v>13207</v>
      </c>
      <c r="B307" s="4" t="str">
        <f>Sheet4!E307</f>
        <v>32章07关</v>
      </c>
      <c r="C307" s="4" t="str">
        <f t="shared" si="12"/>
        <v/>
      </c>
      <c r="D307" s="4">
        <v>2</v>
      </c>
      <c r="E307" s="4" t="str">
        <f t="shared" si="13"/>
        <v>;;</v>
      </c>
      <c r="K307" s="4" t="str">
        <f t="shared" si="14"/>
        <v>;;</v>
      </c>
    </row>
    <row r="308" spans="1:11" s="3" customFormat="1" x14ac:dyDescent="0.15">
      <c r="A308" s="3">
        <v>13208</v>
      </c>
      <c r="B308" s="3" t="str">
        <f>Sheet4!E308</f>
        <v>32章08关</v>
      </c>
      <c r="C308" s="3" t="str">
        <f t="shared" si="12"/>
        <v/>
      </c>
      <c r="D308" s="3">
        <v>2</v>
      </c>
      <c r="E308" s="3" t="str">
        <f t="shared" si="13"/>
        <v>;;</v>
      </c>
      <c r="K308" s="3" t="str">
        <f t="shared" si="14"/>
        <v>;;</v>
      </c>
    </row>
    <row r="309" spans="1:11" s="4" customFormat="1" x14ac:dyDescent="0.15">
      <c r="A309" s="4">
        <v>13209</v>
      </c>
      <c r="B309" s="4" t="str">
        <f>Sheet4!E309</f>
        <v>32章09关</v>
      </c>
      <c r="C309" s="4" t="str">
        <f t="shared" si="12"/>
        <v/>
      </c>
      <c r="D309" s="4">
        <v>2</v>
      </c>
      <c r="E309" s="4" t="str">
        <f t="shared" si="13"/>
        <v>;;</v>
      </c>
      <c r="K309" s="4" t="str">
        <f t="shared" si="14"/>
        <v>;;</v>
      </c>
    </row>
    <row r="310" spans="1:11" s="3" customFormat="1" x14ac:dyDescent="0.15">
      <c r="A310" s="3">
        <v>13210</v>
      </c>
      <c r="B310" s="3" t="str">
        <f>Sheet4!E310</f>
        <v>32章10关</v>
      </c>
      <c r="C310" s="3" t="str">
        <f t="shared" si="12"/>
        <v/>
      </c>
      <c r="D310" s="3">
        <v>2</v>
      </c>
      <c r="E310" s="3" t="str">
        <f t="shared" si="13"/>
        <v>;;</v>
      </c>
      <c r="K310" s="3" t="str">
        <f t="shared" si="14"/>
        <v>;;</v>
      </c>
    </row>
    <row r="311" spans="1:11" s="4" customFormat="1" x14ac:dyDescent="0.15">
      <c r="A311" s="4">
        <v>13301</v>
      </c>
      <c r="B311" s="4" t="str">
        <f>Sheet4!E311</f>
        <v>33章01关</v>
      </c>
      <c r="C311" s="4" t="str">
        <f t="shared" si="12"/>
        <v/>
      </c>
      <c r="D311" s="4">
        <v>2</v>
      </c>
      <c r="E311" s="4" t="str">
        <f t="shared" si="13"/>
        <v>;;</v>
      </c>
      <c r="K311" s="4" t="str">
        <f t="shared" si="14"/>
        <v>;;</v>
      </c>
    </row>
    <row r="312" spans="1:11" s="3" customFormat="1" x14ac:dyDescent="0.15">
      <c r="A312" s="3">
        <v>13302</v>
      </c>
      <c r="B312" s="3" t="str">
        <f>Sheet4!E312</f>
        <v>33章02关</v>
      </c>
      <c r="C312" s="3" t="str">
        <f t="shared" si="12"/>
        <v/>
      </c>
      <c r="D312" s="3">
        <v>2</v>
      </c>
      <c r="E312" s="3" t="str">
        <f t="shared" si="13"/>
        <v>;;</v>
      </c>
      <c r="K312" s="3" t="str">
        <f t="shared" si="14"/>
        <v>;;</v>
      </c>
    </row>
    <row r="313" spans="1:11" s="4" customFormat="1" x14ac:dyDescent="0.15">
      <c r="A313" s="4">
        <v>13303</v>
      </c>
      <c r="B313" s="4" t="str">
        <f>Sheet4!E313</f>
        <v>33章03关</v>
      </c>
      <c r="C313" s="4" t="str">
        <f t="shared" si="12"/>
        <v/>
      </c>
      <c r="D313" s="4">
        <v>2</v>
      </c>
      <c r="E313" s="4" t="str">
        <f t="shared" si="13"/>
        <v>;;</v>
      </c>
      <c r="K313" s="4" t="str">
        <f t="shared" si="14"/>
        <v>;;</v>
      </c>
    </row>
    <row r="314" spans="1:11" s="3" customFormat="1" x14ac:dyDescent="0.15">
      <c r="A314" s="3">
        <v>13304</v>
      </c>
      <c r="B314" s="3" t="str">
        <f>Sheet4!E314</f>
        <v>33章04关</v>
      </c>
      <c r="C314" s="3" t="str">
        <f t="shared" si="12"/>
        <v/>
      </c>
      <c r="D314" s="3">
        <v>2</v>
      </c>
      <c r="E314" s="3" t="str">
        <f t="shared" si="13"/>
        <v>;;</v>
      </c>
      <c r="K314" s="3" t="str">
        <f t="shared" si="14"/>
        <v>;;</v>
      </c>
    </row>
    <row r="315" spans="1:11" s="4" customFormat="1" x14ac:dyDescent="0.15">
      <c r="A315" s="4">
        <v>13305</v>
      </c>
      <c r="B315" s="4" t="str">
        <f>Sheet4!E315</f>
        <v>33章05关</v>
      </c>
      <c r="C315" s="4" t="str">
        <f t="shared" si="12"/>
        <v/>
      </c>
      <c r="D315" s="4">
        <v>2</v>
      </c>
      <c r="E315" s="4" t="str">
        <f t="shared" si="13"/>
        <v>;;</v>
      </c>
      <c r="K315" s="4" t="str">
        <f t="shared" si="14"/>
        <v>;;</v>
      </c>
    </row>
    <row r="316" spans="1:11" s="3" customFormat="1" x14ac:dyDescent="0.15">
      <c r="A316" s="3">
        <v>13306</v>
      </c>
      <c r="B316" s="3" t="str">
        <f>Sheet4!E316</f>
        <v>33章06关</v>
      </c>
      <c r="C316" s="3" t="str">
        <f t="shared" si="12"/>
        <v/>
      </c>
      <c r="D316" s="3">
        <v>2</v>
      </c>
      <c r="E316" s="3" t="str">
        <f t="shared" si="13"/>
        <v>;;</v>
      </c>
      <c r="K316" s="3" t="str">
        <f t="shared" si="14"/>
        <v>;;</v>
      </c>
    </row>
    <row r="317" spans="1:11" s="4" customFormat="1" x14ac:dyDescent="0.15">
      <c r="A317" s="4">
        <v>13307</v>
      </c>
      <c r="B317" s="4" t="str">
        <f>Sheet4!E317</f>
        <v>33章07关</v>
      </c>
      <c r="C317" s="4" t="str">
        <f t="shared" si="12"/>
        <v/>
      </c>
      <c r="D317" s="4">
        <v>2</v>
      </c>
      <c r="E317" s="4" t="str">
        <f t="shared" si="13"/>
        <v>;;</v>
      </c>
      <c r="K317" s="4" t="str">
        <f t="shared" si="14"/>
        <v>;;</v>
      </c>
    </row>
    <row r="318" spans="1:11" s="3" customFormat="1" x14ac:dyDescent="0.15">
      <c r="A318" s="3">
        <v>13308</v>
      </c>
      <c r="B318" s="3" t="str">
        <f>Sheet4!E318</f>
        <v>33章08关</v>
      </c>
      <c r="C318" s="3" t="str">
        <f t="shared" si="12"/>
        <v/>
      </c>
      <c r="D318" s="3">
        <v>2</v>
      </c>
      <c r="E318" s="3" t="str">
        <f t="shared" si="13"/>
        <v>;;</v>
      </c>
      <c r="K318" s="3" t="str">
        <f t="shared" si="14"/>
        <v>;;</v>
      </c>
    </row>
    <row r="319" spans="1:11" s="4" customFormat="1" x14ac:dyDescent="0.15">
      <c r="A319" s="4">
        <v>13309</v>
      </c>
      <c r="B319" s="4" t="str">
        <f>Sheet4!E319</f>
        <v>33章09关</v>
      </c>
      <c r="C319" s="4" t="str">
        <f t="shared" si="12"/>
        <v/>
      </c>
      <c r="D319" s="4">
        <v>2</v>
      </c>
      <c r="E319" s="4" t="str">
        <f t="shared" si="13"/>
        <v>;;</v>
      </c>
      <c r="K319" s="4" t="str">
        <f t="shared" si="14"/>
        <v>;;</v>
      </c>
    </row>
    <row r="320" spans="1:11" s="3" customFormat="1" x14ac:dyDescent="0.15">
      <c r="A320" s="3">
        <v>13310</v>
      </c>
      <c r="B320" s="3" t="str">
        <f>Sheet4!E320</f>
        <v>33章10关</v>
      </c>
      <c r="C320" s="3" t="str">
        <f t="shared" si="12"/>
        <v/>
      </c>
      <c r="D320" s="3">
        <v>2</v>
      </c>
      <c r="E320" s="3" t="str">
        <f t="shared" si="13"/>
        <v>;;</v>
      </c>
      <c r="K320" s="3" t="str">
        <f t="shared" si="14"/>
        <v>;;</v>
      </c>
    </row>
    <row r="321" spans="1:11" s="4" customFormat="1" x14ac:dyDescent="0.15">
      <c r="A321" s="4">
        <v>13401</v>
      </c>
      <c r="B321" s="4" t="str">
        <f>Sheet4!E321</f>
        <v>34章01关</v>
      </c>
      <c r="C321" s="4" t="str">
        <f t="shared" si="12"/>
        <v/>
      </c>
      <c r="D321" s="4">
        <v>2</v>
      </c>
      <c r="E321" s="4" t="str">
        <f t="shared" si="13"/>
        <v>;;</v>
      </c>
      <c r="K321" s="4" t="str">
        <f t="shared" si="14"/>
        <v>;;</v>
      </c>
    </row>
    <row r="322" spans="1:11" s="3" customFormat="1" x14ac:dyDescent="0.15">
      <c r="A322" s="3">
        <v>13402</v>
      </c>
      <c r="B322" s="3" t="str">
        <f>Sheet4!E322</f>
        <v>34章02关</v>
      </c>
      <c r="C322" s="3" t="str">
        <f t="shared" si="12"/>
        <v/>
      </c>
      <c r="D322" s="3">
        <v>2</v>
      </c>
      <c r="E322" s="3" t="str">
        <f t="shared" si="13"/>
        <v>;;</v>
      </c>
      <c r="K322" s="3" t="str">
        <f t="shared" si="14"/>
        <v>;;</v>
      </c>
    </row>
    <row r="323" spans="1:11" s="4" customFormat="1" x14ac:dyDescent="0.15">
      <c r="A323" s="4">
        <v>13403</v>
      </c>
      <c r="B323" s="4" t="str">
        <f>Sheet4!E323</f>
        <v>34章03关</v>
      </c>
      <c r="C323" s="4" t="str">
        <f t="shared" ref="C323:C386" si="15">IF(D323=1,IF(ISBLANK(J323),E323,E323&amp;J323&amp;K323),"")</f>
        <v/>
      </c>
      <c r="D323" s="4">
        <v>2</v>
      </c>
      <c r="E323" s="4" t="str">
        <f t="shared" ref="E323:E386" si="16">IF(ISBLANK(I323),F323&amp;";"&amp;G323&amp;";"&amp;H323,F323&amp;";"&amp;G323&amp;";"&amp;H323&amp;";"&amp;I323)</f>
        <v>;;</v>
      </c>
      <c r="K323" s="4" t="str">
        <f t="shared" ref="K323:K386" si="17">IF(ISBLANK(O323),L323&amp;";"&amp;M323&amp;";"&amp;N323,L323&amp;";"&amp;M323&amp;";"&amp;N323&amp;";"&amp;O323)</f>
        <v>;;</v>
      </c>
    </row>
    <row r="324" spans="1:11" s="3" customFormat="1" x14ac:dyDescent="0.15">
      <c r="A324" s="3">
        <v>13404</v>
      </c>
      <c r="B324" s="3" t="str">
        <f>Sheet4!E324</f>
        <v>34章04关</v>
      </c>
      <c r="C324" s="3" t="str">
        <f t="shared" si="15"/>
        <v/>
      </c>
      <c r="D324" s="3">
        <v>2</v>
      </c>
      <c r="E324" s="3" t="str">
        <f t="shared" si="16"/>
        <v>;;</v>
      </c>
      <c r="K324" s="3" t="str">
        <f t="shared" si="17"/>
        <v>;;</v>
      </c>
    </row>
    <row r="325" spans="1:11" s="4" customFormat="1" x14ac:dyDescent="0.15">
      <c r="A325" s="4">
        <v>13405</v>
      </c>
      <c r="B325" s="4" t="str">
        <f>Sheet4!E325</f>
        <v>34章05关</v>
      </c>
      <c r="C325" s="4" t="str">
        <f t="shared" si="15"/>
        <v/>
      </c>
      <c r="D325" s="4">
        <v>2</v>
      </c>
      <c r="E325" s="4" t="str">
        <f t="shared" si="16"/>
        <v>;;</v>
      </c>
      <c r="K325" s="4" t="str">
        <f t="shared" si="17"/>
        <v>;;</v>
      </c>
    </row>
    <row r="326" spans="1:11" s="3" customFormat="1" x14ac:dyDescent="0.15">
      <c r="A326" s="3">
        <v>13406</v>
      </c>
      <c r="B326" s="3" t="str">
        <f>Sheet4!E326</f>
        <v>34章06关</v>
      </c>
      <c r="C326" s="3" t="str">
        <f t="shared" si="15"/>
        <v/>
      </c>
      <c r="D326" s="3">
        <v>2</v>
      </c>
      <c r="E326" s="3" t="str">
        <f t="shared" si="16"/>
        <v>;;</v>
      </c>
      <c r="K326" s="3" t="str">
        <f t="shared" si="17"/>
        <v>;;</v>
      </c>
    </row>
    <row r="327" spans="1:11" s="4" customFormat="1" x14ac:dyDescent="0.15">
      <c r="A327" s="4">
        <v>13407</v>
      </c>
      <c r="B327" s="4" t="str">
        <f>Sheet4!E327</f>
        <v>34章07关</v>
      </c>
      <c r="C327" s="4" t="str">
        <f t="shared" si="15"/>
        <v/>
      </c>
      <c r="D327" s="4">
        <v>2</v>
      </c>
      <c r="E327" s="4" t="str">
        <f t="shared" si="16"/>
        <v>;;</v>
      </c>
      <c r="K327" s="4" t="str">
        <f t="shared" si="17"/>
        <v>;;</v>
      </c>
    </row>
    <row r="328" spans="1:11" s="3" customFormat="1" x14ac:dyDescent="0.15">
      <c r="A328" s="3">
        <v>13408</v>
      </c>
      <c r="B328" s="3" t="str">
        <f>Sheet4!E328</f>
        <v>34章08关</v>
      </c>
      <c r="C328" s="3" t="str">
        <f t="shared" si="15"/>
        <v/>
      </c>
      <c r="D328" s="3">
        <v>2</v>
      </c>
      <c r="E328" s="3" t="str">
        <f t="shared" si="16"/>
        <v>;;</v>
      </c>
      <c r="K328" s="3" t="str">
        <f t="shared" si="17"/>
        <v>;;</v>
      </c>
    </row>
    <row r="329" spans="1:11" s="4" customFormat="1" x14ac:dyDescent="0.15">
      <c r="A329" s="4">
        <v>13409</v>
      </c>
      <c r="B329" s="4" t="str">
        <f>Sheet4!E329</f>
        <v>34章09关</v>
      </c>
      <c r="C329" s="4" t="str">
        <f t="shared" si="15"/>
        <v/>
      </c>
      <c r="D329" s="4">
        <v>2</v>
      </c>
      <c r="E329" s="4" t="str">
        <f t="shared" si="16"/>
        <v>;;</v>
      </c>
      <c r="K329" s="4" t="str">
        <f t="shared" si="17"/>
        <v>;;</v>
      </c>
    </row>
    <row r="330" spans="1:11" s="3" customFormat="1" x14ac:dyDescent="0.15">
      <c r="A330" s="3">
        <v>13410</v>
      </c>
      <c r="B330" s="3" t="str">
        <f>Sheet4!E330</f>
        <v>34章10关</v>
      </c>
      <c r="C330" s="3" t="str">
        <f t="shared" si="15"/>
        <v/>
      </c>
      <c r="D330" s="3">
        <v>2</v>
      </c>
      <c r="E330" s="3" t="str">
        <f t="shared" si="16"/>
        <v>;;</v>
      </c>
      <c r="K330" s="3" t="str">
        <f t="shared" si="17"/>
        <v>;;</v>
      </c>
    </row>
    <row r="331" spans="1:11" s="4" customFormat="1" x14ac:dyDescent="0.15">
      <c r="A331" s="4">
        <v>20101</v>
      </c>
      <c r="B331" s="4" t="str">
        <f>Sheet4!E331</f>
        <v>01章01关</v>
      </c>
      <c r="C331" s="4" t="str">
        <f t="shared" si="15"/>
        <v/>
      </c>
      <c r="D331" s="4">
        <v>2</v>
      </c>
      <c r="E331" s="4" t="str">
        <f t="shared" si="16"/>
        <v>;;</v>
      </c>
      <c r="K331" s="4" t="str">
        <f t="shared" si="17"/>
        <v>;;</v>
      </c>
    </row>
    <row r="332" spans="1:11" s="3" customFormat="1" x14ac:dyDescent="0.15">
      <c r="A332" s="3">
        <v>20102</v>
      </c>
      <c r="B332" s="3" t="str">
        <f>Sheet4!E332</f>
        <v>01章02关</v>
      </c>
      <c r="C332" s="3" t="str">
        <f t="shared" si="15"/>
        <v/>
      </c>
      <c r="D332" s="3">
        <v>2</v>
      </c>
      <c r="E332" s="3" t="str">
        <f t="shared" si="16"/>
        <v>;;</v>
      </c>
      <c r="K332" s="3" t="str">
        <f t="shared" si="17"/>
        <v>;;</v>
      </c>
    </row>
    <row r="333" spans="1:11" s="4" customFormat="1" x14ac:dyDescent="0.15">
      <c r="A333" s="4">
        <v>20103</v>
      </c>
      <c r="B333" s="4" t="str">
        <f>Sheet4!E333</f>
        <v>01章03关</v>
      </c>
      <c r="C333" s="4" t="str">
        <f t="shared" si="15"/>
        <v/>
      </c>
      <c r="D333" s="4">
        <v>2</v>
      </c>
      <c r="E333" s="4" t="str">
        <f t="shared" si="16"/>
        <v>;;</v>
      </c>
      <c r="K333" s="4" t="str">
        <f t="shared" si="17"/>
        <v>;;</v>
      </c>
    </row>
    <row r="334" spans="1:11" s="3" customFormat="1" x14ac:dyDescent="0.15">
      <c r="A334" s="3">
        <v>20201</v>
      </c>
      <c r="B334" s="3" t="str">
        <f>Sheet4!E334</f>
        <v>02章01关</v>
      </c>
      <c r="C334" s="3" t="str">
        <f t="shared" si="15"/>
        <v/>
      </c>
      <c r="D334" s="3">
        <v>2</v>
      </c>
      <c r="E334" s="3" t="str">
        <f t="shared" si="16"/>
        <v>;;</v>
      </c>
      <c r="K334" s="3" t="str">
        <f t="shared" si="17"/>
        <v>;;</v>
      </c>
    </row>
    <row r="335" spans="1:11" s="4" customFormat="1" x14ac:dyDescent="0.15">
      <c r="A335" s="4">
        <v>20202</v>
      </c>
      <c r="B335" s="4" t="str">
        <f>Sheet4!E335</f>
        <v>02章02关</v>
      </c>
      <c r="C335" s="4" t="str">
        <f t="shared" si="15"/>
        <v/>
      </c>
      <c r="D335" s="4">
        <v>2</v>
      </c>
      <c r="E335" s="4" t="str">
        <f t="shared" si="16"/>
        <v>;;</v>
      </c>
      <c r="K335" s="4" t="str">
        <f t="shared" si="17"/>
        <v>;;</v>
      </c>
    </row>
    <row r="336" spans="1:11" s="3" customFormat="1" x14ac:dyDescent="0.15">
      <c r="A336" s="3">
        <v>20203</v>
      </c>
      <c r="B336" s="3" t="str">
        <f>Sheet4!E336</f>
        <v>02章03关</v>
      </c>
      <c r="C336" s="3" t="str">
        <f t="shared" si="15"/>
        <v/>
      </c>
      <c r="D336" s="3">
        <v>2</v>
      </c>
      <c r="E336" s="3" t="str">
        <f t="shared" si="16"/>
        <v>;;</v>
      </c>
      <c r="K336" s="3" t="str">
        <f t="shared" si="17"/>
        <v>;;</v>
      </c>
    </row>
    <row r="337" spans="1:11" s="4" customFormat="1" x14ac:dyDescent="0.15">
      <c r="A337" s="4">
        <v>20301</v>
      </c>
      <c r="B337" s="4" t="str">
        <f>Sheet4!E337</f>
        <v>03章01关</v>
      </c>
      <c r="C337" s="4" t="str">
        <f t="shared" si="15"/>
        <v/>
      </c>
      <c r="D337" s="4">
        <v>2</v>
      </c>
      <c r="E337" s="4" t="str">
        <f t="shared" si="16"/>
        <v>;;</v>
      </c>
      <c r="K337" s="4" t="str">
        <f t="shared" si="17"/>
        <v>;;</v>
      </c>
    </row>
    <row r="338" spans="1:11" s="3" customFormat="1" x14ac:dyDescent="0.15">
      <c r="A338" s="3">
        <v>20302</v>
      </c>
      <c r="B338" s="3" t="str">
        <f>Sheet4!E338</f>
        <v>03章02关</v>
      </c>
      <c r="C338" s="3" t="str">
        <f t="shared" si="15"/>
        <v/>
      </c>
      <c r="D338" s="3">
        <v>2</v>
      </c>
      <c r="E338" s="3" t="str">
        <f t="shared" si="16"/>
        <v>;;</v>
      </c>
      <c r="K338" s="3" t="str">
        <f t="shared" si="17"/>
        <v>;;</v>
      </c>
    </row>
    <row r="339" spans="1:11" s="4" customFormat="1" x14ac:dyDescent="0.15">
      <c r="A339" s="4">
        <v>20303</v>
      </c>
      <c r="B339" s="4" t="str">
        <f>Sheet4!E339</f>
        <v>03章03关</v>
      </c>
      <c r="C339" s="4" t="str">
        <f t="shared" si="15"/>
        <v/>
      </c>
      <c r="D339" s="4">
        <v>2</v>
      </c>
      <c r="E339" s="4" t="str">
        <f t="shared" si="16"/>
        <v>;;</v>
      </c>
      <c r="K339" s="4" t="str">
        <f t="shared" si="17"/>
        <v>;;</v>
      </c>
    </row>
    <row r="340" spans="1:11" s="3" customFormat="1" x14ac:dyDescent="0.15">
      <c r="A340" s="3">
        <v>20304</v>
      </c>
      <c r="B340" s="3" t="str">
        <f>Sheet4!E340</f>
        <v>03章04关</v>
      </c>
      <c r="C340" s="3" t="str">
        <f t="shared" si="15"/>
        <v/>
      </c>
      <c r="D340" s="3">
        <v>2</v>
      </c>
      <c r="E340" s="3" t="str">
        <f t="shared" si="16"/>
        <v>;;</v>
      </c>
      <c r="K340" s="3" t="str">
        <f t="shared" si="17"/>
        <v>;;</v>
      </c>
    </row>
    <row r="341" spans="1:11" s="4" customFormat="1" x14ac:dyDescent="0.15">
      <c r="A341" s="4">
        <v>20401</v>
      </c>
      <c r="B341" s="4" t="str">
        <f>Sheet4!E341</f>
        <v>04章01关</v>
      </c>
      <c r="C341" s="4" t="str">
        <f t="shared" si="15"/>
        <v/>
      </c>
      <c r="D341" s="4">
        <v>2</v>
      </c>
      <c r="E341" s="4" t="str">
        <f t="shared" si="16"/>
        <v>;;</v>
      </c>
      <c r="K341" s="4" t="str">
        <f t="shared" si="17"/>
        <v>;;</v>
      </c>
    </row>
    <row r="342" spans="1:11" s="3" customFormat="1" x14ac:dyDescent="0.15">
      <c r="A342" s="3">
        <v>20402</v>
      </c>
      <c r="B342" s="3" t="str">
        <f>Sheet4!E342</f>
        <v>04章02关</v>
      </c>
      <c r="C342" s="3" t="str">
        <f t="shared" si="15"/>
        <v/>
      </c>
      <c r="D342" s="3">
        <v>2</v>
      </c>
      <c r="E342" s="3" t="str">
        <f t="shared" si="16"/>
        <v>;;</v>
      </c>
      <c r="K342" s="3" t="str">
        <f t="shared" si="17"/>
        <v>;;</v>
      </c>
    </row>
    <row r="343" spans="1:11" s="4" customFormat="1" x14ac:dyDescent="0.15">
      <c r="A343" s="4">
        <v>20403</v>
      </c>
      <c r="B343" s="4" t="str">
        <f>Sheet4!E343</f>
        <v>04章03关</v>
      </c>
      <c r="C343" s="4" t="str">
        <f t="shared" si="15"/>
        <v/>
      </c>
      <c r="D343" s="4">
        <v>2</v>
      </c>
      <c r="E343" s="4" t="str">
        <f t="shared" si="16"/>
        <v>;;</v>
      </c>
      <c r="K343" s="4" t="str">
        <f t="shared" si="17"/>
        <v>;;</v>
      </c>
    </row>
    <row r="344" spans="1:11" s="3" customFormat="1" x14ac:dyDescent="0.15">
      <c r="A344" s="3">
        <v>20404</v>
      </c>
      <c r="B344" s="3" t="str">
        <f>Sheet4!E344</f>
        <v>04章04关</v>
      </c>
      <c r="C344" s="3" t="str">
        <f t="shared" si="15"/>
        <v/>
      </c>
      <c r="D344" s="3">
        <v>2</v>
      </c>
      <c r="E344" s="3" t="str">
        <f t="shared" si="16"/>
        <v>;;</v>
      </c>
      <c r="K344" s="3" t="str">
        <f t="shared" si="17"/>
        <v>;;</v>
      </c>
    </row>
    <row r="345" spans="1:11" s="4" customFormat="1" x14ac:dyDescent="0.15">
      <c r="A345" s="4">
        <v>20501</v>
      </c>
      <c r="B345" s="4" t="str">
        <f>Sheet4!E345</f>
        <v>05章01关</v>
      </c>
      <c r="C345" s="4" t="str">
        <f t="shared" si="15"/>
        <v/>
      </c>
      <c r="D345" s="4">
        <v>2</v>
      </c>
      <c r="E345" s="4" t="str">
        <f t="shared" si="16"/>
        <v>;;</v>
      </c>
      <c r="K345" s="4" t="str">
        <f t="shared" si="17"/>
        <v>;;</v>
      </c>
    </row>
    <row r="346" spans="1:11" s="3" customFormat="1" x14ac:dyDescent="0.15">
      <c r="A346" s="3">
        <v>20502</v>
      </c>
      <c r="B346" s="3" t="str">
        <f>Sheet4!E346</f>
        <v>05章02关</v>
      </c>
      <c r="C346" s="3" t="str">
        <f t="shared" si="15"/>
        <v/>
      </c>
      <c r="D346" s="3">
        <v>2</v>
      </c>
      <c r="E346" s="3" t="str">
        <f t="shared" si="16"/>
        <v>;;</v>
      </c>
      <c r="K346" s="3" t="str">
        <f t="shared" si="17"/>
        <v>;;</v>
      </c>
    </row>
    <row r="347" spans="1:11" s="4" customFormat="1" x14ac:dyDescent="0.15">
      <c r="A347" s="4">
        <v>20503</v>
      </c>
      <c r="B347" s="4" t="str">
        <f>Sheet4!E347</f>
        <v>05章03关</v>
      </c>
      <c r="C347" s="4" t="str">
        <f t="shared" si="15"/>
        <v/>
      </c>
      <c r="D347" s="4">
        <v>2</v>
      </c>
      <c r="E347" s="4" t="str">
        <f t="shared" si="16"/>
        <v>;;</v>
      </c>
      <c r="K347" s="4" t="str">
        <f t="shared" si="17"/>
        <v>;;</v>
      </c>
    </row>
    <row r="348" spans="1:11" s="3" customFormat="1" x14ac:dyDescent="0.15">
      <c r="A348" s="3">
        <v>20504</v>
      </c>
      <c r="B348" s="3" t="str">
        <f>Sheet4!E348</f>
        <v>05章04关</v>
      </c>
      <c r="C348" s="3" t="str">
        <f t="shared" si="15"/>
        <v/>
      </c>
      <c r="D348" s="3">
        <v>2</v>
      </c>
      <c r="E348" s="3" t="str">
        <f t="shared" si="16"/>
        <v>;;</v>
      </c>
      <c r="K348" s="3" t="str">
        <f t="shared" si="17"/>
        <v>;;</v>
      </c>
    </row>
    <row r="349" spans="1:11" s="4" customFormat="1" x14ac:dyDescent="0.15">
      <c r="A349" s="4">
        <v>20601</v>
      </c>
      <c r="B349" s="4" t="str">
        <f>Sheet4!E349</f>
        <v>06章01关</v>
      </c>
      <c r="C349" s="4" t="str">
        <f t="shared" si="15"/>
        <v/>
      </c>
      <c r="D349" s="4">
        <v>2</v>
      </c>
      <c r="E349" s="4" t="str">
        <f t="shared" si="16"/>
        <v>;;</v>
      </c>
      <c r="K349" s="4" t="str">
        <f t="shared" si="17"/>
        <v>;;</v>
      </c>
    </row>
    <row r="350" spans="1:11" s="3" customFormat="1" x14ac:dyDescent="0.15">
      <c r="A350" s="3">
        <v>20602</v>
      </c>
      <c r="B350" s="3" t="str">
        <f>Sheet4!E350</f>
        <v>06章02关</v>
      </c>
      <c r="C350" s="3" t="str">
        <f t="shared" si="15"/>
        <v/>
      </c>
      <c r="D350" s="3">
        <v>2</v>
      </c>
      <c r="E350" s="3" t="str">
        <f t="shared" si="16"/>
        <v>;;</v>
      </c>
      <c r="K350" s="3" t="str">
        <f t="shared" si="17"/>
        <v>;;</v>
      </c>
    </row>
    <row r="351" spans="1:11" s="4" customFormat="1" x14ac:dyDescent="0.15">
      <c r="A351" s="4">
        <v>20603</v>
      </c>
      <c r="B351" s="4" t="str">
        <f>Sheet4!E351</f>
        <v>06章03关</v>
      </c>
      <c r="C351" s="4" t="str">
        <f t="shared" si="15"/>
        <v/>
      </c>
      <c r="D351" s="4">
        <v>2</v>
      </c>
      <c r="E351" s="4" t="str">
        <f t="shared" si="16"/>
        <v>;;</v>
      </c>
      <c r="K351" s="4" t="str">
        <f t="shared" si="17"/>
        <v>;;</v>
      </c>
    </row>
    <row r="352" spans="1:11" s="3" customFormat="1" x14ac:dyDescent="0.15">
      <c r="A352" s="3">
        <v>20604</v>
      </c>
      <c r="B352" s="3" t="str">
        <f>Sheet4!E352</f>
        <v>06章04关</v>
      </c>
      <c r="C352" s="3" t="str">
        <f t="shared" si="15"/>
        <v/>
      </c>
      <c r="D352" s="3">
        <v>2</v>
      </c>
      <c r="E352" s="3" t="str">
        <f t="shared" si="16"/>
        <v>;;</v>
      </c>
      <c r="K352" s="3" t="str">
        <f t="shared" si="17"/>
        <v>;;</v>
      </c>
    </row>
    <row r="353" spans="1:11" s="4" customFormat="1" x14ac:dyDescent="0.15">
      <c r="A353" s="4">
        <v>20701</v>
      </c>
      <c r="B353" s="4" t="str">
        <f>Sheet4!E353</f>
        <v>07章01关</v>
      </c>
      <c r="C353" s="4" t="str">
        <f t="shared" si="15"/>
        <v/>
      </c>
      <c r="D353" s="4">
        <v>2</v>
      </c>
      <c r="E353" s="4" t="str">
        <f t="shared" si="16"/>
        <v>;;</v>
      </c>
      <c r="K353" s="4" t="str">
        <f t="shared" si="17"/>
        <v>;;</v>
      </c>
    </row>
    <row r="354" spans="1:11" s="3" customFormat="1" x14ac:dyDescent="0.15">
      <c r="A354" s="3">
        <v>20702</v>
      </c>
      <c r="B354" s="3" t="str">
        <f>Sheet4!E354</f>
        <v>07章02关</v>
      </c>
      <c r="C354" s="3" t="str">
        <f t="shared" si="15"/>
        <v/>
      </c>
      <c r="D354" s="3">
        <v>2</v>
      </c>
      <c r="E354" s="3" t="str">
        <f t="shared" si="16"/>
        <v>;;</v>
      </c>
      <c r="K354" s="3" t="str">
        <f t="shared" si="17"/>
        <v>;;</v>
      </c>
    </row>
    <row r="355" spans="1:11" s="4" customFormat="1" x14ac:dyDescent="0.15">
      <c r="A355" s="4">
        <v>20703</v>
      </c>
      <c r="B355" s="4" t="str">
        <f>Sheet4!E355</f>
        <v>07章03关</v>
      </c>
      <c r="C355" s="4" t="str">
        <f t="shared" si="15"/>
        <v/>
      </c>
      <c r="D355" s="4">
        <v>2</v>
      </c>
      <c r="E355" s="4" t="str">
        <f t="shared" si="16"/>
        <v>;;</v>
      </c>
      <c r="K355" s="4" t="str">
        <f t="shared" si="17"/>
        <v>;;</v>
      </c>
    </row>
    <row r="356" spans="1:11" s="3" customFormat="1" x14ac:dyDescent="0.15">
      <c r="A356" s="3">
        <v>20704</v>
      </c>
      <c r="B356" s="3" t="str">
        <f>Sheet4!E356</f>
        <v>07章04关</v>
      </c>
      <c r="C356" s="3" t="str">
        <f t="shared" si="15"/>
        <v/>
      </c>
      <c r="D356" s="3">
        <v>2</v>
      </c>
      <c r="E356" s="3" t="str">
        <f t="shared" si="16"/>
        <v>;;</v>
      </c>
      <c r="K356" s="3" t="str">
        <f t="shared" si="17"/>
        <v>;;</v>
      </c>
    </row>
    <row r="357" spans="1:11" s="4" customFormat="1" x14ac:dyDescent="0.15">
      <c r="A357" s="4">
        <v>20801</v>
      </c>
      <c r="B357" s="4" t="str">
        <f>Sheet4!E357</f>
        <v>08章01关</v>
      </c>
      <c r="C357" s="4" t="str">
        <f t="shared" si="15"/>
        <v/>
      </c>
      <c r="D357" s="4">
        <v>2</v>
      </c>
      <c r="E357" s="4" t="str">
        <f t="shared" si="16"/>
        <v>;;</v>
      </c>
      <c r="K357" s="4" t="str">
        <f t="shared" si="17"/>
        <v>;;</v>
      </c>
    </row>
    <row r="358" spans="1:11" s="3" customFormat="1" x14ac:dyDescent="0.15">
      <c r="A358" s="3">
        <v>20802</v>
      </c>
      <c r="B358" s="3" t="str">
        <f>Sheet4!E358</f>
        <v>08章02关</v>
      </c>
      <c r="C358" s="3" t="str">
        <f t="shared" si="15"/>
        <v/>
      </c>
      <c r="D358" s="3">
        <v>2</v>
      </c>
      <c r="E358" s="3" t="str">
        <f t="shared" si="16"/>
        <v>;;</v>
      </c>
      <c r="K358" s="3" t="str">
        <f t="shared" si="17"/>
        <v>;;</v>
      </c>
    </row>
    <row r="359" spans="1:11" s="4" customFormat="1" x14ac:dyDescent="0.15">
      <c r="A359" s="4">
        <v>20803</v>
      </c>
      <c r="B359" s="4" t="str">
        <f>Sheet4!E359</f>
        <v>08章03关</v>
      </c>
      <c r="C359" s="4" t="str">
        <f t="shared" si="15"/>
        <v/>
      </c>
      <c r="D359" s="4">
        <v>2</v>
      </c>
      <c r="E359" s="4" t="str">
        <f t="shared" si="16"/>
        <v>;;</v>
      </c>
      <c r="K359" s="4" t="str">
        <f t="shared" si="17"/>
        <v>;;</v>
      </c>
    </row>
    <row r="360" spans="1:11" s="3" customFormat="1" x14ac:dyDescent="0.15">
      <c r="A360" s="3">
        <v>20804</v>
      </c>
      <c r="B360" s="3" t="str">
        <f>Sheet4!E360</f>
        <v>08章04关</v>
      </c>
      <c r="C360" s="3" t="str">
        <f t="shared" si="15"/>
        <v/>
      </c>
      <c r="D360" s="3">
        <v>2</v>
      </c>
      <c r="E360" s="3" t="str">
        <f t="shared" si="16"/>
        <v>;;</v>
      </c>
      <c r="K360" s="3" t="str">
        <f t="shared" si="17"/>
        <v>;;</v>
      </c>
    </row>
    <row r="361" spans="1:11" s="4" customFormat="1" x14ac:dyDescent="0.15">
      <c r="A361" s="4">
        <v>20901</v>
      </c>
      <c r="B361" s="4" t="str">
        <f>Sheet4!E361</f>
        <v>09章01关</v>
      </c>
      <c r="C361" s="4" t="str">
        <f t="shared" si="15"/>
        <v/>
      </c>
      <c r="D361" s="4">
        <v>2</v>
      </c>
      <c r="E361" s="4" t="str">
        <f t="shared" si="16"/>
        <v>;;</v>
      </c>
      <c r="K361" s="4" t="str">
        <f t="shared" si="17"/>
        <v>;;</v>
      </c>
    </row>
    <row r="362" spans="1:11" s="3" customFormat="1" x14ac:dyDescent="0.15">
      <c r="A362" s="3">
        <v>20902</v>
      </c>
      <c r="B362" s="3" t="str">
        <f>Sheet4!E362</f>
        <v>09章02关</v>
      </c>
      <c r="C362" s="3" t="str">
        <f t="shared" si="15"/>
        <v/>
      </c>
      <c r="D362" s="3">
        <v>2</v>
      </c>
      <c r="E362" s="3" t="str">
        <f t="shared" si="16"/>
        <v>;;</v>
      </c>
      <c r="K362" s="3" t="str">
        <f t="shared" si="17"/>
        <v>;;</v>
      </c>
    </row>
    <row r="363" spans="1:11" s="4" customFormat="1" x14ac:dyDescent="0.15">
      <c r="A363" s="4">
        <v>20903</v>
      </c>
      <c r="B363" s="4" t="str">
        <f>Sheet4!E363</f>
        <v>09章03关</v>
      </c>
      <c r="C363" s="4" t="str">
        <f t="shared" si="15"/>
        <v/>
      </c>
      <c r="D363" s="4">
        <v>2</v>
      </c>
      <c r="E363" s="4" t="str">
        <f t="shared" si="16"/>
        <v>;;</v>
      </c>
      <c r="K363" s="4" t="str">
        <f t="shared" si="17"/>
        <v>;;</v>
      </c>
    </row>
    <row r="364" spans="1:11" s="3" customFormat="1" x14ac:dyDescent="0.15">
      <c r="A364" s="3">
        <v>20904</v>
      </c>
      <c r="B364" s="3" t="str">
        <f>Sheet4!E364</f>
        <v>09章04关</v>
      </c>
      <c r="C364" s="3" t="str">
        <f t="shared" si="15"/>
        <v/>
      </c>
      <c r="D364" s="3">
        <v>2</v>
      </c>
      <c r="E364" s="3" t="str">
        <f t="shared" si="16"/>
        <v>;;</v>
      </c>
      <c r="K364" s="3" t="str">
        <f t="shared" si="17"/>
        <v>;;</v>
      </c>
    </row>
    <row r="365" spans="1:11" s="4" customFormat="1" x14ac:dyDescent="0.15">
      <c r="A365" s="4">
        <v>21001</v>
      </c>
      <c r="B365" s="4" t="str">
        <f>Sheet4!E365</f>
        <v>10章01关</v>
      </c>
      <c r="C365" s="4" t="str">
        <f t="shared" si="15"/>
        <v/>
      </c>
      <c r="D365" s="4">
        <v>2</v>
      </c>
      <c r="E365" s="4" t="str">
        <f t="shared" si="16"/>
        <v>;;</v>
      </c>
      <c r="K365" s="4" t="str">
        <f t="shared" si="17"/>
        <v>;;</v>
      </c>
    </row>
    <row r="366" spans="1:11" s="3" customFormat="1" x14ac:dyDescent="0.15">
      <c r="A366" s="3">
        <v>21002</v>
      </c>
      <c r="B366" s="3" t="str">
        <f>Sheet4!E366</f>
        <v>10章02关</v>
      </c>
      <c r="C366" s="3" t="str">
        <f t="shared" si="15"/>
        <v/>
      </c>
      <c r="D366" s="3">
        <v>2</v>
      </c>
      <c r="E366" s="3" t="str">
        <f t="shared" si="16"/>
        <v>;;</v>
      </c>
      <c r="K366" s="3" t="str">
        <f t="shared" si="17"/>
        <v>;;</v>
      </c>
    </row>
    <row r="367" spans="1:11" s="4" customFormat="1" x14ac:dyDescent="0.15">
      <c r="A367" s="4">
        <v>21003</v>
      </c>
      <c r="B367" s="4" t="str">
        <f>Sheet4!E367</f>
        <v>10章03关</v>
      </c>
      <c r="C367" s="4" t="str">
        <f t="shared" si="15"/>
        <v/>
      </c>
      <c r="D367" s="4">
        <v>2</v>
      </c>
      <c r="E367" s="4" t="str">
        <f t="shared" si="16"/>
        <v>;;</v>
      </c>
      <c r="K367" s="4" t="str">
        <f t="shared" si="17"/>
        <v>;;</v>
      </c>
    </row>
    <row r="368" spans="1:11" s="3" customFormat="1" x14ac:dyDescent="0.15">
      <c r="A368" s="3">
        <v>21004</v>
      </c>
      <c r="B368" s="3" t="str">
        <f>Sheet4!E368</f>
        <v>10章04关</v>
      </c>
      <c r="C368" s="3" t="str">
        <f t="shared" si="15"/>
        <v/>
      </c>
      <c r="D368" s="3">
        <v>2</v>
      </c>
      <c r="E368" s="3" t="str">
        <f t="shared" si="16"/>
        <v>;;</v>
      </c>
      <c r="K368" s="3" t="str">
        <f t="shared" si="17"/>
        <v>;;</v>
      </c>
    </row>
    <row r="369" spans="1:11" s="4" customFormat="1" x14ac:dyDescent="0.15">
      <c r="A369" s="4">
        <v>21101</v>
      </c>
      <c r="B369" s="4" t="str">
        <f>Sheet4!E369</f>
        <v>11章01关</v>
      </c>
      <c r="C369" s="4" t="str">
        <f t="shared" si="15"/>
        <v/>
      </c>
      <c r="D369" s="4">
        <v>2</v>
      </c>
      <c r="E369" s="4" t="str">
        <f t="shared" si="16"/>
        <v>;;</v>
      </c>
      <c r="K369" s="4" t="str">
        <f t="shared" si="17"/>
        <v>;;</v>
      </c>
    </row>
    <row r="370" spans="1:11" s="3" customFormat="1" x14ac:dyDescent="0.15">
      <c r="A370" s="3">
        <v>21102</v>
      </c>
      <c r="B370" s="3" t="str">
        <f>Sheet4!E370</f>
        <v>11章02关</v>
      </c>
      <c r="C370" s="3" t="str">
        <f t="shared" si="15"/>
        <v/>
      </c>
      <c r="D370" s="3">
        <v>2</v>
      </c>
      <c r="E370" s="3" t="str">
        <f t="shared" si="16"/>
        <v>;;</v>
      </c>
      <c r="K370" s="3" t="str">
        <f t="shared" si="17"/>
        <v>;;</v>
      </c>
    </row>
    <row r="371" spans="1:11" s="4" customFormat="1" x14ac:dyDescent="0.15">
      <c r="A371" s="4">
        <v>21103</v>
      </c>
      <c r="B371" s="4" t="str">
        <f>Sheet4!E371</f>
        <v>11章03关</v>
      </c>
      <c r="C371" s="4" t="str">
        <f t="shared" si="15"/>
        <v/>
      </c>
      <c r="D371" s="4">
        <v>2</v>
      </c>
      <c r="E371" s="4" t="str">
        <f t="shared" si="16"/>
        <v>;;</v>
      </c>
      <c r="K371" s="4" t="str">
        <f t="shared" si="17"/>
        <v>;;</v>
      </c>
    </row>
    <row r="372" spans="1:11" s="3" customFormat="1" x14ac:dyDescent="0.15">
      <c r="A372" s="3">
        <v>21104</v>
      </c>
      <c r="B372" s="3" t="str">
        <f>Sheet4!E372</f>
        <v>11章04关</v>
      </c>
      <c r="C372" s="3" t="str">
        <f t="shared" si="15"/>
        <v/>
      </c>
      <c r="D372" s="3">
        <v>2</v>
      </c>
      <c r="E372" s="3" t="str">
        <f t="shared" si="16"/>
        <v>;;</v>
      </c>
      <c r="K372" s="3" t="str">
        <f t="shared" si="17"/>
        <v>;;</v>
      </c>
    </row>
    <row r="373" spans="1:11" s="4" customFormat="1" x14ac:dyDescent="0.15">
      <c r="A373" s="4">
        <v>21201</v>
      </c>
      <c r="B373" s="4" t="str">
        <f>Sheet4!E373</f>
        <v>12章01关</v>
      </c>
      <c r="C373" s="4" t="str">
        <f t="shared" si="15"/>
        <v/>
      </c>
      <c r="D373" s="4">
        <v>2</v>
      </c>
      <c r="E373" s="4" t="str">
        <f t="shared" si="16"/>
        <v>;;</v>
      </c>
      <c r="K373" s="4" t="str">
        <f t="shared" si="17"/>
        <v>;;</v>
      </c>
    </row>
    <row r="374" spans="1:11" s="3" customFormat="1" x14ac:dyDescent="0.15">
      <c r="A374" s="3">
        <v>21202</v>
      </c>
      <c r="B374" s="3" t="str">
        <f>Sheet4!E374</f>
        <v>12章02关</v>
      </c>
      <c r="C374" s="3" t="str">
        <f t="shared" si="15"/>
        <v/>
      </c>
      <c r="D374" s="3">
        <v>2</v>
      </c>
      <c r="E374" s="3" t="str">
        <f t="shared" si="16"/>
        <v>;;</v>
      </c>
      <c r="K374" s="3" t="str">
        <f t="shared" si="17"/>
        <v>;;</v>
      </c>
    </row>
    <row r="375" spans="1:11" s="4" customFormat="1" x14ac:dyDescent="0.15">
      <c r="A375" s="4">
        <v>21203</v>
      </c>
      <c r="B375" s="4" t="str">
        <f>Sheet4!E375</f>
        <v>12章03关</v>
      </c>
      <c r="C375" s="4" t="str">
        <f t="shared" si="15"/>
        <v/>
      </c>
      <c r="D375" s="4">
        <v>2</v>
      </c>
      <c r="E375" s="4" t="str">
        <f t="shared" si="16"/>
        <v>;;</v>
      </c>
      <c r="K375" s="4" t="str">
        <f t="shared" si="17"/>
        <v>;;</v>
      </c>
    </row>
    <row r="376" spans="1:11" s="3" customFormat="1" x14ac:dyDescent="0.15">
      <c r="A376" s="3">
        <v>21204</v>
      </c>
      <c r="B376" s="3" t="str">
        <f>Sheet4!E376</f>
        <v>12章04关</v>
      </c>
      <c r="C376" s="3" t="str">
        <f t="shared" si="15"/>
        <v/>
      </c>
      <c r="D376" s="3">
        <v>2</v>
      </c>
      <c r="E376" s="3" t="str">
        <f t="shared" si="16"/>
        <v>;;</v>
      </c>
      <c r="K376" s="3" t="str">
        <f t="shared" si="17"/>
        <v>;;</v>
      </c>
    </row>
    <row r="377" spans="1:11" s="4" customFormat="1" x14ac:dyDescent="0.15">
      <c r="A377" s="4">
        <v>21301</v>
      </c>
      <c r="B377" s="4" t="str">
        <f>Sheet4!E377</f>
        <v>13章01关</v>
      </c>
      <c r="C377" s="4" t="str">
        <f t="shared" si="15"/>
        <v/>
      </c>
      <c r="D377" s="4">
        <v>2</v>
      </c>
      <c r="E377" s="4" t="str">
        <f t="shared" si="16"/>
        <v>;;</v>
      </c>
      <c r="K377" s="4" t="str">
        <f t="shared" si="17"/>
        <v>;;</v>
      </c>
    </row>
    <row r="378" spans="1:11" s="3" customFormat="1" x14ac:dyDescent="0.15">
      <c r="A378" s="3">
        <v>21302</v>
      </c>
      <c r="B378" s="3" t="str">
        <f>Sheet4!E378</f>
        <v>13章02关</v>
      </c>
      <c r="C378" s="3" t="str">
        <f t="shared" si="15"/>
        <v/>
      </c>
      <c r="D378" s="3">
        <v>2</v>
      </c>
      <c r="E378" s="3" t="str">
        <f t="shared" si="16"/>
        <v>;;</v>
      </c>
      <c r="K378" s="3" t="str">
        <f t="shared" si="17"/>
        <v>;;</v>
      </c>
    </row>
    <row r="379" spans="1:11" s="4" customFormat="1" x14ac:dyDescent="0.15">
      <c r="A379" s="4">
        <v>21303</v>
      </c>
      <c r="B379" s="4" t="str">
        <f>Sheet4!E379</f>
        <v>13章03关</v>
      </c>
      <c r="C379" s="4" t="str">
        <f t="shared" si="15"/>
        <v/>
      </c>
      <c r="D379" s="4">
        <v>2</v>
      </c>
      <c r="E379" s="4" t="str">
        <f t="shared" si="16"/>
        <v>;;</v>
      </c>
      <c r="K379" s="4" t="str">
        <f t="shared" si="17"/>
        <v>;;</v>
      </c>
    </row>
    <row r="380" spans="1:11" s="3" customFormat="1" x14ac:dyDescent="0.15">
      <c r="A380" s="3">
        <v>21304</v>
      </c>
      <c r="B380" s="3" t="str">
        <f>Sheet4!E380</f>
        <v>13章04关</v>
      </c>
      <c r="C380" s="3" t="str">
        <f t="shared" si="15"/>
        <v/>
      </c>
      <c r="D380" s="3">
        <v>2</v>
      </c>
      <c r="E380" s="3" t="str">
        <f t="shared" si="16"/>
        <v>;;</v>
      </c>
      <c r="K380" s="3" t="str">
        <f t="shared" si="17"/>
        <v>;;</v>
      </c>
    </row>
    <row r="381" spans="1:11" s="4" customFormat="1" x14ac:dyDescent="0.15">
      <c r="A381" s="4">
        <v>21401</v>
      </c>
      <c r="B381" s="4" t="str">
        <f>Sheet4!E381</f>
        <v>14章01关</v>
      </c>
      <c r="C381" s="4" t="str">
        <f t="shared" si="15"/>
        <v/>
      </c>
      <c r="D381" s="4">
        <v>2</v>
      </c>
      <c r="E381" s="4" t="str">
        <f t="shared" si="16"/>
        <v>;;</v>
      </c>
      <c r="K381" s="4" t="str">
        <f t="shared" si="17"/>
        <v>;;</v>
      </c>
    </row>
    <row r="382" spans="1:11" s="3" customFormat="1" x14ac:dyDescent="0.15">
      <c r="A382" s="3">
        <v>21402</v>
      </c>
      <c r="B382" s="3" t="str">
        <f>Sheet4!E382</f>
        <v>14章02关</v>
      </c>
      <c r="C382" s="3" t="str">
        <f t="shared" si="15"/>
        <v/>
      </c>
      <c r="D382" s="3">
        <v>2</v>
      </c>
      <c r="E382" s="3" t="str">
        <f t="shared" si="16"/>
        <v>;;</v>
      </c>
      <c r="K382" s="3" t="str">
        <f t="shared" si="17"/>
        <v>;;</v>
      </c>
    </row>
    <row r="383" spans="1:11" s="4" customFormat="1" x14ac:dyDescent="0.15">
      <c r="A383" s="4">
        <v>21403</v>
      </c>
      <c r="B383" s="4" t="str">
        <f>Sheet4!E383</f>
        <v>14章03关</v>
      </c>
      <c r="C383" s="4" t="str">
        <f t="shared" si="15"/>
        <v/>
      </c>
      <c r="D383" s="4">
        <v>2</v>
      </c>
      <c r="E383" s="4" t="str">
        <f t="shared" si="16"/>
        <v>;;</v>
      </c>
      <c r="K383" s="4" t="str">
        <f t="shared" si="17"/>
        <v>;;</v>
      </c>
    </row>
    <row r="384" spans="1:11" s="3" customFormat="1" x14ac:dyDescent="0.15">
      <c r="A384" s="3">
        <v>21404</v>
      </c>
      <c r="B384" s="3" t="str">
        <f>Sheet4!E384</f>
        <v>14章04关</v>
      </c>
      <c r="C384" s="3" t="str">
        <f t="shared" si="15"/>
        <v/>
      </c>
      <c r="D384" s="3">
        <v>2</v>
      </c>
      <c r="E384" s="3" t="str">
        <f t="shared" si="16"/>
        <v>;;</v>
      </c>
      <c r="K384" s="3" t="str">
        <f t="shared" si="17"/>
        <v>;;</v>
      </c>
    </row>
    <row r="385" spans="1:11" s="4" customFormat="1" x14ac:dyDescent="0.15">
      <c r="A385" s="4">
        <v>21501</v>
      </c>
      <c r="B385" s="4" t="str">
        <f>Sheet4!E385</f>
        <v>15章01关</v>
      </c>
      <c r="C385" s="4" t="str">
        <f t="shared" si="15"/>
        <v/>
      </c>
      <c r="D385" s="4">
        <v>2</v>
      </c>
      <c r="E385" s="4" t="str">
        <f t="shared" si="16"/>
        <v>;;</v>
      </c>
      <c r="K385" s="4" t="str">
        <f t="shared" si="17"/>
        <v>;;</v>
      </c>
    </row>
    <row r="386" spans="1:11" s="3" customFormat="1" x14ac:dyDescent="0.15">
      <c r="A386" s="3">
        <v>21502</v>
      </c>
      <c r="B386" s="3" t="str">
        <f>Sheet4!E386</f>
        <v>15章02关</v>
      </c>
      <c r="C386" s="3" t="str">
        <f t="shared" si="15"/>
        <v/>
      </c>
      <c r="D386" s="3">
        <v>2</v>
      </c>
      <c r="E386" s="3" t="str">
        <f t="shared" si="16"/>
        <v>;;</v>
      </c>
      <c r="K386" s="3" t="str">
        <f t="shared" si="17"/>
        <v>;;</v>
      </c>
    </row>
    <row r="387" spans="1:11" s="4" customFormat="1" x14ac:dyDescent="0.15">
      <c r="A387" s="4">
        <v>21503</v>
      </c>
      <c r="B387" s="4" t="str">
        <f>Sheet4!E387</f>
        <v>15章03关</v>
      </c>
      <c r="C387" s="4" t="str">
        <f t="shared" ref="C387:C450" si="18">IF(D387=1,IF(ISBLANK(J387),E387,E387&amp;J387&amp;K387),"")</f>
        <v/>
      </c>
      <c r="D387" s="4">
        <v>2</v>
      </c>
      <c r="E387" s="4" t="str">
        <f t="shared" ref="E387:E450" si="19">IF(ISBLANK(I387),F387&amp;";"&amp;G387&amp;";"&amp;H387,F387&amp;";"&amp;G387&amp;";"&amp;H387&amp;";"&amp;I387)</f>
        <v>;;</v>
      </c>
      <c r="K387" s="4" t="str">
        <f t="shared" ref="K387:K450" si="20">IF(ISBLANK(O387),L387&amp;";"&amp;M387&amp;";"&amp;N387,L387&amp;";"&amp;M387&amp;";"&amp;N387&amp;";"&amp;O387)</f>
        <v>;;</v>
      </c>
    </row>
    <row r="388" spans="1:11" s="3" customFormat="1" x14ac:dyDescent="0.15">
      <c r="A388" s="3">
        <v>21504</v>
      </c>
      <c r="B388" s="3" t="str">
        <f>Sheet4!E388</f>
        <v>15章04关</v>
      </c>
      <c r="C388" s="3" t="str">
        <f t="shared" si="18"/>
        <v/>
      </c>
      <c r="D388" s="3">
        <v>2</v>
      </c>
      <c r="E388" s="3" t="str">
        <f t="shared" si="19"/>
        <v>;;</v>
      </c>
      <c r="K388" s="3" t="str">
        <f t="shared" si="20"/>
        <v>;;</v>
      </c>
    </row>
    <row r="389" spans="1:11" s="4" customFormat="1" x14ac:dyDescent="0.15">
      <c r="A389" s="4">
        <v>21601</v>
      </c>
      <c r="B389" s="4" t="str">
        <f>Sheet4!E389</f>
        <v>16章01关</v>
      </c>
      <c r="C389" s="4" t="str">
        <f t="shared" si="18"/>
        <v/>
      </c>
      <c r="D389" s="4">
        <v>2</v>
      </c>
      <c r="E389" s="4" t="str">
        <f t="shared" si="19"/>
        <v>;;</v>
      </c>
      <c r="K389" s="4" t="str">
        <f t="shared" si="20"/>
        <v>;;</v>
      </c>
    </row>
    <row r="390" spans="1:11" s="3" customFormat="1" x14ac:dyDescent="0.15">
      <c r="A390" s="3">
        <v>21602</v>
      </c>
      <c r="B390" s="3" t="str">
        <f>Sheet4!E390</f>
        <v>16章02关</v>
      </c>
      <c r="C390" s="3" t="str">
        <f t="shared" si="18"/>
        <v/>
      </c>
      <c r="D390" s="3">
        <v>2</v>
      </c>
      <c r="E390" s="3" t="str">
        <f t="shared" si="19"/>
        <v>;;</v>
      </c>
      <c r="K390" s="3" t="str">
        <f t="shared" si="20"/>
        <v>;;</v>
      </c>
    </row>
    <row r="391" spans="1:11" s="4" customFormat="1" x14ac:dyDescent="0.15">
      <c r="A391" s="4">
        <v>21603</v>
      </c>
      <c r="B391" s="4" t="str">
        <f>Sheet4!E391</f>
        <v>16章03关</v>
      </c>
      <c r="C391" s="4" t="str">
        <f t="shared" si="18"/>
        <v/>
      </c>
      <c r="D391" s="4">
        <v>2</v>
      </c>
      <c r="E391" s="4" t="str">
        <f t="shared" si="19"/>
        <v>;;</v>
      </c>
      <c r="K391" s="4" t="str">
        <f t="shared" si="20"/>
        <v>;;</v>
      </c>
    </row>
    <row r="392" spans="1:11" s="3" customFormat="1" x14ac:dyDescent="0.15">
      <c r="A392" s="3">
        <v>21604</v>
      </c>
      <c r="B392" s="3" t="str">
        <f>Sheet4!E392</f>
        <v>16章04关</v>
      </c>
      <c r="C392" s="3" t="str">
        <f t="shared" si="18"/>
        <v/>
      </c>
      <c r="D392" s="3">
        <v>2</v>
      </c>
      <c r="E392" s="3" t="str">
        <f t="shared" si="19"/>
        <v>;;</v>
      </c>
      <c r="K392" s="3" t="str">
        <f t="shared" si="20"/>
        <v>;;</v>
      </c>
    </row>
    <row r="393" spans="1:11" s="4" customFormat="1" x14ac:dyDescent="0.15">
      <c r="A393" s="4">
        <v>21701</v>
      </c>
      <c r="B393" s="4" t="str">
        <f>Sheet4!E393</f>
        <v>17章01关</v>
      </c>
      <c r="C393" s="4" t="str">
        <f t="shared" si="18"/>
        <v/>
      </c>
      <c r="D393" s="4">
        <v>2</v>
      </c>
      <c r="E393" s="4" t="str">
        <f t="shared" si="19"/>
        <v>;;</v>
      </c>
      <c r="K393" s="4" t="str">
        <f t="shared" si="20"/>
        <v>;;</v>
      </c>
    </row>
    <row r="394" spans="1:11" s="3" customFormat="1" x14ac:dyDescent="0.15">
      <c r="A394" s="3">
        <v>21702</v>
      </c>
      <c r="B394" s="3" t="str">
        <f>Sheet4!E394</f>
        <v>17章02关</v>
      </c>
      <c r="C394" s="3" t="str">
        <f t="shared" si="18"/>
        <v/>
      </c>
      <c r="D394" s="3">
        <v>2</v>
      </c>
      <c r="E394" s="3" t="str">
        <f t="shared" si="19"/>
        <v>;;</v>
      </c>
      <c r="K394" s="3" t="str">
        <f t="shared" si="20"/>
        <v>;;</v>
      </c>
    </row>
    <row r="395" spans="1:11" s="4" customFormat="1" x14ac:dyDescent="0.15">
      <c r="A395" s="4">
        <v>21703</v>
      </c>
      <c r="B395" s="4" t="str">
        <f>Sheet4!E395</f>
        <v>17章03关</v>
      </c>
      <c r="C395" s="4" t="str">
        <f t="shared" si="18"/>
        <v/>
      </c>
      <c r="D395" s="4">
        <v>2</v>
      </c>
      <c r="E395" s="4" t="str">
        <f t="shared" si="19"/>
        <v>;;</v>
      </c>
      <c r="K395" s="4" t="str">
        <f t="shared" si="20"/>
        <v>;;</v>
      </c>
    </row>
    <row r="396" spans="1:11" s="3" customFormat="1" x14ac:dyDescent="0.15">
      <c r="A396" s="3">
        <v>21704</v>
      </c>
      <c r="B396" s="3" t="str">
        <f>Sheet4!E396</f>
        <v>17章04关</v>
      </c>
      <c r="C396" s="3" t="str">
        <f t="shared" si="18"/>
        <v/>
      </c>
      <c r="D396" s="3">
        <v>2</v>
      </c>
      <c r="E396" s="3" t="str">
        <f t="shared" si="19"/>
        <v>;;</v>
      </c>
      <c r="K396" s="3" t="str">
        <f t="shared" si="20"/>
        <v>;;</v>
      </c>
    </row>
    <row r="397" spans="1:11" s="4" customFormat="1" x14ac:dyDescent="0.15">
      <c r="A397" s="4">
        <v>21801</v>
      </c>
      <c r="B397" s="4" t="str">
        <f>Sheet4!E397</f>
        <v>18章01关</v>
      </c>
      <c r="C397" s="4" t="str">
        <f t="shared" si="18"/>
        <v/>
      </c>
      <c r="D397" s="4">
        <v>2</v>
      </c>
      <c r="E397" s="4" t="str">
        <f t="shared" si="19"/>
        <v>;;</v>
      </c>
      <c r="K397" s="4" t="str">
        <f t="shared" si="20"/>
        <v>;;</v>
      </c>
    </row>
    <row r="398" spans="1:11" s="3" customFormat="1" x14ac:dyDescent="0.15">
      <c r="A398" s="3">
        <v>21802</v>
      </c>
      <c r="B398" s="3" t="str">
        <f>Sheet4!E398</f>
        <v>18章02关</v>
      </c>
      <c r="C398" s="3" t="str">
        <f t="shared" si="18"/>
        <v/>
      </c>
      <c r="D398" s="3">
        <v>2</v>
      </c>
      <c r="E398" s="3" t="str">
        <f t="shared" si="19"/>
        <v>;;</v>
      </c>
      <c r="K398" s="3" t="str">
        <f t="shared" si="20"/>
        <v>;;</v>
      </c>
    </row>
    <row r="399" spans="1:11" s="4" customFormat="1" x14ac:dyDescent="0.15">
      <c r="A399" s="4">
        <v>21803</v>
      </c>
      <c r="B399" s="4" t="str">
        <f>Sheet4!E399</f>
        <v>18章03关</v>
      </c>
      <c r="C399" s="4" t="str">
        <f t="shared" si="18"/>
        <v/>
      </c>
      <c r="D399" s="4">
        <v>2</v>
      </c>
      <c r="E399" s="4" t="str">
        <f t="shared" si="19"/>
        <v>;;</v>
      </c>
      <c r="K399" s="4" t="str">
        <f t="shared" si="20"/>
        <v>;;</v>
      </c>
    </row>
    <row r="400" spans="1:11" s="3" customFormat="1" x14ac:dyDescent="0.15">
      <c r="A400" s="3">
        <v>21804</v>
      </c>
      <c r="B400" s="3" t="str">
        <f>Sheet4!E400</f>
        <v>18章04关</v>
      </c>
      <c r="C400" s="3" t="str">
        <f t="shared" si="18"/>
        <v/>
      </c>
      <c r="D400" s="3">
        <v>2</v>
      </c>
      <c r="E400" s="3" t="str">
        <f t="shared" si="19"/>
        <v>;;</v>
      </c>
      <c r="K400" s="3" t="str">
        <f t="shared" si="20"/>
        <v>;;</v>
      </c>
    </row>
    <row r="401" spans="1:11" s="4" customFormat="1" x14ac:dyDescent="0.15">
      <c r="A401" s="4">
        <v>21901</v>
      </c>
      <c r="B401" s="4" t="str">
        <f>Sheet4!E401</f>
        <v>19章01关</v>
      </c>
      <c r="C401" s="4" t="str">
        <f t="shared" si="18"/>
        <v/>
      </c>
      <c r="D401" s="4">
        <v>2</v>
      </c>
      <c r="E401" s="4" t="str">
        <f t="shared" si="19"/>
        <v>;;</v>
      </c>
      <c r="K401" s="4" t="str">
        <f t="shared" si="20"/>
        <v>;;</v>
      </c>
    </row>
    <row r="402" spans="1:11" s="3" customFormat="1" x14ac:dyDescent="0.15">
      <c r="A402" s="3">
        <v>21902</v>
      </c>
      <c r="B402" s="3" t="str">
        <f>Sheet4!E402</f>
        <v>19章02关</v>
      </c>
      <c r="C402" s="3" t="str">
        <f t="shared" si="18"/>
        <v/>
      </c>
      <c r="D402" s="3">
        <v>2</v>
      </c>
      <c r="E402" s="3" t="str">
        <f t="shared" si="19"/>
        <v>;;</v>
      </c>
      <c r="K402" s="3" t="str">
        <f t="shared" si="20"/>
        <v>;;</v>
      </c>
    </row>
    <row r="403" spans="1:11" s="4" customFormat="1" x14ac:dyDescent="0.15">
      <c r="A403" s="4">
        <v>21903</v>
      </c>
      <c r="B403" s="4" t="str">
        <f>Sheet4!E403</f>
        <v>19章03关</v>
      </c>
      <c r="C403" s="4" t="str">
        <f t="shared" si="18"/>
        <v/>
      </c>
      <c r="D403" s="4">
        <v>2</v>
      </c>
      <c r="E403" s="4" t="str">
        <f t="shared" si="19"/>
        <v>;;</v>
      </c>
      <c r="K403" s="4" t="str">
        <f t="shared" si="20"/>
        <v>;;</v>
      </c>
    </row>
    <row r="404" spans="1:11" s="3" customFormat="1" x14ac:dyDescent="0.15">
      <c r="A404" s="3">
        <v>21904</v>
      </c>
      <c r="B404" s="3" t="str">
        <f>Sheet4!E404</f>
        <v>19章04关</v>
      </c>
      <c r="C404" s="3" t="str">
        <f t="shared" si="18"/>
        <v/>
      </c>
      <c r="D404" s="3">
        <v>2</v>
      </c>
      <c r="E404" s="3" t="str">
        <f t="shared" si="19"/>
        <v>;;</v>
      </c>
      <c r="K404" s="3" t="str">
        <f t="shared" si="20"/>
        <v>;;</v>
      </c>
    </row>
    <row r="405" spans="1:11" s="4" customFormat="1" x14ac:dyDescent="0.15">
      <c r="A405" s="4">
        <v>22001</v>
      </c>
      <c r="B405" s="4" t="str">
        <f>Sheet4!E405</f>
        <v>20章01关</v>
      </c>
      <c r="C405" s="4" t="str">
        <f t="shared" si="18"/>
        <v/>
      </c>
      <c r="D405" s="4">
        <v>2</v>
      </c>
      <c r="E405" s="4" t="str">
        <f t="shared" si="19"/>
        <v>;;</v>
      </c>
      <c r="K405" s="4" t="str">
        <f t="shared" si="20"/>
        <v>;;</v>
      </c>
    </row>
    <row r="406" spans="1:11" s="3" customFormat="1" x14ac:dyDescent="0.15">
      <c r="A406" s="3">
        <v>22002</v>
      </c>
      <c r="B406" s="3" t="str">
        <f>Sheet4!E406</f>
        <v>20章02关</v>
      </c>
      <c r="C406" s="3" t="str">
        <f t="shared" si="18"/>
        <v/>
      </c>
      <c r="D406" s="3">
        <v>2</v>
      </c>
      <c r="E406" s="3" t="str">
        <f t="shared" si="19"/>
        <v>;;</v>
      </c>
      <c r="K406" s="3" t="str">
        <f t="shared" si="20"/>
        <v>;;</v>
      </c>
    </row>
    <row r="407" spans="1:11" s="4" customFormat="1" x14ac:dyDescent="0.15">
      <c r="A407" s="4">
        <v>22003</v>
      </c>
      <c r="B407" s="4" t="str">
        <f>Sheet4!E407</f>
        <v>20章03关</v>
      </c>
      <c r="C407" s="4" t="str">
        <f t="shared" si="18"/>
        <v/>
      </c>
      <c r="D407" s="4">
        <v>2</v>
      </c>
      <c r="E407" s="4" t="str">
        <f t="shared" si="19"/>
        <v>;;</v>
      </c>
      <c r="K407" s="4" t="str">
        <f t="shared" si="20"/>
        <v>;;</v>
      </c>
    </row>
    <row r="408" spans="1:11" s="3" customFormat="1" x14ac:dyDescent="0.15">
      <c r="A408" s="3">
        <v>22004</v>
      </c>
      <c r="B408" s="3" t="str">
        <f>Sheet4!E408</f>
        <v>20章04关</v>
      </c>
      <c r="C408" s="3" t="str">
        <f t="shared" si="18"/>
        <v/>
      </c>
      <c r="D408" s="3">
        <v>2</v>
      </c>
      <c r="E408" s="3" t="str">
        <f t="shared" si="19"/>
        <v>;;</v>
      </c>
      <c r="K408" s="3" t="str">
        <f t="shared" si="20"/>
        <v>;;</v>
      </c>
    </row>
    <row r="409" spans="1:11" s="4" customFormat="1" x14ac:dyDescent="0.15">
      <c r="A409" s="4">
        <v>22101</v>
      </c>
      <c r="B409" s="4" t="str">
        <f>Sheet4!E409</f>
        <v>21章01关</v>
      </c>
      <c r="C409" s="4" t="str">
        <f t="shared" si="18"/>
        <v/>
      </c>
      <c r="D409" s="4">
        <v>2</v>
      </c>
      <c r="E409" s="4" t="str">
        <f t="shared" si="19"/>
        <v>;;</v>
      </c>
      <c r="K409" s="4" t="str">
        <f t="shared" si="20"/>
        <v>;;</v>
      </c>
    </row>
    <row r="410" spans="1:11" s="3" customFormat="1" x14ac:dyDescent="0.15">
      <c r="A410" s="3">
        <v>22102</v>
      </c>
      <c r="B410" s="3" t="str">
        <f>Sheet4!E410</f>
        <v>21章02关</v>
      </c>
      <c r="C410" s="3" t="str">
        <f t="shared" si="18"/>
        <v/>
      </c>
      <c r="D410" s="3">
        <v>2</v>
      </c>
      <c r="E410" s="3" t="str">
        <f t="shared" si="19"/>
        <v>;;</v>
      </c>
      <c r="K410" s="3" t="str">
        <f t="shared" si="20"/>
        <v>;;</v>
      </c>
    </row>
    <row r="411" spans="1:11" s="4" customFormat="1" x14ac:dyDescent="0.15">
      <c r="A411" s="4">
        <v>22103</v>
      </c>
      <c r="B411" s="4" t="str">
        <f>Sheet4!E411</f>
        <v>21章03关</v>
      </c>
      <c r="C411" s="4" t="str">
        <f t="shared" si="18"/>
        <v/>
      </c>
      <c r="D411" s="4">
        <v>2</v>
      </c>
      <c r="E411" s="4" t="str">
        <f t="shared" si="19"/>
        <v>;;</v>
      </c>
      <c r="K411" s="4" t="str">
        <f t="shared" si="20"/>
        <v>;;</v>
      </c>
    </row>
    <row r="412" spans="1:11" s="3" customFormat="1" x14ac:dyDescent="0.15">
      <c r="A412" s="3">
        <v>22104</v>
      </c>
      <c r="B412" s="3" t="str">
        <f>Sheet4!E412</f>
        <v>21章04关</v>
      </c>
      <c r="C412" s="3" t="str">
        <f t="shared" si="18"/>
        <v/>
      </c>
      <c r="D412" s="3">
        <v>2</v>
      </c>
      <c r="E412" s="3" t="str">
        <f t="shared" si="19"/>
        <v>;;</v>
      </c>
      <c r="K412" s="3" t="str">
        <f t="shared" si="20"/>
        <v>;;</v>
      </c>
    </row>
    <row r="413" spans="1:11" s="4" customFormat="1" x14ac:dyDescent="0.15">
      <c r="A413" s="4">
        <v>22201</v>
      </c>
      <c r="B413" s="4" t="str">
        <f>Sheet4!E413</f>
        <v>22章01关</v>
      </c>
      <c r="C413" s="4" t="str">
        <f t="shared" si="18"/>
        <v/>
      </c>
      <c r="D413" s="4">
        <v>2</v>
      </c>
      <c r="E413" s="4" t="str">
        <f t="shared" si="19"/>
        <v>;;</v>
      </c>
      <c r="K413" s="4" t="str">
        <f t="shared" si="20"/>
        <v>;;</v>
      </c>
    </row>
    <row r="414" spans="1:11" s="3" customFormat="1" x14ac:dyDescent="0.15">
      <c r="A414" s="3">
        <v>22202</v>
      </c>
      <c r="B414" s="3" t="str">
        <f>Sheet4!E414</f>
        <v>22章02关</v>
      </c>
      <c r="C414" s="3" t="str">
        <f t="shared" si="18"/>
        <v/>
      </c>
      <c r="D414" s="3">
        <v>2</v>
      </c>
      <c r="E414" s="3" t="str">
        <f t="shared" si="19"/>
        <v>;;</v>
      </c>
      <c r="K414" s="3" t="str">
        <f t="shared" si="20"/>
        <v>;;</v>
      </c>
    </row>
    <row r="415" spans="1:11" s="4" customFormat="1" x14ac:dyDescent="0.15">
      <c r="A415" s="4">
        <v>22203</v>
      </c>
      <c r="B415" s="4" t="str">
        <f>Sheet4!E415</f>
        <v>22章03关</v>
      </c>
      <c r="C415" s="4" t="str">
        <f t="shared" si="18"/>
        <v/>
      </c>
      <c r="D415" s="4">
        <v>2</v>
      </c>
      <c r="E415" s="4" t="str">
        <f t="shared" si="19"/>
        <v>;;</v>
      </c>
      <c r="K415" s="4" t="str">
        <f t="shared" si="20"/>
        <v>;;</v>
      </c>
    </row>
    <row r="416" spans="1:11" s="3" customFormat="1" x14ac:dyDescent="0.15">
      <c r="A416" s="3">
        <v>22204</v>
      </c>
      <c r="B416" s="3" t="str">
        <f>Sheet4!E416</f>
        <v>22章04关</v>
      </c>
      <c r="C416" s="3" t="str">
        <f t="shared" si="18"/>
        <v/>
      </c>
      <c r="D416" s="3">
        <v>2</v>
      </c>
      <c r="E416" s="3" t="str">
        <f t="shared" si="19"/>
        <v>;;</v>
      </c>
      <c r="K416" s="3" t="str">
        <f t="shared" si="20"/>
        <v>;;</v>
      </c>
    </row>
    <row r="417" spans="1:11" s="4" customFormat="1" x14ac:dyDescent="0.15">
      <c r="A417" s="4">
        <v>22301</v>
      </c>
      <c r="B417" s="4" t="str">
        <f>Sheet4!E417</f>
        <v>23章01关</v>
      </c>
      <c r="C417" s="4" t="str">
        <f t="shared" si="18"/>
        <v/>
      </c>
      <c r="D417" s="4">
        <v>2</v>
      </c>
      <c r="E417" s="4" t="str">
        <f t="shared" si="19"/>
        <v>;;</v>
      </c>
      <c r="K417" s="4" t="str">
        <f t="shared" si="20"/>
        <v>;;</v>
      </c>
    </row>
    <row r="418" spans="1:11" s="3" customFormat="1" x14ac:dyDescent="0.15">
      <c r="A418" s="3">
        <v>22302</v>
      </c>
      <c r="B418" s="3" t="str">
        <f>Sheet4!E418</f>
        <v>23章02关</v>
      </c>
      <c r="C418" s="3" t="str">
        <f t="shared" si="18"/>
        <v/>
      </c>
      <c r="D418" s="3">
        <v>2</v>
      </c>
      <c r="E418" s="3" t="str">
        <f t="shared" si="19"/>
        <v>;;</v>
      </c>
      <c r="K418" s="3" t="str">
        <f t="shared" si="20"/>
        <v>;;</v>
      </c>
    </row>
    <row r="419" spans="1:11" s="4" customFormat="1" x14ac:dyDescent="0.15">
      <c r="A419" s="4">
        <v>22303</v>
      </c>
      <c r="B419" s="4" t="str">
        <f>Sheet4!E419</f>
        <v>23章03关</v>
      </c>
      <c r="C419" s="4" t="str">
        <f t="shared" si="18"/>
        <v/>
      </c>
      <c r="D419" s="4">
        <v>2</v>
      </c>
      <c r="E419" s="4" t="str">
        <f t="shared" si="19"/>
        <v>;;</v>
      </c>
      <c r="K419" s="4" t="str">
        <f t="shared" si="20"/>
        <v>;;</v>
      </c>
    </row>
    <row r="420" spans="1:11" s="3" customFormat="1" x14ac:dyDescent="0.15">
      <c r="A420" s="3">
        <v>22304</v>
      </c>
      <c r="B420" s="3" t="str">
        <f>Sheet4!E420</f>
        <v>23章04关</v>
      </c>
      <c r="C420" s="3" t="str">
        <f t="shared" si="18"/>
        <v/>
      </c>
      <c r="D420" s="3">
        <v>2</v>
      </c>
      <c r="E420" s="3" t="str">
        <f t="shared" si="19"/>
        <v>;;</v>
      </c>
      <c r="K420" s="3" t="str">
        <f t="shared" si="20"/>
        <v>;;</v>
      </c>
    </row>
    <row r="421" spans="1:11" s="4" customFormat="1" x14ac:dyDescent="0.15">
      <c r="A421" s="4">
        <v>22401</v>
      </c>
      <c r="B421" s="4" t="str">
        <f>Sheet4!E421</f>
        <v>24章01关</v>
      </c>
      <c r="C421" s="4" t="str">
        <f t="shared" si="18"/>
        <v/>
      </c>
      <c r="D421" s="4">
        <v>2</v>
      </c>
      <c r="E421" s="4" t="str">
        <f t="shared" si="19"/>
        <v>;;</v>
      </c>
      <c r="K421" s="4" t="str">
        <f t="shared" si="20"/>
        <v>;;</v>
      </c>
    </row>
    <row r="422" spans="1:11" s="3" customFormat="1" x14ac:dyDescent="0.15">
      <c r="A422" s="3">
        <v>22402</v>
      </c>
      <c r="B422" s="3" t="str">
        <f>Sheet4!E422</f>
        <v>24章02关</v>
      </c>
      <c r="C422" s="3" t="str">
        <f t="shared" si="18"/>
        <v/>
      </c>
      <c r="D422" s="3">
        <v>2</v>
      </c>
      <c r="E422" s="3" t="str">
        <f t="shared" si="19"/>
        <v>;;</v>
      </c>
      <c r="K422" s="3" t="str">
        <f t="shared" si="20"/>
        <v>;;</v>
      </c>
    </row>
    <row r="423" spans="1:11" s="4" customFormat="1" x14ac:dyDescent="0.15">
      <c r="A423" s="4">
        <v>22403</v>
      </c>
      <c r="B423" s="4" t="str">
        <f>Sheet4!E423</f>
        <v>24章03关</v>
      </c>
      <c r="C423" s="4" t="str">
        <f t="shared" si="18"/>
        <v/>
      </c>
      <c r="D423" s="4">
        <v>2</v>
      </c>
      <c r="E423" s="4" t="str">
        <f t="shared" si="19"/>
        <v>;;</v>
      </c>
      <c r="K423" s="4" t="str">
        <f t="shared" si="20"/>
        <v>;;</v>
      </c>
    </row>
    <row r="424" spans="1:11" s="3" customFormat="1" x14ac:dyDescent="0.15">
      <c r="A424" s="3">
        <v>22404</v>
      </c>
      <c r="B424" s="3" t="str">
        <f>Sheet4!E424</f>
        <v>24章04关</v>
      </c>
      <c r="C424" s="3" t="str">
        <f t="shared" si="18"/>
        <v/>
      </c>
      <c r="D424" s="3">
        <v>2</v>
      </c>
      <c r="E424" s="3" t="str">
        <f t="shared" si="19"/>
        <v>;;</v>
      </c>
      <c r="K424" s="3" t="str">
        <f t="shared" si="20"/>
        <v>;;</v>
      </c>
    </row>
    <row r="425" spans="1:11" s="4" customFormat="1" x14ac:dyDescent="0.15">
      <c r="A425" s="4">
        <v>22501</v>
      </c>
      <c r="B425" s="4" t="str">
        <f>Sheet4!E425</f>
        <v>25章01关</v>
      </c>
      <c r="C425" s="4" t="str">
        <f t="shared" si="18"/>
        <v/>
      </c>
      <c r="D425" s="4">
        <v>2</v>
      </c>
      <c r="E425" s="4" t="str">
        <f t="shared" si="19"/>
        <v>;;</v>
      </c>
      <c r="K425" s="4" t="str">
        <f t="shared" si="20"/>
        <v>;;</v>
      </c>
    </row>
    <row r="426" spans="1:11" s="3" customFormat="1" x14ac:dyDescent="0.15">
      <c r="A426" s="3">
        <v>22502</v>
      </c>
      <c r="B426" s="3" t="str">
        <f>Sheet4!E426</f>
        <v>25章02关</v>
      </c>
      <c r="C426" s="3" t="str">
        <f t="shared" si="18"/>
        <v/>
      </c>
      <c r="D426" s="3">
        <v>2</v>
      </c>
      <c r="E426" s="3" t="str">
        <f t="shared" si="19"/>
        <v>;;</v>
      </c>
      <c r="K426" s="3" t="str">
        <f t="shared" si="20"/>
        <v>;;</v>
      </c>
    </row>
    <row r="427" spans="1:11" s="4" customFormat="1" x14ac:dyDescent="0.15">
      <c r="A427" s="4">
        <v>22503</v>
      </c>
      <c r="B427" s="4" t="str">
        <f>Sheet4!E427</f>
        <v>25章03关</v>
      </c>
      <c r="C427" s="4" t="str">
        <f t="shared" si="18"/>
        <v/>
      </c>
      <c r="D427" s="4">
        <v>2</v>
      </c>
      <c r="E427" s="4" t="str">
        <f t="shared" si="19"/>
        <v>;;</v>
      </c>
      <c r="K427" s="4" t="str">
        <f t="shared" si="20"/>
        <v>;;</v>
      </c>
    </row>
    <row r="428" spans="1:11" s="3" customFormat="1" x14ac:dyDescent="0.15">
      <c r="A428" s="3">
        <v>22504</v>
      </c>
      <c r="B428" s="3" t="str">
        <f>Sheet4!E428</f>
        <v>25章04关</v>
      </c>
      <c r="C428" s="3" t="str">
        <f t="shared" si="18"/>
        <v/>
      </c>
      <c r="D428" s="3">
        <v>2</v>
      </c>
      <c r="E428" s="3" t="str">
        <f t="shared" si="19"/>
        <v>;;</v>
      </c>
      <c r="K428" s="3" t="str">
        <f t="shared" si="20"/>
        <v>;;</v>
      </c>
    </row>
    <row r="429" spans="1:11" s="4" customFormat="1" x14ac:dyDescent="0.15">
      <c r="A429" s="4">
        <v>22601</v>
      </c>
      <c r="B429" s="4" t="str">
        <f>Sheet4!E429</f>
        <v>26章01关</v>
      </c>
      <c r="C429" s="4" t="str">
        <f t="shared" si="18"/>
        <v/>
      </c>
      <c r="D429" s="4">
        <v>2</v>
      </c>
      <c r="E429" s="4" t="str">
        <f t="shared" si="19"/>
        <v>;;</v>
      </c>
      <c r="K429" s="4" t="str">
        <f t="shared" si="20"/>
        <v>;;</v>
      </c>
    </row>
    <row r="430" spans="1:11" s="3" customFormat="1" x14ac:dyDescent="0.15">
      <c r="A430" s="3">
        <v>22602</v>
      </c>
      <c r="B430" s="3" t="str">
        <f>Sheet4!E430</f>
        <v>26章02关</v>
      </c>
      <c r="C430" s="3" t="str">
        <f t="shared" si="18"/>
        <v/>
      </c>
      <c r="D430" s="3">
        <v>2</v>
      </c>
      <c r="E430" s="3" t="str">
        <f t="shared" si="19"/>
        <v>;;</v>
      </c>
      <c r="K430" s="3" t="str">
        <f t="shared" si="20"/>
        <v>;;</v>
      </c>
    </row>
    <row r="431" spans="1:11" s="4" customFormat="1" x14ac:dyDescent="0.15">
      <c r="A431" s="4">
        <v>22603</v>
      </c>
      <c r="B431" s="4" t="str">
        <f>Sheet4!E431</f>
        <v>26章03关</v>
      </c>
      <c r="C431" s="4" t="str">
        <f t="shared" si="18"/>
        <v/>
      </c>
      <c r="D431" s="4">
        <v>2</v>
      </c>
      <c r="E431" s="4" t="str">
        <f t="shared" si="19"/>
        <v>;;</v>
      </c>
      <c r="K431" s="4" t="str">
        <f t="shared" si="20"/>
        <v>;;</v>
      </c>
    </row>
    <row r="432" spans="1:11" s="3" customFormat="1" x14ac:dyDescent="0.15">
      <c r="A432" s="3">
        <v>22604</v>
      </c>
      <c r="B432" s="3" t="str">
        <f>Sheet4!E432</f>
        <v>26章04关</v>
      </c>
      <c r="C432" s="3" t="str">
        <f t="shared" si="18"/>
        <v/>
      </c>
      <c r="D432" s="3">
        <v>2</v>
      </c>
      <c r="E432" s="3" t="str">
        <f t="shared" si="19"/>
        <v>;;</v>
      </c>
      <c r="K432" s="3" t="str">
        <f t="shared" si="20"/>
        <v>;;</v>
      </c>
    </row>
    <row r="433" spans="1:11" s="4" customFormat="1" x14ac:dyDescent="0.15">
      <c r="A433" s="4">
        <v>22701</v>
      </c>
      <c r="B433" s="4" t="str">
        <f>Sheet4!E433</f>
        <v>27章01关</v>
      </c>
      <c r="C433" s="4" t="str">
        <f t="shared" si="18"/>
        <v/>
      </c>
      <c r="D433" s="4">
        <v>2</v>
      </c>
      <c r="E433" s="4" t="str">
        <f t="shared" si="19"/>
        <v>;;</v>
      </c>
      <c r="K433" s="4" t="str">
        <f t="shared" si="20"/>
        <v>;;</v>
      </c>
    </row>
    <row r="434" spans="1:11" s="3" customFormat="1" x14ac:dyDescent="0.15">
      <c r="A434" s="3">
        <v>22702</v>
      </c>
      <c r="B434" s="3" t="str">
        <f>Sheet4!E434</f>
        <v>27章02关</v>
      </c>
      <c r="C434" s="3" t="str">
        <f t="shared" si="18"/>
        <v/>
      </c>
      <c r="D434" s="3">
        <v>2</v>
      </c>
      <c r="E434" s="3" t="str">
        <f t="shared" si="19"/>
        <v>;;</v>
      </c>
      <c r="K434" s="3" t="str">
        <f t="shared" si="20"/>
        <v>;;</v>
      </c>
    </row>
    <row r="435" spans="1:11" s="4" customFormat="1" x14ac:dyDescent="0.15">
      <c r="A435" s="4">
        <v>22703</v>
      </c>
      <c r="B435" s="4" t="str">
        <f>Sheet4!E435</f>
        <v>27章03关</v>
      </c>
      <c r="C435" s="4" t="str">
        <f t="shared" si="18"/>
        <v/>
      </c>
      <c r="D435" s="4">
        <v>2</v>
      </c>
      <c r="E435" s="4" t="str">
        <f t="shared" si="19"/>
        <v>;;</v>
      </c>
      <c r="K435" s="4" t="str">
        <f t="shared" si="20"/>
        <v>;;</v>
      </c>
    </row>
    <row r="436" spans="1:11" s="3" customFormat="1" x14ac:dyDescent="0.15">
      <c r="A436" s="3">
        <v>22704</v>
      </c>
      <c r="B436" s="3" t="str">
        <f>Sheet4!E436</f>
        <v>27章04关</v>
      </c>
      <c r="C436" s="3" t="str">
        <f t="shared" si="18"/>
        <v/>
      </c>
      <c r="D436" s="3">
        <v>2</v>
      </c>
      <c r="E436" s="3" t="str">
        <f t="shared" si="19"/>
        <v>;;</v>
      </c>
      <c r="K436" s="3" t="str">
        <f t="shared" si="20"/>
        <v>;;</v>
      </c>
    </row>
    <row r="437" spans="1:11" s="4" customFormat="1" x14ac:dyDescent="0.15">
      <c r="A437" s="4">
        <v>22801</v>
      </c>
      <c r="B437" s="4" t="str">
        <f>Sheet4!E437</f>
        <v>28章01关</v>
      </c>
      <c r="C437" s="4" t="str">
        <f t="shared" si="18"/>
        <v/>
      </c>
      <c r="D437" s="4">
        <v>2</v>
      </c>
      <c r="E437" s="4" t="str">
        <f t="shared" si="19"/>
        <v>;;</v>
      </c>
      <c r="K437" s="4" t="str">
        <f t="shared" si="20"/>
        <v>;;</v>
      </c>
    </row>
    <row r="438" spans="1:11" s="3" customFormat="1" x14ac:dyDescent="0.15">
      <c r="A438" s="3">
        <v>22802</v>
      </c>
      <c r="B438" s="3" t="str">
        <f>Sheet4!E438</f>
        <v>28章02关</v>
      </c>
      <c r="C438" s="3" t="str">
        <f t="shared" si="18"/>
        <v/>
      </c>
      <c r="D438" s="3">
        <v>2</v>
      </c>
      <c r="E438" s="3" t="str">
        <f t="shared" si="19"/>
        <v>;;</v>
      </c>
      <c r="K438" s="3" t="str">
        <f t="shared" si="20"/>
        <v>;;</v>
      </c>
    </row>
    <row r="439" spans="1:11" s="4" customFormat="1" x14ac:dyDescent="0.15">
      <c r="A439" s="4">
        <v>22803</v>
      </c>
      <c r="B439" s="4" t="str">
        <f>Sheet4!E439</f>
        <v>28章03关</v>
      </c>
      <c r="C439" s="4" t="str">
        <f t="shared" si="18"/>
        <v/>
      </c>
      <c r="D439" s="4">
        <v>2</v>
      </c>
      <c r="E439" s="4" t="str">
        <f t="shared" si="19"/>
        <v>;;</v>
      </c>
      <c r="K439" s="4" t="str">
        <f t="shared" si="20"/>
        <v>;;</v>
      </c>
    </row>
    <row r="440" spans="1:11" s="3" customFormat="1" x14ac:dyDescent="0.15">
      <c r="A440" s="3">
        <v>22804</v>
      </c>
      <c r="B440" s="3" t="str">
        <f>Sheet4!E440</f>
        <v>28章04关</v>
      </c>
      <c r="C440" s="3" t="str">
        <f t="shared" si="18"/>
        <v/>
      </c>
      <c r="D440" s="3">
        <v>2</v>
      </c>
      <c r="E440" s="3" t="str">
        <f t="shared" si="19"/>
        <v>;;</v>
      </c>
      <c r="K440" s="3" t="str">
        <f t="shared" si="20"/>
        <v>;;</v>
      </c>
    </row>
    <row r="441" spans="1:11" s="4" customFormat="1" x14ac:dyDescent="0.15">
      <c r="A441" s="4">
        <v>22901</v>
      </c>
      <c r="B441" s="4" t="str">
        <f>Sheet4!E441</f>
        <v>29章01关</v>
      </c>
      <c r="C441" s="4" t="str">
        <f t="shared" si="18"/>
        <v/>
      </c>
      <c r="D441" s="4">
        <v>2</v>
      </c>
      <c r="E441" s="4" t="str">
        <f t="shared" si="19"/>
        <v>;;</v>
      </c>
      <c r="K441" s="4" t="str">
        <f t="shared" si="20"/>
        <v>;;</v>
      </c>
    </row>
    <row r="442" spans="1:11" s="3" customFormat="1" x14ac:dyDescent="0.15">
      <c r="A442" s="3">
        <v>22902</v>
      </c>
      <c r="B442" s="3" t="str">
        <f>Sheet4!E442</f>
        <v>29章02关</v>
      </c>
      <c r="C442" s="3" t="str">
        <f t="shared" si="18"/>
        <v/>
      </c>
      <c r="D442" s="3">
        <v>2</v>
      </c>
      <c r="E442" s="3" t="str">
        <f t="shared" si="19"/>
        <v>;;</v>
      </c>
      <c r="K442" s="3" t="str">
        <f t="shared" si="20"/>
        <v>;;</v>
      </c>
    </row>
    <row r="443" spans="1:11" s="4" customFormat="1" x14ac:dyDescent="0.15">
      <c r="A443" s="4">
        <v>22903</v>
      </c>
      <c r="B443" s="4" t="str">
        <f>Sheet4!E443</f>
        <v>29章03关</v>
      </c>
      <c r="C443" s="4" t="str">
        <f t="shared" si="18"/>
        <v/>
      </c>
      <c r="D443" s="4">
        <v>2</v>
      </c>
      <c r="E443" s="4" t="str">
        <f t="shared" si="19"/>
        <v>;;</v>
      </c>
      <c r="K443" s="4" t="str">
        <f t="shared" si="20"/>
        <v>;;</v>
      </c>
    </row>
    <row r="444" spans="1:11" s="3" customFormat="1" x14ac:dyDescent="0.15">
      <c r="A444" s="3">
        <v>22904</v>
      </c>
      <c r="B444" s="3" t="str">
        <f>Sheet4!E444</f>
        <v>29章04关</v>
      </c>
      <c r="C444" s="3" t="str">
        <f t="shared" si="18"/>
        <v/>
      </c>
      <c r="D444" s="3">
        <v>2</v>
      </c>
      <c r="E444" s="3" t="str">
        <f t="shared" si="19"/>
        <v>;;</v>
      </c>
      <c r="K444" s="3" t="str">
        <f t="shared" si="20"/>
        <v>;;</v>
      </c>
    </row>
    <row r="445" spans="1:11" s="4" customFormat="1" x14ac:dyDescent="0.15">
      <c r="A445" s="4">
        <v>23001</v>
      </c>
      <c r="B445" s="4" t="str">
        <f>Sheet4!E445</f>
        <v>30章01关</v>
      </c>
      <c r="C445" s="4" t="str">
        <f t="shared" si="18"/>
        <v/>
      </c>
      <c r="D445" s="4">
        <v>2</v>
      </c>
      <c r="E445" s="4" t="str">
        <f t="shared" si="19"/>
        <v>;;</v>
      </c>
      <c r="K445" s="4" t="str">
        <f t="shared" si="20"/>
        <v>;;</v>
      </c>
    </row>
    <row r="446" spans="1:11" s="3" customFormat="1" x14ac:dyDescent="0.15">
      <c r="A446" s="3">
        <v>23002</v>
      </c>
      <c r="B446" s="3" t="str">
        <f>Sheet4!E446</f>
        <v>30章02关</v>
      </c>
      <c r="C446" s="3" t="str">
        <f t="shared" si="18"/>
        <v/>
      </c>
      <c r="D446" s="3">
        <v>2</v>
      </c>
      <c r="E446" s="3" t="str">
        <f t="shared" si="19"/>
        <v>;;</v>
      </c>
      <c r="K446" s="3" t="str">
        <f t="shared" si="20"/>
        <v>;;</v>
      </c>
    </row>
    <row r="447" spans="1:11" s="4" customFormat="1" x14ac:dyDescent="0.15">
      <c r="A447" s="4">
        <v>23003</v>
      </c>
      <c r="B447" s="4" t="str">
        <f>Sheet4!E447</f>
        <v>30章03关</v>
      </c>
      <c r="C447" s="4" t="str">
        <f t="shared" si="18"/>
        <v/>
      </c>
      <c r="D447" s="4">
        <v>2</v>
      </c>
      <c r="E447" s="4" t="str">
        <f t="shared" si="19"/>
        <v>;;</v>
      </c>
      <c r="K447" s="4" t="str">
        <f t="shared" si="20"/>
        <v>;;</v>
      </c>
    </row>
    <row r="448" spans="1:11" s="3" customFormat="1" x14ac:dyDescent="0.15">
      <c r="A448" s="3">
        <v>23004</v>
      </c>
      <c r="B448" s="3" t="str">
        <f>Sheet4!E448</f>
        <v>30章04关</v>
      </c>
      <c r="C448" s="3" t="str">
        <f t="shared" si="18"/>
        <v/>
      </c>
      <c r="D448" s="3">
        <v>2</v>
      </c>
      <c r="E448" s="3" t="str">
        <f t="shared" si="19"/>
        <v>;;</v>
      </c>
      <c r="K448" s="3" t="str">
        <f t="shared" si="20"/>
        <v>;;</v>
      </c>
    </row>
    <row r="449" spans="1:11" s="4" customFormat="1" x14ac:dyDescent="0.15">
      <c r="A449" s="4">
        <v>23101</v>
      </c>
      <c r="B449" s="4" t="str">
        <f>Sheet4!E449</f>
        <v>31章01关</v>
      </c>
      <c r="C449" s="4" t="str">
        <f t="shared" si="18"/>
        <v/>
      </c>
      <c r="D449" s="4">
        <v>2</v>
      </c>
      <c r="E449" s="4" t="str">
        <f t="shared" si="19"/>
        <v>;;</v>
      </c>
      <c r="K449" s="4" t="str">
        <f t="shared" si="20"/>
        <v>;;</v>
      </c>
    </row>
    <row r="450" spans="1:11" s="3" customFormat="1" x14ac:dyDescent="0.15">
      <c r="A450" s="3">
        <v>23102</v>
      </c>
      <c r="B450" s="3" t="str">
        <f>Sheet4!E450</f>
        <v>31章02关</v>
      </c>
      <c r="C450" s="3" t="str">
        <f t="shared" si="18"/>
        <v/>
      </c>
      <c r="D450" s="3">
        <v>2</v>
      </c>
      <c r="E450" s="3" t="str">
        <f t="shared" si="19"/>
        <v>;;</v>
      </c>
      <c r="K450" s="3" t="str">
        <f t="shared" si="20"/>
        <v>;;</v>
      </c>
    </row>
    <row r="451" spans="1:11" s="4" customFormat="1" x14ac:dyDescent="0.15">
      <c r="A451" s="4">
        <v>23103</v>
      </c>
      <c r="B451" s="4" t="str">
        <f>Sheet4!E451</f>
        <v>31章03关</v>
      </c>
      <c r="C451" s="4" t="str">
        <f t="shared" ref="C451:C514" si="21">IF(D451=1,IF(ISBLANK(J451),E451,E451&amp;J451&amp;K451),"")</f>
        <v/>
      </c>
      <c r="D451" s="4">
        <v>2</v>
      </c>
      <c r="E451" s="4" t="str">
        <f t="shared" ref="E451:E514" si="22">IF(ISBLANK(I451),F451&amp;";"&amp;G451&amp;";"&amp;H451,F451&amp;";"&amp;G451&amp;";"&amp;H451&amp;";"&amp;I451)</f>
        <v>;;</v>
      </c>
      <c r="K451" s="4" t="str">
        <f t="shared" ref="K451:K514" si="23">IF(ISBLANK(O451),L451&amp;";"&amp;M451&amp;";"&amp;N451,L451&amp;";"&amp;M451&amp;";"&amp;N451&amp;";"&amp;O451)</f>
        <v>;;</v>
      </c>
    </row>
    <row r="452" spans="1:11" s="3" customFormat="1" x14ac:dyDescent="0.15">
      <c r="A452" s="3">
        <v>23104</v>
      </c>
      <c r="B452" s="3" t="str">
        <f>Sheet4!E452</f>
        <v>31章04关</v>
      </c>
      <c r="C452" s="3" t="str">
        <f t="shared" si="21"/>
        <v/>
      </c>
      <c r="D452" s="3">
        <v>2</v>
      </c>
      <c r="E452" s="3" t="str">
        <f t="shared" si="22"/>
        <v>;;</v>
      </c>
      <c r="K452" s="3" t="str">
        <f t="shared" si="23"/>
        <v>;;</v>
      </c>
    </row>
    <row r="453" spans="1:11" s="4" customFormat="1" x14ac:dyDescent="0.15">
      <c r="A453" s="4">
        <v>23201</v>
      </c>
      <c r="B453" s="4" t="str">
        <f>Sheet4!E453</f>
        <v>32章01关</v>
      </c>
      <c r="C453" s="4" t="str">
        <f t="shared" si="21"/>
        <v/>
      </c>
      <c r="D453" s="4">
        <v>2</v>
      </c>
      <c r="E453" s="4" t="str">
        <f t="shared" si="22"/>
        <v>;;</v>
      </c>
      <c r="K453" s="4" t="str">
        <f t="shared" si="23"/>
        <v>;;</v>
      </c>
    </row>
    <row r="454" spans="1:11" s="3" customFormat="1" x14ac:dyDescent="0.15">
      <c r="A454" s="3">
        <v>23202</v>
      </c>
      <c r="B454" s="3" t="str">
        <f>Sheet4!E454</f>
        <v>32章02关</v>
      </c>
      <c r="C454" s="3" t="str">
        <f t="shared" si="21"/>
        <v/>
      </c>
      <c r="D454" s="3">
        <v>2</v>
      </c>
      <c r="E454" s="3" t="str">
        <f t="shared" si="22"/>
        <v>;;</v>
      </c>
      <c r="K454" s="3" t="str">
        <f t="shared" si="23"/>
        <v>;;</v>
      </c>
    </row>
    <row r="455" spans="1:11" s="4" customFormat="1" x14ac:dyDescent="0.15">
      <c r="A455" s="4">
        <v>23203</v>
      </c>
      <c r="B455" s="4" t="str">
        <f>Sheet4!E455</f>
        <v>32章03关</v>
      </c>
      <c r="C455" s="4" t="str">
        <f t="shared" si="21"/>
        <v/>
      </c>
      <c r="D455" s="4">
        <v>2</v>
      </c>
      <c r="E455" s="4" t="str">
        <f t="shared" si="22"/>
        <v>;;</v>
      </c>
      <c r="K455" s="4" t="str">
        <f t="shared" si="23"/>
        <v>;;</v>
      </c>
    </row>
    <row r="456" spans="1:11" s="3" customFormat="1" x14ac:dyDescent="0.15">
      <c r="A456" s="3">
        <v>23204</v>
      </c>
      <c r="B456" s="3" t="str">
        <f>Sheet4!E456</f>
        <v>32章04关</v>
      </c>
      <c r="C456" s="3" t="str">
        <f t="shared" si="21"/>
        <v/>
      </c>
      <c r="D456" s="3">
        <v>2</v>
      </c>
      <c r="E456" s="3" t="str">
        <f t="shared" si="22"/>
        <v>;;</v>
      </c>
      <c r="K456" s="3" t="str">
        <f t="shared" si="23"/>
        <v>;;</v>
      </c>
    </row>
    <row r="457" spans="1:11" s="4" customFormat="1" x14ac:dyDescent="0.15">
      <c r="A457" s="4">
        <v>23301</v>
      </c>
      <c r="B457" s="4" t="str">
        <f>Sheet4!E457</f>
        <v>33章01关</v>
      </c>
      <c r="C457" s="4" t="str">
        <f t="shared" si="21"/>
        <v/>
      </c>
      <c r="D457" s="4">
        <v>2</v>
      </c>
      <c r="E457" s="4" t="str">
        <f t="shared" si="22"/>
        <v>;;</v>
      </c>
      <c r="K457" s="4" t="str">
        <f t="shared" si="23"/>
        <v>;;</v>
      </c>
    </row>
    <row r="458" spans="1:11" s="3" customFormat="1" x14ac:dyDescent="0.15">
      <c r="A458" s="3">
        <v>23302</v>
      </c>
      <c r="B458" s="3" t="str">
        <f>Sheet4!E458</f>
        <v>33章02关</v>
      </c>
      <c r="C458" s="3" t="str">
        <f t="shared" si="21"/>
        <v/>
      </c>
      <c r="D458" s="3">
        <v>2</v>
      </c>
      <c r="E458" s="3" t="str">
        <f t="shared" si="22"/>
        <v>;;</v>
      </c>
      <c r="K458" s="3" t="str">
        <f t="shared" si="23"/>
        <v>;;</v>
      </c>
    </row>
    <row r="459" spans="1:11" s="4" customFormat="1" x14ac:dyDescent="0.15">
      <c r="A459" s="4">
        <v>23303</v>
      </c>
      <c r="B459" s="4" t="str">
        <f>Sheet4!E459</f>
        <v>33章03关</v>
      </c>
      <c r="C459" s="4" t="str">
        <f t="shared" si="21"/>
        <v/>
      </c>
      <c r="D459" s="4">
        <v>2</v>
      </c>
      <c r="E459" s="4" t="str">
        <f t="shared" si="22"/>
        <v>;;</v>
      </c>
      <c r="K459" s="4" t="str">
        <f t="shared" si="23"/>
        <v>;;</v>
      </c>
    </row>
    <row r="460" spans="1:11" s="3" customFormat="1" x14ac:dyDescent="0.15">
      <c r="A460" s="3">
        <v>23304</v>
      </c>
      <c r="B460" s="3" t="str">
        <f>Sheet4!E460</f>
        <v>33章04关</v>
      </c>
      <c r="C460" s="3" t="str">
        <f t="shared" si="21"/>
        <v/>
      </c>
      <c r="D460" s="3">
        <v>2</v>
      </c>
      <c r="E460" s="3" t="str">
        <f t="shared" si="22"/>
        <v>;;</v>
      </c>
      <c r="K460" s="3" t="str">
        <f t="shared" si="23"/>
        <v>;;</v>
      </c>
    </row>
    <row r="461" spans="1:11" s="4" customFormat="1" x14ac:dyDescent="0.15">
      <c r="A461" s="4">
        <v>23401</v>
      </c>
      <c r="B461" s="4" t="str">
        <f>Sheet4!E461</f>
        <v>34章01关</v>
      </c>
      <c r="C461" s="4" t="str">
        <f t="shared" si="21"/>
        <v/>
      </c>
      <c r="D461" s="4">
        <v>2</v>
      </c>
      <c r="E461" s="4" t="str">
        <f t="shared" si="22"/>
        <v>;;</v>
      </c>
      <c r="K461" s="4" t="str">
        <f t="shared" si="23"/>
        <v>;;</v>
      </c>
    </row>
    <row r="462" spans="1:11" s="3" customFormat="1" x14ac:dyDescent="0.15">
      <c r="A462" s="3">
        <v>23402</v>
      </c>
      <c r="B462" s="3" t="str">
        <f>Sheet4!E462</f>
        <v>34章02关</v>
      </c>
      <c r="C462" s="3" t="str">
        <f t="shared" si="21"/>
        <v/>
      </c>
      <c r="D462" s="3">
        <v>2</v>
      </c>
      <c r="E462" s="3" t="str">
        <f t="shared" si="22"/>
        <v>;;</v>
      </c>
      <c r="K462" s="3" t="str">
        <f t="shared" si="23"/>
        <v>;;</v>
      </c>
    </row>
    <row r="463" spans="1:11" s="4" customFormat="1" x14ac:dyDescent="0.15">
      <c r="A463" s="4">
        <v>23403</v>
      </c>
      <c r="B463" s="4" t="str">
        <f>Sheet4!E463</f>
        <v>34章03关</v>
      </c>
      <c r="C463" s="4" t="str">
        <f t="shared" si="21"/>
        <v/>
      </c>
      <c r="D463" s="4">
        <v>2</v>
      </c>
      <c r="E463" s="4" t="str">
        <f t="shared" si="22"/>
        <v>;;</v>
      </c>
      <c r="K463" s="4" t="str">
        <f t="shared" si="23"/>
        <v>;;</v>
      </c>
    </row>
    <row r="464" spans="1:11" s="3" customFormat="1" x14ac:dyDescent="0.15">
      <c r="A464" s="3">
        <v>23404</v>
      </c>
      <c r="B464" s="3" t="str">
        <f>Sheet4!E464</f>
        <v>34章04关</v>
      </c>
      <c r="C464" s="3" t="str">
        <f t="shared" si="21"/>
        <v/>
      </c>
      <c r="D464" s="3">
        <v>2</v>
      </c>
      <c r="E464" s="3" t="str">
        <f t="shared" si="22"/>
        <v>;;</v>
      </c>
      <c r="K464" s="3" t="str">
        <f t="shared" si="23"/>
        <v>;;</v>
      </c>
    </row>
    <row r="465" spans="1:11" s="4" customFormat="1" x14ac:dyDescent="0.15">
      <c r="A465" s="4">
        <v>30101</v>
      </c>
      <c r="B465" s="4" t="str">
        <f>Sheet4!E465</f>
        <v>01章01关</v>
      </c>
      <c r="C465" s="4" t="str">
        <f t="shared" si="21"/>
        <v/>
      </c>
      <c r="D465" s="4">
        <v>2</v>
      </c>
      <c r="E465" s="4" t="str">
        <f t="shared" si="22"/>
        <v>;;</v>
      </c>
      <c r="K465" s="4" t="str">
        <f t="shared" si="23"/>
        <v>;;</v>
      </c>
    </row>
    <row r="466" spans="1:11" s="3" customFormat="1" x14ac:dyDescent="0.15">
      <c r="A466" s="3">
        <v>30201</v>
      </c>
      <c r="B466" s="3" t="str">
        <f>Sheet4!E466</f>
        <v>02章01关</v>
      </c>
      <c r="C466" s="3" t="str">
        <f t="shared" si="21"/>
        <v/>
      </c>
      <c r="D466" s="3">
        <v>2</v>
      </c>
      <c r="E466" s="3" t="str">
        <f t="shared" si="22"/>
        <v>;;</v>
      </c>
      <c r="K466" s="3" t="str">
        <f t="shared" si="23"/>
        <v>;;</v>
      </c>
    </row>
    <row r="467" spans="1:11" s="4" customFormat="1" x14ac:dyDescent="0.15">
      <c r="A467" s="4">
        <v>30301</v>
      </c>
      <c r="B467" s="4" t="str">
        <f>Sheet4!E467</f>
        <v>03章01关</v>
      </c>
      <c r="C467" s="4" t="str">
        <f t="shared" si="21"/>
        <v/>
      </c>
      <c r="D467" s="4">
        <v>2</v>
      </c>
      <c r="E467" s="4" t="str">
        <f t="shared" si="22"/>
        <v>;;</v>
      </c>
      <c r="K467" s="4" t="str">
        <f t="shared" si="23"/>
        <v>;;</v>
      </c>
    </row>
    <row r="468" spans="1:11" s="3" customFormat="1" x14ac:dyDescent="0.15">
      <c r="A468" s="3">
        <v>30401</v>
      </c>
      <c r="B468" s="3" t="str">
        <f>Sheet4!E468</f>
        <v>04章01关</v>
      </c>
      <c r="C468" s="3" t="str">
        <f t="shared" si="21"/>
        <v/>
      </c>
      <c r="D468" s="3">
        <v>2</v>
      </c>
      <c r="E468" s="3" t="str">
        <f t="shared" si="22"/>
        <v>;;</v>
      </c>
      <c r="K468" s="3" t="str">
        <f t="shared" si="23"/>
        <v>;;</v>
      </c>
    </row>
    <row r="469" spans="1:11" s="4" customFormat="1" x14ac:dyDescent="0.15">
      <c r="A469" s="4">
        <v>30501</v>
      </c>
      <c r="B469" s="4" t="str">
        <f>Sheet4!E469</f>
        <v>05章01关</v>
      </c>
      <c r="C469" s="4" t="str">
        <f t="shared" si="21"/>
        <v/>
      </c>
      <c r="D469" s="4">
        <v>2</v>
      </c>
      <c r="E469" s="4" t="str">
        <f t="shared" si="22"/>
        <v>;;</v>
      </c>
      <c r="K469" s="4" t="str">
        <f t="shared" si="23"/>
        <v>;;</v>
      </c>
    </row>
    <row r="470" spans="1:11" s="3" customFormat="1" x14ac:dyDescent="0.15">
      <c r="A470" s="3">
        <v>30601</v>
      </c>
      <c r="B470" s="3" t="str">
        <f>Sheet4!E470</f>
        <v>06章01关</v>
      </c>
      <c r="C470" s="3" t="str">
        <f t="shared" si="21"/>
        <v/>
      </c>
      <c r="D470" s="3">
        <v>2</v>
      </c>
      <c r="E470" s="3" t="str">
        <f t="shared" si="22"/>
        <v>;;</v>
      </c>
      <c r="K470" s="3" t="str">
        <f t="shared" si="23"/>
        <v>;;</v>
      </c>
    </row>
    <row r="471" spans="1:11" s="4" customFormat="1" x14ac:dyDescent="0.15">
      <c r="A471" s="4">
        <v>30701</v>
      </c>
      <c r="B471" s="4" t="str">
        <f>Sheet4!E471</f>
        <v>07章01关</v>
      </c>
      <c r="C471" s="4" t="str">
        <f t="shared" si="21"/>
        <v/>
      </c>
      <c r="D471" s="4">
        <v>2</v>
      </c>
      <c r="E471" s="4" t="str">
        <f t="shared" si="22"/>
        <v>;;</v>
      </c>
      <c r="K471" s="4" t="str">
        <f t="shared" si="23"/>
        <v>;;</v>
      </c>
    </row>
    <row r="472" spans="1:11" s="3" customFormat="1" x14ac:dyDescent="0.15">
      <c r="A472" s="3">
        <v>30801</v>
      </c>
      <c r="B472" s="3" t="str">
        <f>Sheet4!E472</f>
        <v>08章01关</v>
      </c>
      <c r="C472" s="3" t="str">
        <f t="shared" si="21"/>
        <v/>
      </c>
      <c r="D472" s="3">
        <v>2</v>
      </c>
      <c r="E472" s="3" t="str">
        <f t="shared" si="22"/>
        <v>;;</v>
      </c>
      <c r="K472" s="3" t="str">
        <f t="shared" si="23"/>
        <v>;;</v>
      </c>
    </row>
    <row r="473" spans="1:11" s="4" customFormat="1" x14ac:dyDescent="0.15">
      <c r="A473" s="4">
        <v>30901</v>
      </c>
      <c r="B473" s="4" t="str">
        <f>Sheet4!E473</f>
        <v>09章01关</v>
      </c>
      <c r="C473" s="4" t="str">
        <f t="shared" si="21"/>
        <v/>
      </c>
      <c r="D473" s="4">
        <v>2</v>
      </c>
      <c r="E473" s="4" t="str">
        <f t="shared" si="22"/>
        <v>;;</v>
      </c>
      <c r="K473" s="4" t="str">
        <f t="shared" si="23"/>
        <v>;;</v>
      </c>
    </row>
    <row r="474" spans="1:11" s="3" customFormat="1" x14ac:dyDescent="0.15">
      <c r="A474" s="3">
        <v>31001</v>
      </c>
      <c r="B474" s="3" t="str">
        <f>Sheet4!E474</f>
        <v>10章01关</v>
      </c>
      <c r="C474" s="3" t="str">
        <f t="shared" si="21"/>
        <v/>
      </c>
      <c r="D474" s="3">
        <v>2</v>
      </c>
      <c r="E474" s="3" t="str">
        <f t="shared" si="22"/>
        <v>;;</v>
      </c>
      <c r="K474" s="3" t="str">
        <f t="shared" si="23"/>
        <v>;;</v>
      </c>
    </row>
    <row r="475" spans="1:11" s="4" customFormat="1" x14ac:dyDescent="0.15">
      <c r="A475" s="4">
        <v>31101</v>
      </c>
      <c r="B475" s="4" t="str">
        <f>Sheet4!E475</f>
        <v>11章01关</v>
      </c>
      <c r="C475" s="4" t="str">
        <f t="shared" si="21"/>
        <v/>
      </c>
      <c r="D475" s="4">
        <v>2</v>
      </c>
      <c r="E475" s="4" t="str">
        <f t="shared" si="22"/>
        <v>;;</v>
      </c>
      <c r="K475" s="4" t="str">
        <f t="shared" si="23"/>
        <v>;;</v>
      </c>
    </row>
    <row r="476" spans="1:11" s="3" customFormat="1" x14ac:dyDescent="0.15">
      <c r="A476" s="3">
        <v>31201</v>
      </c>
      <c r="B476" s="3" t="str">
        <f>Sheet4!E476</f>
        <v>12章01关</v>
      </c>
      <c r="C476" s="3" t="str">
        <f t="shared" si="21"/>
        <v/>
      </c>
      <c r="D476" s="3">
        <v>2</v>
      </c>
      <c r="E476" s="3" t="str">
        <f t="shared" si="22"/>
        <v>;;</v>
      </c>
      <c r="K476" s="3" t="str">
        <f t="shared" si="23"/>
        <v>;;</v>
      </c>
    </row>
    <row r="477" spans="1:11" s="4" customFormat="1" x14ac:dyDescent="0.15">
      <c r="A477" s="4">
        <v>40101</v>
      </c>
      <c r="B477" s="4" t="str">
        <f>Sheet4!E477</f>
        <v>01章01关</v>
      </c>
      <c r="C477" s="4" t="str">
        <f t="shared" si="21"/>
        <v/>
      </c>
      <c r="D477" s="4">
        <v>2</v>
      </c>
      <c r="E477" s="4" t="str">
        <f t="shared" si="22"/>
        <v>;;</v>
      </c>
      <c r="K477" s="4" t="str">
        <f t="shared" si="23"/>
        <v>;;</v>
      </c>
    </row>
    <row r="478" spans="1:11" s="3" customFormat="1" x14ac:dyDescent="0.15">
      <c r="A478" s="3">
        <v>40201</v>
      </c>
      <c r="B478" s="3" t="str">
        <f>Sheet4!E478</f>
        <v>02章01关</v>
      </c>
      <c r="C478" s="3" t="str">
        <f t="shared" si="21"/>
        <v/>
      </c>
      <c r="D478" s="3">
        <v>2</v>
      </c>
      <c r="E478" s="3" t="str">
        <f t="shared" si="22"/>
        <v>;;</v>
      </c>
      <c r="K478" s="3" t="str">
        <f t="shared" si="23"/>
        <v>;;</v>
      </c>
    </row>
    <row r="479" spans="1:11" s="4" customFormat="1" x14ac:dyDescent="0.15">
      <c r="A479" s="4">
        <v>40301</v>
      </c>
      <c r="B479" s="4" t="str">
        <f>Sheet4!E479</f>
        <v>03章01关</v>
      </c>
      <c r="C479" s="4" t="str">
        <f t="shared" si="21"/>
        <v/>
      </c>
      <c r="D479" s="4">
        <v>2</v>
      </c>
      <c r="E479" s="4" t="str">
        <f t="shared" si="22"/>
        <v>;;</v>
      </c>
      <c r="K479" s="4" t="str">
        <f t="shared" si="23"/>
        <v>;;</v>
      </c>
    </row>
    <row r="480" spans="1:11" s="3" customFormat="1" x14ac:dyDescent="0.15">
      <c r="A480" s="3">
        <v>40401</v>
      </c>
      <c r="B480" s="3" t="str">
        <f>Sheet4!E480</f>
        <v>04章01关</v>
      </c>
      <c r="C480" s="3" t="str">
        <f t="shared" si="21"/>
        <v/>
      </c>
      <c r="D480" s="3">
        <v>2</v>
      </c>
      <c r="E480" s="3" t="str">
        <f t="shared" si="22"/>
        <v>;;</v>
      </c>
      <c r="K480" s="3" t="str">
        <f t="shared" si="23"/>
        <v>;;</v>
      </c>
    </row>
    <row r="481" spans="1:11" s="4" customFormat="1" x14ac:dyDescent="0.15">
      <c r="A481" s="4">
        <v>40501</v>
      </c>
      <c r="B481" s="4" t="str">
        <f>Sheet4!E481</f>
        <v>05章01关</v>
      </c>
      <c r="C481" s="4" t="str">
        <f t="shared" si="21"/>
        <v/>
      </c>
      <c r="D481" s="4">
        <v>2</v>
      </c>
      <c r="E481" s="4" t="str">
        <f t="shared" si="22"/>
        <v>;;</v>
      </c>
      <c r="K481" s="4" t="str">
        <f t="shared" si="23"/>
        <v>;;</v>
      </c>
    </row>
    <row r="482" spans="1:11" s="3" customFormat="1" x14ac:dyDescent="0.15">
      <c r="A482" s="3">
        <v>40601</v>
      </c>
      <c r="B482" s="3" t="str">
        <f>Sheet4!E482</f>
        <v>06章01关</v>
      </c>
      <c r="C482" s="3" t="str">
        <f t="shared" si="21"/>
        <v/>
      </c>
      <c r="D482" s="3">
        <v>2</v>
      </c>
      <c r="E482" s="3" t="str">
        <f t="shared" si="22"/>
        <v>;;</v>
      </c>
      <c r="K482" s="3" t="str">
        <f t="shared" si="23"/>
        <v>;;</v>
      </c>
    </row>
    <row r="483" spans="1:11" s="4" customFormat="1" x14ac:dyDescent="0.15">
      <c r="A483" s="4">
        <v>50100</v>
      </c>
      <c r="B483" s="4" t="str">
        <f>Sheet4!E483</f>
        <v>01章00关</v>
      </c>
      <c r="C483" s="4" t="str">
        <f t="shared" si="21"/>
        <v/>
      </c>
      <c r="D483" s="4">
        <v>2</v>
      </c>
      <c r="E483" s="4" t="str">
        <f t="shared" si="22"/>
        <v>;;</v>
      </c>
      <c r="K483" s="4" t="str">
        <f t="shared" si="23"/>
        <v>;;</v>
      </c>
    </row>
    <row r="484" spans="1:11" s="3" customFormat="1" x14ac:dyDescent="0.15">
      <c r="A484" s="3">
        <v>50101</v>
      </c>
      <c r="B484" s="3" t="str">
        <f>Sheet4!E484</f>
        <v>01章01关</v>
      </c>
      <c r="C484" s="3" t="str">
        <f t="shared" si="21"/>
        <v/>
      </c>
      <c r="D484" s="3">
        <v>2</v>
      </c>
      <c r="E484" s="3" t="str">
        <f t="shared" si="22"/>
        <v>;;</v>
      </c>
      <c r="K484" s="3" t="str">
        <f t="shared" si="23"/>
        <v>;;</v>
      </c>
    </row>
    <row r="485" spans="1:11" s="4" customFormat="1" x14ac:dyDescent="0.15">
      <c r="A485" s="4">
        <v>50102</v>
      </c>
      <c r="B485" s="4" t="str">
        <f>Sheet4!E485</f>
        <v>01章02关</v>
      </c>
      <c r="C485" s="4" t="str">
        <f t="shared" si="21"/>
        <v/>
      </c>
      <c r="D485" s="4">
        <v>2</v>
      </c>
      <c r="E485" s="4" t="str">
        <f t="shared" si="22"/>
        <v>;;</v>
      </c>
      <c r="K485" s="4" t="str">
        <f t="shared" si="23"/>
        <v>;;</v>
      </c>
    </row>
    <row r="486" spans="1:11" s="3" customFormat="1" x14ac:dyDescent="0.15">
      <c r="A486" s="3">
        <v>50103</v>
      </c>
      <c r="B486" s="3" t="str">
        <f>Sheet4!E486</f>
        <v>01章03关</v>
      </c>
      <c r="C486" s="3" t="str">
        <f t="shared" si="21"/>
        <v/>
      </c>
      <c r="D486" s="3">
        <v>2</v>
      </c>
      <c r="E486" s="3" t="str">
        <f t="shared" si="22"/>
        <v>;;</v>
      </c>
      <c r="K486" s="3" t="str">
        <f t="shared" si="23"/>
        <v>;;</v>
      </c>
    </row>
    <row r="487" spans="1:11" s="4" customFormat="1" x14ac:dyDescent="0.15">
      <c r="A487" s="4">
        <v>50104</v>
      </c>
      <c r="B487" s="4" t="str">
        <f>Sheet4!E487</f>
        <v>01章04关</v>
      </c>
      <c r="C487" s="4" t="str">
        <f t="shared" si="21"/>
        <v/>
      </c>
      <c r="D487" s="4">
        <v>2</v>
      </c>
      <c r="E487" s="4" t="str">
        <f t="shared" si="22"/>
        <v>;;</v>
      </c>
      <c r="K487" s="4" t="str">
        <f t="shared" si="23"/>
        <v>;;</v>
      </c>
    </row>
    <row r="488" spans="1:11" s="12" customFormat="1" x14ac:dyDescent="0.15">
      <c r="A488" s="12">
        <v>50106</v>
      </c>
      <c r="B488" s="12" t="s">
        <v>1367</v>
      </c>
      <c r="C488" s="12" t="s">
        <v>1090</v>
      </c>
      <c r="D488" s="12">
        <v>2</v>
      </c>
      <c r="E488" s="12" t="str">
        <f t="shared" si="22"/>
        <v>;;</v>
      </c>
      <c r="K488" s="12" t="str">
        <f t="shared" si="23"/>
        <v>;;</v>
      </c>
    </row>
    <row r="489" spans="1:11" s="4" customFormat="1" x14ac:dyDescent="0.15">
      <c r="A489" s="4">
        <v>51001</v>
      </c>
      <c r="B489" s="4" t="str">
        <f>Sheet4!E489</f>
        <v>10章01关</v>
      </c>
      <c r="C489" s="4" t="str">
        <f t="shared" si="21"/>
        <v/>
      </c>
      <c r="D489" s="4">
        <v>2</v>
      </c>
      <c r="E489" s="4" t="str">
        <f t="shared" si="22"/>
        <v>;;</v>
      </c>
      <c r="K489" s="4" t="str">
        <f t="shared" si="23"/>
        <v>;;</v>
      </c>
    </row>
    <row r="490" spans="1:11" s="3" customFormat="1" x14ac:dyDescent="0.15">
      <c r="A490" s="3">
        <v>51002</v>
      </c>
      <c r="B490" s="3" t="str">
        <f>Sheet4!E490</f>
        <v>10章02关</v>
      </c>
      <c r="C490" s="3" t="str">
        <f t="shared" si="21"/>
        <v/>
      </c>
      <c r="D490" s="3">
        <v>2</v>
      </c>
      <c r="E490" s="3" t="str">
        <f t="shared" si="22"/>
        <v>;;</v>
      </c>
      <c r="K490" s="3" t="str">
        <f t="shared" si="23"/>
        <v>;;</v>
      </c>
    </row>
    <row r="491" spans="1:11" s="4" customFormat="1" x14ac:dyDescent="0.15">
      <c r="A491" s="4">
        <v>51003</v>
      </c>
      <c r="B491" s="4" t="str">
        <f>Sheet4!E491</f>
        <v>10章03关</v>
      </c>
      <c r="C491" s="4" t="str">
        <f t="shared" si="21"/>
        <v/>
      </c>
      <c r="D491" s="4">
        <v>2</v>
      </c>
      <c r="E491" s="4" t="str">
        <f t="shared" si="22"/>
        <v>;;</v>
      </c>
      <c r="K491" s="4" t="str">
        <f t="shared" si="23"/>
        <v>;;</v>
      </c>
    </row>
    <row r="492" spans="1:11" s="3" customFormat="1" x14ac:dyDescent="0.15">
      <c r="A492" s="3">
        <v>51004</v>
      </c>
      <c r="B492" s="3" t="str">
        <f>Sheet4!E492</f>
        <v>10章04关</v>
      </c>
      <c r="C492" s="3" t="str">
        <f t="shared" si="21"/>
        <v/>
      </c>
      <c r="D492" s="3">
        <v>2</v>
      </c>
      <c r="E492" s="3" t="str">
        <f t="shared" si="22"/>
        <v>;;</v>
      </c>
      <c r="K492" s="3" t="str">
        <f t="shared" si="23"/>
        <v>;;</v>
      </c>
    </row>
    <row r="493" spans="1:11" s="4" customFormat="1" x14ac:dyDescent="0.15">
      <c r="A493" s="4">
        <v>51005</v>
      </c>
      <c r="B493" s="4" t="str">
        <f>Sheet4!E493</f>
        <v>10章05关</v>
      </c>
      <c r="C493" s="4" t="str">
        <f t="shared" si="21"/>
        <v/>
      </c>
      <c r="D493" s="4">
        <v>2</v>
      </c>
      <c r="E493" s="4" t="str">
        <f t="shared" si="22"/>
        <v>;;</v>
      </c>
      <c r="K493" s="4" t="str">
        <f t="shared" si="23"/>
        <v>;;</v>
      </c>
    </row>
    <row r="494" spans="1:11" s="3" customFormat="1" x14ac:dyDescent="0.15">
      <c r="A494" s="3">
        <v>51006</v>
      </c>
      <c r="B494" s="3" t="str">
        <f>Sheet4!E494</f>
        <v>10章06关</v>
      </c>
      <c r="C494" s="3" t="str">
        <f t="shared" si="21"/>
        <v/>
      </c>
      <c r="D494" s="3">
        <v>2</v>
      </c>
      <c r="E494" s="3" t="str">
        <f t="shared" si="22"/>
        <v>;;</v>
      </c>
      <c r="K494" s="3" t="str">
        <f t="shared" si="23"/>
        <v>;;</v>
      </c>
    </row>
    <row r="495" spans="1:11" s="4" customFormat="1" x14ac:dyDescent="0.15">
      <c r="A495" s="4">
        <v>51007</v>
      </c>
      <c r="B495" s="4" t="str">
        <f>Sheet4!E495</f>
        <v>10章07关</v>
      </c>
      <c r="C495" s="4" t="str">
        <f t="shared" si="21"/>
        <v/>
      </c>
      <c r="D495" s="4">
        <v>2</v>
      </c>
      <c r="E495" s="4" t="str">
        <f t="shared" si="22"/>
        <v>;;</v>
      </c>
      <c r="K495" s="4" t="str">
        <f t="shared" si="23"/>
        <v>;;</v>
      </c>
    </row>
    <row r="496" spans="1:11" s="3" customFormat="1" x14ac:dyDescent="0.15">
      <c r="A496" s="3">
        <v>51008</v>
      </c>
      <c r="B496" s="3" t="str">
        <f>Sheet4!E496</f>
        <v>10章08关</v>
      </c>
      <c r="C496" s="3" t="str">
        <f t="shared" si="21"/>
        <v/>
      </c>
      <c r="D496" s="3">
        <v>2</v>
      </c>
      <c r="E496" s="3" t="str">
        <f t="shared" si="22"/>
        <v>;;</v>
      </c>
      <c r="K496" s="3" t="str">
        <f t="shared" si="23"/>
        <v>;;</v>
      </c>
    </row>
    <row r="497" spans="1:11" s="4" customFormat="1" x14ac:dyDescent="0.15">
      <c r="A497" s="4">
        <v>51009</v>
      </c>
      <c r="B497" s="4" t="str">
        <f>Sheet4!E497</f>
        <v>10章09关</v>
      </c>
      <c r="C497" s="4" t="str">
        <f t="shared" si="21"/>
        <v/>
      </c>
      <c r="D497" s="4">
        <v>2</v>
      </c>
      <c r="E497" s="4" t="str">
        <f t="shared" si="22"/>
        <v>;;</v>
      </c>
      <c r="K497" s="4" t="str">
        <f t="shared" si="23"/>
        <v>;;</v>
      </c>
    </row>
    <row r="498" spans="1:11" s="3" customFormat="1" x14ac:dyDescent="0.15">
      <c r="A498" s="3">
        <v>51010</v>
      </c>
      <c r="B498" s="3" t="str">
        <f>Sheet4!E498</f>
        <v>10章10关</v>
      </c>
      <c r="C498" s="3" t="str">
        <f t="shared" si="21"/>
        <v/>
      </c>
      <c r="D498" s="3">
        <v>2</v>
      </c>
      <c r="E498" s="3" t="str">
        <f t="shared" si="22"/>
        <v>;;</v>
      </c>
      <c r="K498" s="3" t="str">
        <f t="shared" si="23"/>
        <v>;;</v>
      </c>
    </row>
    <row r="499" spans="1:11" s="4" customFormat="1" x14ac:dyDescent="0.15">
      <c r="A499" s="4">
        <v>51011</v>
      </c>
      <c r="B499" s="4" t="str">
        <f>Sheet4!E499</f>
        <v>10章11关</v>
      </c>
      <c r="C499" s="4" t="str">
        <f t="shared" si="21"/>
        <v/>
      </c>
      <c r="D499" s="4">
        <v>2</v>
      </c>
      <c r="E499" s="4" t="str">
        <f t="shared" si="22"/>
        <v>;;</v>
      </c>
      <c r="K499" s="4" t="str">
        <f t="shared" si="23"/>
        <v>;;</v>
      </c>
    </row>
    <row r="500" spans="1:11" s="3" customFormat="1" x14ac:dyDescent="0.15">
      <c r="A500" s="3">
        <v>51012</v>
      </c>
      <c r="B500" s="3" t="str">
        <f>Sheet4!E500</f>
        <v>10章12关</v>
      </c>
      <c r="C500" s="3" t="str">
        <f t="shared" si="21"/>
        <v/>
      </c>
      <c r="D500" s="3">
        <v>2</v>
      </c>
      <c r="E500" s="3" t="str">
        <f t="shared" si="22"/>
        <v>;;</v>
      </c>
      <c r="K500" s="3" t="str">
        <f t="shared" si="23"/>
        <v>;;</v>
      </c>
    </row>
    <row r="501" spans="1:11" s="4" customFormat="1" x14ac:dyDescent="0.15">
      <c r="A501" s="4">
        <v>51013</v>
      </c>
      <c r="B501" s="4" t="str">
        <f>Sheet4!E501</f>
        <v>10章13关</v>
      </c>
      <c r="C501" s="4" t="str">
        <f t="shared" si="21"/>
        <v/>
      </c>
      <c r="D501" s="4">
        <v>2</v>
      </c>
      <c r="E501" s="4" t="str">
        <f t="shared" si="22"/>
        <v>;;</v>
      </c>
      <c r="K501" s="4" t="str">
        <f t="shared" si="23"/>
        <v>;;</v>
      </c>
    </row>
    <row r="502" spans="1:11" s="3" customFormat="1" x14ac:dyDescent="0.15">
      <c r="A502" s="3">
        <v>51014</v>
      </c>
      <c r="B502" s="3" t="str">
        <f>Sheet4!E502</f>
        <v>10章14关</v>
      </c>
      <c r="C502" s="3" t="str">
        <f t="shared" si="21"/>
        <v/>
      </c>
      <c r="D502" s="3">
        <v>2</v>
      </c>
      <c r="E502" s="3" t="str">
        <f t="shared" si="22"/>
        <v>;;</v>
      </c>
      <c r="K502" s="3" t="str">
        <f t="shared" si="23"/>
        <v>;;</v>
      </c>
    </row>
    <row r="503" spans="1:11" s="4" customFormat="1" x14ac:dyDescent="0.15">
      <c r="A503" s="4">
        <v>51015</v>
      </c>
      <c r="B503" s="4" t="str">
        <f>Sheet4!E503</f>
        <v>10章15关</v>
      </c>
      <c r="C503" s="4" t="str">
        <f t="shared" si="21"/>
        <v/>
      </c>
      <c r="D503" s="4">
        <v>2</v>
      </c>
      <c r="E503" s="4" t="str">
        <f t="shared" si="22"/>
        <v>;;</v>
      </c>
      <c r="K503" s="4" t="str">
        <f t="shared" si="23"/>
        <v>;;</v>
      </c>
    </row>
    <row r="504" spans="1:11" s="3" customFormat="1" x14ac:dyDescent="0.15">
      <c r="A504" s="3">
        <v>51016</v>
      </c>
      <c r="B504" s="3" t="str">
        <f>Sheet4!E504</f>
        <v>10章16关</v>
      </c>
      <c r="C504" s="3" t="str">
        <f t="shared" si="21"/>
        <v/>
      </c>
      <c r="D504" s="3">
        <v>2</v>
      </c>
      <c r="E504" s="3" t="str">
        <f t="shared" si="22"/>
        <v>;;</v>
      </c>
      <c r="K504" s="3" t="str">
        <f t="shared" si="23"/>
        <v>;;</v>
      </c>
    </row>
    <row r="505" spans="1:11" s="4" customFormat="1" x14ac:dyDescent="0.15">
      <c r="A505" s="4">
        <v>51017</v>
      </c>
      <c r="B505" s="4" t="str">
        <f>Sheet4!E505</f>
        <v>10章17关</v>
      </c>
      <c r="C505" s="4" t="str">
        <f t="shared" si="21"/>
        <v/>
      </c>
      <c r="D505" s="4">
        <v>2</v>
      </c>
      <c r="E505" s="4" t="str">
        <f t="shared" si="22"/>
        <v>;;</v>
      </c>
      <c r="K505" s="4" t="str">
        <f t="shared" si="23"/>
        <v>;;</v>
      </c>
    </row>
    <row r="506" spans="1:11" s="3" customFormat="1" x14ac:dyDescent="0.15">
      <c r="A506" s="3">
        <v>51018</v>
      </c>
      <c r="B506" s="3" t="str">
        <f>Sheet4!E506</f>
        <v>10章18关</v>
      </c>
      <c r="C506" s="3" t="str">
        <f t="shared" si="21"/>
        <v/>
      </c>
      <c r="D506" s="3">
        <v>2</v>
      </c>
      <c r="E506" s="3" t="str">
        <f t="shared" si="22"/>
        <v>;;</v>
      </c>
      <c r="K506" s="3" t="str">
        <f t="shared" si="23"/>
        <v>;;</v>
      </c>
    </row>
    <row r="507" spans="1:11" s="4" customFormat="1" x14ac:dyDescent="0.15">
      <c r="A507" s="4">
        <v>51019</v>
      </c>
      <c r="B507" s="4" t="str">
        <f>Sheet4!E507</f>
        <v>10章19关</v>
      </c>
      <c r="C507" s="4" t="str">
        <f t="shared" si="21"/>
        <v/>
      </c>
      <c r="D507" s="4">
        <v>2</v>
      </c>
      <c r="E507" s="4" t="str">
        <f t="shared" si="22"/>
        <v>;;</v>
      </c>
      <c r="K507" s="4" t="str">
        <f t="shared" si="23"/>
        <v>;;</v>
      </c>
    </row>
    <row r="508" spans="1:11" s="3" customFormat="1" x14ac:dyDescent="0.15">
      <c r="A508" s="3">
        <v>51020</v>
      </c>
      <c r="B508" s="3" t="str">
        <f>Sheet4!E508</f>
        <v>10章20关</v>
      </c>
      <c r="C508" s="3" t="str">
        <f t="shared" si="21"/>
        <v/>
      </c>
      <c r="D508" s="3">
        <v>2</v>
      </c>
      <c r="E508" s="3" t="str">
        <f t="shared" si="22"/>
        <v>;;</v>
      </c>
      <c r="K508" s="3" t="str">
        <f t="shared" si="23"/>
        <v>;;</v>
      </c>
    </row>
    <row r="509" spans="1:11" s="4" customFormat="1" x14ac:dyDescent="0.15">
      <c r="A509" s="4">
        <v>51021</v>
      </c>
      <c r="B509" s="4" t="str">
        <f>Sheet4!E509</f>
        <v>10章21关</v>
      </c>
      <c r="C509" s="4" t="str">
        <f t="shared" si="21"/>
        <v/>
      </c>
      <c r="D509" s="4">
        <v>2</v>
      </c>
      <c r="E509" s="4" t="str">
        <f t="shared" si="22"/>
        <v>;;</v>
      </c>
      <c r="K509" s="4" t="str">
        <f t="shared" si="23"/>
        <v>;;</v>
      </c>
    </row>
    <row r="510" spans="1:11" s="3" customFormat="1" x14ac:dyDescent="0.15">
      <c r="A510" s="3">
        <v>51022</v>
      </c>
      <c r="B510" s="3" t="str">
        <f>Sheet4!E510</f>
        <v>10章22关</v>
      </c>
      <c r="C510" s="3" t="str">
        <f t="shared" si="21"/>
        <v/>
      </c>
      <c r="D510" s="3">
        <v>2</v>
      </c>
      <c r="E510" s="3" t="str">
        <f t="shared" si="22"/>
        <v>;;</v>
      </c>
      <c r="K510" s="3" t="str">
        <f t="shared" si="23"/>
        <v>;;</v>
      </c>
    </row>
    <row r="511" spans="1:11" s="4" customFormat="1" x14ac:dyDescent="0.15">
      <c r="A511" s="4">
        <v>51023</v>
      </c>
      <c r="B511" s="4" t="str">
        <f>Sheet4!E511</f>
        <v>10章23关</v>
      </c>
      <c r="C511" s="4" t="str">
        <f t="shared" si="21"/>
        <v/>
      </c>
      <c r="D511" s="4">
        <v>2</v>
      </c>
      <c r="E511" s="4" t="str">
        <f t="shared" si="22"/>
        <v>;;</v>
      </c>
      <c r="K511" s="4" t="str">
        <f t="shared" si="23"/>
        <v>;;</v>
      </c>
    </row>
    <row r="512" spans="1:11" s="3" customFormat="1" x14ac:dyDescent="0.15">
      <c r="A512" s="3">
        <v>51024</v>
      </c>
      <c r="B512" s="3" t="str">
        <f>Sheet4!E512</f>
        <v>10章24关</v>
      </c>
      <c r="C512" s="3" t="str">
        <f t="shared" si="21"/>
        <v/>
      </c>
      <c r="D512" s="3">
        <v>2</v>
      </c>
      <c r="E512" s="3" t="str">
        <f t="shared" si="22"/>
        <v>;;</v>
      </c>
      <c r="K512" s="3" t="str">
        <f t="shared" si="23"/>
        <v>;;</v>
      </c>
    </row>
    <row r="513" spans="1:11" s="4" customFormat="1" x14ac:dyDescent="0.15">
      <c r="A513" s="4">
        <v>51025</v>
      </c>
      <c r="B513" s="4" t="str">
        <f>Sheet4!E513</f>
        <v>10章25关</v>
      </c>
      <c r="C513" s="4" t="str">
        <f t="shared" si="21"/>
        <v/>
      </c>
      <c r="D513" s="4">
        <v>2</v>
      </c>
      <c r="E513" s="4" t="str">
        <f t="shared" si="22"/>
        <v>;;</v>
      </c>
      <c r="K513" s="4" t="str">
        <f t="shared" si="23"/>
        <v>;;</v>
      </c>
    </row>
    <row r="514" spans="1:11" s="3" customFormat="1" x14ac:dyDescent="0.15">
      <c r="A514" s="3">
        <v>51026</v>
      </c>
      <c r="B514" s="3" t="str">
        <f>Sheet4!E514</f>
        <v>10章26关</v>
      </c>
      <c r="C514" s="3" t="str">
        <f t="shared" si="21"/>
        <v/>
      </c>
      <c r="D514" s="3">
        <v>2</v>
      </c>
      <c r="E514" s="3" t="str">
        <f t="shared" si="22"/>
        <v>;;</v>
      </c>
      <c r="K514" s="3" t="str">
        <f t="shared" si="23"/>
        <v>;;</v>
      </c>
    </row>
    <row r="515" spans="1:11" s="4" customFormat="1" x14ac:dyDescent="0.15">
      <c r="A515" s="4">
        <v>51027</v>
      </c>
      <c r="B515" s="4" t="str">
        <f>Sheet4!E515</f>
        <v>10章27关</v>
      </c>
      <c r="C515" s="4" t="str">
        <f t="shared" ref="C515:C578" si="24">IF(D515=1,IF(ISBLANK(J515),E515,E515&amp;J515&amp;K515),"")</f>
        <v/>
      </c>
      <c r="D515" s="4">
        <v>2</v>
      </c>
      <c r="E515" s="4" t="str">
        <f t="shared" ref="E515:E578" si="25">IF(ISBLANK(I515),F515&amp;";"&amp;G515&amp;";"&amp;H515,F515&amp;";"&amp;G515&amp;";"&amp;H515&amp;";"&amp;I515)</f>
        <v>;;</v>
      </c>
      <c r="K515" s="4" t="str">
        <f t="shared" ref="K515:K578" si="26">IF(ISBLANK(O515),L515&amp;";"&amp;M515&amp;";"&amp;N515,L515&amp;";"&amp;M515&amp;";"&amp;N515&amp;";"&amp;O515)</f>
        <v>;;</v>
      </c>
    </row>
    <row r="516" spans="1:11" s="3" customFormat="1" x14ac:dyDescent="0.15">
      <c r="A516" s="3">
        <v>51028</v>
      </c>
      <c r="B516" s="3" t="str">
        <f>Sheet4!E516</f>
        <v>10章28关</v>
      </c>
      <c r="C516" s="3" t="str">
        <f t="shared" si="24"/>
        <v/>
      </c>
      <c r="D516" s="3">
        <v>2</v>
      </c>
      <c r="E516" s="3" t="str">
        <f t="shared" si="25"/>
        <v>;;</v>
      </c>
      <c r="K516" s="3" t="str">
        <f t="shared" si="26"/>
        <v>;;</v>
      </c>
    </row>
    <row r="517" spans="1:11" s="4" customFormat="1" x14ac:dyDescent="0.15">
      <c r="A517" s="4">
        <v>51029</v>
      </c>
      <c r="B517" s="4" t="str">
        <f>Sheet4!E517</f>
        <v>10章29关</v>
      </c>
      <c r="C517" s="4" t="str">
        <f t="shared" si="24"/>
        <v/>
      </c>
      <c r="D517" s="4">
        <v>2</v>
      </c>
      <c r="E517" s="4" t="str">
        <f t="shared" si="25"/>
        <v>;;</v>
      </c>
      <c r="K517" s="4" t="str">
        <f t="shared" si="26"/>
        <v>;;</v>
      </c>
    </row>
    <row r="518" spans="1:11" s="3" customFormat="1" x14ac:dyDescent="0.15">
      <c r="A518" s="3">
        <v>51030</v>
      </c>
      <c r="B518" s="3" t="str">
        <f>Sheet4!E518</f>
        <v>10章30关</v>
      </c>
      <c r="C518" s="3" t="str">
        <f t="shared" si="24"/>
        <v/>
      </c>
      <c r="D518" s="3">
        <v>2</v>
      </c>
      <c r="E518" s="3" t="str">
        <f t="shared" si="25"/>
        <v>;;</v>
      </c>
      <c r="K518" s="3" t="str">
        <f t="shared" si="26"/>
        <v>;;</v>
      </c>
    </row>
    <row r="519" spans="1:11" s="4" customFormat="1" x14ac:dyDescent="0.15">
      <c r="A519" s="4">
        <v>51031</v>
      </c>
      <c r="B519" s="4" t="str">
        <f>Sheet4!E519</f>
        <v>10章31关</v>
      </c>
      <c r="C519" s="4" t="str">
        <f t="shared" si="24"/>
        <v/>
      </c>
      <c r="D519" s="4">
        <v>2</v>
      </c>
      <c r="E519" s="4" t="str">
        <f t="shared" si="25"/>
        <v>;;</v>
      </c>
      <c r="K519" s="4" t="str">
        <f t="shared" si="26"/>
        <v>;;</v>
      </c>
    </row>
    <row r="520" spans="1:11" s="3" customFormat="1" x14ac:dyDescent="0.15">
      <c r="A520" s="3">
        <v>51032</v>
      </c>
      <c r="B520" s="3" t="str">
        <f>Sheet4!E520</f>
        <v>10章32关</v>
      </c>
      <c r="C520" s="3" t="str">
        <f t="shared" si="24"/>
        <v/>
      </c>
      <c r="D520" s="3">
        <v>2</v>
      </c>
      <c r="E520" s="3" t="str">
        <f t="shared" si="25"/>
        <v>;;</v>
      </c>
      <c r="K520" s="3" t="str">
        <f t="shared" si="26"/>
        <v>;;</v>
      </c>
    </row>
    <row r="521" spans="1:11" s="4" customFormat="1" x14ac:dyDescent="0.15">
      <c r="A521" s="4">
        <v>51033</v>
      </c>
      <c r="B521" s="4" t="str">
        <f>Sheet4!E521</f>
        <v>10章33关</v>
      </c>
      <c r="C521" s="4" t="str">
        <f t="shared" si="24"/>
        <v/>
      </c>
      <c r="D521" s="4">
        <v>2</v>
      </c>
      <c r="E521" s="4" t="str">
        <f t="shared" si="25"/>
        <v>;;</v>
      </c>
      <c r="K521" s="4" t="str">
        <f t="shared" si="26"/>
        <v>;;</v>
      </c>
    </row>
    <row r="522" spans="1:11" s="3" customFormat="1" x14ac:dyDescent="0.15">
      <c r="A522" s="3">
        <v>51034</v>
      </c>
      <c r="B522" s="3" t="str">
        <f>Sheet4!E522</f>
        <v>10章34关</v>
      </c>
      <c r="C522" s="3" t="str">
        <f t="shared" si="24"/>
        <v/>
      </c>
      <c r="D522" s="3">
        <v>2</v>
      </c>
      <c r="E522" s="3" t="str">
        <f t="shared" si="25"/>
        <v>;;</v>
      </c>
      <c r="K522" s="3" t="str">
        <f t="shared" si="26"/>
        <v>;;</v>
      </c>
    </row>
    <row r="523" spans="1:11" s="4" customFormat="1" x14ac:dyDescent="0.15">
      <c r="A523" s="4">
        <v>51035</v>
      </c>
      <c r="B523" s="4" t="str">
        <f>Sheet4!E523</f>
        <v>10章35关</v>
      </c>
      <c r="C523" s="4" t="str">
        <f t="shared" si="24"/>
        <v/>
      </c>
      <c r="D523" s="4">
        <v>2</v>
      </c>
      <c r="E523" s="4" t="str">
        <f t="shared" si="25"/>
        <v>;;</v>
      </c>
      <c r="K523" s="4" t="str">
        <f t="shared" si="26"/>
        <v>;;</v>
      </c>
    </row>
    <row r="524" spans="1:11" s="3" customFormat="1" x14ac:dyDescent="0.15">
      <c r="A524" s="3">
        <v>51036</v>
      </c>
      <c r="B524" s="3" t="str">
        <f>Sheet4!E524</f>
        <v>10章36关</v>
      </c>
      <c r="C524" s="3" t="str">
        <f t="shared" si="24"/>
        <v/>
      </c>
      <c r="D524" s="3">
        <v>2</v>
      </c>
      <c r="E524" s="3" t="str">
        <f t="shared" si="25"/>
        <v>;;</v>
      </c>
      <c r="K524" s="3" t="str">
        <f t="shared" si="26"/>
        <v>;;</v>
      </c>
    </row>
    <row r="525" spans="1:11" s="4" customFormat="1" x14ac:dyDescent="0.15">
      <c r="A525" s="4">
        <v>51037</v>
      </c>
      <c r="B525" s="4" t="str">
        <f>Sheet4!E525</f>
        <v>10章37关</v>
      </c>
      <c r="C525" s="4" t="str">
        <f t="shared" si="24"/>
        <v/>
      </c>
      <c r="D525" s="4">
        <v>2</v>
      </c>
      <c r="E525" s="4" t="str">
        <f t="shared" si="25"/>
        <v>;;</v>
      </c>
      <c r="K525" s="4" t="str">
        <f t="shared" si="26"/>
        <v>;;</v>
      </c>
    </row>
    <row r="526" spans="1:11" s="3" customFormat="1" x14ac:dyDescent="0.15">
      <c r="A526" s="3">
        <v>51038</v>
      </c>
      <c r="B526" s="3" t="str">
        <f>Sheet4!E526</f>
        <v>10章38关</v>
      </c>
      <c r="C526" s="3" t="str">
        <f t="shared" si="24"/>
        <v/>
      </c>
      <c r="D526" s="3">
        <v>2</v>
      </c>
      <c r="E526" s="3" t="str">
        <f t="shared" si="25"/>
        <v>;;</v>
      </c>
      <c r="K526" s="3" t="str">
        <f t="shared" si="26"/>
        <v>;;</v>
      </c>
    </row>
    <row r="527" spans="1:11" s="4" customFormat="1" x14ac:dyDescent="0.15">
      <c r="A527" s="4">
        <v>51039</v>
      </c>
      <c r="B527" s="4" t="str">
        <f>Sheet4!E527</f>
        <v>10章39关</v>
      </c>
      <c r="C527" s="4" t="str">
        <f t="shared" si="24"/>
        <v/>
      </c>
      <c r="D527" s="4">
        <v>2</v>
      </c>
      <c r="E527" s="4" t="str">
        <f t="shared" si="25"/>
        <v>;;</v>
      </c>
      <c r="K527" s="4" t="str">
        <f t="shared" si="26"/>
        <v>;;</v>
      </c>
    </row>
    <row r="528" spans="1:11" s="3" customFormat="1" x14ac:dyDescent="0.15">
      <c r="A528" s="3">
        <v>51040</v>
      </c>
      <c r="B528" s="3" t="str">
        <f>Sheet4!E528</f>
        <v>10章40关</v>
      </c>
      <c r="C528" s="3" t="str">
        <f t="shared" si="24"/>
        <v/>
      </c>
      <c r="D528" s="3">
        <v>2</v>
      </c>
      <c r="E528" s="3" t="str">
        <f t="shared" si="25"/>
        <v>;;</v>
      </c>
      <c r="K528" s="3" t="str">
        <f t="shared" si="26"/>
        <v>;;</v>
      </c>
    </row>
    <row r="529" spans="1:11" s="4" customFormat="1" x14ac:dyDescent="0.15">
      <c r="A529" s="4">
        <v>51041</v>
      </c>
      <c r="B529" s="4" t="str">
        <f>Sheet4!E529</f>
        <v>10章41关</v>
      </c>
      <c r="C529" s="4" t="str">
        <f t="shared" si="24"/>
        <v/>
      </c>
      <c r="D529" s="4">
        <v>2</v>
      </c>
      <c r="E529" s="4" t="str">
        <f t="shared" si="25"/>
        <v>;;</v>
      </c>
      <c r="K529" s="4" t="str">
        <f t="shared" si="26"/>
        <v>;;</v>
      </c>
    </row>
    <row r="530" spans="1:11" s="3" customFormat="1" x14ac:dyDescent="0.15">
      <c r="A530" s="3">
        <v>51042</v>
      </c>
      <c r="B530" s="3" t="str">
        <f>Sheet4!E530</f>
        <v>10章42关</v>
      </c>
      <c r="C530" s="3" t="str">
        <f t="shared" si="24"/>
        <v/>
      </c>
      <c r="D530" s="3">
        <v>2</v>
      </c>
      <c r="E530" s="3" t="str">
        <f t="shared" si="25"/>
        <v>;;</v>
      </c>
      <c r="K530" s="3" t="str">
        <f t="shared" si="26"/>
        <v>;;</v>
      </c>
    </row>
    <row r="531" spans="1:11" s="4" customFormat="1" x14ac:dyDescent="0.15">
      <c r="A531" s="4">
        <v>51043</v>
      </c>
      <c r="B531" s="4" t="str">
        <f>Sheet4!E531</f>
        <v>10章43关</v>
      </c>
      <c r="C531" s="4" t="str">
        <f t="shared" si="24"/>
        <v/>
      </c>
      <c r="D531" s="4">
        <v>2</v>
      </c>
      <c r="E531" s="4" t="str">
        <f t="shared" si="25"/>
        <v>;;</v>
      </c>
      <c r="K531" s="4" t="str">
        <f t="shared" si="26"/>
        <v>;;</v>
      </c>
    </row>
    <row r="532" spans="1:11" s="3" customFormat="1" x14ac:dyDescent="0.15">
      <c r="A532" s="3">
        <v>51044</v>
      </c>
      <c r="B532" s="3" t="str">
        <f>Sheet4!E532</f>
        <v>10章44关</v>
      </c>
      <c r="C532" s="3" t="str">
        <f t="shared" si="24"/>
        <v/>
      </c>
      <c r="D532" s="3">
        <v>2</v>
      </c>
      <c r="E532" s="3" t="str">
        <f t="shared" si="25"/>
        <v>;;</v>
      </c>
      <c r="K532" s="3" t="str">
        <f t="shared" si="26"/>
        <v>;;</v>
      </c>
    </row>
    <row r="533" spans="1:11" s="4" customFormat="1" x14ac:dyDescent="0.15">
      <c r="A533" s="4">
        <v>51045</v>
      </c>
      <c r="B533" s="4" t="str">
        <f>Sheet4!E533</f>
        <v>10章45关</v>
      </c>
      <c r="C533" s="4" t="str">
        <f t="shared" si="24"/>
        <v/>
      </c>
      <c r="D533" s="4">
        <v>2</v>
      </c>
      <c r="E533" s="4" t="str">
        <f t="shared" si="25"/>
        <v>;;</v>
      </c>
      <c r="K533" s="4" t="str">
        <f t="shared" si="26"/>
        <v>;;</v>
      </c>
    </row>
    <row r="534" spans="1:11" s="3" customFormat="1" x14ac:dyDescent="0.15">
      <c r="A534" s="3">
        <v>51046</v>
      </c>
      <c r="B534" s="3" t="str">
        <f>Sheet4!E534</f>
        <v>10章46关</v>
      </c>
      <c r="C534" s="3" t="str">
        <f t="shared" si="24"/>
        <v/>
      </c>
      <c r="D534" s="3">
        <v>2</v>
      </c>
      <c r="E534" s="3" t="str">
        <f t="shared" si="25"/>
        <v>;;</v>
      </c>
      <c r="K534" s="3" t="str">
        <f t="shared" si="26"/>
        <v>;;</v>
      </c>
    </row>
    <row r="535" spans="1:11" s="4" customFormat="1" x14ac:dyDescent="0.15">
      <c r="A535" s="4">
        <v>51047</v>
      </c>
      <c r="B535" s="4" t="str">
        <f>Sheet4!E535</f>
        <v>10章47关</v>
      </c>
      <c r="C535" s="4" t="str">
        <f t="shared" si="24"/>
        <v/>
      </c>
      <c r="D535" s="4">
        <v>2</v>
      </c>
      <c r="E535" s="4" t="str">
        <f t="shared" si="25"/>
        <v>;;</v>
      </c>
      <c r="K535" s="4" t="str">
        <f t="shared" si="26"/>
        <v>;;</v>
      </c>
    </row>
    <row r="536" spans="1:11" s="3" customFormat="1" x14ac:dyDescent="0.15">
      <c r="A536" s="3">
        <v>51048</v>
      </c>
      <c r="B536" s="3" t="str">
        <f>Sheet4!E536</f>
        <v>10章48关</v>
      </c>
      <c r="C536" s="3" t="str">
        <f t="shared" si="24"/>
        <v/>
      </c>
      <c r="D536" s="3">
        <v>2</v>
      </c>
      <c r="E536" s="3" t="str">
        <f t="shared" si="25"/>
        <v>;;</v>
      </c>
      <c r="K536" s="3" t="str">
        <f t="shared" si="26"/>
        <v>;;</v>
      </c>
    </row>
    <row r="537" spans="1:11" s="4" customFormat="1" x14ac:dyDescent="0.15">
      <c r="A537" s="4">
        <v>51049</v>
      </c>
      <c r="B537" s="4" t="str">
        <f>Sheet4!E537</f>
        <v>10章49关</v>
      </c>
      <c r="C537" s="4" t="str">
        <f t="shared" si="24"/>
        <v/>
      </c>
      <c r="D537" s="4">
        <v>2</v>
      </c>
      <c r="E537" s="4" t="str">
        <f t="shared" si="25"/>
        <v>;;</v>
      </c>
      <c r="K537" s="4" t="str">
        <f t="shared" si="26"/>
        <v>;;</v>
      </c>
    </row>
    <row r="538" spans="1:11" s="3" customFormat="1" x14ac:dyDescent="0.15">
      <c r="A538" s="3">
        <v>51050</v>
      </c>
      <c r="B538" s="3" t="str">
        <f>Sheet4!E538</f>
        <v>10章50关</v>
      </c>
      <c r="C538" s="3" t="str">
        <f t="shared" si="24"/>
        <v/>
      </c>
      <c r="D538" s="3">
        <v>2</v>
      </c>
      <c r="E538" s="3" t="str">
        <f t="shared" si="25"/>
        <v>;;</v>
      </c>
      <c r="K538" s="3" t="str">
        <f t="shared" si="26"/>
        <v>;;</v>
      </c>
    </row>
    <row r="539" spans="1:11" s="4" customFormat="1" x14ac:dyDescent="0.15">
      <c r="A539" s="4">
        <v>51051</v>
      </c>
      <c r="B539" s="4" t="str">
        <f>Sheet4!E539</f>
        <v>10章51关</v>
      </c>
      <c r="C539" s="4" t="str">
        <f t="shared" si="24"/>
        <v/>
      </c>
      <c r="D539" s="4">
        <v>2</v>
      </c>
      <c r="E539" s="4" t="str">
        <f t="shared" si="25"/>
        <v>;;</v>
      </c>
      <c r="K539" s="4" t="str">
        <f t="shared" si="26"/>
        <v>;;</v>
      </c>
    </row>
    <row r="540" spans="1:11" s="3" customFormat="1" x14ac:dyDescent="0.15">
      <c r="A540" s="3">
        <v>51052</v>
      </c>
      <c r="B540" s="3" t="str">
        <f>Sheet4!E540</f>
        <v>10章52关</v>
      </c>
      <c r="C540" s="3" t="str">
        <f t="shared" si="24"/>
        <v/>
      </c>
      <c r="D540" s="3">
        <v>2</v>
      </c>
      <c r="E540" s="3" t="str">
        <f t="shared" si="25"/>
        <v>;;</v>
      </c>
      <c r="K540" s="3" t="str">
        <f t="shared" si="26"/>
        <v>;;</v>
      </c>
    </row>
    <row r="541" spans="1:11" s="4" customFormat="1" x14ac:dyDescent="0.15">
      <c r="A541" s="4">
        <v>51053</v>
      </c>
      <c r="B541" s="4" t="str">
        <f>Sheet4!E541</f>
        <v>10章53关</v>
      </c>
      <c r="C541" s="4" t="str">
        <f t="shared" si="24"/>
        <v/>
      </c>
      <c r="D541" s="4">
        <v>2</v>
      </c>
      <c r="E541" s="4" t="str">
        <f t="shared" si="25"/>
        <v>;;</v>
      </c>
      <c r="K541" s="4" t="str">
        <f t="shared" si="26"/>
        <v>;;</v>
      </c>
    </row>
    <row r="542" spans="1:11" s="3" customFormat="1" x14ac:dyDescent="0.15">
      <c r="A542" s="3">
        <v>51054</v>
      </c>
      <c r="B542" s="3" t="str">
        <f>Sheet4!E542</f>
        <v>10章54关</v>
      </c>
      <c r="C542" s="3" t="str">
        <f t="shared" si="24"/>
        <v/>
      </c>
      <c r="D542" s="3">
        <v>2</v>
      </c>
      <c r="E542" s="3" t="str">
        <f t="shared" si="25"/>
        <v>;;</v>
      </c>
      <c r="K542" s="3" t="str">
        <f t="shared" si="26"/>
        <v>;;</v>
      </c>
    </row>
    <row r="543" spans="1:11" s="4" customFormat="1" x14ac:dyDescent="0.15">
      <c r="A543" s="4">
        <v>51055</v>
      </c>
      <c r="B543" s="4" t="str">
        <f>Sheet4!E543</f>
        <v>10章55关</v>
      </c>
      <c r="C543" s="4" t="str">
        <f t="shared" si="24"/>
        <v/>
      </c>
      <c r="D543" s="4">
        <v>2</v>
      </c>
      <c r="E543" s="4" t="str">
        <f t="shared" si="25"/>
        <v>;;</v>
      </c>
      <c r="K543" s="4" t="str">
        <f t="shared" si="26"/>
        <v>;;</v>
      </c>
    </row>
    <row r="544" spans="1:11" s="3" customFormat="1" x14ac:dyDescent="0.15">
      <c r="A544" s="3">
        <v>51056</v>
      </c>
      <c r="B544" s="3" t="str">
        <f>Sheet4!E544</f>
        <v>10章56关</v>
      </c>
      <c r="C544" s="3" t="str">
        <f t="shared" si="24"/>
        <v/>
      </c>
      <c r="D544" s="3">
        <v>2</v>
      </c>
      <c r="E544" s="3" t="str">
        <f t="shared" si="25"/>
        <v>;;</v>
      </c>
      <c r="K544" s="3" t="str">
        <f t="shared" si="26"/>
        <v>;;</v>
      </c>
    </row>
    <row r="545" spans="1:11" s="4" customFormat="1" x14ac:dyDescent="0.15">
      <c r="A545" s="4">
        <v>51057</v>
      </c>
      <c r="B545" s="4" t="str">
        <f>Sheet4!E545</f>
        <v>10章57关</v>
      </c>
      <c r="C545" s="4" t="str">
        <f t="shared" si="24"/>
        <v/>
      </c>
      <c r="D545" s="4">
        <v>2</v>
      </c>
      <c r="E545" s="4" t="str">
        <f t="shared" si="25"/>
        <v>;;</v>
      </c>
      <c r="K545" s="4" t="str">
        <f t="shared" si="26"/>
        <v>;;</v>
      </c>
    </row>
    <row r="546" spans="1:11" s="3" customFormat="1" x14ac:dyDescent="0.15">
      <c r="A546" s="3">
        <v>51058</v>
      </c>
      <c r="B546" s="3" t="str">
        <f>Sheet4!E546</f>
        <v>10章58关</v>
      </c>
      <c r="C546" s="3" t="str">
        <f t="shared" si="24"/>
        <v/>
      </c>
      <c r="D546" s="3">
        <v>2</v>
      </c>
      <c r="E546" s="3" t="str">
        <f t="shared" si="25"/>
        <v>;;</v>
      </c>
      <c r="K546" s="3" t="str">
        <f t="shared" si="26"/>
        <v>;;</v>
      </c>
    </row>
    <row r="547" spans="1:11" s="4" customFormat="1" x14ac:dyDescent="0.15">
      <c r="A547" s="4">
        <v>51059</v>
      </c>
      <c r="B547" s="4" t="str">
        <f>Sheet4!E547</f>
        <v>10章59关</v>
      </c>
      <c r="C547" s="4" t="str">
        <f t="shared" si="24"/>
        <v/>
      </c>
      <c r="D547" s="4">
        <v>2</v>
      </c>
      <c r="E547" s="4" t="str">
        <f t="shared" si="25"/>
        <v>;;</v>
      </c>
      <c r="K547" s="4" t="str">
        <f t="shared" si="26"/>
        <v>;;</v>
      </c>
    </row>
    <row r="548" spans="1:11" s="3" customFormat="1" x14ac:dyDescent="0.15">
      <c r="A548" s="3">
        <v>51060</v>
      </c>
      <c r="B548" s="3" t="str">
        <f>Sheet4!E548</f>
        <v>10章60关</v>
      </c>
      <c r="C548" s="3" t="str">
        <f t="shared" si="24"/>
        <v/>
      </c>
      <c r="D548" s="3">
        <v>2</v>
      </c>
      <c r="E548" s="3" t="str">
        <f t="shared" si="25"/>
        <v>;;</v>
      </c>
      <c r="K548" s="3" t="str">
        <f t="shared" si="26"/>
        <v>;;</v>
      </c>
    </row>
    <row r="549" spans="1:11" s="4" customFormat="1" x14ac:dyDescent="0.15">
      <c r="A549" s="4">
        <v>51061</v>
      </c>
      <c r="B549" s="4" t="str">
        <f>Sheet4!E549</f>
        <v>10章61关</v>
      </c>
      <c r="C549" s="4" t="str">
        <f t="shared" si="24"/>
        <v/>
      </c>
      <c r="D549" s="4">
        <v>2</v>
      </c>
      <c r="E549" s="4" t="str">
        <f t="shared" si="25"/>
        <v>;;</v>
      </c>
      <c r="K549" s="4" t="str">
        <f t="shared" si="26"/>
        <v>;;</v>
      </c>
    </row>
    <row r="550" spans="1:11" s="3" customFormat="1" x14ac:dyDescent="0.15">
      <c r="A550" s="3">
        <v>51062</v>
      </c>
      <c r="B550" s="3" t="str">
        <f>Sheet4!E550</f>
        <v>10章62关</v>
      </c>
      <c r="C550" s="3" t="str">
        <f t="shared" si="24"/>
        <v/>
      </c>
      <c r="D550" s="3">
        <v>2</v>
      </c>
      <c r="E550" s="3" t="str">
        <f t="shared" si="25"/>
        <v>;;</v>
      </c>
      <c r="K550" s="3" t="str">
        <f t="shared" si="26"/>
        <v>;;</v>
      </c>
    </row>
    <row r="551" spans="1:11" s="4" customFormat="1" x14ac:dyDescent="0.15">
      <c r="A551" s="4">
        <v>51063</v>
      </c>
      <c r="B551" s="4" t="str">
        <f>Sheet4!E551</f>
        <v>10章63关</v>
      </c>
      <c r="C551" s="4" t="str">
        <f t="shared" si="24"/>
        <v/>
      </c>
      <c r="D551" s="4">
        <v>2</v>
      </c>
      <c r="E551" s="4" t="str">
        <f t="shared" si="25"/>
        <v>;;</v>
      </c>
      <c r="K551" s="4" t="str">
        <f t="shared" si="26"/>
        <v>;;</v>
      </c>
    </row>
    <row r="552" spans="1:11" s="3" customFormat="1" x14ac:dyDescent="0.15">
      <c r="A552" s="3">
        <v>51064</v>
      </c>
      <c r="B552" s="3" t="str">
        <f>Sheet4!E552</f>
        <v>10章64关</v>
      </c>
      <c r="C552" s="3" t="str">
        <f t="shared" si="24"/>
        <v/>
      </c>
      <c r="D552" s="3">
        <v>2</v>
      </c>
      <c r="E552" s="3" t="str">
        <f t="shared" si="25"/>
        <v>;;</v>
      </c>
      <c r="K552" s="3" t="str">
        <f t="shared" si="26"/>
        <v>;;</v>
      </c>
    </row>
    <row r="553" spans="1:11" s="4" customFormat="1" x14ac:dyDescent="0.15">
      <c r="A553" s="4">
        <v>51065</v>
      </c>
      <c r="B553" s="4" t="str">
        <f>Sheet4!E553</f>
        <v>10章65关</v>
      </c>
      <c r="C553" s="4" t="str">
        <f t="shared" si="24"/>
        <v/>
      </c>
      <c r="D553" s="4">
        <v>2</v>
      </c>
      <c r="E553" s="4" t="str">
        <f t="shared" si="25"/>
        <v>;;</v>
      </c>
      <c r="K553" s="4" t="str">
        <f t="shared" si="26"/>
        <v>;;</v>
      </c>
    </row>
    <row r="554" spans="1:11" s="3" customFormat="1" x14ac:dyDescent="0.15">
      <c r="A554" s="3">
        <v>51066</v>
      </c>
      <c r="B554" s="3" t="str">
        <f>Sheet4!E554</f>
        <v>10章66关</v>
      </c>
      <c r="C554" s="3" t="str">
        <f t="shared" si="24"/>
        <v/>
      </c>
      <c r="D554" s="3">
        <v>2</v>
      </c>
      <c r="E554" s="3" t="str">
        <f t="shared" si="25"/>
        <v>;;</v>
      </c>
      <c r="K554" s="3" t="str">
        <f t="shared" si="26"/>
        <v>;;</v>
      </c>
    </row>
    <row r="555" spans="1:11" s="4" customFormat="1" x14ac:dyDescent="0.15">
      <c r="A555" s="4">
        <v>51067</v>
      </c>
      <c r="B555" s="4" t="str">
        <f>Sheet4!E555</f>
        <v>10章67关</v>
      </c>
      <c r="C555" s="4" t="str">
        <f t="shared" si="24"/>
        <v/>
      </c>
      <c r="D555" s="4">
        <v>2</v>
      </c>
      <c r="E555" s="4" t="str">
        <f t="shared" si="25"/>
        <v>;;</v>
      </c>
      <c r="K555" s="4" t="str">
        <f t="shared" si="26"/>
        <v>;;</v>
      </c>
    </row>
    <row r="556" spans="1:11" s="3" customFormat="1" x14ac:dyDescent="0.15">
      <c r="A556" s="3">
        <v>51068</v>
      </c>
      <c r="B556" s="3" t="str">
        <f>Sheet4!E556</f>
        <v>10章68关</v>
      </c>
      <c r="C556" s="3" t="str">
        <f t="shared" si="24"/>
        <v/>
      </c>
      <c r="D556" s="3">
        <v>2</v>
      </c>
      <c r="E556" s="3" t="str">
        <f t="shared" si="25"/>
        <v>;;</v>
      </c>
      <c r="K556" s="3" t="str">
        <f t="shared" si="26"/>
        <v>;;</v>
      </c>
    </row>
    <row r="557" spans="1:11" s="4" customFormat="1" x14ac:dyDescent="0.15">
      <c r="A557" s="4">
        <v>51069</v>
      </c>
      <c r="B557" s="4" t="str">
        <f>Sheet4!E557</f>
        <v>10章69关</v>
      </c>
      <c r="C557" s="4" t="str">
        <f t="shared" si="24"/>
        <v/>
      </c>
      <c r="D557" s="4">
        <v>2</v>
      </c>
      <c r="E557" s="4" t="str">
        <f t="shared" si="25"/>
        <v>;;</v>
      </c>
      <c r="K557" s="4" t="str">
        <f t="shared" si="26"/>
        <v>;;</v>
      </c>
    </row>
    <row r="558" spans="1:11" s="3" customFormat="1" x14ac:dyDescent="0.15">
      <c r="A558" s="3">
        <v>51070</v>
      </c>
      <c r="B558" s="3" t="str">
        <f>Sheet4!E558</f>
        <v>10章70关</v>
      </c>
      <c r="C558" s="3" t="str">
        <f t="shared" si="24"/>
        <v/>
      </c>
      <c r="D558" s="3">
        <v>2</v>
      </c>
      <c r="E558" s="3" t="str">
        <f t="shared" si="25"/>
        <v>;;</v>
      </c>
      <c r="K558" s="3" t="str">
        <f t="shared" si="26"/>
        <v>;;</v>
      </c>
    </row>
    <row r="559" spans="1:11" s="4" customFormat="1" x14ac:dyDescent="0.15">
      <c r="A559" s="4">
        <v>51071</v>
      </c>
      <c r="B559" s="4" t="str">
        <f>Sheet4!E559</f>
        <v>10章71关</v>
      </c>
      <c r="C559" s="4" t="str">
        <f t="shared" si="24"/>
        <v/>
      </c>
      <c r="D559" s="4">
        <v>2</v>
      </c>
      <c r="E559" s="4" t="str">
        <f t="shared" si="25"/>
        <v>;;</v>
      </c>
      <c r="K559" s="4" t="str">
        <f t="shared" si="26"/>
        <v>;;</v>
      </c>
    </row>
    <row r="560" spans="1:11" s="3" customFormat="1" x14ac:dyDescent="0.15">
      <c r="A560" s="3">
        <v>51072</v>
      </c>
      <c r="B560" s="3" t="str">
        <f>Sheet4!E560</f>
        <v>10章72关</v>
      </c>
      <c r="C560" s="3" t="str">
        <f t="shared" si="24"/>
        <v/>
      </c>
      <c r="D560" s="3">
        <v>2</v>
      </c>
      <c r="E560" s="3" t="str">
        <f t="shared" si="25"/>
        <v>;;</v>
      </c>
      <c r="K560" s="3" t="str">
        <f t="shared" si="26"/>
        <v>;;</v>
      </c>
    </row>
    <row r="561" spans="1:11" s="4" customFormat="1" x14ac:dyDescent="0.15">
      <c r="A561" s="4">
        <v>51073</v>
      </c>
      <c r="B561" s="4" t="str">
        <f>Sheet4!E561</f>
        <v>10章73关</v>
      </c>
      <c r="C561" s="4" t="str">
        <f t="shared" si="24"/>
        <v/>
      </c>
      <c r="D561" s="4">
        <v>2</v>
      </c>
      <c r="E561" s="4" t="str">
        <f t="shared" si="25"/>
        <v>;;</v>
      </c>
      <c r="K561" s="4" t="str">
        <f t="shared" si="26"/>
        <v>;;</v>
      </c>
    </row>
    <row r="562" spans="1:11" s="3" customFormat="1" x14ac:dyDescent="0.15">
      <c r="A562" s="3">
        <v>51074</v>
      </c>
      <c r="B562" s="3" t="str">
        <f>Sheet4!E562</f>
        <v>10章74关</v>
      </c>
      <c r="C562" s="3" t="str">
        <f t="shared" si="24"/>
        <v/>
      </c>
      <c r="D562" s="3">
        <v>2</v>
      </c>
      <c r="E562" s="3" t="str">
        <f t="shared" si="25"/>
        <v>;;</v>
      </c>
      <c r="K562" s="3" t="str">
        <f t="shared" si="26"/>
        <v>;;</v>
      </c>
    </row>
    <row r="563" spans="1:11" s="4" customFormat="1" x14ac:dyDescent="0.15">
      <c r="A563" s="4">
        <v>51075</v>
      </c>
      <c r="B563" s="4" t="str">
        <f>Sheet4!E563</f>
        <v>10章75关</v>
      </c>
      <c r="C563" s="4" t="str">
        <f t="shared" si="24"/>
        <v/>
      </c>
      <c r="D563" s="4">
        <v>2</v>
      </c>
      <c r="E563" s="4" t="str">
        <f t="shared" si="25"/>
        <v>;;</v>
      </c>
      <c r="K563" s="4" t="str">
        <f t="shared" si="26"/>
        <v>;;</v>
      </c>
    </row>
    <row r="564" spans="1:11" s="3" customFormat="1" x14ac:dyDescent="0.15">
      <c r="A564" s="3">
        <v>51076</v>
      </c>
      <c r="B564" s="3" t="str">
        <f>Sheet4!E564</f>
        <v>10章76关</v>
      </c>
      <c r="C564" s="3" t="str">
        <f t="shared" si="24"/>
        <v/>
      </c>
      <c r="D564" s="3">
        <v>2</v>
      </c>
      <c r="E564" s="3" t="str">
        <f t="shared" si="25"/>
        <v>;;</v>
      </c>
      <c r="K564" s="3" t="str">
        <f t="shared" si="26"/>
        <v>;;</v>
      </c>
    </row>
    <row r="565" spans="1:11" s="4" customFormat="1" x14ac:dyDescent="0.15">
      <c r="A565" s="4">
        <v>51077</v>
      </c>
      <c r="B565" s="4" t="str">
        <f>Sheet4!E565</f>
        <v>10章77关</v>
      </c>
      <c r="C565" s="4" t="str">
        <f t="shared" si="24"/>
        <v/>
      </c>
      <c r="D565" s="4">
        <v>2</v>
      </c>
      <c r="E565" s="4" t="str">
        <f t="shared" si="25"/>
        <v>;;</v>
      </c>
      <c r="K565" s="4" t="str">
        <f t="shared" si="26"/>
        <v>;;</v>
      </c>
    </row>
    <row r="566" spans="1:11" s="3" customFormat="1" x14ac:dyDescent="0.15">
      <c r="A566" s="3">
        <v>51078</v>
      </c>
      <c r="B566" s="3" t="str">
        <f>Sheet4!E566</f>
        <v>10章78关</v>
      </c>
      <c r="C566" s="3" t="str">
        <f t="shared" si="24"/>
        <v/>
      </c>
      <c r="D566" s="3">
        <v>2</v>
      </c>
      <c r="E566" s="3" t="str">
        <f t="shared" si="25"/>
        <v>;;</v>
      </c>
      <c r="K566" s="3" t="str">
        <f t="shared" si="26"/>
        <v>;;</v>
      </c>
    </row>
    <row r="567" spans="1:11" s="4" customFormat="1" x14ac:dyDescent="0.15">
      <c r="A567" s="4">
        <v>51079</v>
      </c>
      <c r="B567" s="4" t="str">
        <f>Sheet4!E567</f>
        <v>10章79关</v>
      </c>
      <c r="C567" s="4" t="str">
        <f t="shared" si="24"/>
        <v/>
      </c>
      <c r="D567" s="4">
        <v>2</v>
      </c>
      <c r="E567" s="4" t="str">
        <f t="shared" si="25"/>
        <v>;;</v>
      </c>
      <c r="K567" s="4" t="str">
        <f t="shared" si="26"/>
        <v>;;</v>
      </c>
    </row>
    <row r="568" spans="1:11" s="3" customFormat="1" x14ac:dyDescent="0.15">
      <c r="A568" s="3">
        <v>51080</v>
      </c>
      <c r="B568" s="3" t="str">
        <f>Sheet4!E568</f>
        <v>10章80关</v>
      </c>
      <c r="C568" s="3" t="str">
        <f t="shared" si="24"/>
        <v/>
      </c>
      <c r="D568" s="3">
        <v>2</v>
      </c>
      <c r="E568" s="3" t="str">
        <f t="shared" si="25"/>
        <v>;;</v>
      </c>
      <c r="K568" s="3" t="str">
        <f t="shared" si="26"/>
        <v>;;</v>
      </c>
    </row>
    <row r="569" spans="1:11" s="4" customFormat="1" x14ac:dyDescent="0.15">
      <c r="A569" s="4">
        <v>51081</v>
      </c>
      <c r="B569" s="4" t="str">
        <f>Sheet4!E569</f>
        <v>10章81关</v>
      </c>
      <c r="C569" s="4" t="str">
        <f t="shared" si="24"/>
        <v/>
      </c>
      <c r="D569" s="4">
        <v>2</v>
      </c>
      <c r="E569" s="4" t="str">
        <f t="shared" si="25"/>
        <v>;;</v>
      </c>
      <c r="K569" s="4" t="str">
        <f t="shared" si="26"/>
        <v>;;</v>
      </c>
    </row>
    <row r="570" spans="1:11" s="3" customFormat="1" x14ac:dyDescent="0.15">
      <c r="A570" s="3">
        <v>51082</v>
      </c>
      <c r="B570" s="3" t="str">
        <f>Sheet4!E570</f>
        <v>10章82关</v>
      </c>
      <c r="C570" s="3" t="str">
        <f t="shared" si="24"/>
        <v/>
      </c>
      <c r="D570" s="3">
        <v>2</v>
      </c>
      <c r="E570" s="3" t="str">
        <f t="shared" si="25"/>
        <v>;;</v>
      </c>
      <c r="K570" s="3" t="str">
        <f t="shared" si="26"/>
        <v>;;</v>
      </c>
    </row>
    <row r="571" spans="1:11" s="4" customFormat="1" x14ac:dyDescent="0.15">
      <c r="A571" s="4">
        <v>51083</v>
      </c>
      <c r="B571" s="4" t="str">
        <f>Sheet4!E571</f>
        <v>10章83关</v>
      </c>
      <c r="C571" s="4" t="str">
        <f t="shared" si="24"/>
        <v/>
      </c>
      <c r="D571" s="4">
        <v>2</v>
      </c>
      <c r="E571" s="4" t="str">
        <f t="shared" si="25"/>
        <v>;;</v>
      </c>
      <c r="K571" s="4" t="str">
        <f t="shared" si="26"/>
        <v>;;</v>
      </c>
    </row>
    <row r="572" spans="1:11" s="3" customFormat="1" x14ac:dyDescent="0.15">
      <c r="A572" s="3">
        <v>51084</v>
      </c>
      <c r="B572" s="3" t="str">
        <f>Sheet4!E572</f>
        <v>10章84关</v>
      </c>
      <c r="C572" s="3" t="str">
        <f t="shared" si="24"/>
        <v/>
      </c>
      <c r="D572" s="3">
        <v>2</v>
      </c>
      <c r="E572" s="3" t="str">
        <f t="shared" si="25"/>
        <v>;;</v>
      </c>
      <c r="K572" s="3" t="str">
        <f t="shared" si="26"/>
        <v>;;</v>
      </c>
    </row>
    <row r="573" spans="1:11" s="4" customFormat="1" x14ac:dyDescent="0.15">
      <c r="A573" s="4">
        <v>51085</v>
      </c>
      <c r="B573" s="4" t="str">
        <f>Sheet4!E573</f>
        <v>10章85关</v>
      </c>
      <c r="C573" s="4" t="str">
        <f t="shared" si="24"/>
        <v/>
      </c>
      <c r="D573" s="4">
        <v>2</v>
      </c>
      <c r="E573" s="4" t="str">
        <f t="shared" si="25"/>
        <v>;;</v>
      </c>
      <c r="K573" s="4" t="str">
        <f t="shared" si="26"/>
        <v>;;</v>
      </c>
    </row>
    <row r="574" spans="1:11" s="3" customFormat="1" x14ac:dyDescent="0.15">
      <c r="A574" s="3">
        <v>51086</v>
      </c>
      <c r="B574" s="3" t="str">
        <f>Sheet4!E574</f>
        <v>10章86关</v>
      </c>
      <c r="C574" s="3" t="str">
        <f t="shared" si="24"/>
        <v/>
      </c>
      <c r="D574" s="3">
        <v>2</v>
      </c>
      <c r="E574" s="3" t="str">
        <f t="shared" si="25"/>
        <v>;;</v>
      </c>
      <c r="K574" s="3" t="str">
        <f t="shared" si="26"/>
        <v>;;</v>
      </c>
    </row>
    <row r="575" spans="1:11" s="4" customFormat="1" x14ac:dyDescent="0.15">
      <c r="A575" s="4">
        <v>51087</v>
      </c>
      <c r="B575" s="4" t="str">
        <f>Sheet4!E575</f>
        <v>10章87关</v>
      </c>
      <c r="C575" s="4" t="str">
        <f t="shared" si="24"/>
        <v/>
      </c>
      <c r="D575" s="4">
        <v>2</v>
      </c>
      <c r="E575" s="4" t="str">
        <f t="shared" si="25"/>
        <v>;;</v>
      </c>
      <c r="K575" s="4" t="str">
        <f t="shared" si="26"/>
        <v>;;</v>
      </c>
    </row>
    <row r="576" spans="1:11" s="3" customFormat="1" x14ac:dyDescent="0.15">
      <c r="A576" s="3">
        <v>51088</v>
      </c>
      <c r="B576" s="3" t="str">
        <f>Sheet4!E576</f>
        <v>10章88关</v>
      </c>
      <c r="C576" s="3" t="str">
        <f t="shared" si="24"/>
        <v/>
      </c>
      <c r="D576" s="3">
        <v>2</v>
      </c>
      <c r="E576" s="3" t="str">
        <f t="shared" si="25"/>
        <v>;;</v>
      </c>
      <c r="K576" s="3" t="str">
        <f t="shared" si="26"/>
        <v>;;</v>
      </c>
    </row>
    <row r="577" spans="1:11" s="4" customFormat="1" x14ac:dyDescent="0.15">
      <c r="A577" s="4">
        <v>51089</v>
      </c>
      <c r="B577" s="4" t="str">
        <f>Sheet4!E577</f>
        <v>10章89关</v>
      </c>
      <c r="C577" s="4" t="str">
        <f t="shared" si="24"/>
        <v/>
      </c>
      <c r="D577" s="4">
        <v>2</v>
      </c>
      <c r="E577" s="4" t="str">
        <f t="shared" si="25"/>
        <v>;;</v>
      </c>
      <c r="K577" s="4" t="str">
        <f t="shared" si="26"/>
        <v>;;</v>
      </c>
    </row>
    <row r="578" spans="1:11" s="3" customFormat="1" x14ac:dyDescent="0.15">
      <c r="A578" s="3">
        <v>51090</v>
      </c>
      <c r="B578" s="3" t="str">
        <f>Sheet4!E578</f>
        <v>10章90关</v>
      </c>
      <c r="C578" s="3" t="str">
        <f t="shared" si="24"/>
        <v/>
      </c>
      <c r="D578" s="3">
        <v>2</v>
      </c>
      <c r="E578" s="3" t="str">
        <f t="shared" si="25"/>
        <v>;;</v>
      </c>
      <c r="K578" s="3" t="str">
        <f t="shared" si="26"/>
        <v>;;</v>
      </c>
    </row>
    <row r="579" spans="1:11" s="4" customFormat="1" x14ac:dyDescent="0.15">
      <c r="A579" s="4">
        <v>51091</v>
      </c>
      <c r="B579" s="4" t="str">
        <f>Sheet4!E579</f>
        <v>10章91关</v>
      </c>
      <c r="C579" s="4" t="str">
        <f t="shared" ref="C579:C642" si="27">IF(D579=1,IF(ISBLANK(J579),E579,E579&amp;J579&amp;K579),"")</f>
        <v/>
      </c>
      <c r="D579" s="4">
        <v>2</v>
      </c>
      <c r="E579" s="4" t="str">
        <f t="shared" ref="E579:E642" si="28">IF(ISBLANK(I579),F579&amp;";"&amp;G579&amp;";"&amp;H579,F579&amp;";"&amp;G579&amp;";"&amp;H579&amp;";"&amp;I579)</f>
        <v>;;</v>
      </c>
      <c r="K579" s="4" t="str">
        <f t="shared" ref="K579:K642" si="29">IF(ISBLANK(O579),L579&amp;";"&amp;M579&amp;";"&amp;N579,L579&amp;";"&amp;M579&amp;";"&amp;N579&amp;";"&amp;O579)</f>
        <v>;;</v>
      </c>
    </row>
    <row r="580" spans="1:11" s="3" customFormat="1" x14ac:dyDescent="0.15">
      <c r="A580" s="3">
        <v>51092</v>
      </c>
      <c r="B580" s="3" t="str">
        <f>Sheet4!E580</f>
        <v>10章92关</v>
      </c>
      <c r="C580" s="3" t="str">
        <f t="shared" si="27"/>
        <v/>
      </c>
      <c r="D580" s="3">
        <v>2</v>
      </c>
      <c r="E580" s="3" t="str">
        <f t="shared" si="28"/>
        <v>;;</v>
      </c>
      <c r="K580" s="3" t="str">
        <f t="shared" si="29"/>
        <v>;;</v>
      </c>
    </row>
    <row r="581" spans="1:11" s="4" customFormat="1" x14ac:dyDescent="0.15">
      <c r="A581" s="4">
        <v>51093</v>
      </c>
      <c r="B581" s="4" t="str">
        <f>Sheet4!E581</f>
        <v>10章93关</v>
      </c>
      <c r="C581" s="4" t="str">
        <f t="shared" si="27"/>
        <v/>
      </c>
      <c r="D581" s="4">
        <v>2</v>
      </c>
      <c r="E581" s="4" t="str">
        <f t="shared" si="28"/>
        <v>;;</v>
      </c>
      <c r="K581" s="4" t="str">
        <f t="shared" si="29"/>
        <v>;;</v>
      </c>
    </row>
    <row r="582" spans="1:11" s="3" customFormat="1" x14ac:dyDescent="0.15">
      <c r="A582" s="3">
        <v>51094</v>
      </c>
      <c r="B582" s="3" t="str">
        <f>Sheet4!E582</f>
        <v>10章94关</v>
      </c>
      <c r="C582" s="3" t="str">
        <f t="shared" si="27"/>
        <v/>
      </c>
      <c r="D582" s="3">
        <v>2</v>
      </c>
      <c r="E582" s="3" t="str">
        <f t="shared" si="28"/>
        <v>;;</v>
      </c>
      <c r="K582" s="3" t="str">
        <f t="shared" si="29"/>
        <v>;;</v>
      </c>
    </row>
    <row r="583" spans="1:11" s="4" customFormat="1" x14ac:dyDescent="0.15">
      <c r="A583" s="4">
        <v>51095</v>
      </c>
      <c r="B583" s="4" t="str">
        <f>Sheet4!E583</f>
        <v>10章95关</v>
      </c>
      <c r="C583" s="4" t="str">
        <f t="shared" si="27"/>
        <v/>
      </c>
      <c r="D583" s="4">
        <v>2</v>
      </c>
      <c r="E583" s="4" t="str">
        <f t="shared" si="28"/>
        <v>;;</v>
      </c>
      <c r="K583" s="4" t="str">
        <f t="shared" si="29"/>
        <v>;;</v>
      </c>
    </row>
    <row r="584" spans="1:11" s="3" customFormat="1" x14ac:dyDescent="0.15">
      <c r="A584" s="3">
        <v>51096</v>
      </c>
      <c r="B584" s="3" t="str">
        <f>Sheet4!E584</f>
        <v>10章96关</v>
      </c>
      <c r="C584" s="3" t="str">
        <f t="shared" si="27"/>
        <v/>
      </c>
      <c r="D584" s="3">
        <v>2</v>
      </c>
      <c r="E584" s="3" t="str">
        <f t="shared" si="28"/>
        <v>;;</v>
      </c>
      <c r="K584" s="3" t="str">
        <f t="shared" si="29"/>
        <v>;;</v>
      </c>
    </row>
    <row r="585" spans="1:11" s="4" customFormat="1" x14ac:dyDescent="0.15">
      <c r="A585" s="4">
        <v>51097</v>
      </c>
      <c r="B585" s="4" t="str">
        <f>Sheet4!E585</f>
        <v>10章97关</v>
      </c>
      <c r="C585" s="4" t="str">
        <f t="shared" si="27"/>
        <v/>
      </c>
      <c r="D585" s="4">
        <v>2</v>
      </c>
      <c r="E585" s="4" t="str">
        <f t="shared" si="28"/>
        <v>;;</v>
      </c>
      <c r="K585" s="4" t="str">
        <f t="shared" si="29"/>
        <v>;;</v>
      </c>
    </row>
    <row r="586" spans="1:11" s="3" customFormat="1" x14ac:dyDescent="0.15">
      <c r="A586" s="3">
        <v>51098</v>
      </c>
      <c r="B586" s="3" t="str">
        <f>Sheet4!E586</f>
        <v>10章98关</v>
      </c>
      <c r="C586" s="3" t="str">
        <f t="shared" si="27"/>
        <v/>
      </c>
      <c r="D586" s="3">
        <v>2</v>
      </c>
      <c r="E586" s="3" t="str">
        <f t="shared" si="28"/>
        <v>;;</v>
      </c>
      <c r="K586" s="3" t="str">
        <f t="shared" si="29"/>
        <v>;;</v>
      </c>
    </row>
    <row r="587" spans="1:11" s="4" customFormat="1" x14ac:dyDescent="0.15">
      <c r="A587" s="4">
        <v>51099</v>
      </c>
      <c r="B587" s="4" t="str">
        <f>Sheet4!E587</f>
        <v>10章99关</v>
      </c>
      <c r="C587" s="4" t="str">
        <f t="shared" si="27"/>
        <v/>
      </c>
      <c r="D587" s="4">
        <v>2</v>
      </c>
      <c r="E587" s="4" t="str">
        <f t="shared" si="28"/>
        <v>;;</v>
      </c>
      <c r="K587" s="4" t="str">
        <f t="shared" si="29"/>
        <v>;;</v>
      </c>
    </row>
    <row r="588" spans="1:11" s="3" customFormat="1" x14ac:dyDescent="0.15">
      <c r="A588" s="3">
        <v>51100</v>
      </c>
      <c r="B588" s="3" t="str">
        <f>Sheet4!E588</f>
        <v>11章00关</v>
      </c>
      <c r="C588" s="3" t="str">
        <f t="shared" si="27"/>
        <v/>
      </c>
      <c r="D588" s="3">
        <v>2</v>
      </c>
      <c r="E588" s="3" t="str">
        <f t="shared" si="28"/>
        <v>;;</v>
      </c>
      <c r="K588" s="3" t="str">
        <f t="shared" si="29"/>
        <v>;;</v>
      </c>
    </row>
    <row r="589" spans="1:11" s="4" customFormat="1" x14ac:dyDescent="0.15">
      <c r="A589" s="4">
        <v>60101</v>
      </c>
      <c r="B589" s="4" t="str">
        <f>Sheet4!E589</f>
        <v>01章01关</v>
      </c>
      <c r="C589" s="4" t="str">
        <f t="shared" si="27"/>
        <v/>
      </c>
      <c r="D589" s="4">
        <v>2</v>
      </c>
      <c r="E589" s="4" t="str">
        <f t="shared" si="28"/>
        <v>;;</v>
      </c>
      <c r="K589" s="4" t="str">
        <f t="shared" si="29"/>
        <v>;;</v>
      </c>
    </row>
    <row r="590" spans="1:11" s="3" customFormat="1" x14ac:dyDescent="0.15">
      <c r="A590" s="3">
        <v>60102</v>
      </c>
      <c r="B590" s="3" t="str">
        <f>Sheet4!E590</f>
        <v>01章02关</v>
      </c>
      <c r="C590" s="3" t="str">
        <f t="shared" si="27"/>
        <v/>
      </c>
      <c r="D590" s="3">
        <v>2</v>
      </c>
      <c r="E590" s="3" t="str">
        <f t="shared" si="28"/>
        <v>;;</v>
      </c>
      <c r="K590" s="3" t="str">
        <f t="shared" si="29"/>
        <v>;;</v>
      </c>
    </row>
    <row r="591" spans="1:11" s="4" customFormat="1" x14ac:dyDescent="0.15">
      <c r="A591" s="4">
        <v>60103</v>
      </c>
      <c r="B591" s="4" t="str">
        <f>Sheet4!E591</f>
        <v>01章03关</v>
      </c>
      <c r="C591" s="4" t="str">
        <f t="shared" si="27"/>
        <v/>
      </c>
      <c r="D591" s="4">
        <v>2</v>
      </c>
      <c r="E591" s="4" t="str">
        <f t="shared" si="28"/>
        <v>;;</v>
      </c>
      <c r="K591" s="4" t="str">
        <f t="shared" si="29"/>
        <v>;;</v>
      </c>
    </row>
    <row r="592" spans="1:11" s="3" customFormat="1" x14ac:dyDescent="0.15">
      <c r="A592" s="3">
        <v>60104</v>
      </c>
      <c r="B592" s="3" t="str">
        <f>Sheet4!E592</f>
        <v>01章04关</v>
      </c>
      <c r="C592" s="3" t="str">
        <f t="shared" si="27"/>
        <v/>
      </c>
      <c r="D592" s="3">
        <v>2</v>
      </c>
      <c r="E592" s="3" t="str">
        <f t="shared" si="28"/>
        <v>;;</v>
      </c>
      <c r="K592" s="3" t="str">
        <f t="shared" si="29"/>
        <v>;;</v>
      </c>
    </row>
    <row r="593" spans="1:11" s="4" customFormat="1" x14ac:dyDescent="0.15">
      <c r="A593" s="4">
        <v>60105</v>
      </c>
      <c r="B593" s="4" t="str">
        <f>Sheet4!E593</f>
        <v>01章05关</v>
      </c>
      <c r="C593" s="4" t="str">
        <f t="shared" si="27"/>
        <v/>
      </c>
      <c r="D593" s="4">
        <v>2</v>
      </c>
      <c r="E593" s="4" t="str">
        <f t="shared" si="28"/>
        <v>;;</v>
      </c>
      <c r="K593" s="4" t="str">
        <f t="shared" si="29"/>
        <v>;;</v>
      </c>
    </row>
    <row r="594" spans="1:11" s="3" customFormat="1" x14ac:dyDescent="0.15">
      <c r="A594" s="3">
        <v>60201</v>
      </c>
      <c r="B594" s="3" t="str">
        <f>Sheet4!E594</f>
        <v>02章01关</v>
      </c>
      <c r="C594" s="3" t="str">
        <f t="shared" si="27"/>
        <v/>
      </c>
      <c r="D594" s="3">
        <v>2</v>
      </c>
      <c r="E594" s="3" t="str">
        <f t="shared" si="28"/>
        <v>;;</v>
      </c>
      <c r="K594" s="3" t="str">
        <f t="shared" si="29"/>
        <v>;;</v>
      </c>
    </row>
    <row r="595" spans="1:11" s="4" customFormat="1" x14ac:dyDescent="0.15">
      <c r="A595" s="4">
        <v>60202</v>
      </c>
      <c r="B595" s="4" t="str">
        <f>Sheet4!E595</f>
        <v>02章02关</v>
      </c>
      <c r="C595" s="4" t="str">
        <f t="shared" si="27"/>
        <v/>
      </c>
      <c r="D595" s="4">
        <v>2</v>
      </c>
      <c r="E595" s="4" t="str">
        <f t="shared" si="28"/>
        <v>;;</v>
      </c>
      <c r="K595" s="4" t="str">
        <f t="shared" si="29"/>
        <v>;;</v>
      </c>
    </row>
    <row r="596" spans="1:11" s="3" customFormat="1" x14ac:dyDescent="0.15">
      <c r="A596" s="3">
        <v>60203</v>
      </c>
      <c r="B596" s="3" t="str">
        <f>Sheet4!E596</f>
        <v>02章03关</v>
      </c>
      <c r="C596" s="3" t="str">
        <f t="shared" si="27"/>
        <v/>
      </c>
      <c r="D596" s="3">
        <v>2</v>
      </c>
      <c r="E596" s="3" t="str">
        <f t="shared" si="28"/>
        <v>;;</v>
      </c>
      <c r="K596" s="3" t="str">
        <f t="shared" si="29"/>
        <v>;;</v>
      </c>
    </row>
    <row r="597" spans="1:11" s="4" customFormat="1" x14ac:dyDescent="0.15">
      <c r="A597" s="4">
        <v>60204</v>
      </c>
      <c r="B597" s="4" t="str">
        <f>Sheet4!E597</f>
        <v>02章04关</v>
      </c>
      <c r="C597" s="4" t="str">
        <f t="shared" si="27"/>
        <v/>
      </c>
      <c r="D597" s="4">
        <v>2</v>
      </c>
      <c r="E597" s="4" t="str">
        <f t="shared" si="28"/>
        <v>;;</v>
      </c>
      <c r="K597" s="4" t="str">
        <f t="shared" si="29"/>
        <v>;;</v>
      </c>
    </row>
    <row r="598" spans="1:11" s="3" customFormat="1" x14ac:dyDescent="0.15">
      <c r="A598" s="3">
        <v>60205</v>
      </c>
      <c r="B598" s="3" t="str">
        <f>Sheet4!E598</f>
        <v>02章05关</v>
      </c>
      <c r="C598" s="3" t="str">
        <f t="shared" si="27"/>
        <v/>
      </c>
      <c r="D598" s="3">
        <v>2</v>
      </c>
      <c r="E598" s="3" t="str">
        <f t="shared" si="28"/>
        <v>;;</v>
      </c>
      <c r="K598" s="3" t="str">
        <f t="shared" si="29"/>
        <v>;;</v>
      </c>
    </row>
    <row r="599" spans="1:11" s="4" customFormat="1" x14ac:dyDescent="0.15">
      <c r="A599" s="4">
        <v>60301</v>
      </c>
      <c r="B599" s="4" t="str">
        <f>Sheet4!E599</f>
        <v>03章01关</v>
      </c>
      <c r="C599" s="4" t="str">
        <f t="shared" si="27"/>
        <v/>
      </c>
      <c r="D599" s="4">
        <v>2</v>
      </c>
      <c r="E599" s="4" t="str">
        <f t="shared" si="28"/>
        <v>;;</v>
      </c>
      <c r="K599" s="4" t="str">
        <f t="shared" si="29"/>
        <v>;;</v>
      </c>
    </row>
    <row r="600" spans="1:11" s="3" customFormat="1" x14ac:dyDescent="0.15">
      <c r="A600" s="3">
        <v>60302</v>
      </c>
      <c r="B600" s="3" t="str">
        <f>Sheet4!E600</f>
        <v>03章02关</v>
      </c>
      <c r="C600" s="3" t="str">
        <f t="shared" si="27"/>
        <v/>
      </c>
      <c r="D600" s="3">
        <v>2</v>
      </c>
      <c r="E600" s="3" t="str">
        <f t="shared" si="28"/>
        <v>;;</v>
      </c>
      <c r="K600" s="3" t="str">
        <f t="shared" si="29"/>
        <v>;;</v>
      </c>
    </row>
    <row r="601" spans="1:11" s="4" customFormat="1" x14ac:dyDescent="0.15">
      <c r="A601" s="4">
        <v>60303</v>
      </c>
      <c r="B601" s="4" t="str">
        <f>Sheet4!E601</f>
        <v>03章03关</v>
      </c>
      <c r="C601" s="4" t="str">
        <f t="shared" si="27"/>
        <v/>
      </c>
      <c r="D601" s="4">
        <v>2</v>
      </c>
      <c r="E601" s="4" t="str">
        <f t="shared" si="28"/>
        <v>;;</v>
      </c>
      <c r="K601" s="4" t="str">
        <f t="shared" si="29"/>
        <v>;;</v>
      </c>
    </row>
    <row r="602" spans="1:11" s="3" customFormat="1" x14ac:dyDescent="0.15">
      <c r="A602" s="3">
        <v>60304</v>
      </c>
      <c r="B602" s="3" t="str">
        <f>Sheet4!E602</f>
        <v>03章04关</v>
      </c>
      <c r="C602" s="3" t="str">
        <f t="shared" si="27"/>
        <v/>
      </c>
      <c r="D602" s="3">
        <v>2</v>
      </c>
      <c r="E602" s="3" t="str">
        <f t="shared" si="28"/>
        <v>;;</v>
      </c>
      <c r="K602" s="3" t="str">
        <f t="shared" si="29"/>
        <v>;;</v>
      </c>
    </row>
    <row r="603" spans="1:11" s="4" customFormat="1" x14ac:dyDescent="0.15">
      <c r="A603" s="4">
        <v>60305</v>
      </c>
      <c r="B603" s="4" t="str">
        <f>Sheet4!E603</f>
        <v>03章05关</v>
      </c>
      <c r="C603" s="4" t="str">
        <f t="shared" si="27"/>
        <v/>
      </c>
      <c r="D603" s="4">
        <v>2</v>
      </c>
      <c r="E603" s="4" t="str">
        <f t="shared" si="28"/>
        <v>;;</v>
      </c>
      <c r="K603" s="4" t="str">
        <f t="shared" si="29"/>
        <v>;;</v>
      </c>
    </row>
    <row r="604" spans="1:11" s="3" customFormat="1" x14ac:dyDescent="0.15">
      <c r="A604" s="3">
        <v>60401</v>
      </c>
      <c r="B604" s="3" t="str">
        <f>Sheet4!E604</f>
        <v>04章01关</v>
      </c>
      <c r="C604" s="3" t="str">
        <f t="shared" si="27"/>
        <v/>
      </c>
      <c r="D604" s="3">
        <v>2</v>
      </c>
      <c r="E604" s="3" t="str">
        <f t="shared" si="28"/>
        <v>;;</v>
      </c>
      <c r="K604" s="3" t="str">
        <f t="shared" si="29"/>
        <v>;;</v>
      </c>
    </row>
    <row r="605" spans="1:11" s="4" customFormat="1" x14ac:dyDescent="0.15">
      <c r="A605" s="4">
        <v>60402</v>
      </c>
      <c r="B605" s="4" t="str">
        <f>Sheet4!E605</f>
        <v>04章02关</v>
      </c>
      <c r="C605" s="4" t="str">
        <f t="shared" si="27"/>
        <v/>
      </c>
      <c r="D605" s="4">
        <v>2</v>
      </c>
      <c r="E605" s="4" t="str">
        <f t="shared" si="28"/>
        <v>;;</v>
      </c>
      <c r="K605" s="4" t="str">
        <f t="shared" si="29"/>
        <v>;;</v>
      </c>
    </row>
    <row r="606" spans="1:11" s="3" customFormat="1" x14ac:dyDescent="0.15">
      <c r="A606" s="3">
        <v>60403</v>
      </c>
      <c r="B606" s="3" t="str">
        <f>Sheet4!E606</f>
        <v>04章03关</v>
      </c>
      <c r="C606" s="3" t="str">
        <f t="shared" si="27"/>
        <v/>
      </c>
      <c r="D606" s="3">
        <v>2</v>
      </c>
      <c r="E606" s="3" t="str">
        <f t="shared" si="28"/>
        <v>;;</v>
      </c>
      <c r="K606" s="3" t="str">
        <f t="shared" si="29"/>
        <v>;;</v>
      </c>
    </row>
    <row r="607" spans="1:11" s="4" customFormat="1" x14ac:dyDescent="0.15">
      <c r="A607" s="4">
        <v>60404</v>
      </c>
      <c r="B607" s="4" t="str">
        <f>Sheet4!E607</f>
        <v>04章04关</v>
      </c>
      <c r="C607" s="4" t="str">
        <f t="shared" si="27"/>
        <v/>
      </c>
      <c r="D607" s="4">
        <v>2</v>
      </c>
      <c r="E607" s="4" t="str">
        <f t="shared" si="28"/>
        <v>;;</v>
      </c>
      <c r="K607" s="4" t="str">
        <f t="shared" si="29"/>
        <v>;;</v>
      </c>
    </row>
    <row r="608" spans="1:11" s="3" customFormat="1" x14ac:dyDescent="0.15">
      <c r="A608" s="3">
        <v>60405</v>
      </c>
      <c r="B608" s="3" t="str">
        <f>Sheet4!E608</f>
        <v>04章05关</v>
      </c>
      <c r="C608" s="3" t="str">
        <f t="shared" si="27"/>
        <v/>
      </c>
      <c r="D608" s="3">
        <v>2</v>
      </c>
      <c r="E608" s="3" t="str">
        <f t="shared" si="28"/>
        <v>;;</v>
      </c>
      <c r="K608" s="3" t="str">
        <f t="shared" si="29"/>
        <v>;;</v>
      </c>
    </row>
    <row r="609" spans="1:11" s="4" customFormat="1" x14ac:dyDescent="0.15">
      <c r="A609" s="4">
        <v>60501</v>
      </c>
      <c r="B609" s="4" t="str">
        <f>Sheet4!E609</f>
        <v>05章01关</v>
      </c>
      <c r="C609" s="4" t="str">
        <f t="shared" si="27"/>
        <v/>
      </c>
      <c r="D609" s="4">
        <v>2</v>
      </c>
      <c r="E609" s="4" t="str">
        <f t="shared" si="28"/>
        <v>;;</v>
      </c>
      <c r="K609" s="4" t="str">
        <f t="shared" si="29"/>
        <v>;;</v>
      </c>
    </row>
    <row r="610" spans="1:11" s="3" customFormat="1" x14ac:dyDescent="0.15">
      <c r="A610" s="3">
        <v>60502</v>
      </c>
      <c r="B610" s="3" t="str">
        <f>Sheet4!E610</f>
        <v>05章02关</v>
      </c>
      <c r="C610" s="3" t="str">
        <f t="shared" si="27"/>
        <v/>
      </c>
      <c r="D610" s="3">
        <v>2</v>
      </c>
      <c r="E610" s="3" t="str">
        <f t="shared" si="28"/>
        <v>;;</v>
      </c>
      <c r="K610" s="3" t="str">
        <f t="shared" si="29"/>
        <v>;;</v>
      </c>
    </row>
    <row r="611" spans="1:11" s="4" customFormat="1" x14ac:dyDescent="0.15">
      <c r="A611" s="4">
        <v>60503</v>
      </c>
      <c r="B611" s="4" t="str">
        <f>Sheet4!E611</f>
        <v>05章03关</v>
      </c>
      <c r="C611" s="4" t="str">
        <f t="shared" si="27"/>
        <v/>
      </c>
      <c r="D611" s="4">
        <v>2</v>
      </c>
      <c r="E611" s="4" t="str">
        <f t="shared" si="28"/>
        <v>;;</v>
      </c>
      <c r="K611" s="4" t="str">
        <f t="shared" si="29"/>
        <v>;;</v>
      </c>
    </row>
    <row r="612" spans="1:11" s="3" customFormat="1" x14ac:dyDescent="0.15">
      <c r="A612" s="3">
        <v>60504</v>
      </c>
      <c r="B612" s="3" t="str">
        <f>Sheet4!E612</f>
        <v>05章04关</v>
      </c>
      <c r="C612" s="3" t="str">
        <f t="shared" si="27"/>
        <v/>
      </c>
      <c r="D612" s="3">
        <v>2</v>
      </c>
      <c r="E612" s="3" t="str">
        <f t="shared" si="28"/>
        <v>;;</v>
      </c>
      <c r="K612" s="3" t="str">
        <f t="shared" si="29"/>
        <v>;;</v>
      </c>
    </row>
    <row r="613" spans="1:11" s="4" customFormat="1" x14ac:dyDescent="0.15">
      <c r="A613" s="4">
        <v>60505</v>
      </c>
      <c r="B613" s="4" t="str">
        <f>Sheet4!E613</f>
        <v>05章05关</v>
      </c>
      <c r="C613" s="4" t="str">
        <f t="shared" si="27"/>
        <v/>
      </c>
      <c r="D613" s="4">
        <v>2</v>
      </c>
      <c r="E613" s="4" t="str">
        <f t="shared" si="28"/>
        <v>;;</v>
      </c>
      <c r="K613" s="4" t="str">
        <f t="shared" si="29"/>
        <v>;;</v>
      </c>
    </row>
    <row r="614" spans="1:11" s="3" customFormat="1" x14ac:dyDescent="0.15">
      <c r="A614" s="3">
        <v>60601</v>
      </c>
      <c r="B614" s="3" t="str">
        <f>Sheet4!E614</f>
        <v>06章01关</v>
      </c>
      <c r="C614" s="3" t="str">
        <f t="shared" si="27"/>
        <v/>
      </c>
      <c r="D614" s="3">
        <v>2</v>
      </c>
      <c r="E614" s="3" t="str">
        <f t="shared" si="28"/>
        <v>;;</v>
      </c>
      <c r="K614" s="3" t="str">
        <f t="shared" si="29"/>
        <v>;;</v>
      </c>
    </row>
    <row r="615" spans="1:11" s="4" customFormat="1" x14ac:dyDescent="0.15">
      <c r="A615" s="4">
        <v>60602</v>
      </c>
      <c r="B615" s="4" t="str">
        <f>Sheet4!E615</f>
        <v>06章02关</v>
      </c>
      <c r="C615" s="4" t="str">
        <f t="shared" si="27"/>
        <v/>
      </c>
      <c r="D615" s="4">
        <v>2</v>
      </c>
      <c r="E615" s="4" t="str">
        <f t="shared" si="28"/>
        <v>;;</v>
      </c>
      <c r="K615" s="4" t="str">
        <f t="shared" si="29"/>
        <v>;;</v>
      </c>
    </row>
    <row r="616" spans="1:11" s="3" customFormat="1" x14ac:dyDescent="0.15">
      <c r="A616" s="3">
        <v>60603</v>
      </c>
      <c r="B616" s="3" t="str">
        <f>Sheet4!E616</f>
        <v>06章03关</v>
      </c>
      <c r="C616" s="3" t="str">
        <f t="shared" si="27"/>
        <v/>
      </c>
      <c r="D616" s="3">
        <v>2</v>
      </c>
      <c r="E616" s="3" t="str">
        <f t="shared" si="28"/>
        <v>;;</v>
      </c>
      <c r="K616" s="3" t="str">
        <f t="shared" si="29"/>
        <v>;;</v>
      </c>
    </row>
    <row r="617" spans="1:11" s="4" customFormat="1" x14ac:dyDescent="0.15">
      <c r="A617" s="4">
        <v>60604</v>
      </c>
      <c r="B617" s="4" t="str">
        <f>Sheet4!E617</f>
        <v>06章04关</v>
      </c>
      <c r="C617" s="4" t="str">
        <f t="shared" si="27"/>
        <v/>
      </c>
      <c r="D617" s="4">
        <v>2</v>
      </c>
      <c r="E617" s="4" t="str">
        <f t="shared" si="28"/>
        <v>;;</v>
      </c>
      <c r="K617" s="4" t="str">
        <f t="shared" si="29"/>
        <v>;;</v>
      </c>
    </row>
    <row r="618" spans="1:11" s="3" customFormat="1" x14ac:dyDescent="0.15">
      <c r="A618" s="3">
        <v>60605</v>
      </c>
      <c r="B618" s="3" t="str">
        <f>Sheet4!E618</f>
        <v>06章05关</v>
      </c>
      <c r="C618" s="3" t="str">
        <f t="shared" si="27"/>
        <v/>
      </c>
      <c r="D618" s="3">
        <v>2</v>
      </c>
      <c r="E618" s="3" t="str">
        <f t="shared" si="28"/>
        <v>;;</v>
      </c>
      <c r="K618" s="3" t="str">
        <f t="shared" si="29"/>
        <v>;;</v>
      </c>
    </row>
    <row r="619" spans="1:11" s="4" customFormat="1" x14ac:dyDescent="0.15">
      <c r="A619" s="4">
        <v>61101</v>
      </c>
      <c r="B619" s="4" t="str">
        <f>Sheet4!E619</f>
        <v>11章01关</v>
      </c>
      <c r="C619" s="4" t="str">
        <f t="shared" si="27"/>
        <v/>
      </c>
      <c r="D619" s="4">
        <v>2</v>
      </c>
      <c r="E619" s="4" t="str">
        <f t="shared" si="28"/>
        <v>;;</v>
      </c>
      <c r="K619" s="4" t="str">
        <f t="shared" si="29"/>
        <v>;;</v>
      </c>
    </row>
    <row r="620" spans="1:11" s="3" customFormat="1" x14ac:dyDescent="0.15">
      <c r="A620" s="3">
        <v>61102</v>
      </c>
      <c r="B620" s="3" t="str">
        <f>Sheet4!E620</f>
        <v>11章02关</v>
      </c>
      <c r="C620" s="3" t="str">
        <f t="shared" si="27"/>
        <v/>
      </c>
      <c r="D620" s="3">
        <v>2</v>
      </c>
      <c r="E620" s="3" t="str">
        <f t="shared" si="28"/>
        <v>;;</v>
      </c>
      <c r="K620" s="3" t="str">
        <f t="shared" si="29"/>
        <v>;;</v>
      </c>
    </row>
    <row r="621" spans="1:11" s="4" customFormat="1" x14ac:dyDescent="0.15">
      <c r="A621" s="4">
        <v>61103</v>
      </c>
      <c r="B621" s="4" t="str">
        <f>Sheet4!E621</f>
        <v>11章03关</v>
      </c>
      <c r="C621" s="4" t="str">
        <f t="shared" si="27"/>
        <v/>
      </c>
      <c r="D621" s="4">
        <v>2</v>
      </c>
      <c r="E621" s="4" t="str">
        <f t="shared" si="28"/>
        <v>;;</v>
      </c>
      <c r="K621" s="4" t="str">
        <f t="shared" si="29"/>
        <v>;;</v>
      </c>
    </row>
    <row r="622" spans="1:11" s="3" customFormat="1" x14ac:dyDescent="0.15">
      <c r="A622" s="3">
        <v>61104</v>
      </c>
      <c r="B622" s="3" t="str">
        <f>Sheet4!E622</f>
        <v>11章04关</v>
      </c>
      <c r="C622" s="3" t="str">
        <f t="shared" si="27"/>
        <v/>
      </c>
      <c r="D622" s="3">
        <v>2</v>
      </c>
      <c r="E622" s="3" t="str">
        <f t="shared" si="28"/>
        <v>;;</v>
      </c>
      <c r="K622" s="3" t="str">
        <f t="shared" si="29"/>
        <v>;;</v>
      </c>
    </row>
    <row r="623" spans="1:11" s="4" customFormat="1" x14ac:dyDescent="0.15">
      <c r="A623" s="4">
        <v>61105</v>
      </c>
      <c r="B623" s="4" t="str">
        <f>Sheet4!E623</f>
        <v>11章05关</v>
      </c>
      <c r="C623" s="4" t="str">
        <f t="shared" si="27"/>
        <v/>
      </c>
      <c r="D623" s="4">
        <v>2</v>
      </c>
      <c r="E623" s="4" t="str">
        <f t="shared" si="28"/>
        <v>;;</v>
      </c>
      <c r="K623" s="4" t="str">
        <f t="shared" si="29"/>
        <v>;;</v>
      </c>
    </row>
    <row r="624" spans="1:11" s="3" customFormat="1" x14ac:dyDescent="0.15">
      <c r="A624" s="3">
        <v>61201</v>
      </c>
      <c r="B624" s="3" t="str">
        <f>Sheet4!E624</f>
        <v>12章01关</v>
      </c>
      <c r="C624" s="3" t="str">
        <f t="shared" si="27"/>
        <v/>
      </c>
      <c r="D624" s="3">
        <v>2</v>
      </c>
      <c r="E624" s="3" t="str">
        <f t="shared" si="28"/>
        <v>;;</v>
      </c>
      <c r="K624" s="3" t="str">
        <f t="shared" si="29"/>
        <v>;;</v>
      </c>
    </row>
    <row r="625" spans="1:11" s="4" customFormat="1" x14ac:dyDescent="0.15">
      <c r="A625" s="4">
        <v>61202</v>
      </c>
      <c r="B625" s="4" t="str">
        <f>Sheet4!E625</f>
        <v>12章02关</v>
      </c>
      <c r="C625" s="4" t="str">
        <f t="shared" si="27"/>
        <v/>
      </c>
      <c r="D625" s="4">
        <v>2</v>
      </c>
      <c r="E625" s="4" t="str">
        <f t="shared" si="28"/>
        <v>;;</v>
      </c>
      <c r="K625" s="4" t="str">
        <f t="shared" si="29"/>
        <v>;;</v>
      </c>
    </row>
    <row r="626" spans="1:11" s="3" customFormat="1" x14ac:dyDescent="0.15">
      <c r="A626" s="3">
        <v>61203</v>
      </c>
      <c r="B626" s="3" t="str">
        <f>Sheet4!E626</f>
        <v>12章03关</v>
      </c>
      <c r="C626" s="3" t="str">
        <f t="shared" si="27"/>
        <v/>
      </c>
      <c r="D626" s="3">
        <v>2</v>
      </c>
      <c r="E626" s="3" t="str">
        <f t="shared" si="28"/>
        <v>;;</v>
      </c>
      <c r="K626" s="3" t="str">
        <f t="shared" si="29"/>
        <v>;;</v>
      </c>
    </row>
    <row r="627" spans="1:11" s="4" customFormat="1" x14ac:dyDescent="0.15">
      <c r="A627" s="4">
        <v>61204</v>
      </c>
      <c r="B627" s="4" t="str">
        <f>Sheet4!E627</f>
        <v>12章04关</v>
      </c>
      <c r="C627" s="4" t="str">
        <f t="shared" si="27"/>
        <v/>
      </c>
      <c r="D627" s="4">
        <v>2</v>
      </c>
      <c r="E627" s="4" t="str">
        <f t="shared" si="28"/>
        <v>;;</v>
      </c>
      <c r="K627" s="4" t="str">
        <f t="shared" si="29"/>
        <v>;;</v>
      </c>
    </row>
    <row r="628" spans="1:11" s="3" customFormat="1" x14ac:dyDescent="0.15">
      <c r="A628" s="3">
        <v>61205</v>
      </c>
      <c r="B628" s="3" t="str">
        <f>Sheet4!E628</f>
        <v>12章05关</v>
      </c>
      <c r="C628" s="3" t="str">
        <f t="shared" si="27"/>
        <v/>
      </c>
      <c r="D628" s="3">
        <v>2</v>
      </c>
      <c r="E628" s="3" t="str">
        <f t="shared" si="28"/>
        <v>;;</v>
      </c>
      <c r="K628" s="3" t="str">
        <f t="shared" si="29"/>
        <v>;;</v>
      </c>
    </row>
    <row r="629" spans="1:11" s="4" customFormat="1" x14ac:dyDescent="0.15">
      <c r="A629" s="4">
        <v>61301</v>
      </c>
      <c r="B629" s="4" t="str">
        <f>Sheet4!E629</f>
        <v>13章01关</v>
      </c>
      <c r="C629" s="4" t="str">
        <f t="shared" si="27"/>
        <v/>
      </c>
      <c r="D629" s="4">
        <v>2</v>
      </c>
      <c r="E629" s="4" t="str">
        <f t="shared" si="28"/>
        <v>;;</v>
      </c>
      <c r="K629" s="4" t="str">
        <f t="shared" si="29"/>
        <v>;;</v>
      </c>
    </row>
    <row r="630" spans="1:11" s="3" customFormat="1" x14ac:dyDescent="0.15">
      <c r="A630" s="3">
        <v>61302</v>
      </c>
      <c r="B630" s="3" t="str">
        <f>Sheet4!E630</f>
        <v>13章02关</v>
      </c>
      <c r="C630" s="3" t="str">
        <f t="shared" si="27"/>
        <v/>
      </c>
      <c r="D630" s="3">
        <v>2</v>
      </c>
      <c r="E630" s="3" t="str">
        <f t="shared" si="28"/>
        <v>;;</v>
      </c>
      <c r="K630" s="3" t="str">
        <f t="shared" si="29"/>
        <v>;;</v>
      </c>
    </row>
    <row r="631" spans="1:11" s="4" customFormat="1" x14ac:dyDescent="0.15">
      <c r="A631" s="4">
        <v>61303</v>
      </c>
      <c r="B631" s="4" t="str">
        <f>Sheet4!E631</f>
        <v>13章03关</v>
      </c>
      <c r="C631" s="4" t="str">
        <f t="shared" si="27"/>
        <v/>
      </c>
      <c r="D631" s="4">
        <v>2</v>
      </c>
      <c r="E631" s="4" t="str">
        <f t="shared" si="28"/>
        <v>;;</v>
      </c>
      <c r="K631" s="4" t="str">
        <f t="shared" si="29"/>
        <v>;;</v>
      </c>
    </row>
    <row r="632" spans="1:11" s="3" customFormat="1" x14ac:dyDescent="0.15">
      <c r="A632" s="3">
        <v>61304</v>
      </c>
      <c r="B632" s="3" t="str">
        <f>Sheet4!E632</f>
        <v>13章04关</v>
      </c>
      <c r="C632" s="3" t="str">
        <f t="shared" si="27"/>
        <v/>
      </c>
      <c r="D632" s="3">
        <v>2</v>
      </c>
      <c r="E632" s="3" t="str">
        <f t="shared" si="28"/>
        <v>;;</v>
      </c>
      <c r="K632" s="3" t="str">
        <f t="shared" si="29"/>
        <v>;;</v>
      </c>
    </row>
    <row r="633" spans="1:11" s="4" customFormat="1" x14ac:dyDescent="0.15">
      <c r="A633" s="4">
        <v>61305</v>
      </c>
      <c r="B633" s="4" t="str">
        <f>Sheet4!E633</f>
        <v>13章05关</v>
      </c>
      <c r="C633" s="4" t="str">
        <f t="shared" si="27"/>
        <v/>
      </c>
      <c r="D633" s="4">
        <v>2</v>
      </c>
      <c r="E633" s="4" t="str">
        <f t="shared" si="28"/>
        <v>;;</v>
      </c>
      <c r="K633" s="4" t="str">
        <f t="shared" si="29"/>
        <v>;;</v>
      </c>
    </row>
    <row r="634" spans="1:11" s="3" customFormat="1" x14ac:dyDescent="0.15">
      <c r="A634" s="3">
        <v>61401</v>
      </c>
      <c r="B634" s="3" t="str">
        <f>Sheet4!E634</f>
        <v>14章01关</v>
      </c>
      <c r="C634" s="3" t="str">
        <f t="shared" si="27"/>
        <v/>
      </c>
      <c r="D634" s="3">
        <v>2</v>
      </c>
      <c r="E634" s="3" t="str">
        <f t="shared" si="28"/>
        <v>;;</v>
      </c>
      <c r="K634" s="3" t="str">
        <f t="shared" si="29"/>
        <v>;;</v>
      </c>
    </row>
    <row r="635" spans="1:11" s="4" customFormat="1" x14ac:dyDescent="0.15">
      <c r="A635" s="4">
        <v>61402</v>
      </c>
      <c r="B635" s="4" t="str">
        <f>Sheet4!E635</f>
        <v>14章02关</v>
      </c>
      <c r="C635" s="4" t="str">
        <f t="shared" si="27"/>
        <v/>
      </c>
      <c r="D635" s="4">
        <v>2</v>
      </c>
      <c r="E635" s="4" t="str">
        <f t="shared" si="28"/>
        <v>;;</v>
      </c>
      <c r="K635" s="4" t="str">
        <f t="shared" si="29"/>
        <v>;;</v>
      </c>
    </row>
    <row r="636" spans="1:11" s="3" customFormat="1" x14ac:dyDescent="0.15">
      <c r="A636" s="3">
        <v>61403</v>
      </c>
      <c r="B636" s="3" t="str">
        <f>Sheet4!E636</f>
        <v>14章03关</v>
      </c>
      <c r="C636" s="3" t="str">
        <f t="shared" si="27"/>
        <v/>
      </c>
      <c r="D636" s="3">
        <v>2</v>
      </c>
      <c r="E636" s="3" t="str">
        <f t="shared" si="28"/>
        <v>;;</v>
      </c>
      <c r="K636" s="3" t="str">
        <f t="shared" si="29"/>
        <v>;;</v>
      </c>
    </row>
    <row r="637" spans="1:11" s="4" customFormat="1" x14ac:dyDescent="0.15">
      <c r="A637" s="4">
        <v>61404</v>
      </c>
      <c r="B637" s="4" t="str">
        <f>Sheet4!E637</f>
        <v>14章04关</v>
      </c>
      <c r="C637" s="4" t="str">
        <f t="shared" si="27"/>
        <v/>
      </c>
      <c r="D637" s="4">
        <v>2</v>
      </c>
      <c r="E637" s="4" t="str">
        <f t="shared" si="28"/>
        <v>;;</v>
      </c>
      <c r="K637" s="4" t="str">
        <f t="shared" si="29"/>
        <v>;;</v>
      </c>
    </row>
    <row r="638" spans="1:11" s="3" customFormat="1" x14ac:dyDescent="0.15">
      <c r="A638" s="3">
        <v>61405</v>
      </c>
      <c r="B638" s="3" t="str">
        <f>Sheet4!E638</f>
        <v>14章05关</v>
      </c>
      <c r="C638" s="3" t="str">
        <f t="shared" si="27"/>
        <v/>
      </c>
      <c r="D638" s="3">
        <v>2</v>
      </c>
      <c r="E638" s="3" t="str">
        <f t="shared" si="28"/>
        <v>;;</v>
      </c>
      <c r="K638" s="3" t="str">
        <f t="shared" si="29"/>
        <v>;;</v>
      </c>
    </row>
    <row r="639" spans="1:11" s="4" customFormat="1" x14ac:dyDescent="0.15">
      <c r="A639" s="4">
        <v>61501</v>
      </c>
      <c r="B639" s="4" t="str">
        <f>Sheet4!E639</f>
        <v>15章01关</v>
      </c>
      <c r="C639" s="4" t="str">
        <f t="shared" si="27"/>
        <v/>
      </c>
      <c r="D639" s="4">
        <v>2</v>
      </c>
      <c r="E639" s="4" t="str">
        <f t="shared" si="28"/>
        <v>;;</v>
      </c>
      <c r="K639" s="4" t="str">
        <f t="shared" si="29"/>
        <v>;;</v>
      </c>
    </row>
    <row r="640" spans="1:11" s="3" customFormat="1" x14ac:dyDescent="0.15">
      <c r="A640" s="3">
        <v>61502</v>
      </c>
      <c r="B640" s="3" t="str">
        <f>Sheet4!E640</f>
        <v>15章02关</v>
      </c>
      <c r="C640" s="3" t="str">
        <f t="shared" si="27"/>
        <v/>
      </c>
      <c r="D640" s="3">
        <v>2</v>
      </c>
      <c r="E640" s="3" t="str">
        <f t="shared" si="28"/>
        <v>;;</v>
      </c>
      <c r="K640" s="3" t="str">
        <f t="shared" si="29"/>
        <v>;;</v>
      </c>
    </row>
    <row r="641" spans="1:11" s="4" customFormat="1" x14ac:dyDescent="0.15">
      <c r="A641" s="4">
        <v>61503</v>
      </c>
      <c r="B641" s="4" t="str">
        <f>Sheet4!E641</f>
        <v>15章03关</v>
      </c>
      <c r="C641" s="4" t="str">
        <f t="shared" si="27"/>
        <v/>
      </c>
      <c r="D641" s="4">
        <v>2</v>
      </c>
      <c r="E641" s="4" t="str">
        <f t="shared" si="28"/>
        <v>;;</v>
      </c>
      <c r="K641" s="4" t="str">
        <f t="shared" si="29"/>
        <v>;;</v>
      </c>
    </row>
    <row r="642" spans="1:11" s="3" customFormat="1" x14ac:dyDescent="0.15">
      <c r="A642" s="3">
        <v>61504</v>
      </c>
      <c r="B642" s="3" t="str">
        <f>Sheet4!E642</f>
        <v>15章04关</v>
      </c>
      <c r="C642" s="3" t="str">
        <f t="shared" si="27"/>
        <v/>
      </c>
      <c r="D642" s="3">
        <v>2</v>
      </c>
      <c r="E642" s="3" t="str">
        <f t="shared" si="28"/>
        <v>;;</v>
      </c>
      <c r="K642" s="3" t="str">
        <f t="shared" si="29"/>
        <v>;;</v>
      </c>
    </row>
    <row r="643" spans="1:11" s="4" customFormat="1" x14ac:dyDescent="0.15">
      <c r="A643" s="4">
        <v>61505</v>
      </c>
      <c r="B643" s="4" t="str">
        <f>Sheet4!E643</f>
        <v>15章05关</v>
      </c>
      <c r="C643" s="4" t="str">
        <f t="shared" ref="C643:C706" si="30">IF(D643=1,IF(ISBLANK(J643),E643,E643&amp;J643&amp;K643),"")</f>
        <v/>
      </c>
      <c r="D643" s="4">
        <v>2</v>
      </c>
      <c r="E643" s="4" t="str">
        <f t="shared" ref="E643:E706" si="31">IF(ISBLANK(I643),F643&amp;";"&amp;G643&amp;";"&amp;H643,F643&amp;";"&amp;G643&amp;";"&amp;H643&amp;";"&amp;I643)</f>
        <v>;;</v>
      </c>
      <c r="K643" s="4" t="str">
        <f t="shared" ref="K643:K706" si="32">IF(ISBLANK(O643),L643&amp;";"&amp;M643&amp;";"&amp;N643,L643&amp;";"&amp;M643&amp;";"&amp;N643&amp;";"&amp;O643)</f>
        <v>;;</v>
      </c>
    </row>
    <row r="644" spans="1:11" s="3" customFormat="1" x14ac:dyDescent="0.15">
      <c r="A644" s="3">
        <v>62101</v>
      </c>
      <c r="B644" s="3" t="str">
        <f>Sheet4!E644</f>
        <v>21章01关</v>
      </c>
      <c r="C644" s="3" t="str">
        <f t="shared" si="30"/>
        <v/>
      </c>
      <c r="D644" s="3">
        <v>2</v>
      </c>
      <c r="E644" s="3" t="str">
        <f t="shared" si="31"/>
        <v>;;</v>
      </c>
      <c r="K644" s="3" t="str">
        <f t="shared" si="32"/>
        <v>;;</v>
      </c>
    </row>
    <row r="645" spans="1:11" s="4" customFormat="1" x14ac:dyDescent="0.15">
      <c r="A645" s="4">
        <v>62102</v>
      </c>
      <c r="B645" s="4" t="str">
        <f>Sheet4!E645</f>
        <v>21章02关</v>
      </c>
      <c r="C645" s="4" t="str">
        <f t="shared" si="30"/>
        <v/>
      </c>
      <c r="D645" s="4">
        <v>2</v>
      </c>
      <c r="E645" s="4" t="str">
        <f t="shared" si="31"/>
        <v>;;</v>
      </c>
      <c r="K645" s="4" t="str">
        <f t="shared" si="32"/>
        <v>;;</v>
      </c>
    </row>
    <row r="646" spans="1:11" s="3" customFormat="1" x14ac:dyDescent="0.15">
      <c r="A646" s="3">
        <v>62103</v>
      </c>
      <c r="B646" s="3" t="str">
        <f>Sheet4!E646</f>
        <v>21章03关</v>
      </c>
      <c r="C646" s="3" t="str">
        <f t="shared" si="30"/>
        <v/>
      </c>
      <c r="D646" s="3">
        <v>2</v>
      </c>
      <c r="E646" s="3" t="str">
        <f t="shared" si="31"/>
        <v>;;</v>
      </c>
      <c r="K646" s="3" t="str">
        <f t="shared" si="32"/>
        <v>;;</v>
      </c>
    </row>
    <row r="647" spans="1:11" s="4" customFormat="1" x14ac:dyDescent="0.15">
      <c r="A647" s="4">
        <v>62104</v>
      </c>
      <c r="B647" s="4" t="str">
        <f>Sheet4!E647</f>
        <v>21章04关</v>
      </c>
      <c r="C647" s="4" t="str">
        <f t="shared" si="30"/>
        <v/>
      </c>
      <c r="D647" s="4">
        <v>2</v>
      </c>
      <c r="E647" s="4" t="str">
        <f t="shared" si="31"/>
        <v>;;</v>
      </c>
      <c r="K647" s="4" t="str">
        <f t="shared" si="32"/>
        <v>;;</v>
      </c>
    </row>
    <row r="648" spans="1:11" s="3" customFormat="1" x14ac:dyDescent="0.15">
      <c r="A648" s="3">
        <v>62105</v>
      </c>
      <c r="B648" s="3" t="str">
        <f>Sheet4!E648</f>
        <v>21章05关</v>
      </c>
      <c r="C648" s="3" t="str">
        <f t="shared" si="30"/>
        <v/>
      </c>
      <c r="D648" s="3">
        <v>2</v>
      </c>
      <c r="E648" s="3" t="str">
        <f t="shared" si="31"/>
        <v>;;</v>
      </c>
      <c r="K648" s="3" t="str">
        <f t="shared" si="32"/>
        <v>;;</v>
      </c>
    </row>
    <row r="649" spans="1:11" s="4" customFormat="1" x14ac:dyDescent="0.15">
      <c r="A649" s="4">
        <v>62201</v>
      </c>
      <c r="B649" s="4" t="str">
        <f>Sheet4!E649</f>
        <v>22章01关</v>
      </c>
      <c r="C649" s="4" t="str">
        <f t="shared" si="30"/>
        <v/>
      </c>
      <c r="D649" s="4">
        <v>2</v>
      </c>
      <c r="E649" s="4" t="str">
        <f t="shared" si="31"/>
        <v>;;</v>
      </c>
      <c r="K649" s="4" t="str">
        <f t="shared" si="32"/>
        <v>;;</v>
      </c>
    </row>
    <row r="650" spans="1:11" s="3" customFormat="1" x14ac:dyDescent="0.15">
      <c r="A650" s="3">
        <v>62202</v>
      </c>
      <c r="B650" s="3" t="str">
        <f>Sheet4!E650</f>
        <v>22章02关</v>
      </c>
      <c r="C650" s="3" t="str">
        <f t="shared" si="30"/>
        <v/>
      </c>
      <c r="D650" s="3">
        <v>2</v>
      </c>
      <c r="E650" s="3" t="str">
        <f t="shared" si="31"/>
        <v>;;</v>
      </c>
      <c r="K650" s="3" t="str">
        <f t="shared" si="32"/>
        <v>;;</v>
      </c>
    </row>
    <row r="651" spans="1:11" s="4" customFormat="1" x14ac:dyDescent="0.15">
      <c r="A651" s="4">
        <v>62203</v>
      </c>
      <c r="B651" s="4" t="str">
        <f>Sheet4!E651</f>
        <v>22章03关</v>
      </c>
      <c r="C651" s="4" t="str">
        <f t="shared" si="30"/>
        <v/>
      </c>
      <c r="D651" s="4">
        <v>2</v>
      </c>
      <c r="E651" s="4" t="str">
        <f t="shared" si="31"/>
        <v>;;</v>
      </c>
      <c r="K651" s="4" t="str">
        <f t="shared" si="32"/>
        <v>;;</v>
      </c>
    </row>
    <row r="652" spans="1:11" s="3" customFormat="1" x14ac:dyDescent="0.15">
      <c r="A652" s="3">
        <v>62204</v>
      </c>
      <c r="B652" s="3" t="str">
        <f>Sheet4!E652</f>
        <v>22章04关</v>
      </c>
      <c r="C652" s="3" t="str">
        <f t="shared" si="30"/>
        <v/>
      </c>
      <c r="D652" s="3">
        <v>2</v>
      </c>
      <c r="E652" s="3" t="str">
        <f t="shared" si="31"/>
        <v>;;</v>
      </c>
      <c r="K652" s="3" t="str">
        <f t="shared" si="32"/>
        <v>;;</v>
      </c>
    </row>
    <row r="653" spans="1:11" s="4" customFormat="1" x14ac:dyDescent="0.15">
      <c r="A653" s="4">
        <v>62205</v>
      </c>
      <c r="B653" s="4" t="str">
        <f>Sheet4!E653</f>
        <v>22章05关</v>
      </c>
      <c r="C653" s="4" t="str">
        <f t="shared" si="30"/>
        <v/>
      </c>
      <c r="D653" s="4">
        <v>2</v>
      </c>
      <c r="E653" s="4" t="str">
        <f t="shared" si="31"/>
        <v>;;</v>
      </c>
      <c r="K653" s="4" t="str">
        <f t="shared" si="32"/>
        <v>;;</v>
      </c>
    </row>
    <row r="654" spans="1:11" s="3" customFormat="1" x14ac:dyDescent="0.15">
      <c r="A654" s="3">
        <v>62301</v>
      </c>
      <c r="B654" s="3" t="str">
        <f>Sheet4!E654</f>
        <v>23章01关</v>
      </c>
      <c r="C654" s="3" t="str">
        <f t="shared" si="30"/>
        <v/>
      </c>
      <c r="D654" s="3">
        <v>2</v>
      </c>
      <c r="E654" s="3" t="str">
        <f t="shared" si="31"/>
        <v>;;</v>
      </c>
      <c r="K654" s="3" t="str">
        <f t="shared" si="32"/>
        <v>;;</v>
      </c>
    </row>
    <row r="655" spans="1:11" s="4" customFormat="1" x14ac:dyDescent="0.15">
      <c r="A655" s="4">
        <v>62302</v>
      </c>
      <c r="B655" s="4" t="str">
        <f>Sheet4!E655</f>
        <v>23章02关</v>
      </c>
      <c r="C655" s="4" t="str">
        <f t="shared" si="30"/>
        <v/>
      </c>
      <c r="D655" s="4">
        <v>2</v>
      </c>
      <c r="E655" s="4" t="str">
        <f t="shared" si="31"/>
        <v>;;</v>
      </c>
      <c r="K655" s="4" t="str">
        <f t="shared" si="32"/>
        <v>;;</v>
      </c>
    </row>
    <row r="656" spans="1:11" s="3" customFormat="1" x14ac:dyDescent="0.15">
      <c r="A656" s="3">
        <v>62303</v>
      </c>
      <c r="B656" s="3" t="str">
        <f>Sheet4!E656</f>
        <v>23章03关</v>
      </c>
      <c r="C656" s="3" t="str">
        <f t="shared" si="30"/>
        <v/>
      </c>
      <c r="D656" s="3">
        <v>2</v>
      </c>
      <c r="E656" s="3" t="str">
        <f t="shared" si="31"/>
        <v>;;</v>
      </c>
      <c r="K656" s="3" t="str">
        <f t="shared" si="32"/>
        <v>;;</v>
      </c>
    </row>
    <row r="657" spans="1:11" s="4" customFormat="1" x14ac:dyDescent="0.15">
      <c r="A657" s="4">
        <v>62304</v>
      </c>
      <c r="B657" s="4" t="str">
        <f>Sheet4!E657</f>
        <v>23章04关</v>
      </c>
      <c r="C657" s="4" t="str">
        <f t="shared" si="30"/>
        <v/>
      </c>
      <c r="D657" s="4">
        <v>2</v>
      </c>
      <c r="E657" s="4" t="str">
        <f t="shared" si="31"/>
        <v>;;</v>
      </c>
      <c r="K657" s="4" t="str">
        <f t="shared" si="32"/>
        <v>;;</v>
      </c>
    </row>
    <row r="658" spans="1:11" s="3" customFormat="1" x14ac:dyDescent="0.15">
      <c r="A658" s="3">
        <v>62305</v>
      </c>
      <c r="B658" s="3" t="str">
        <f>Sheet4!E658</f>
        <v>23章05关</v>
      </c>
      <c r="C658" s="3" t="str">
        <f t="shared" si="30"/>
        <v/>
      </c>
      <c r="D658" s="3">
        <v>2</v>
      </c>
      <c r="E658" s="3" t="str">
        <f t="shared" si="31"/>
        <v>;;</v>
      </c>
      <c r="K658" s="3" t="str">
        <f t="shared" si="32"/>
        <v>;;</v>
      </c>
    </row>
    <row r="659" spans="1:11" s="4" customFormat="1" x14ac:dyDescent="0.15">
      <c r="A659" s="4">
        <v>62401</v>
      </c>
      <c r="B659" s="4" t="str">
        <f>Sheet4!E659</f>
        <v>24章01关</v>
      </c>
      <c r="C659" s="4" t="str">
        <f t="shared" si="30"/>
        <v/>
      </c>
      <c r="D659" s="4">
        <v>2</v>
      </c>
      <c r="E659" s="4" t="str">
        <f t="shared" si="31"/>
        <v>;;</v>
      </c>
      <c r="K659" s="4" t="str">
        <f t="shared" si="32"/>
        <v>;;</v>
      </c>
    </row>
    <row r="660" spans="1:11" s="3" customFormat="1" x14ac:dyDescent="0.15">
      <c r="A660" s="3">
        <v>62402</v>
      </c>
      <c r="B660" s="3" t="str">
        <f>Sheet4!E660</f>
        <v>24章02关</v>
      </c>
      <c r="C660" s="3" t="str">
        <f t="shared" si="30"/>
        <v/>
      </c>
      <c r="D660" s="3">
        <v>2</v>
      </c>
      <c r="E660" s="3" t="str">
        <f t="shared" si="31"/>
        <v>;;</v>
      </c>
      <c r="K660" s="3" t="str">
        <f t="shared" si="32"/>
        <v>;;</v>
      </c>
    </row>
    <row r="661" spans="1:11" s="4" customFormat="1" x14ac:dyDescent="0.15">
      <c r="A661" s="4">
        <v>62403</v>
      </c>
      <c r="B661" s="4" t="str">
        <f>Sheet4!E661</f>
        <v>24章03关</v>
      </c>
      <c r="C661" s="4" t="str">
        <f t="shared" si="30"/>
        <v/>
      </c>
      <c r="D661" s="4">
        <v>2</v>
      </c>
      <c r="E661" s="4" t="str">
        <f t="shared" si="31"/>
        <v>;;</v>
      </c>
      <c r="K661" s="4" t="str">
        <f t="shared" si="32"/>
        <v>;;</v>
      </c>
    </row>
    <row r="662" spans="1:11" s="3" customFormat="1" x14ac:dyDescent="0.15">
      <c r="A662" s="3">
        <v>62404</v>
      </c>
      <c r="B662" s="3" t="str">
        <f>Sheet4!E662</f>
        <v>24章04关</v>
      </c>
      <c r="C662" s="3" t="str">
        <f t="shared" si="30"/>
        <v/>
      </c>
      <c r="D662" s="3">
        <v>2</v>
      </c>
      <c r="E662" s="3" t="str">
        <f t="shared" si="31"/>
        <v>;;</v>
      </c>
      <c r="K662" s="3" t="str">
        <f t="shared" si="32"/>
        <v>;;</v>
      </c>
    </row>
    <row r="663" spans="1:11" s="4" customFormat="1" x14ac:dyDescent="0.15">
      <c r="A663" s="4">
        <v>62405</v>
      </c>
      <c r="B663" s="4" t="str">
        <f>Sheet4!E663</f>
        <v>24章05关</v>
      </c>
      <c r="C663" s="4" t="str">
        <f t="shared" si="30"/>
        <v/>
      </c>
      <c r="D663" s="4">
        <v>2</v>
      </c>
      <c r="E663" s="4" t="str">
        <f t="shared" si="31"/>
        <v>;;</v>
      </c>
      <c r="K663" s="4" t="str">
        <f t="shared" si="32"/>
        <v>;;</v>
      </c>
    </row>
    <row r="664" spans="1:11" s="3" customFormat="1" x14ac:dyDescent="0.15">
      <c r="A664" s="3">
        <v>62501</v>
      </c>
      <c r="B664" s="3" t="str">
        <f>Sheet4!E664</f>
        <v>25章01关</v>
      </c>
      <c r="C664" s="3" t="str">
        <f t="shared" si="30"/>
        <v/>
      </c>
      <c r="D664" s="3">
        <v>2</v>
      </c>
      <c r="E664" s="3" t="str">
        <f t="shared" si="31"/>
        <v>;;</v>
      </c>
      <c r="K664" s="3" t="str">
        <f t="shared" si="32"/>
        <v>;;</v>
      </c>
    </row>
    <row r="665" spans="1:11" s="4" customFormat="1" x14ac:dyDescent="0.15">
      <c r="A665" s="4">
        <v>62502</v>
      </c>
      <c r="B665" s="4" t="str">
        <f>Sheet4!E665</f>
        <v>25章02关</v>
      </c>
      <c r="C665" s="4" t="str">
        <f t="shared" si="30"/>
        <v/>
      </c>
      <c r="D665" s="4">
        <v>2</v>
      </c>
      <c r="E665" s="4" t="str">
        <f t="shared" si="31"/>
        <v>;;</v>
      </c>
      <c r="K665" s="4" t="str">
        <f t="shared" si="32"/>
        <v>;;</v>
      </c>
    </row>
    <row r="666" spans="1:11" s="3" customFormat="1" x14ac:dyDescent="0.15">
      <c r="A666" s="3">
        <v>62503</v>
      </c>
      <c r="B666" s="3" t="str">
        <f>Sheet4!E666</f>
        <v>25章03关</v>
      </c>
      <c r="C666" s="3" t="str">
        <f t="shared" si="30"/>
        <v/>
      </c>
      <c r="D666" s="3">
        <v>2</v>
      </c>
      <c r="E666" s="3" t="str">
        <f t="shared" si="31"/>
        <v>;;</v>
      </c>
      <c r="K666" s="3" t="str">
        <f t="shared" si="32"/>
        <v>;;</v>
      </c>
    </row>
    <row r="667" spans="1:11" s="4" customFormat="1" x14ac:dyDescent="0.15">
      <c r="A667" s="4">
        <v>62504</v>
      </c>
      <c r="B667" s="4" t="str">
        <f>Sheet4!E667</f>
        <v>25章04关</v>
      </c>
      <c r="C667" s="4" t="str">
        <f t="shared" si="30"/>
        <v/>
      </c>
      <c r="D667" s="4">
        <v>2</v>
      </c>
      <c r="E667" s="4" t="str">
        <f t="shared" si="31"/>
        <v>;;</v>
      </c>
      <c r="K667" s="4" t="str">
        <f t="shared" si="32"/>
        <v>;;</v>
      </c>
    </row>
    <row r="668" spans="1:11" s="3" customFormat="1" x14ac:dyDescent="0.15">
      <c r="A668" s="3">
        <v>62505</v>
      </c>
      <c r="B668" s="3" t="str">
        <f>Sheet4!E668</f>
        <v>25章05关</v>
      </c>
      <c r="C668" s="3" t="str">
        <f t="shared" si="30"/>
        <v/>
      </c>
      <c r="D668" s="3">
        <v>2</v>
      </c>
      <c r="E668" s="3" t="str">
        <f t="shared" si="31"/>
        <v>;;</v>
      </c>
      <c r="K668" s="3" t="str">
        <f t="shared" si="32"/>
        <v>;;</v>
      </c>
    </row>
    <row r="669" spans="1:11" s="4" customFormat="1" x14ac:dyDescent="0.15">
      <c r="A669" s="4">
        <v>63101</v>
      </c>
      <c r="B669" s="4" t="str">
        <f>Sheet4!E669</f>
        <v>31章01关</v>
      </c>
      <c r="C669" s="4" t="str">
        <f t="shared" si="30"/>
        <v/>
      </c>
      <c r="D669" s="4">
        <v>2</v>
      </c>
      <c r="E669" s="4" t="str">
        <f t="shared" si="31"/>
        <v>;;</v>
      </c>
      <c r="K669" s="4" t="str">
        <f t="shared" si="32"/>
        <v>;;</v>
      </c>
    </row>
    <row r="670" spans="1:11" s="3" customFormat="1" x14ac:dyDescent="0.15">
      <c r="A670" s="3">
        <v>63102</v>
      </c>
      <c r="B670" s="3" t="str">
        <f>Sheet4!E670</f>
        <v>31章02关</v>
      </c>
      <c r="C670" s="3" t="str">
        <f t="shared" si="30"/>
        <v/>
      </c>
      <c r="D670" s="3">
        <v>2</v>
      </c>
      <c r="E670" s="3" t="str">
        <f t="shared" si="31"/>
        <v>;;</v>
      </c>
      <c r="K670" s="3" t="str">
        <f t="shared" si="32"/>
        <v>;;</v>
      </c>
    </row>
    <row r="671" spans="1:11" s="4" customFormat="1" x14ac:dyDescent="0.15">
      <c r="A671" s="4">
        <v>63103</v>
      </c>
      <c r="B671" s="4" t="str">
        <f>Sheet4!E671</f>
        <v>31章03关</v>
      </c>
      <c r="C671" s="4" t="str">
        <f t="shared" si="30"/>
        <v/>
      </c>
      <c r="D671" s="4">
        <v>2</v>
      </c>
      <c r="E671" s="4" t="str">
        <f t="shared" si="31"/>
        <v>;;</v>
      </c>
      <c r="K671" s="4" t="str">
        <f t="shared" si="32"/>
        <v>;;</v>
      </c>
    </row>
    <row r="672" spans="1:11" s="3" customFormat="1" x14ac:dyDescent="0.15">
      <c r="A672" s="3">
        <v>63104</v>
      </c>
      <c r="B672" s="3" t="str">
        <f>Sheet4!E672</f>
        <v>31章04关</v>
      </c>
      <c r="C672" s="3" t="str">
        <f t="shared" si="30"/>
        <v/>
      </c>
      <c r="D672" s="3">
        <v>2</v>
      </c>
      <c r="E672" s="3" t="str">
        <f t="shared" si="31"/>
        <v>;;</v>
      </c>
      <c r="K672" s="3" t="str">
        <f t="shared" si="32"/>
        <v>;;</v>
      </c>
    </row>
    <row r="673" spans="1:11" s="4" customFormat="1" x14ac:dyDescent="0.15">
      <c r="A673" s="4">
        <v>63105</v>
      </c>
      <c r="B673" s="4" t="str">
        <f>Sheet4!E673</f>
        <v>31章05关</v>
      </c>
      <c r="C673" s="4" t="str">
        <f t="shared" si="30"/>
        <v/>
      </c>
      <c r="D673" s="4">
        <v>2</v>
      </c>
      <c r="E673" s="4" t="str">
        <f t="shared" si="31"/>
        <v>;;</v>
      </c>
      <c r="K673" s="4" t="str">
        <f t="shared" si="32"/>
        <v>;;</v>
      </c>
    </row>
    <row r="674" spans="1:11" s="3" customFormat="1" x14ac:dyDescent="0.15">
      <c r="A674" s="3">
        <v>63201</v>
      </c>
      <c r="B674" s="3" t="str">
        <f>Sheet4!E674</f>
        <v>32章01关</v>
      </c>
      <c r="C674" s="3" t="str">
        <f t="shared" si="30"/>
        <v/>
      </c>
      <c r="D674" s="3">
        <v>2</v>
      </c>
      <c r="E674" s="3" t="str">
        <f t="shared" si="31"/>
        <v>;;</v>
      </c>
      <c r="K674" s="3" t="str">
        <f t="shared" si="32"/>
        <v>;;</v>
      </c>
    </row>
    <row r="675" spans="1:11" s="4" customFormat="1" x14ac:dyDescent="0.15">
      <c r="A675" s="4">
        <v>63202</v>
      </c>
      <c r="B675" s="4" t="str">
        <f>Sheet4!E675</f>
        <v>32章02关</v>
      </c>
      <c r="C675" s="4" t="str">
        <f t="shared" si="30"/>
        <v/>
      </c>
      <c r="D675" s="4">
        <v>2</v>
      </c>
      <c r="E675" s="4" t="str">
        <f t="shared" si="31"/>
        <v>;;</v>
      </c>
      <c r="K675" s="4" t="str">
        <f t="shared" si="32"/>
        <v>;;</v>
      </c>
    </row>
    <row r="676" spans="1:11" s="3" customFormat="1" x14ac:dyDescent="0.15">
      <c r="A676" s="3">
        <v>63203</v>
      </c>
      <c r="B676" s="3" t="str">
        <f>Sheet4!E676</f>
        <v>32章03关</v>
      </c>
      <c r="C676" s="3" t="str">
        <f t="shared" si="30"/>
        <v/>
      </c>
      <c r="D676" s="3">
        <v>2</v>
      </c>
      <c r="E676" s="3" t="str">
        <f t="shared" si="31"/>
        <v>;;</v>
      </c>
      <c r="K676" s="3" t="str">
        <f t="shared" si="32"/>
        <v>;;</v>
      </c>
    </row>
    <row r="677" spans="1:11" s="4" customFormat="1" x14ac:dyDescent="0.15">
      <c r="A677" s="4">
        <v>63204</v>
      </c>
      <c r="B677" s="4" t="str">
        <f>Sheet4!E677</f>
        <v>32章04关</v>
      </c>
      <c r="C677" s="4" t="str">
        <f t="shared" si="30"/>
        <v/>
      </c>
      <c r="D677" s="4">
        <v>2</v>
      </c>
      <c r="E677" s="4" t="str">
        <f t="shared" si="31"/>
        <v>;;</v>
      </c>
      <c r="K677" s="4" t="str">
        <f t="shared" si="32"/>
        <v>;;</v>
      </c>
    </row>
    <row r="678" spans="1:11" s="3" customFormat="1" x14ac:dyDescent="0.15">
      <c r="A678" s="3">
        <v>63205</v>
      </c>
      <c r="B678" s="3" t="str">
        <f>Sheet4!E678</f>
        <v>32章05关</v>
      </c>
      <c r="C678" s="3" t="str">
        <f t="shared" si="30"/>
        <v/>
      </c>
      <c r="D678" s="3">
        <v>2</v>
      </c>
      <c r="E678" s="3" t="str">
        <f t="shared" si="31"/>
        <v>;;</v>
      </c>
      <c r="K678" s="3" t="str">
        <f t="shared" si="32"/>
        <v>;;</v>
      </c>
    </row>
    <row r="679" spans="1:11" s="4" customFormat="1" x14ac:dyDescent="0.15">
      <c r="A679" s="4">
        <v>63301</v>
      </c>
      <c r="B679" s="4" t="str">
        <f>Sheet4!E679</f>
        <v>33章01关</v>
      </c>
      <c r="C679" s="4" t="str">
        <f t="shared" si="30"/>
        <v/>
      </c>
      <c r="D679" s="4">
        <v>2</v>
      </c>
      <c r="E679" s="4" t="str">
        <f t="shared" si="31"/>
        <v>;;</v>
      </c>
      <c r="K679" s="4" t="str">
        <f t="shared" si="32"/>
        <v>;;</v>
      </c>
    </row>
    <row r="680" spans="1:11" s="3" customFormat="1" x14ac:dyDescent="0.15">
      <c r="A680" s="3">
        <v>63302</v>
      </c>
      <c r="B680" s="3" t="str">
        <f>Sheet4!E680</f>
        <v>33章02关</v>
      </c>
      <c r="C680" s="3" t="str">
        <f t="shared" si="30"/>
        <v/>
      </c>
      <c r="D680" s="3">
        <v>2</v>
      </c>
      <c r="E680" s="3" t="str">
        <f t="shared" si="31"/>
        <v>;;</v>
      </c>
      <c r="K680" s="3" t="str">
        <f t="shared" si="32"/>
        <v>;;</v>
      </c>
    </row>
    <row r="681" spans="1:11" s="4" customFormat="1" x14ac:dyDescent="0.15">
      <c r="A681" s="4">
        <v>63303</v>
      </c>
      <c r="B681" s="4" t="str">
        <f>Sheet4!E681</f>
        <v>33章03关</v>
      </c>
      <c r="C681" s="4" t="str">
        <f t="shared" si="30"/>
        <v/>
      </c>
      <c r="D681" s="4">
        <v>2</v>
      </c>
      <c r="E681" s="4" t="str">
        <f t="shared" si="31"/>
        <v>;;</v>
      </c>
      <c r="K681" s="4" t="str">
        <f t="shared" si="32"/>
        <v>;;</v>
      </c>
    </row>
    <row r="682" spans="1:11" s="3" customFormat="1" x14ac:dyDescent="0.15">
      <c r="A682" s="3">
        <v>63304</v>
      </c>
      <c r="B682" s="3" t="str">
        <f>Sheet4!E682</f>
        <v>33章04关</v>
      </c>
      <c r="C682" s="3" t="str">
        <f t="shared" si="30"/>
        <v/>
      </c>
      <c r="D682" s="3">
        <v>2</v>
      </c>
      <c r="E682" s="3" t="str">
        <f t="shared" si="31"/>
        <v>;;</v>
      </c>
      <c r="K682" s="3" t="str">
        <f t="shared" si="32"/>
        <v>;;</v>
      </c>
    </row>
    <row r="683" spans="1:11" s="4" customFormat="1" x14ac:dyDescent="0.15">
      <c r="A683" s="4">
        <v>63305</v>
      </c>
      <c r="B683" s="4" t="str">
        <f>Sheet4!E683</f>
        <v>33章05关</v>
      </c>
      <c r="C683" s="4" t="str">
        <f t="shared" si="30"/>
        <v/>
      </c>
      <c r="D683" s="4">
        <v>2</v>
      </c>
      <c r="E683" s="4" t="str">
        <f t="shared" si="31"/>
        <v>;;</v>
      </c>
      <c r="K683" s="4" t="str">
        <f t="shared" si="32"/>
        <v>;;</v>
      </c>
    </row>
    <row r="684" spans="1:11" s="3" customFormat="1" x14ac:dyDescent="0.15">
      <c r="A684" s="3">
        <v>63401</v>
      </c>
      <c r="B684" s="3" t="str">
        <f>Sheet4!E684</f>
        <v>34章01关</v>
      </c>
      <c r="C684" s="3" t="str">
        <f t="shared" si="30"/>
        <v/>
      </c>
      <c r="D684" s="3">
        <v>2</v>
      </c>
      <c r="E684" s="3" t="str">
        <f t="shared" si="31"/>
        <v>;;</v>
      </c>
      <c r="K684" s="3" t="str">
        <f t="shared" si="32"/>
        <v>;;</v>
      </c>
    </row>
    <row r="685" spans="1:11" s="4" customFormat="1" x14ac:dyDescent="0.15">
      <c r="A685" s="4">
        <v>63402</v>
      </c>
      <c r="B685" s="4" t="str">
        <f>Sheet4!E685</f>
        <v>34章02关</v>
      </c>
      <c r="C685" s="4" t="str">
        <f t="shared" si="30"/>
        <v/>
      </c>
      <c r="D685" s="4">
        <v>2</v>
      </c>
      <c r="E685" s="4" t="str">
        <f t="shared" si="31"/>
        <v>;;</v>
      </c>
      <c r="K685" s="4" t="str">
        <f t="shared" si="32"/>
        <v>;;</v>
      </c>
    </row>
    <row r="686" spans="1:11" s="3" customFormat="1" x14ac:dyDescent="0.15">
      <c r="A686" s="3">
        <v>63403</v>
      </c>
      <c r="B686" s="3" t="str">
        <f>Sheet4!E686</f>
        <v>34章03关</v>
      </c>
      <c r="C686" s="3" t="str">
        <f t="shared" si="30"/>
        <v/>
      </c>
      <c r="D686" s="3">
        <v>2</v>
      </c>
      <c r="E686" s="3" t="str">
        <f t="shared" si="31"/>
        <v>;;</v>
      </c>
      <c r="K686" s="3" t="str">
        <f t="shared" si="32"/>
        <v>;;</v>
      </c>
    </row>
    <row r="687" spans="1:11" s="4" customFormat="1" x14ac:dyDescent="0.15">
      <c r="A687" s="4">
        <v>63404</v>
      </c>
      <c r="B687" s="4" t="str">
        <f>Sheet4!E687</f>
        <v>34章04关</v>
      </c>
      <c r="C687" s="4" t="str">
        <f t="shared" si="30"/>
        <v/>
      </c>
      <c r="D687" s="4">
        <v>2</v>
      </c>
      <c r="E687" s="4" t="str">
        <f t="shared" si="31"/>
        <v>;;</v>
      </c>
      <c r="K687" s="4" t="str">
        <f t="shared" si="32"/>
        <v>;;</v>
      </c>
    </row>
    <row r="688" spans="1:11" s="3" customFormat="1" x14ac:dyDescent="0.15">
      <c r="A688" s="3">
        <v>63405</v>
      </c>
      <c r="B688" s="3" t="str">
        <f>Sheet4!E688</f>
        <v>34章05关</v>
      </c>
      <c r="C688" s="3" t="str">
        <f t="shared" si="30"/>
        <v/>
      </c>
      <c r="D688" s="3">
        <v>2</v>
      </c>
      <c r="E688" s="3" t="str">
        <f t="shared" si="31"/>
        <v>;;</v>
      </c>
      <c r="K688" s="3" t="str">
        <f t="shared" si="32"/>
        <v>;;</v>
      </c>
    </row>
    <row r="689" spans="1:11" s="4" customFormat="1" x14ac:dyDescent="0.15">
      <c r="A689" s="4">
        <v>63501</v>
      </c>
      <c r="B689" s="4" t="str">
        <f>Sheet4!E689</f>
        <v>35章01关</v>
      </c>
      <c r="C689" s="4" t="str">
        <f t="shared" si="30"/>
        <v/>
      </c>
      <c r="D689" s="4">
        <v>2</v>
      </c>
      <c r="E689" s="4" t="str">
        <f t="shared" si="31"/>
        <v>;;</v>
      </c>
      <c r="K689" s="4" t="str">
        <f t="shared" si="32"/>
        <v>;;</v>
      </c>
    </row>
    <row r="690" spans="1:11" s="3" customFormat="1" x14ac:dyDescent="0.15">
      <c r="A690" s="3">
        <v>63502</v>
      </c>
      <c r="B690" s="3" t="str">
        <f>Sheet4!E690</f>
        <v>35章02关</v>
      </c>
      <c r="C690" s="3" t="str">
        <f t="shared" si="30"/>
        <v/>
      </c>
      <c r="D690" s="3">
        <v>2</v>
      </c>
      <c r="E690" s="3" t="str">
        <f t="shared" si="31"/>
        <v>;;</v>
      </c>
      <c r="K690" s="3" t="str">
        <f t="shared" si="32"/>
        <v>;;</v>
      </c>
    </row>
    <row r="691" spans="1:11" s="4" customFormat="1" x14ac:dyDescent="0.15">
      <c r="A691" s="4">
        <v>63503</v>
      </c>
      <c r="B691" s="4" t="str">
        <f>Sheet4!E691</f>
        <v>35章03关</v>
      </c>
      <c r="C691" s="4" t="str">
        <f t="shared" si="30"/>
        <v/>
      </c>
      <c r="D691" s="4">
        <v>2</v>
      </c>
      <c r="E691" s="4" t="str">
        <f t="shared" si="31"/>
        <v>;;</v>
      </c>
      <c r="K691" s="4" t="str">
        <f t="shared" si="32"/>
        <v>;;</v>
      </c>
    </row>
    <row r="692" spans="1:11" s="3" customFormat="1" x14ac:dyDescent="0.15">
      <c r="A692" s="3">
        <v>63504</v>
      </c>
      <c r="B692" s="3" t="str">
        <f>Sheet4!E692</f>
        <v>35章04关</v>
      </c>
      <c r="C692" s="3" t="str">
        <f t="shared" si="30"/>
        <v/>
      </c>
      <c r="D692" s="3">
        <v>2</v>
      </c>
      <c r="E692" s="3" t="str">
        <f t="shared" si="31"/>
        <v>;;</v>
      </c>
      <c r="K692" s="3" t="str">
        <f t="shared" si="32"/>
        <v>;;</v>
      </c>
    </row>
    <row r="693" spans="1:11" s="4" customFormat="1" x14ac:dyDescent="0.15">
      <c r="A693" s="4">
        <v>63505</v>
      </c>
      <c r="B693" s="4" t="str">
        <f>Sheet4!E693</f>
        <v>35章05关</v>
      </c>
      <c r="C693" s="4" t="str">
        <f t="shared" si="30"/>
        <v/>
      </c>
      <c r="D693" s="4">
        <v>2</v>
      </c>
      <c r="E693" s="4" t="str">
        <f t="shared" si="31"/>
        <v>;;</v>
      </c>
      <c r="K693" s="4" t="str">
        <f t="shared" si="32"/>
        <v>;;</v>
      </c>
    </row>
    <row r="694" spans="1:11" s="3" customFormat="1" x14ac:dyDescent="0.15">
      <c r="A694" s="3">
        <v>64101</v>
      </c>
      <c r="B694" s="3" t="str">
        <f>Sheet4!E694</f>
        <v>41章01关</v>
      </c>
      <c r="C694" s="3" t="str">
        <f t="shared" si="30"/>
        <v/>
      </c>
      <c r="D694" s="3">
        <v>2</v>
      </c>
      <c r="E694" s="3" t="str">
        <f t="shared" si="31"/>
        <v>;;</v>
      </c>
      <c r="K694" s="3" t="str">
        <f t="shared" si="32"/>
        <v>;;</v>
      </c>
    </row>
    <row r="695" spans="1:11" s="4" customFormat="1" x14ac:dyDescent="0.15">
      <c r="A695" s="4">
        <v>64102</v>
      </c>
      <c r="B695" s="4" t="str">
        <f>Sheet4!E695</f>
        <v>41章02关</v>
      </c>
      <c r="C695" s="4" t="str">
        <f t="shared" si="30"/>
        <v/>
      </c>
      <c r="D695" s="4">
        <v>2</v>
      </c>
      <c r="E695" s="4" t="str">
        <f t="shared" si="31"/>
        <v>;;</v>
      </c>
      <c r="K695" s="4" t="str">
        <f t="shared" si="32"/>
        <v>;;</v>
      </c>
    </row>
    <row r="696" spans="1:11" s="3" customFormat="1" x14ac:dyDescent="0.15">
      <c r="A696" s="3">
        <v>64103</v>
      </c>
      <c r="B696" s="3" t="str">
        <f>Sheet4!E696</f>
        <v>41章03关</v>
      </c>
      <c r="C696" s="3" t="str">
        <f t="shared" si="30"/>
        <v/>
      </c>
      <c r="D696" s="3">
        <v>2</v>
      </c>
      <c r="E696" s="3" t="str">
        <f t="shared" si="31"/>
        <v>;;</v>
      </c>
      <c r="K696" s="3" t="str">
        <f t="shared" si="32"/>
        <v>;;</v>
      </c>
    </row>
    <row r="697" spans="1:11" s="4" customFormat="1" x14ac:dyDescent="0.15">
      <c r="A697" s="4">
        <v>64104</v>
      </c>
      <c r="B697" s="4" t="str">
        <f>Sheet4!E697</f>
        <v>41章04关</v>
      </c>
      <c r="C697" s="4" t="str">
        <f t="shared" si="30"/>
        <v/>
      </c>
      <c r="D697" s="4">
        <v>2</v>
      </c>
      <c r="E697" s="4" t="str">
        <f t="shared" si="31"/>
        <v>;;</v>
      </c>
      <c r="K697" s="4" t="str">
        <f t="shared" si="32"/>
        <v>;;</v>
      </c>
    </row>
    <row r="698" spans="1:11" s="3" customFormat="1" x14ac:dyDescent="0.15">
      <c r="A698" s="3">
        <v>64105</v>
      </c>
      <c r="B698" s="3" t="str">
        <f>Sheet4!E698</f>
        <v>41章05关</v>
      </c>
      <c r="C698" s="3" t="str">
        <f t="shared" si="30"/>
        <v/>
      </c>
      <c r="D698" s="3">
        <v>2</v>
      </c>
      <c r="E698" s="3" t="str">
        <f t="shared" si="31"/>
        <v>;;</v>
      </c>
      <c r="K698" s="3" t="str">
        <f t="shared" si="32"/>
        <v>;;</v>
      </c>
    </row>
    <row r="699" spans="1:11" s="4" customFormat="1" x14ac:dyDescent="0.15">
      <c r="A699" s="4">
        <v>64201</v>
      </c>
      <c r="B699" s="4" t="str">
        <f>Sheet4!E699</f>
        <v>42章01关</v>
      </c>
      <c r="C699" s="4" t="str">
        <f t="shared" si="30"/>
        <v/>
      </c>
      <c r="D699" s="4">
        <v>2</v>
      </c>
      <c r="E699" s="4" t="str">
        <f t="shared" si="31"/>
        <v>;;</v>
      </c>
      <c r="K699" s="4" t="str">
        <f t="shared" si="32"/>
        <v>;;</v>
      </c>
    </row>
    <row r="700" spans="1:11" s="3" customFormat="1" x14ac:dyDescent="0.15">
      <c r="A700" s="3">
        <v>64202</v>
      </c>
      <c r="B700" s="3" t="str">
        <f>Sheet4!E700</f>
        <v>42章02关</v>
      </c>
      <c r="C700" s="3" t="str">
        <f t="shared" si="30"/>
        <v/>
      </c>
      <c r="D700" s="3">
        <v>2</v>
      </c>
      <c r="E700" s="3" t="str">
        <f t="shared" si="31"/>
        <v>;;</v>
      </c>
      <c r="K700" s="3" t="str">
        <f t="shared" si="32"/>
        <v>;;</v>
      </c>
    </row>
    <row r="701" spans="1:11" s="4" customFormat="1" x14ac:dyDescent="0.15">
      <c r="A701" s="4">
        <v>64203</v>
      </c>
      <c r="B701" s="4" t="str">
        <f>Sheet4!E701</f>
        <v>42章03关</v>
      </c>
      <c r="C701" s="4" t="str">
        <f t="shared" si="30"/>
        <v/>
      </c>
      <c r="D701" s="4">
        <v>2</v>
      </c>
      <c r="E701" s="4" t="str">
        <f t="shared" si="31"/>
        <v>;;</v>
      </c>
      <c r="K701" s="4" t="str">
        <f t="shared" si="32"/>
        <v>;;</v>
      </c>
    </row>
    <row r="702" spans="1:11" s="3" customFormat="1" x14ac:dyDescent="0.15">
      <c r="A702" s="3">
        <v>64204</v>
      </c>
      <c r="B702" s="3" t="str">
        <f>Sheet4!E702</f>
        <v>42章04关</v>
      </c>
      <c r="C702" s="3" t="str">
        <f t="shared" si="30"/>
        <v/>
      </c>
      <c r="D702" s="3">
        <v>2</v>
      </c>
      <c r="E702" s="3" t="str">
        <f t="shared" si="31"/>
        <v>;;</v>
      </c>
      <c r="K702" s="3" t="str">
        <f t="shared" si="32"/>
        <v>;;</v>
      </c>
    </row>
    <row r="703" spans="1:11" s="4" customFormat="1" x14ac:dyDescent="0.15">
      <c r="A703" s="4">
        <v>64205</v>
      </c>
      <c r="B703" s="4" t="str">
        <f>Sheet4!E703</f>
        <v>42章05关</v>
      </c>
      <c r="C703" s="4" t="str">
        <f t="shared" si="30"/>
        <v/>
      </c>
      <c r="D703" s="4">
        <v>2</v>
      </c>
      <c r="E703" s="4" t="str">
        <f t="shared" si="31"/>
        <v>;;</v>
      </c>
      <c r="K703" s="4" t="str">
        <f t="shared" si="32"/>
        <v>;;</v>
      </c>
    </row>
    <row r="704" spans="1:11" s="3" customFormat="1" x14ac:dyDescent="0.15">
      <c r="A704" s="3">
        <v>64301</v>
      </c>
      <c r="B704" s="3" t="str">
        <f>Sheet4!E704</f>
        <v>43章01关</v>
      </c>
      <c r="C704" s="3" t="str">
        <f t="shared" si="30"/>
        <v/>
      </c>
      <c r="D704" s="3">
        <v>2</v>
      </c>
      <c r="E704" s="3" t="str">
        <f t="shared" si="31"/>
        <v>;;</v>
      </c>
      <c r="K704" s="3" t="str">
        <f t="shared" si="32"/>
        <v>;;</v>
      </c>
    </row>
    <row r="705" spans="1:11" s="4" customFormat="1" x14ac:dyDescent="0.15">
      <c r="A705" s="4">
        <v>64302</v>
      </c>
      <c r="B705" s="4" t="str">
        <f>Sheet4!E705</f>
        <v>43章02关</v>
      </c>
      <c r="C705" s="4" t="str">
        <f t="shared" si="30"/>
        <v/>
      </c>
      <c r="D705" s="4">
        <v>2</v>
      </c>
      <c r="E705" s="4" t="str">
        <f t="shared" si="31"/>
        <v>;;</v>
      </c>
      <c r="K705" s="4" t="str">
        <f t="shared" si="32"/>
        <v>;;</v>
      </c>
    </row>
    <row r="706" spans="1:11" s="3" customFormat="1" x14ac:dyDescent="0.15">
      <c r="A706" s="3">
        <v>64303</v>
      </c>
      <c r="B706" s="3" t="str">
        <f>Sheet4!E706</f>
        <v>43章03关</v>
      </c>
      <c r="C706" s="3" t="str">
        <f t="shared" si="30"/>
        <v/>
      </c>
      <c r="D706" s="3">
        <v>2</v>
      </c>
      <c r="E706" s="3" t="str">
        <f t="shared" si="31"/>
        <v>;;</v>
      </c>
      <c r="K706" s="3" t="str">
        <f t="shared" si="32"/>
        <v>;;</v>
      </c>
    </row>
    <row r="707" spans="1:11" s="4" customFormat="1" x14ac:dyDescent="0.15">
      <c r="A707" s="4">
        <v>64304</v>
      </c>
      <c r="B707" s="4" t="str">
        <f>Sheet4!E707</f>
        <v>43章04关</v>
      </c>
      <c r="C707" s="4" t="str">
        <f t="shared" ref="C707:C731" si="33">IF(D707=1,IF(ISBLANK(J707),E707,E707&amp;J707&amp;K707),"")</f>
        <v/>
      </c>
      <c r="D707" s="4">
        <v>2</v>
      </c>
      <c r="E707" s="4" t="str">
        <f t="shared" ref="E707:E731" si="34">IF(ISBLANK(I707),F707&amp;";"&amp;G707&amp;";"&amp;H707,F707&amp;";"&amp;G707&amp;";"&amp;H707&amp;";"&amp;I707)</f>
        <v>;;</v>
      </c>
      <c r="K707" s="4" t="str">
        <f t="shared" ref="K707:K731" si="35">IF(ISBLANK(O707),L707&amp;";"&amp;M707&amp;";"&amp;N707,L707&amp;";"&amp;M707&amp;";"&amp;N707&amp;";"&amp;O707)</f>
        <v>;;</v>
      </c>
    </row>
    <row r="708" spans="1:11" s="3" customFormat="1" x14ac:dyDescent="0.15">
      <c r="A708" s="3">
        <v>64305</v>
      </c>
      <c r="B708" s="3" t="str">
        <f>Sheet4!E708</f>
        <v>43章05关</v>
      </c>
      <c r="C708" s="3" t="str">
        <f t="shared" si="33"/>
        <v/>
      </c>
      <c r="D708" s="3">
        <v>2</v>
      </c>
      <c r="E708" s="3" t="str">
        <f t="shared" si="34"/>
        <v>;;</v>
      </c>
      <c r="K708" s="3" t="str">
        <f t="shared" si="35"/>
        <v>;;</v>
      </c>
    </row>
    <row r="709" spans="1:11" s="4" customFormat="1" x14ac:dyDescent="0.15">
      <c r="A709" s="4">
        <v>64401</v>
      </c>
      <c r="B709" s="4" t="str">
        <f>Sheet4!E709</f>
        <v>44章01关</v>
      </c>
      <c r="C709" s="4" t="str">
        <f t="shared" si="33"/>
        <v/>
      </c>
      <c r="D709" s="4">
        <v>2</v>
      </c>
      <c r="E709" s="4" t="str">
        <f t="shared" si="34"/>
        <v>;;</v>
      </c>
      <c r="K709" s="4" t="str">
        <f t="shared" si="35"/>
        <v>;;</v>
      </c>
    </row>
    <row r="710" spans="1:11" s="3" customFormat="1" x14ac:dyDescent="0.15">
      <c r="A710" s="3">
        <v>64402</v>
      </c>
      <c r="B710" s="3" t="str">
        <f>Sheet4!E710</f>
        <v>44章02关</v>
      </c>
      <c r="C710" s="3" t="str">
        <f t="shared" si="33"/>
        <v/>
      </c>
      <c r="D710" s="3">
        <v>2</v>
      </c>
      <c r="E710" s="3" t="str">
        <f t="shared" si="34"/>
        <v>;;</v>
      </c>
      <c r="K710" s="3" t="str">
        <f t="shared" si="35"/>
        <v>;;</v>
      </c>
    </row>
    <row r="711" spans="1:11" s="4" customFormat="1" x14ac:dyDescent="0.15">
      <c r="A711" s="4">
        <v>64403</v>
      </c>
      <c r="B711" s="4" t="str">
        <f>Sheet4!E711</f>
        <v>44章03关</v>
      </c>
      <c r="C711" s="4" t="str">
        <f t="shared" si="33"/>
        <v/>
      </c>
      <c r="D711" s="4">
        <v>2</v>
      </c>
      <c r="E711" s="4" t="str">
        <f t="shared" si="34"/>
        <v>;;</v>
      </c>
      <c r="K711" s="4" t="str">
        <f t="shared" si="35"/>
        <v>;;</v>
      </c>
    </row>
    <row r="712" spans="1:11" s="3" customFormat="1" x14ac:dyDescent="0.15">
      <c r="A712" s="3">
        <v>64404</v>
      </c>
      <c r="B712" s="3" t="str">
        <f>Sheet4!E712</f>
        <v>44章04关</v>
      </c>
      <c r="C712" s="3" t="str">
        <f t="shared" si="33"/>
        <v/>
      </c>
      <c r="D712" s="3">
        <v>2</v>
      </c>
      <c r="E712" s="3" t="str">
        <f t="shared" si="34"/>
        <v>;;</v>
      </c>
      <c r="K712" s="3" t="str">
        <f t="shared" si="35"/>
        <v>;;</v>
      </c>
    </row>
    <row r="713" spans="1:11" s="4" customFormat="1" x14ac:dyDescent="0.15">
      <c r="A713" s="4">
        <v>64405</v>
      </c>
      <c r="B713" s="4" t="str">
        <f>Sheet4!E713</f>
        <v>44章05关</v>
      </c>
      <c r="C713" s="4" t="str">
        <f t="shared" si="33"/>
        <v/>
      </c>
      <c r="D713" s="4">
        <v>2</v>
      </c>
      <c r="E713" s="4" t="str">
        <f t="shared" si="34"/>
        <v>;;</v>
      </c>
      <c r="K713" s="4" t="str">
        <f t="shared" si="35"/>
        <v>;;</v>
      </c>
    </row>
    <row r="714" spans="1:11" s="3" customFormat="1" x14ac:dyDescent="0.15">
      <c r="A714" s="3">
        <v>64501</v>
      </c>
      <c r="B714" s="3" t="str">
        <f>Sheet4!E714</f>
        <v>45章01关</v>
      </c>
      <c r="C714" s="3" t="str">
        <f t="shared" si="33"/>
        <v/>
      </c>
      <c r="D714" s="3">
        <v>2</v>
      </c>
      <c r="E714" s="3" t="str">
        <f t="shared" si="34"/>
        <v>;;</v>
      </c>
      <c r="K714" s="3" t="str">
        <f t="shared" si="35"/>
        <v>;;</v>
      </c>
    </row>
    <row r="715" spans="1:11" s="4" customFormat="1" x14ac:dyDescent="0.15">
      <c r="A715" s="4">
        <v>64502</v>
      </c>
      <c r="B715" s="4" t="str">
        <f>Sheet4!E715</f>
        <v>45章02关</v>
      </c>
      <c r="C715" s="4" t="str">
        <f t="shared" si="33"/>
        <v/>
      </c>
      <c r="D715" s="4">
        <v>2</v>
      </c>
      <c r="E715" s="4" t="str">
        <f t="shared" si="34"/>
        <v>;;</v>
      </c>
      <c r="K715" s="4" t="str">
        <f t="shared" si="35"/>
        <v>;;</v>
      </c>
    </row>
    <row r="716" spans="1:11" s="3" customFormat="1" x14ac:dyDescent="0.15">
      <c r="A716" s="3">
        <v>64503</v>
      </c>
      <c r="B716" s="3" t="str">
        <f>Sheet4!E716</f>
        <v>45章03关</v>
      </c>
      <c r="C716" s="3" t="str">
        <f t="shared" si="33"/>
        <v/>
      </c>
      <c r="D716" s="3">
        <v>2</v>
      </c>
      <c r="E716" s="3" t="str">
        <f t="shared" si="34"/>
        <v>;;</v>
      </c>
      <c r="K716" s="3" t="str">
        <f t="shared" si="35"/>
        <v>;;</v>
      </c>
    </row>
    <row r="717" spans="1:11" s="4" customFormat="1" x14ac:dyDescent="0.15">
      <c r="A717" s="4">
        <v>64504</v>
      </c>
      <c r="B717" s="4" t="str">
        <f>Sheet4!E717</f>
        <v>45章04关</v>
      </c>
      <c r="C717" s="4" t="str">
        <f t="shared" si="33"/>
        <v/>
      </c>
      <c r="D717" s="4">
        <v>2</v>
      </c>
      <c r="E717" s="4" t="str">
        <f t="shared" si="34"/>
        <v>;;</v>
      </c>
      <c r="K717" s="4" t="str">
        <f t="shared" si="35"/>
        <v>;;</v>
      </c>
    </row>
    <row r="718" spans="1:11" s="3" customFormat="1" x14ac:dyDescent="0.15">
      <c r="A718" s="3">
        <v>64505</v>
      </c>
      <c r="B718" s="3" t="str">
        <f>Sheet4!E718</f>
        <v>45章05关</v>
      </c>
      <c r="C718" s="3" t="str">
        <f t="shared" si="33"/>
        <v/>
      </c>
      <c r="D718" s="3">
        <v>2</v>
      </c>
      <c r="E718" s="3" t="str">
        <f t="shared" si="34"/>
        <v>;;</v>
      </c>
      <c r="K718" s="3" t="str">
        <f t="shared" si="35"/>
        <v>;;</v>
      </c>
    </row>
    <row r="719" spans="1:11" s="4" customFormat="1" x14ac:dyDescent="0.15">
      <c r="A719" s="4">
        <v>70101</v>
      </c>
      <c r="B719" s="4" t="str">
        <f>Sheet4!E719</f>
        <v>01章01关</v>
      </c>
      <c r="C719" s="4" t="str">
        <f t="shared" si="33"/>
        <v/>
      </c>
      <c r="D719" s="4">
        <v>2</v>
      </c>
      <c r="E719" s="4" t="str">
        <f t="shared" si="34"/>
        <v>;;</v>
      </c>
      <c r="K719" s="4" t="str">
        <f t="shared" si="35"/>
        <v>;;</v>
      </c>
    </row>
    <row r="720" spans="1:11" s="3" customFormat="1" x14ac:dyDescent="0.15">
      <c r="A720" s="3">
        <v>70102</v>
      </c>
      <c r="B720" s="3" t="str">
        <f>Sheet4!E720</f>
        <v>01章02关</v>
      </c>
      <c r="C720" s="3" t="str">
        <f t="shared" si="33"/>
        <v/>
      </c>
      <c r="D720" s="3">
        <v>2</v>
      </c>
      <c r="E720" s="3" t="str">
        <f t="shared" si="34"/>
        <v>;;</v>
      </c>
      <c r="K720" s="3" t="str">
        <f t="shared" si="35"/>
        <v>;;</v>
      </c>
    </row>
    <row r="721" spans="1:11" s="4" customFormat="1" x14ac:dyDescent="0.15">
      <c r="A721" s="4">
        <v>70103</v>
      </c>
      <c r="B721" s="4" t="str">
        <f>Sheet4!E721</f>
        <v>01章03关</v>
      </c>
      <c r="C721" s="4" t="str">
        <f t="shared" si="33"/>
        <v/>
      </c>
      <c r="D721" s="4">
        <v>2</v>
      </c>
      <c r="E721" s="4" t="str">
        <f t="shared" si="34"/>
        <v>;;</v>
      </c>
      <c r="K721" s="4" t="str">
        <f t="shared" si="35"/>
        <v>;;</v>
      </c>
    </row>
    <row r="722" spans="1:11" s="3" customFormat="1" x14ac:dyDescent="0.15">
      <c r="A722" s="3">
        <v>70104</v>
      </c>
      <c r="B722" s="3" t="str">
        <f>Sheet4!E722</f>
        <v>01章04关</v>
      </c>
      <c r="C722" s="3" t="str">
        <f t="shared" si="33"/>
        <v/>
      </c>
      <c r="D722" s="3">
        <v>2</v>
      </c>
      <c r="E722" s="3" t="str">
        <f t="shared" si="34"/>
        <v>;;</v>
      </c>
      <c r="K722" s="3" t="str">
        <f t="shared" si="35"/>
        <v>;;</v>
      </c>
    </row>
    <row r="723" spans="1:11" s="4" customFormat="1" x14ac:dyDescent="0.15">
      <c r="A723" s="4">
        <v>70105</v>
      </c>
      <c r="B723" s="4" t="str">
        <f>Sheet4!E723</f>
        <v>01章05关</v>
      </c>
      <c r="C723" s="4" t="str">
        <f t="shared" si="33"/>
        <v/>
      </c>
      <c r="D723" s="4">
        <v>2</v>
      </c>
      <c r="E723" s="4" t="str">
        <f t="shared" si="34"/>
        <v>;;</v>
      </c>
      <c r="K723" s="4" t="str">
        <f t="shared" si="35"/>
        <v>;;</v>
      </c>
    </row>
    <row r="724" spans="1:11" s="3" customFormat="1" x14ac:dyDescent="0.15">
      <c r="A724" s="3">
        <v>70106</v>
      </c>
      <c r="B724" s="3" t="str">
        <f>Sheet4!E724</f>
        <v>01章06关</v>
      </c>
      <c r="C724" s="3" t="str">
        <f t="shared" si="33"/>
        <v/>
      </c>
      <c r="D724" s="3">
        <v>2</v>
      </c>
      <c r="E724" s="3" t="str">
        <f t="shared" si="34"/>
        <v>;;</v>
      </c>
      <c r="K724" s="3" t="str">
        <f t="shared" si="35"/>
        <v>;;</v>
      </c>
    </row>
    <row r="725" spans="1:11" s="4" customFormat="1" x14ac:dyDescent="0.15">
      <c r="A725" s="4">
        <v>70107</v>
      </c>
      <c r="B725" s="4" t="str">
        <f>Sheet4!E725</f>
        <v>01章07关</v>
      </c>
      <c r="C725" s="4" t="str">
        <f t="shared" si="33"/>
        <v/>
      </c>
      <c r="D725" s="4">
        <v>2</v>
      </c>
      <c r="E725" s="4" t="str">
        <f t="shared" si="34"/>
        <v>;;</v>
      </c>
      <c r="K725" s="4" t="str">
        <f t="shared" si="35"/>
        <v>;;</v>
      </c>
    </row>
    <row r="726" spans="1:11" s="3" customFormat="1" x14ac:dyDescent="0.15">
      <c r="A726" s="3">
        <v>70108</v>
      </c>
      <c r="B726" s="3" t="str">
        <f>Sheet4!E726</f>
        <v>01章08关</v>
      </c>
      <c r="C726" s="3" t="str">
        <f t="shared" si="33"/>
        <v/>
      </c>
      <c r="D726" s="3">
        <v>2</v>
      </c>
      <c r="E726" s="3" t="str">
        <f t="shared" si="34"/>
        <v>;;</v>
      </c>
      <c r="K726" s="3" t="str">
        <f t="shared" si="35"/>
        <v>;;</v>
      </c>
    </row>
    <row r="727" spans="1:11" s="4" customFormat="1" x14ac:dyDescent="0.15">
      <c r="A727" s="4">
        <v>70109</v>
      </c>
      <c r="B727" s="4" t="str">
        <f>Sheet4!E727</f>
        <v>01章09关</v>
      </c>
      <c r="C727" s="4" t="str">
        <f t="shared" si="33"/>
        <v/>
      </c>
      <c r="D727" s="4">
        <v>2</v>
      </c>
      <c r="E727" s="4" t="str">
        <f t="shared" si="34"/>
        <v>;;</v>
      </c>
      <c r="K727" s="4" t="str">
        <f t="shared" si="35"/>
        <v>;;</v>
      </c>
    </row>
    <row r="728" spans="1:11" s="3" customFormat="1" x14ac:dyDescent="0.15">
      <c r="A728" s="3">
        <v>70110</v>
      </c>
      <c r="B728" s="3" t="str">
        <f>Sheet4!E728</f>
        <v>01章10关</v>
      </c>
      <c r="C728" s="3" t="str">
        <f t="shared" si="33"/>
        <v/>
      </c>
      <c r="D728" s="3">
        <v>2</v>
      </c>
      <c r="E728" s="3" t="str">
        <f t="shared" si="34"/>
        <v>;;</v>
      </c>
      <c r="K728" s="3" t="str">
        <f t="shared" si="35"/>
        <v>;;</v>
      </c>
    </row>
    <row r="729" spans="1:11" s="4" customFormat="1" x14ac:dyDescent="0.15">
      <c r="A729" s="4">
        <v>70111</v>
      </c>
      <c r="B729" s="4" t="str">
        <f>Sheet4!E729</f>
        <v>01章11关</v>
      </c>
      <c r="C729" s="4" t="str">
        <f t="shared" si="33"/>
        <v/>
      </c>
      <c r="D729" s="4">
        <v>2</v>
      </c>
      <c r="E729" s="4" t="str">
        <f t="shared" si="34"/>
        <v>;;</v>
      </c>
      <c r="K729" s="4" t="str">
        <f t="shared" si="35"/>
        <v>;;</v>
      </c>
    </row>
    <row r="730" spans="1:11" s="3" customFormat="1" x14ac:dyDescent="0.15">
      <c r="A730" s="3">
        <v>70112</v>
      </c>
      <c r="B730" s="3" t="str">
        <f>Sheet4!E730</f>
        <v>01章12关</v>
      </c>
      <c r="C730" s="3" t="str">
        <f t="shared" si="33"/>
        <v/>
      </c>
      <c r="D730" s="3">
        <v>2</v>
      </c>
      <c r="E730" s="3" t="str">
        <f t="shared" si="34"/>
        <v>;;</v>
      </c>
      <c r="K730" s="3" t="str">
        <f t="shared" si="35"/>
        <v>;;</v>
      </c>
    </row>
    <row r="731" spans="1:11" s="4" customFormat="1" x14ac:dyDescent="0.15">
      <c r="A731" s="4">
        <v>99999</v>
      </c>
      <c r="B731" s="4" t="str">
        <f>Sheet4!E731</f>
        <v>99章99关</v>
      </c>
      <c r="C731" s="4" t="str">
        <f t="shared" si="33"/>
        <v/>
      </c>
      <c r="D731" s="4">
        <v>2</v>
      </c>
      <c r="E731" s="4" t="str">
        <f t="shared" si="34"/>
        <v>;;</v>
      </c>
      <c r="K731" s="4" t="str">
        <f t="shared" si="35"/>
        <v>;;</v>
      </c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4"/>
  <sheetViews>
    <sheetView workbookViewId="0">
      <selection activeCell="F26" sqref="F26"/>
    </sheetView>
  </sheetViews>
  <sheetFormatPr defaultColWidth="9" defaultRowHeight="13.5" x14ac:dyDescent="0.15"/>
  <cols>
    <col min="1" max="1" width="9" customWidth="1"/>
  </cols>
  <sheetData>
    <row r="1" spans="1:63" s="5" customFormat="1" ht="16.5" x14ac:dyDescent="0.15">
      <c r="A1" s="5" t="s">
        <v>0</v>
      </c>
      <c r="B1" s="8" t="s">
        <v>1</v>
      </c>
      <c r="C1" s="8" t="s">
        <v>2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  <c r="I1" s="8" t="s">
        <v>12</v>
      </c>
      <c r="J1" s="8" t="s">
        <v>13</v>
      </c>
      <c r="K1" s="8" t="s">
        <v>1368</v>
      </c>
      <c r="L1" s="8" t="s">
        <v>14</v>
      </c>
      <c r="M1" s="8" t="s">
        <v>15</v>
      </c>
      <c r="N1" s="8" t="s">
        <v>1368</v>
      </c>
      <c r="O1" s="8" t="s">
        <v>1369</v>
      </c>
      <c r="P1" s="8" t="s">
        <v>17</v>
      </c>
      <c r="Q1" s="8" t="s">
        <v>19</v>
      </c>
      <c r="R1" s="8" t="s">
        <v>20</v>
      </c>
      <c r="S1" s="8" t="s">
        <v>22</v>
      </c>
      <c r="T1" s="8" t="s">
        <v>1370</v>
      </c>
      <c r="U1" s="8" t="s">
        <v>1371</v>
      </c>
      <c r="V1" s="8" t="s">
        <v>1372</v>
      </c>
      <c r="W1" s="8" t="s">
        <v>1373</v>
      </c>
      <c r="X1" s="8" t="s">
        <v>1374</v>
      </c>
      <c r="Y1" s="8" t="s">
        <v>20</v>
      </c>
      <c r="Z1" s="8" t="s">
        <v>1375</v>
      </c>
      <c r="AA1" s="8" t="s">
        <v>20</v>
      </c>
      <c r="AB1" s="8" t="s">
        <v>23</v>
      </c>
      <c r="AC1" s="8" t="s">
        <v>20</v>
      </c>
      <c r="AD1" s="8" t="s">
        <v>24</v>
      </c>
      <c r="AE1" s="8" t="s">
        <v>25</v>
      </c>
      <c r="AF1" s="8" t="s">
        <v>26</v>
      </c>
      <c r="AG1" s="8" t="s">
        <v>27</v>
      </c>
      <c r="AH1" s="8" t="s">
        <v>28</v>
      </c>
      <c r="AI1" s="8" t="s">
        <v>29</v>
      </c>
      <c r="AJ1" s="8" t="s">
        <v>30</v>
      </c>
      <c r="AK1" s="8" t="s">
        <v>31</v>
      </c>
      <c r="AL1" s="8" t="s">
        <v>32</v>
      </c>
      <c r="AM1" s="8" t="s">
        <v>31</v>
      </c>
      <c r="AN1" s="8" t="s">
        <v>33</v>
      </c>
      <c r="AO1" s="8" t="s">
        <v>34</v>
      </c>
      <c r="AP1" s="8" t="s">
        <v>35</v>
      </c>
      <c r="AQ1" s="8" t="s">
        <v>36</v>
      </c>
      <c r="AR1" s="10" t="s">
        <v>37</v>
      </c>
      <c r="AS1" s="11" t="s">
        <v>39</v>
      </c>
      <c r="AT1" s="11" t="s">
        <v>40</v>
      </c>
      <c r="AU1" s="11" t="s">
        <v>41</v>
      </c>
      <c r="AV1" s="11" t="s">
        <v>42</v>
      </c>
      <c r="AW1" s="8" t="s">
        <v>43</v>
      </c>
      <c r="AX1" s="8" t="s">
        <v>44</v>
      </c>
      <c r="AY1" s="11" t="s">
        <v>45</v>
      </c>
      <c r="AZ1" s="11" t="s">
        <v>46</v>
      </c>
      <c r="BA1" s="8" t="s">
        <v>47</v>
      </c>
      <c r="BB1" s="8" t="s">
        <v>48</v>
      </c>
      <c r="BC1" s="8" t="s">
        <v>49</v>
      </c>
      <c r="BD1" s="8" t="s">
        <v>50</v>
      </c>
      <c r="BE1" s="8" t="s">
        <v>51</v>
      </c>
      <c r="BF1" s="8" t="s">
        <v>52</v>
      </c>
      <c r="BG1" s="8" t="s">
        <v>53</v>
      </c>
      <c r="BH1" s="8" t="s">
        <v>54</v>
      </c>
      <c r="BI1" s="8" t="s">
        <v>59</v>
      </c>
      <c r="BJ1" s="8" t="s">
        <v>61</v>
      </c>
      <c r="BK1" s="5" t="s">
        <v>62</v>
      </c>
    </row>
    <row r="2" spans="1:63" s="5" customFormat="1" ht="17.25" customHeight="1" x14ac:dyDescent="0.1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11"/>
      <c r="AT2" s="11"/>
      <c r="AU2" s="11"/>
      <c r="AV2" s="11"/>
      <c r="AW2" s="8"/>
      <c r="AX2" s="8"/>
      <c r="AY2" s="11"/>
      <c r="AZ2" s="11"/>
      <c r="BA2" s="8"/>
      <c r="BB2" s="8"/>
      <c r="BC2" s="8"/>
      <c r="BD2" s="8"/>
      <c r="BE2" s="8"/>
      <c r="BF2" s="8"/>
      <c r="BG2" s="8"/>
      <c r="BH2" s="8"/>
      <c r="BI2" s="8"/>
      <c r="BJ2" s="8"/>
    </row>
    <row r="3" spans="1:63" s="5" customFormat="1" ht="17.25" customHeight="1" x14ac:dyDescent="0.15">
      <c r="A3" s="5">
        <v>101</v>
      </c>
      <c r="B3" s="8">
        <v>102</v>
      </c>
      <c r="C3" s="8">
        <v>103</v>
      </c>
      <c r="D3" s="8">
        <v>104</v>
      </c>
      <c r="E3" s="8">
        <v>114</v>
      </c>
      <c r="F3" s="8">
        <v>105</v>
      </c>
      <c r="G3" s="8">
        <v>106</v>
      </c>
      <c r="H3" s="8">
        <v>107</v>
      </c>
      <c r="I3" s="8">
        <v>108</v>
      </c>
      <c r="J3" s="8">
        <v>109</v>
      </c>
      <c r="K3" s="8">
        <v>110</v>
      </c>
      <c r="L3" s="8">
        <v>113</v>
      </c>
      <c r="M3" s="8">
        <v>128</v>
      </c>
      <c r="N3" s="8">
        <v>129</v>
      </c>
      <c r="O3" s="8">
        <v>130</v>
      </c>
      <c r="P3" s="8">
        <v>143</v>
      </c>
      <c r="Q3" s="8">
        <v>134</v>
      </c>
      <c r="R3" s="8">
        <v>135</v>
      </c>
      <c r="S3" s="8">
        <v>111</v>
      </c>
      <c r="T3" s="8">
        <v>112</v>
      </c>
      <c r="U3" s="8">
        <v>131</v>
      </c>
      <c r="V3" s="8">
        <v>132</v>
      </c>
      <c r="W3" s="8">
        <v>142</v>
      </c>
      <c r="X3" s="8">
        <v>136</v>
      </c>
      <c r="Y3" s="8">
        <v>137</v>
      </c>
      <c r="Z3" s="8">
        <v>138</v>
      </c>
      <c r="AA3" s="8">
        <v>139</v>
      </c>
      <c r="AB3" s="8">
        <v>140</v>
      </c>
      <c r="AC3" s="8">
        <v>141</v>
      </c>
      <c r="AD3" s="8">
        <v>122</v>
      </c>
      <c r="AE3" s="8">
        <v>123</v>
      </c>
      <c r="AF3" s="8">
        <v>124</v>
      </c>
      <c r="AG3" s="8">
        <v>127</v>
      </c>
      <c r="AH3" s="8">
        <v>125</v>
      </c>
      <c r="AI3" s="8">
        <v>126</v>
      </c>
      <c r="AJ3" s="8">
        <v>310</v>
      </c>
      <c r="AK3" s="8">
        <v>311</v>
      </c>
      <c r="AL3" s="8">
        <v>312</v>
      </c>
      <c r="AM3" s="8">
        <v>313</v>
      </c>
      <c r="AN3" s="8">
        <v>200</v>
      </c>
      <c r="AO3" s="8">
        <v>201</v>
      </c>
      <c r="AP3" s="8">
        <v>202</v>
      </c>
      <c r="AQ3" s="8">
        <v>203</v>
      </c>
      <c r="AR3" s="8">
        <v>204</v>
      </c>
      <c r="AS3" s="11">
        <v>205</v>
      </c>
      <c r="AT3" s="11">
        <v>206</v>
      </c>
      <c r="AU3" s="11">
        <v>207</v>
      </c>
      <c r="AV3" s="11">
        <v>208</v>
      </c>
      <c r="AW3" s="8">
        <v>301</v>
      </c>
      <c r="AX3" s="8">
        <v>302</v>
      </c>
      <c r="AY3" s="11">
        <v>401</v>
      </c>
      <c r="AZ3" s="11">
        <v>402</v>
      </c>
      <c r="BA3" s="8">
        <v>403</v>
      </c>
      <c r="BB3" s="8">
        <v>404</v>
      </c>
      <c r="BC3" s="8">
        <v>405</v>
      </c>
      <c r="BD3" s="8">
        <v>406</v>
      </c>
      <c r="BE3" s="8">
        <v>407</v>
      </c>
      <c r="BF3" s="8">
        <v>408</v>
      </c>
      <c r="BG3" s="8">
        <v>409</v>
      </c>
      <c r="BH3" s="8">
        <v>410</v>
      </c>
      <c r="BI3" s="8">
        <v>501</v>
      </c>
      <c r="BJ3" s="8">
        <v>502</v>
      </c>
      <c r="BK3" s="5">
        <v>601</v>
      </c>
    </row>
    <row r="4" spans="1:63" s="5" customFormat="1" ht="17.25" customHeight="1" x14ac:dyDescent="0.15">
      <c r="A4" s="5" t="s">
        <v>66</v>
      </c>
      <c r="B4" s="8" t="s">
        <v>67</v>
      </c>
      <c r="C4" s="8" t="s">
        <v>68</v>
      </c>
      <c r="D4" s="8" t="s">
        <v>72</v>
      </c>
      <c r="E4" s="8" t="s">
        <v>73</v>
      </c>
      <c r="F4" s="8" t="s">
        <v>74</v>
      </c>
      <c r="G4" s="8" t="s">
        <v>75</v>
      </c>
      <c r="H4" s="8" t="s">
        <v>76</v>
      </c>
      <c r="I4" s="8" t="s">
        <v>77</v>
      </c>
      <c r="J4" s="8" t="s">
        <v>78</v>
      </c>
      <c r="K4" s="8" t="s">
        <v>1376</v>
      </c>
      <c r="L4" s="8" t="s">
        <v>79</v>
      </c>
      <c r="M4" s="8" t="s">
        <v>80</v>
      </c>
      <c r="N4" s="8" t="s">
        <v>1377</v>
      </c>
      <c r="O4" s="8" t="s">
        <v>1378</v>
      </c>
      <c r="P4" s="8" t="s">
        <v>82</v>
      </c>
      <c r="Q4" s="8" t="s">
        <v>84</v>
      </c>
      <c r="R4" s="8" t="s">
        <v>85</v>
      </c>
      <c r="S4" s="8" t="s">
        <v>87</v>
      </c>
      <c r="T4" s="8" t="s">
        <v>1379</v>
      </c>
      <c r="U4" s="8" t="s">
        <v>1380</v>
      </c>
      <c r="V4" s="8" t="s">
        <v>1381</v>
      </c>
      <c r="W4" s="8" t="s">
        <v>1382</v>
      </c>
      <c r="X4" s="8" t="s">
        <v>1383</v>
      </c>
      <c r="Y4" s="8" t="s">
        <v>1384</v>
      </c>
      <c r="Z4" s="8" t="s">
        <v>1385</v>
      </c>
      <c r="AA4" s="8" t="s">
        <v>1386</v>
      </c>
      <c r="AB4" s="8" t="s">
        <v>88</v>
      </c>
      <c r="AC4" s="8" t="s">
        <v>89</v>
      </c>
      <c r="AD4" s="8" t="s">
        <v>90</v>
      </c>
      <c r="AE4" s="8" t="s">
        <v>91</v>
      </c>
      <c r="AF4" s="8" t="s">
        <v>92</v>
      </c>
      <c r="AG4" s="8" t="s">
        <v>93</v>
      </c>
      <c r="AH4" s="8" t="s">
        <v>94</v>
      </c>
      <c r="AI4" s="8" t="s">
        <v>95</v>
      </c>
      <c r="AJ4" s="8" t="s">
        <v>96</v>
      </c>
      <c r="AK4" s="8" t="s">
        <v>97</v>
      </c>
      <c r="AL4" s="8" t="s">
        <v>98</v>
      </c>
      <c r="AM4" s="8" t="s">
        <v>99</v>
      </c>
      <c r="AN4" s="8" t="s">
        <v>100</v>
      </c>
      <c r="AO4" s="8" t="s">
        <v>101</v>
      </c>
      <c r="AP4" s="8" t="s">
        <v>102</v>
      </c>
      <c r="AQ4" s="8" t="s">
        <v>103</v>
      </c>
      <c r="AR4" s="8" t="s">
        <v>104</v>
      </c>
      <c r="AS4" s="11" t="s">
        <v>106</v>
      </c>
      <c r="AT4" s="11" t="s">
        <v>107</v>
      </c>
      <c r="AU4" s="11" t="s">
        <v>108</v>
      </c>
      <c r="AV4" s="11" t="s">
        <v>109</v>
      </c>
      <c r="AW4" s="8" t="s">
        <v>110</v>
      </c>
      <c r="AX4" s="8" t="s">
        <v>111</v>
      </c>
      <c r="AY4" s="11" t="s">
        <v>112</v>
      </c>
      <c r="AZ4" s="11" t="s">
        <v>113</v>
      </c>
      <c r="BA4" s="8" t="s">
        <v>114</v>
      </c>
      <c r="BB4" s="8" t="s">
        <v>115</v>
      </c>
      <c r="BC4" s="8" t="s">
        <v>116</v>
      </c>
      <c r="BD4" s="8" t="s">
        <v>117</v>
      </c>
      <c r="BE4" s="8" t="s">
        <v>118</v>
      </c>
      <c r="BF4" s="8" t="s">
        <v>119</v>
      </c>
      <c r="BG4" s="8" t="s">
        <v>120</v>
      </c>
      <c r="BH4" s="8" t="s">
        <v>121</v>
      </c>
      <c r="BI4" s="8" t="s">
        <v>126</v>
      </c>
      <c r="BJ4" s="8" t="s">
        <v>128</v>
      </c>
      <c r="BK4" s="5" t="s">
        <v>129</v>
      </c>
    </row>
    <row r="5" spans="1:63" s="6" customFormat="1" ht="12" x14ac:dyDescent="0.15">
      <c r="A5" s="5">
        <v>1</v>
      </c>
      <c r="B5" s="5">
        <v>10101</v>
      </c>
      <c r="C5" s="5" t="s">
        <v>1387</v>
      </c>
      <c r="D5" s="5">
        <v>1</v>
      </c>
      <c r="E5" s="5">
        <v>1</v>
      </c>
      <c r="F5" s="5">
        <v>0</v>
      </c>
      <c r="G5" s="5" t="s">
        <v>1388</v>
      </c>
      <c r="H5" s="5">
        <v>101</v>
      </c>
      <c r="I5" s="6">
        <v>1</v>
      </c>
      <c r="J5" s="5" t="s">
        <v>1389</v>
      </c>
      <c r="K5" s="5" t="s">
        <v>1390</v>
      </c>
      <c r="L5" s="5">
        <v>1</v>
      </c>
      <c r="M5" s="5">
        <v>0</v>
      </c>
      <c r="N5" s="5">
        <v>0</v>
      </c>
      <c r="O5" s="5">
        <v>0</v>
      </c>
      <c r="P5" s="5"/>
      <c r="Q5" s="5">
        <v>2</v>
      </c>
      <c r="R5" s="5" t="s">
        <v>1391</v>
      </c>
      <c r="S5" s="5" t="s">
        <v>1392</v>
      </c>
      <c r="T5" s="5" t="s">
        <v>1393</v>
      </c>
      <c r="U5" s="5" t="s">
        <v>1394</v>
      </c>
      <c r="V5" s="5" t="s">
        <v>1395</v>
      </c>
      <c r="W5" s="5" t="s">
        <v>1396</v>
      </c>
      <c r="X5" s="5" t="s">
        <v>1397</v>
      </c>
      <c r="Y5" s="5" t="s">
        <v>1397</v>
      </c>
      <c r="Z5" s="5" t="s">
        <v>1397</v>
      </c>
      <c r="AA5" s="5" t="s">
        <v>1397</v>
      </c>
      <c r="AB5" s="5">
        <v>0</v>
      </c>
      <c r="AC5" s="5">
        <v>0</v>
      </c>
      <c r="AD5" s="5">
        <v>99</v>
      </c>
      <c r="AE5" s="5">
        <v>400</v>
      </c>
      <c r="AF5" s="5">
        <v>1</v>
      </c>
      <c r="AG5" s="5">
        <v>1</v>
      </c>
      <c r="AH5" s="5">
        <v>1</v>
      </c>
      <c r="AI5" s="5">
        <v>300</v>
      </c>
      <c r="AJ5" s="5" t="s">
        <v>140</v>
      </c>
      <c r="AK5" s="5">
        <v>0</v>
      </c>
      <c r="AL5" s="5" t="s">
        <v>1077</v>
      </c>
      <c r="AM5" s="5">
        <v>0</v>
      </c>
      <c r="AN5" s="5" t="s">
        <v>1398</v>
      </c>
      <c r="AO5" s="5"/>
      <c r="AP5" s="5">
        <v>10102</v>
      </c>
      <c r="AQ5" s="5">
        <v>1</v>
      </c>
      <c r="AR5" s="5">
        <v>5</v>
      </c>
      <c r="AS5" s="5">
        <v>10000</v>
      </c>
      <c r="AT5" s="5">
        <v>10000</v>
      </c>
      <c r="AU5" s="5">
        <v>10000</v>
      </c>
      <c r="AV5" s="5">
        <v>100000</v>
      </c>
      <c r="AW5" s="5"/>
      <c r="AX5" s="5"/>
      <c r="AY5" s="5">
        <v>10000</v>
      </c>
      <c r="AZ5" s="5">
        <f>BB5</f>
        <v>100101</v>
      </c>
      <c r="BA5" s="5">
        <v>10000</v>
      </c>
      <c r="BB5" s="5">
        <v>100101</v>
      </c>
      <c r="BC5" s="5">
        <v>10000</v>
      </c>
      <c r="BD5" s="5">
        <v>100201</v>
      </c>
      <c r="BE5" s="5">
        <v>10000</v>
      </c>
      <c r="BF5" s="5"/>
      <c r="BG5" s="5"/>
      <c r="BH5" s="5"/>
      <c r="BI5" s="5" t="s">
        <v>1399</v>
      </c>
      <c r="BJ5" s="5" t="str">
        <f>BB5&amp;"|"&amp;BD5</f>
        <v>100101|100201</v>
      </c>
      <c r="BK5" s="5">
        <v>1010101</v>
      </c>
    </row>
    <row r="6" spans="1:63" s="6" customFormat="1" ht="12" x14ac:dyDescent="0.15">
      <c r="A6" s="5">
        <v>2</v>
      </c>
      <c r="B6" s="5">
        <v>10102</v>
      </c>
      <c r="C6" s="5" t="s">
        <v>1400</v>
      </c>
      <c r="D6" s="5">
        <v>1</v>
      </c>
      <c r="E6" s="5">
        <v>1</v>
      </c>
      <c r="F6" s="5">
        <v>0</v>
      </c>
      <c r="G6" s="5" t="s">
        <v>1388</v>
      </c>
      <c r="H6" s="5">
        <v>101</v>
      </c>
      <c r="I6" s="6">
        <v>3</v>
      </c>
      <c r="J6" s="5" t="s">
        <v>1389</v>
      </c>
      <c r="K6" s="5" t="s">
        <v>1401</v>
      </c>
      <c r="L6" s="5">
        <v>1</v>
      </c>
      <c r="M6" s="5">
        <v>22002</v>
      </c>
      <c r="N6" s="5" t="s">
        <v>1402</v>
      </c>
      <c r="O6" s="5">
        <v>0</v>
      </c>
      <c r="P6" s="5"/>
      <c r="Q6" s="5">
        <v>2</v>
      </c>
      <c r="R6" s="5" t="s">
        <v>1403</v>
      </c>
      <c r="S6" s="5" t="s">
        <v>1404</v>
      </c>
      <c r="T6" s="5" t="s">
        <v>1405</v>
      </c>
      <c r="U6" s="5" t="s">
        <v>1406</v>
      </c>
      <c r="V6" s="5" t="s">
        <v>1407</v>
      </c>
      <c r="W6" s="5" t="s">
        <v>1408</v>
      </c>
      <c r="X6" s="5" t="s">
        <v>1407</v>
      </c>
      <c r="Y6" s="5" t="s">
        <v>1407</v>
      </c>
      <c r="Z6" s="5" t="s">
        <v>1407</v>
      </c>
      <c r="AA6" s="5" t="s">
        <v>1407</v>
      </c>
      <c r="AB6" s="5">
        <v>0</v>
      </c>
      <c r="AC6" s="5">
        <v>0</v>
      </c>
      <c r="AD6" s="5">
        <v>99</v>
      </c>
      <c r="AE6" s="5">
        <v>600</v>
      </c>
      <c r="AF6" s="5">
        <v>1</v>
      </c>
      <c r="AG6" s="5">
        <v>1</v>
      </c>
      <c r="AH6" s="5">
        <v>1</v>
      </c>
      <c r="AI6" s="5">
        <v>300</v>
      </c>
      <c r="AJ6" s="5" t="s">
        <v>1409</v>
      </c>
      <c r="AK6" s="5">
        <v>0</v>
      </c>
      <c r="AL6" s="5" t="s">
        <v>1410</v>
      </c>
      <c r="AM6" s="5">
        <v>0</v>
      </c>
      <c r="AN6" s="5" t="s">
        <v>1411</v>
      </c>
      <c r="AO6" s="5">
        <v>10101</v>
      </c>
      <c r="AP6" s="5">
        <v>10103</v>
      </c>
      <c r="AQ6" s="5">
        <v>1</v>
      </c>
      <c r="AR6" s="5">
        <v>5</v>
      </c>
      <c r="AS6" s="5">
        <v>10000</v>
      </c>
      <c r="AT6" s="5">
        <v>10000</v>
      </c>
      <c r="AU6" s="5">
        <v>10000</v>
      </c>
      <c r="AV6" s="5">
        <v>100000</v>
      </c>
      <c r="AW6" s="5"/>
      <c r="AX6" s="5"/>
      <c r="AY6" s="5">
        <v>10000</v>
      </c>
      <c r="AZ6" s="5">
        <f t="shared" ref="AZ6:AZ14" si="0">BB6</f>
        <v>100101</v>
      </c>
      <c r="BA6" s="5">
        <v>10000</v>
      </c>
      <c r="BB6" s="5">
        <v>100101</v>
      </c>
      <c r="BC6" s="5">
        <v>10000</v>
      </c>
      <c r="BD6" s="5">
        <v>100201</v>
      </c>
      <c r="BE6" s="5">
        <v>10000</v>
      </c>
      <c r="BF6" s="5"/>
      <c r="BG6" s="5"/>
      <c r="BH6" s="5"/>
      <c r="BI6" s="5" t="s">
        <v>1412</v>
      </c>
      <c r="BJ6" s="5" t="str">
        <f>BB6&amp;"|"&amp;BD6</f>
        <v>100101|100201</v>
      </c>
      <c r="BK6" s="5">
        <v>1010102</v>
      </c>
    </row>
    <row r="7" spans="1:63" s="6" customFormat="1" ht="12" x14ac:dyDescent="0.15">
      <c r="A7" s="5">
        <v>3</v>
      </c>
      <c r="B7" s="5">
        <v>10103</v>
      </c>
      <c r="C7" s="5" t="s">
        <v>1413</v>
      </c>
      <c r="D7" s="5">
        <v>1</v>
      </c>
      <c r="E7" s="5">
        <v>1</v>
      </c>
      <c r="F7" s="5">
        <v>1</v>
      </c>
      <c r="G7" s="5" t="s">
        <v>1388</v>
      </c>
      <c r="H7" s="5">
        <v>101</v>
      </c>
      <c r="I7" s="6">
        <v>5</v>
      </c>
      <c r="J7" s="5" t="s">
        <v>1389</v>
      </c>
      <c r="K7" s="5" t="s">
        <v>1390</v>
      </c>
      <c r="L7" s="5">
        <v>1</v>
      </c>
      <c r="M7" s="5">
        <v>22032</v>
      </c>
      <c r="N7" s="5" t="s">
        <v>1414</v>
      </c>
      <c r="O7" s="5" t="s">
        <v>1415</v>
      </c>
      <c r="P7" s="5"/>
      <c r="Q7" s="5">
        <v>2</v>
      </c>
      <c r="R7" s="5" t="s">
        <v>1416</v>
      </c>
      <c r="S7" s="5">
        <v>1010301</v>
      </c>
      <c r="T7" s="5" t="s">
        <v>1417</v>
      </c>
      <c r="U7" s="5">
        <v>4</v>
      </c>
      <c r="V7" s="5" t="s">
        <v>1418</v>
      </c>
      <c r="W7" s="5" t="s">
        <v>1419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10</v>
      </c>
      <c r="AE7" s="5">
        <v>800</v>
      </c>
      <c r="AF7" s="5">
        <v>1</v>
      </c>
      <c r="AG7" s="5">
        <v>1</v>
      </c>
      <c r="AH7" s="5">
        <v>1</v>
      </c>
      <c r="AI7" s="5">
        <v>300</v>
      </c>
      <c r="AJ7" s="5" t="s">
        <v>161</v>
      </c>
      <c r="AK7" s="5">
        <v>0</v>
      </c>
      <c r="AL7" s="5" t="s">
        <v>1420</v>
      </c>
      <c r="AM7" s="5">
        <v>0</v>
      </c>
      <c r="AN7" s="5" t="s">
        <v>1421</v>
      </c>
      <c r="AO7" s="5">
        <v>10102</v>
      </c>
      <c r="AP7" s="5">
        <v>10104</v>
      </c>
      <c r="AQ7" s="5">
        <v>1</v>
      </c>
      <c r="AR7" s="5">
        <v>5</v>
      </c>
      <c r="AS7" s="5">
        <v>10000</v>
      </c>
      <c r="AT7" s="5">
        <v>10000</v>
      </c>
      <c r="AU7" s="5">
        <v>10000</v>
      </c>
      <c r="AV7" s="5">
        <v>100000</v>
      </c>
      <c r="AW7" s="5"/>
      <c r="AX7" s="5"/>
      <c r="AY7" s="5">
        <v>10000</v>
      </c>
      <c r="AZ7" s="5">
        <f t="shared" si="0"/>
        <v>100101</v>
      </c>
      <c r="BA7" s="5">
        <v>10000</v>
      </c>
      <c r="BB7" s="5">
        <v>100101</v>
      </c>
      <c r="BC7" s="5">
        <v>10000</v>
      </c>
      <c r="BD7" s="5">
        <v>100201</v>
      </c>
      <c r="BE7" s="5">
        <v>10000</v>
      </c>
      <c r="BF7" s="5">
        <v>100301</v>
      </c>
      <c r="BG7" s="5"/>
      <c r="BH7" s="5"/>
      <c r="BI7" s="5" t="s">
        <v>1412</v>
      </c>
      <c r="BJ7" s="5" t="str">
        <f>BB7&amp;"|"&amp;BD7&amp;"|"&amp;BF7</f>
        <v>100101|100201|100301</v>
      </c>
      <c r="BK7" s="5">
        <v>1010103</v>
      </c>
    </row>
    <row r="8" spans="1:63" s="6" customFormat="1" ht="12" x14ac:dyDescent="0.15">
      <c r="A8" s="5">
        <v>4</v>
      </c>
      <c r="B8" s="5">
        <v>10104</v>
      </c>
      <c r="C8" s="5" t="s">
        <v>1422</v>
      </c>
      <c r="D8" s="5">
        <v>1</v>
      </c>
      <c r="E8" s="5">
        <v>1</v>
      </c>
      <c r="F8" s="5">
        <v>0</v>
      </c>
      <c r="G8" s="5" t="s">
        <v>1423</v>
      </c>
      <c r="H8" s="5">
        <v>101</v>
      </c>
      <c r="I8" s="6">
        <v>1</v>
      </c>
      <c r="J8" s="5" t="s">
        <v>1338</v>
      </c>
      <c r="K8" s="5" t="s">
        <v>1390</v>
      </c>
      <c r="L8" s="5">
        <v>1</v>
      </c>
      <c r="M8" s="5">
        <v>0</v>
      </c>
      <c r="N8" s="5">
        <v>0</v>
      </c>
      <c r="O8" s="5">
        <v>0</v>
      </c>
      <c r="P8" s="5"/>
      <c r="Q8" s="5">
        <v>2</v>
      </c>
      <c r="R8" s="5" t="s">
        <v>1391</v>
      </c>
      <c r="S8" s="5" t="s">
        <v>1424</v>
      </c>
      <c r="T8" s="5" t="s">
        <v>1393</v>
      </c>
      <c r="U8" s="5" t="s">
        <v>1425</v>
      </c>
      <c r="V8" s="5" t="s">
        <v>1426</v>
      </c>
      <c r="W8" s="5" t="s">
        <v>1396</v>
      </c>
      <c r="X8" s="5" t="s">
        <v>1427</v>
      </c>
      <c r="Y8" s="5" t="s">
        <v>1428</v>
      </c>
      <c r="Z8" s="5" t="s">
        <v>1429</v>
      </c>
      <c r="AA8" s="5" t="s">
        <v>1430</v>
      </c>
      <c r="AB8" s="5">
        <v>0</v>
      </c>
      <c r="AC8" s="5">
        <v>0</v>
      </c>
      <c r="AD8" s="5">
        <v>99</v>
      </c>
      <c r="AE8" s="5">
        <v>1000</v>
      </c>
      <c r="AF8" s="5">
        <v>1</v>
      </c>
      <c r="AG8" s="5">
        <v>1</v>
      </c>
      <c r="AH8" s="5">
        <v>1</v>
      </c>
      <c r="AI8" s="5">
        <v>300</v>
      </c>
      <c r="AJ8" s="5" t="s">
        <v>140</v>
      </c>
      <c r="AK8" s="5">
        <v>0</v>
      </c>
      <c r="AL8" s="5" t="s">
        <v>1077</v>
      </c>
      <c r="AM8" s="5">
        <v>0</v>
      </c>
      <c r="AN8" s="5" t="s">
        <v>1431</v>
      </c>
      <c r="AO8" s="5">
        <v>10103</v>
      </c>
      <c r="AP8" s="5">
        <v>10105</v>
      </c>
      <c r="AQ8" s="5">
        <v>1</v>
      </c>
      <c r="AR8" s="5">
        <v>5</v>
      </c>
      <c r="AS8" s="5">
        <v>10000</v>
      </c>
      <c r="AT8" s="5">
        <v>10000</v>
      </c>
      <c r="AU8" s="5">
        <v>10000</v>
      </c>
      <c r="AV8" s="5">
        <v>100000</v>
      </c>
      <c r="AW8" s="5"/>
      <c r="AX8" s="5"/>
      <c r="AY8" s="5">
        <v>10000</v>
      </c>
      <c r="AZ8" s="5">
        <f t="shared" si="0"/>
        <v>100101</v>
      </c>
      <c r="BA8" s="5">
        <v>10000</v>
      </c>
      <c r="BB8" s="5">
        <v>100101</v>
      </c>
      <c r="BC8" s="5">
        <v>10000</v>
      </c>
      <c r="BD8" s="5">
        <v>100201</v>
      </c>
      <c r="BE8" s="5">
        <v>10000</v>
      </c>
      <c r="BF8" s="5"/>
      <c r="BG8" s="5"/>
      <c r="BH8" s="5"/>
      <c r="BI8" s="5" t="s">
        <v>1432</v>
      </c>
      <c r="BJ8" s="5" t="str">
        <f>BB8&amp;"|"&amp;BD8</f>
        <v>100101|100201</v>
      </c>
      <c r="BK8" s="5">
        <v>1010104</v>
      </c>
    </row>
    <row r="9" spans="1:63" s="6" customFormat="1" ht="12" x14ac:dyDescent="0.15">
      <c r="A9" s="5">
        <v>5</v>
      </c>
      <c r="B9" s="5">
        <v>10105</v>
      </c>
      <c r="C9" s="5" t="s">
        <v>1433</v>
      </c>
      <c r="D9" s="5">
        <v>1</v>
      </c>
      <c r="E9" s="5">
        <v>1</v>
      </c>
      <c r="F9" s="5">
        <v>0</v>
      </c>
      <c r="G9" s="5" t="s">
        <v>1423</v>
      </c>
      <c r="H9" s="5">
        <v>101</v>
      </c>
      <c r="I9" s="6">
        <v>1</v>
      </c>
      <c r="J9" s="5" t="s">
        <v>1338</v>
      </c>
      <c r="K9" s="5" t="s">
        <v>1434</v>
      </c>
      <c r="L9" s="5">
        <v>1</v>
      </c>
      <c r="M9" s="5">
        <v>0</v>
      </c>
      <c r="N9" s="5">
        <v>0</v>
      </c>
      <c r="O9" s="5">
        <v>0</v>
      </c>
      <c r="P9" s="5"/>
      <c r="Q9" s="5">
        <v>2</v>
      </c>
      <c r="R9" s="5" t="s">
        <v>1435</v>
      </c>
      <c r="S9" s="5" t="s">
        <v>1436</v>
      </c>
      <c r="T9" s="5" t="s">
        <v>1437</v>
      </c>
      <c r="U9" s="5" t="s">
        <v>1438</v>
      </c>
      <c r="V9" s="5" t="s">
        <v>1439</v>
      </c>
      <c r="W9" s="5" t="s">
        <v>1396</v>
      </c>
      <c r="X9" s="5" t="s">
        <v>1440</v>
      </c>
      <c r="Y9" s="5" t="s">
        <v>1441</v>
      </c>
      <c r="Z9" s="5" t="s">
        <v>1442</v>
      </c>
      <c r="AA9" s="5" t="s">
        <v>1443</v>
      </c>
      <c r="AB9" s="5">
        <v>0</v>
      </c>
      <c r="AC9" s="5">
        <v>0</v>
      </c>
      <c r="AD9" s="5">
        <v>99</v>
      </c>
      <c r="AE9" s="5">
        <v>1200</v>
      </c>
      <c r="AF9" s="5">
        <v>1</v>
      </c>
      <c r="AG9" s="5">
        <v>1</v>
      </c>
      <c r="AH9" s="5">
        <v>1</v>
      </c>
      <c r="AI9" s="5">
        <v>300</v>
      </c>
      <c r="AJ9" s="5" t="s">
        <v>140</v>
      </c>
      <c r="AK9" s="5">
        <v>0</v>
      </c>
      <c r="AL9" s="5" t="s">
        <v>1077</v>
      </c>
      <c r="AM9" s="5">
        <v>0</v>
      </c>
      <c r="AN9" s="5" t="s">
        <v>1444</v>
      </c>
      <c r="AO9" s="5">
        <v>10104</v>
      </c>
      <c r="AP9" s="5">
        <v>10106</v>
      </c>
      <c r="AQ9" s="5">
        <v>1</v>
      </c>
      <c r="AR9" s="5">
        <v>5</v>
      </c>
      <c r="AS9" s="5">
        <v>10000</v>
      </c>
      <c r="AT9" s="5">
        <v>10000</v>
      </c>
      <c r="AU9" s="5">
        <v>10000</v>
      </c>
      <c r="AV9" s="5">
        <v>100000</v>
      </c>
      <c r="AW9" s="5"/>
      <c r="AX9" s="5"/>
      <c r="AY9" s="5">
        <v>10000</v>
      </c>
      <c r="AZ9" s="5">
        <f t="shared" si="0"/>
        <v>100101</v>
      </c>
      <c r="BA9" s="5">
        <v>10000</v>
      </c>
      <c r="BB9" s="5">
        <v>100101</v>
      </c>
      <c r="BC9" s="5">
        <v>10000</v>
      </c>
      <c r="BD9" s="5">
        <v>100201</v>
      </c>
      <c r="BE9" s="5">
        <v>10000</v>
      </c>
      <c r="BF9" s="5"/>
      <c r="BG9" s="5"/>
      <c r="BH9" s="5"/>
      <c r="BI9" s="5" t="s">
        <v>1445</v>
      </c>
      <c r="BJ9" s="5" t="str">
        <f>BB9&amp;"|"&amp;BD9</f>
        <v>100101|100201</v>
      </c>
      <c r="BK9" s="5">
        <v>1010105</v>
      </c>
    </row>
    <row r="10" spans="1:63" s="6" customFormat="1" ht="12" x14ac:dyDescent="0.15">
      <c r="A10" s="5">
        <v>6</v>
      </c>
      <c r="B10" s="5">
        <v>10106</v>
      </c>
      <c r="C10" s="5" t="s">
        <v>1446</v>
      </c>
      <c r="D10" s="5">
        <v>1</v>
      </c>
      <c r="E10" s="5">
        <v>1</v>
      </c>
      <c r="F10" s="5">
        <v>1</v>
      </c>
      <c r="G10" s="5" t="s">
        <v>1423</v>
      </c>
      <c r="H10" s="5">
        <v>101</v>
      </c>
      <c r="I10" s="6">
        <v>4</v>
      </c>
      <c r="J10" s="5" t="s">
        <v>1338</v>
      </c>
      <c r="K10" s="5" t="s">
        <v>1390</v>
      </c>
      <c r="L10" s="5">
        <v>1</v>
      </c>
      <c r="M10" s="5">
        <v>22013</v>
      </c>
      <c r="N10" s="5" t="s">
        <v>1414</v>
      </c>
      <c r="O10" s="5" t="s">
        <v>1415</v>
      </c>
      <c r="P10" s="5"/>
      <c r="Q10" s="5">
        <v>2</v>
      </c>
      <c r="R10" s="5" t="s">
        <v>1447</v>
      </c>
      <c r="S10" s="5" t="s">
        <v>1448</v>
      </c>
      <c r="T10" s="5" t="s">
        <v>1449</v>
      </c>
      <c r="U10" s="5" t="s">
        <v>1450</v>
      </c>
      <c r="V10" s="5" t="s">
        <v>1451</v>
      </c>
      <c r="W10" s="5" t="s">
        <v>1452</v>
      </c>
      <c r="X10" s="5" t="s">
        <v>1453</v>
      </c>
      <c r="Y10" s="5" t="s">
        <v>1453</v>
      </c>
      <c r="Z10" s="5" t="s">
        <v>1453</v>
      </c>
      <c r="AA10" s="5" t="s">
        <v>1453</v>
      </c>
      <c r="AB10" s="5">
        <v>0</v>
      </c>
      <c r="AC10" s="5">
        <v>0</v>
      </c>
      <c r="AD10" s="5">
        <v>10</v>
      </c>
      <c r="AE10" s="5">
        <v>1400</v>
      </c>
      <c r="AF10" s="5">
        <v>1</v>
      </c>
      <c r="AG10" s="5">
        <v>1</v>
      </c>
      <c r="AH10" s="5">
        <v>1</v>
      </c>
      <c r="AI10" s="5">
        <v>300</v>
      </c>
      <c r="AJ10" s="5" t="s">
        <v>175</v>
      </c>
      <c r="AK10" s="5">
        <v>0</v>
      </c>
      <c r="AL10" s="5" t="s">
        <v>1454</v>
      </c>
      <c r="AM10" s="5">
        <v>0</v>
      </c>
      <c r="AN10" s="5" t="s">
        <v>1455</v>
      </c>
      <c r="AO10" s="5">
        <v>10105</v>
      </c>
      <c r="AP10" s="5">
        <v>10107</v>
      </c>
      <c r="AQ10" s="5">
        <v>1</v>
      </c>
      <c r="AR10" s="5">
        <v>5</v>
      </c>
      <c r="AS10" s="5">
        <v>10000</v>
      </c>
      <c r="AT10" s="5">
        <v>10000</v>
      </c>
      <c r="AU10" s="5">
        <v>10000</v>
      </c>
      <c r="AV10" s="5">
        <v>100000</v>
      </c>
      <c r="AW10" s="5"/>
      <c r="AX10" s="5"/>
      <c r="AY10" s="5">
        <v>10000</v>
      </c>
      <c r="AZ10" s="5">
        <f t="shared" si="0"/>
        <v>100101</v>
      </c>
      <c r="BA10" s="5">
        <v>10000</v>
      </c>
      <c r="BB10" s="5">
        <v>100101</v>
      </c>
      <c r="BC10" s="5">
        <v>10000</v>
      </c>
      <c r="BD10" s="5">
        <v>100201</v>
      </c>
      <c r="BE10" s="5">
        <v>10000</v>
      </c>
      <c r="BF10" s="5">
        <v>100302</v>
      </c>
      <c r="BG10" s="5"/>
      <c r="BH10" s="5"/>
      <c r="BI10" s="5" t="s">
        <v>1456</v>
      </c>
      <c r="BJ10" s="5" t="str">
        <f>BB10&amp;"|"&amp;BD10&amp;"|"&amp;BF10</f>
        <v>100101|100201|100302</v>
      </c>
      <c r="BK10" s="5">
        <v>1010106</v>
      </c>
    </row>
    <row r="11" spans="1:63" s="6" customFormat="1" ht="12" x14ac:dyDescent="0.15">
      <c r="A11" s="5">
        <v>7</v>
      </c>
      <c r="B11" s="5">
        <v>10107</v>
      </c>
      <c r="C11" s="5" t="s">
        <v>1457</v>
      </c>
      <c r="D11" s="5">
        <v>1</v>
      </c>
      <c r="E11" s="5">
        <v>1</v>
      </c>
      <c r="F11" s="5">
        <v>0</v>
      </c>
      <c r="G11" s="5" t="s">
        <v>1458</v>
      </c>
      <c r="H11" s="5">
        <v>101</v>
      </c>
      <c r="I11" s="6">
        <v>1</v>
      </c>
      <c r="J11" s="5" t="s">
        <v>1459</v>
      </c>
      <c r="K11" s="5" t="s">
        <v>1390</v>
      </c>
      <c r="L11" s="5">
        <v>1</v>
      </c>
      <c r="M11" s="5">
        <v>0</v>
      </c>
      <c r="N11" s="5">
        <v>0</v>
      </c>
      <c r="O11" s="5">
        <v>0</v>
      </c>
      <c r="P11" s="5"/>
      <c r="Q11" s="5">
        <v>2</v>
      </c>
      <c r="R11" s="5" t="s">
        <v>1460</v>
      </c>
      <c r="S11" s="5" t="s">
        <v>1461</v>
      </c>
      <c r="T11" s="5" t="s">
        <v>1462</v>
      </c>
      <c r="U11" s="5" t="s">
        <v>1463</v>
      </c>
      <c r="V11" s="5" t="s">
        <v>1464</v>
      </c>
      <c r="W11" s="5" t="s">
        <v>1465</v>
      </c>
      <c r="X11" s="5" t="s">
        <v>1466</v>
      </c>
      <c r="Y11" s="5" t="s">
        <v>1467</v>
      </c>
      <c r="Z11" s="5" t="s">
        <v>1468</v>
      </c>
      <c r="AA11" s="5" t="s">
        <v>1469</v>
      </c>
      <c r="AB11" s="5">
        <v>0</v>
      </c>
      <c r="AC11" s="5">
        <v>0</v>
      </c>
      <c r="AD11" s="5">
        <v>99</v>
      </c>
      <c r="AE11" s="5">
        <v>1600</v>
      </c>
      <c r="AF11" s="5">
        <v>1</v>
      </c>
      <c r="AG11" s="5">
        <v>1</v>
      </c>
      <c r="AH11" s="5">
        <v>1</v>
      </c>
      <c r="AI11" s="5">
        <v>300</v>
      </c>
      <c r="AJ11" s="5" t="s">
        <v>140</v>
      </c>
      <c r="AK11" s="5">
        <v>0</v>
      </c>
      <c r="AL11" s="5" t="s">
        <v>1077</v>
      </c>
      <c r="AM11" s="5">
        <v>0</v>
      </c>
      <c r="AN11" s="5" t="s">
        <v>1470</v>
      </c>
      <c r="AO11" s="5">
        <v>10106</v>
      </c>
      <c r="AP11" s="5">
        <v>10108</v>
      </c>
      <c r="AQ11" s="5">
        <v>1</v>
      </c>
      <c r="AR11" s="5">
        <v>5</v>
      </c>
      <c r="AS11" s="5">
        <v>10000</v>
      </c>
      <c r="AT11" s="5">
        <v>10000</v>
      </c>
      <c r="AU11" s="5">
        <v>10000</v>
      </c>
      <c r="AV11" s="5">
        <v>100000</v>
      </c>
      <c r="AW11" s="5"/>
      <c r="AX11" s="5"/>
      <c r="AY11" s="5">
        <v>10000</v>
      </c>
      <c r="AZ11" s="5">
        <f t="shared" si="0"/>
        <v>100101</v>
      </c>
      <c r="BA11" s="5">
        <v>10000</v>
      </c>
      <c r="BB11" s="5">
        <v>100101</v>
      </c>
      <c r="BC11" s="5">
        <v>10000</v>
      </c>
      <c r="BD11" s="5">
        <v>100201</v>
      </c>
      <c r="BE11" s="5">
        <v>10000</v>
      </c>
      <c r="BF11" s="5"/>
      <c r="BG11" s="5"/>
      <c r="BH11" s="5"/>
      <c r="BI11" s="5" t="s">
        <v>1471</v>
      </c>
      <c r="BJ11" s="5" t="str">
        <f>BB11&amp;"|"&amp;BD11</f>
        <v>100101|100201</v>
      </c>
      <c r="BK11" s="5">
        <v>1010107</v>
      </c>
    </row>
    <row r="12" spans="1:63" s="6" customFormat="1" ht="12" x14ac:dyDescent="0.15">
      <c r="A12" s="5">
        <v>8</v>
      </c>
      <c r="B12" s="5">
        <v>10108</v>
      </c>
      <c r="C12" s="5" t="s">
        <v>1472</v>
      </c>
      <c r="D12" s="5">
        <v>1</v>
      </c>
      <c r="E12" s="5">
        <v>1</v>
      </c>
      <c r="F12" s="5">
        <v>0</v>
      </c>
      <c r="G12" s="5" t="s">
        <v>1458</v>
      </c>
      <c r="H12" s="5">
        <v>101</v>
      </c>
      <c r="I12" s="6">
        <v>1</v>
      </c>
      <c r="J12" s="5" t="s">
        <v>1459</v>
      </c>
      <c r="K12" s="5" t="s">
        <v>1434</v>
      </c>
      <c r="L12" s="5">
        <v>1</v>
      </c>
      <c r="M12" s="5">
        <v>0</v>
      </c>
      <c r="N12" s="5">
        <v>0</v>
      </c>
      <c r="O12" s="5">
        <v>0</v>
      </c>
      <c r="P12" s="5"/>
      <c r="Q12" s="5">
        <v>2</v>
      </c>
      <c r="R12" s="5" t="s">
        <v>1473</v>
      </c>
      <c r="S12" s="5" t="s">
        <v>1474</v>
      </c>
      <c r="T12" s="5" t="s">
        <v>1475</v>
      </c>
      <c r="U12" s="5" t="s">
        <v>1476</v>
      </c>
      <c r="V12" s="5" t="s">
        <v>1477</v>
      </c>
      <c r="W12" s="5" t="s">
        <v>1478</v>
      </c>
      <c r="X12" s="5" t="s">
        <v>1479</v>
      </c>
      <c r="Y12" s="5" t="s">
        <v>1480</v>
      </c>
      <c r="Z12" s="5" t="s">
        <v>1481</v>
      </c>
      <c r="AA12" s="5" t="s">
        <v>1482</v>
      </c>
      <c r="AB12" s="5">
        <v>0</v>
      </c>
      <c r="AC12" s="5">
        <v>0</v>
      </c>
      <c r="AD12" s="5">
        <v>99</v>
      </c>
      <c r="AE12" s="5">
        <v>1800</v>
      </c>
      <c r="AF12" s="5">
        <v>1</v>
      </c>
      <c r="AG12" s="5">
        <v>1</v>
      </c>
      <c r="AH12" s="5">
        <v>1</v>
      </c>
      <c r="AI12" s="5">
        <v>300</v>
      </c>
      <c r="AJ12" s="5" t="s">
        <v>140</v>
      </c>
      <c r="AK12" s="5">
        <v>0</v>
      </c>
      <c r="AL12" s="5" t="s">
        <v>1077</v>
      </c>
      <c r="AM12" s="5">
        <v>0</v>
      </c>
      <c r="AN12" s="5" t="s">
        <v>1483</v>
      </c>
      <c r="AO12" s="5">
        <v>10107</v>
      </c>
      <c r="AP12" s="5">
        <v>10109</v>
      </c>
      <c r="AQ12" s="5">
        <v>1</v>
      </c>
      <c r="AR12" s="5">
        <v>5</v>
      </c>
      <c r="AS12" s="5">
        <v>10000</v>
      </c>
      <c r="AT12" s="5">
        <v>10000</v>
      </c>
      <c r="AU12" s="5">
        <v>10000</v>
      </c>
      <c r="AV12" s="5">
        <v>100000</v>
      </c>
      <c r="AW12" s="5"/>
      <c r="AX12" s="5"/>
      <c r="AY12" s="5">
        <v>10000</v>
      </c>
      <c r="AZ12" s="5">
        <f t="shared" si="0"/>
        <v>100101</v>
      </c>
      <c r="BA12" s="5">
        <v>10000</v>
      </c>
      <c r="BB12" s="5">
        <v>100101</v>
      </c>
      <c r="BC12" s="5">
        <v>10000</v>
      </c>
      <c r="BD12" s="5">
        <v>100201</v>
      </c>
      <c r="BE12" s="5">
        <v>10000</v>
      </c>
      <c r="BF12" s="5"/>
      <c r="BG12" s="5"/>
      <c r="BH12" s="5"/>
      <c r="BI12" s="5" t="s">
        <v>1484</v>
      </c>
      <c r="BJ12" s="5" t="str">
        <f>BB12&amp;"|"&amp;BD12</f>
        <v>100101|100201</v>
      </c>
      <c r="BK12" s="5">
        <v>1010108</v>
      </c>
    </row>
    <row r="13" spans="1:63" s="6" customFormat="1" ht="12" x14ac:dyDescent="0.15">
      <c r="A13" s="5">
        <v>9</v>
      </c>
      <c r="B13" s="5">
        <v>10109</v>
      </c>
      <c r="C13" s="5" t="s">
        <v>1485</v>
      </c>
      <c r="D13" s="5">
        <v>1</v>
      </c>
      <c r="E13" s="5">
        <v>1</v>
      </c>
      <c r="F13" s="5">
        <v>1</v>
      </c>
      <c r="G13" s="5" t="s">
        <v>1458</v>
      </c>
      <c r="H13" s="5">
        <v>101</v>
      </c>
      <c r="I13" s="6">
        <v>5</v>
      </c>
      <c r="J13" s="5" t="s">
        <v>1459</v>
      </c>
      <c r="K13" s="5" t="s">
        <v>1390</v>
      </c>
      <c r="L13" s="5">
        <v>1</v>
      </c>
      <c r="M13" s="5">
        <v>20001</v>
      </c>
      <c r="N13" s="5" t="s">
        <v>1414</v>
      </c>
      <c r="O13" s="5" t="s">
        <v>1415</v>
      </c>
      <c r="P13" s="5"/>
      <c r="Q13" s="5">
        <v>2</v>
      </c>
      <c r="R13" s="5" t="s">
        <v>1486</v>
      </c>
      <c r="S13" s="5" t="s">
        <v>1487</v>
      </c>
      <c r="T13" s="5" t="s">
        <v>1488</v>
      </c>
      <c r="U13" s="5" t="s">
        <v>1489</v>
      </c>
      <c r="V13" s="5" t="s">
        <v>1490</v>
      </c>
      <c r="W13" s="5" t="s">
        <v>1491</v>
      </c>
      <c r="X13" s="5" t="s">
        <v>1492</v>
      </c>
      <c r="Y13" s="5" t="s">
        <v>1492</v>
      </c>
      <c r="Z13" s="5" t="s">
        <v>1492</v>
      </c>
      <c r="AA13" s="5" t="s">
        <v>1492</v>
      </c>
      <c r="AB13" s="5">
        <v>0</v>
      </c>
      <c r="AC13" s="5">
        <v>0</v>
      </c>
      <c r="AD13" s="5">
        <v>10</v>
      </c>
      <c r="AE13" s="5">
        <v>2000</v>
      </c>
      <c r="AF13" s="5">
        <v>1</v>
      </c>
      <c r="AG13" s="5">
        <v>1</v>
      </c>
      <c r="AH13" s="5">
        <v>1</v>
      </c>
      <c r="AI13" s="5">
        <v>300</v>
      </c>
      <c r="AJ13" s="5" t="s">
        <v>161</v>
      </c>
      <c r="AK13" s="5">
        <v>0</v>
      </c>
      <c r="AL13" s="5" t="s">
        <v>1420</v>
      </c>
      <c r="AM13" s="5">
        <v>0</v>
      </c>
      <c r="AN13" s="5" t="s">
        <v>1493</v>
      </c>
      <c r="AO13" s="5">
        <v>10108</v>
      </c>
      <c r="AP13" s="5">
        <v>10110</v>
      </c>
      <c r="AQ13" s="5">
        <v>1</v>
      </c>
      <c r="AR13" s="5">
        <v>5</v>
      </c>
      <c r="AS13" s="5">
        <v>10000</v>
      </c>
      <c r="AT13" s="5">
        <v>10000</v>
      </c>
      <c r="AU13" s="5">
        <v>10000</v>
      </c>
      <c r="AV13" s="5">
        <v>100000</v>
      </c>
      <c r="AW13" s="5"/>
      <c r="AX13" s="5"/>
      <c r="AY13" s="5">
        <v>10000</v>
      </c>
      <c r="AZ13" s="5">
        <f t="shared" si="0"/>
        <v>100101</v>
      </c>
      <c r="BA13" s="5">
        <v>10000</v>
      </c>
      <c r="BB13" s="5">
        <v>100101</v>
      </c>
      <c r="BC13" s="5">
        <v>10000</v>
      </c>
      <c r="BD13" s="5">
        <v>100201</v>
      </c>
      <c r="BE13" s="5">
        <v>10000</v>
      </c>
      <c r="BF13" s="5">
        <v>100401</v>
      </c>
      <c r="BG13" s="5"/>
      <c r="BH13" s="5"/>
      <c r="BI13" s="5" t="s">
        <v>1494</v>
      </c>
      <c r="BJ13" s="5" t="str">
        <f>BB13&amp;"|"&amp;BD13&amp;"|"&amp;BF13</f>
        <v>100101|100201|100401</v>
      </c>
      <c r="BK13" s="5">
        <v>1010109</v>
      </c>
    </row>
    <row r="14" spans="1:63" s="7" customFormat="1" ht="12" x14ac:dyDescent="0.15">
      <c r="A14" s="9">
        <v>10</v>
      </c>
      <c r="B14" s="9">
        <v>10110</v>
      </c>
      <c r="C14" s="9" t="s">
        <v>1495</v>
      </c>
      <c r="D14" s="9">
        <v>1</v>
      </c>
      <c r="E14" s="5">
        <v>1</v>
      </c>
      <c r="F14" s="9">
        <v>1</v>
      </c>
      <c r="G14" s="9" t="s">
        <v>1458</v>
      </c>
      <c r="H14" s="9">
        <v>101</v>
      </c>
      <c r="I14" s="7">
        <v>1</v>
      </c>
      <c r="J14" s="9" t="s">
        <v>1459</v>
      </c>
      <c r="K14" s="9" t="s">
        <v>1496</v>
      </c>
      <c r="L14" s="9">
        <v>1</v>
      </c>
      <c r="M14" s="9">
        <v>0</v>
      </c>
      <c r="N14" s="9">
        <v>0</v>
      </c>
      <c r="O14" s="9">
        <v>0</v>
      </c>
      <c r="P14" s="9"/>
      <c r="Q14" s="9">
        <v>2</v>
      </c>
      <c r="R14" s="9" t="s">
        <v>1497</v>
      </c>
      <c r="S14" s="9" t="s">
        <v>1498</v>
      </c>
      <c r="T14" s="9" t="s">
        <v>1499</v>
      </c>
      <c r="U14" s="9" t="s">
        <v>1500</v>
      </c>
      <c r="V14" s="9" t="s">
        <v>1501</v>
      </c>
      <c r="W14" s="9" t="s">
        <v>1502</v>
      </c>
      <c r="X14" s="9" t="s">
        <v>1503</v>
      </c>
      <c r="Y14" s="9" t="s">
        <v>1503</v>
      </c>
      <c r="Z14" s="9" t="s">
        <v>1503</v>
      </c>
      <c r="AA14" s="9" t="s">
        <v>1503</v>
      </c>
      <c r="AB14" s="9">
        <v>0</v>
      </c>
      <c r="AC14" s="9">
        <v>0</v>
      </c>
      <c r="AD14" s="9">
        <v>10</v>
      </c>
      <c r="AE14" s="9">
        <v>2200</v>
      </c>
      <c r="AF14" s="9">
        <v>1</v>
      </c>
      <c r="AG14" s="9">
        <v>1</v>
      </c>
      <c r="AH14" s="9">
        <v>1</v>
      </c>
      <c r="AI14" s="9">
        <v>300</v>
      </c>
      <c r="AJ14" s="9" t="s">
        <v>140</v>
      </c>
      <c r="AK14" s="9">
        <v>0</v>
      </c>
      <c r="AL14" s="9" t="s">
        <v>1077</v>
      </c>
      <c r="AM14" s="9">
        <v>0</v>
      </c>
      <c r="AN14" s="9" t="s">
        <v>1504</v>
      </c>
      <c r="AO14" s="9">
        <v>10109</v>
      </c>
      <c r="AP14" s="9">
        <v>10201</v>
      </c>
      <c r="AQ14" s="9">
        <v>1</v>
      </c>
      <c r="AR14" s="9">
        <v>5</v>
      </c>
      <c r="AS14" s="9">
        <v>10000</v>
      </c>
      <c r="AT14" s="9">
        <v>10000</v>
      </c>
      <c r="AU14" s="9">
        <v>10000</v>
      </c>
      <c r="AV14" s="9">
        <v>100000</v>
      </c>
      <c r="AW14" s="9"/>
      <c r="AX14" s="9"/>
      <c r="AY14" s="9">
        <v>10000</v>
      </c>
      <c r="AZ14" s="9">
        <f t="shared" si="0"/>
        <v>100101</v>
      </c>
      <c r="BA14" s="9">
        <v>10000</v>
      </c>
      <c r="BB14" s="9">
        <v>100101</v>
      </c>
      <c r="BC14" s="9">
        <v>10000</v>
      </c>
      <c r="BD14" s="9">
        <v>100201</v>
      </c>
      <c r="BE14" s="9">
        <v>10000</v>
      </c>
      <c r="BF14" s="9">
        <v>100402</v>
      </c>
      <c r="BG14" s="9"/>
      <c r="BH14" s="9"/>
      <c r="BI14" s="9" t="s">
        <v>1505</v>
      </c>
      <c r="BJ14" s="9" t="str">
        <f>BB14&amp;"|"&amp;BD14&amp;"|"&amp;BF14</f>
        <v>100101|100201|100402</v>
      </c>
      <c r="BK14" s="9">
        <v>1010110</v>
      </c>
    </row>
  </sheetData>
  <phoneticPr fontId="11" type="noConversion"/>
  <conditionalFormatting sqref="A3:XFD3">
    <cfRule type="duplicateValues" dxfId="14" priority="1"/>
  </conditionalFormatting>
  <conditionalFormatting sqref="C3">
    <cfRule type="duplicateValues" dxfId="13" priority="4"/>
  </conditionalFormatting>
  <conditionalFormatting sqref="M3">
    <cfRule type="duplicateValues" dxfId="12" priority="13"/>
  </conditionalFormatting>
  <conditionalFormatting sqref="AN3">
    <cfRule type="duplicateValues" dxfId="11" priority="10"/>
  </conditionalFormatting>
  <conditionalFormatting sqref="C4">
    <cfRule type="duplicateValues" dxfId="10" priority="3"/>
  </conditionalFormatting>
  <conditionalFormatting sqref="M4">
    <cfRule type="duplicateValues" dxfId="9" priority="12"/>
  </conditionalFormatting>
  <conditionalFormatting sqref="AJ4">
    <cfRule type="duplicateValues" dxfId="8" priority="8"/>
  </conditionalFormatting>
  <conditionalFormatting sqref="AK4">
    <cfRule type="duplicateValues" dxfId="7" priority="7"/>
  </conditionalFormatting>
  <conditionalFormatting sqref="AL4">
    <cfRule type="duplicateValues" dxfId="6" priority="6"/>
  </conditionalFormatting>
  <conditionalFormatting sqref="AM4">
    <cfRule type="duplicateValues" dxfId="5" priority="5"/>
  </conditionalFormatting>
  <conditionalFormatting sqref="AN4">
    <cfRule type="duplicateValues" dxfId="4" priority="9"/>
  </conditionalFormatting>
  <conditionalFormatting sqref="A5:A14">
    <cfRule type="duplicateValues" dxfId="3" priority="11"/>
  </conditionalFormatting>
  <conditionalFormatting sqref="B5:B14">
    <cfRule type="duplicateValues" dxfId="2" priority="2"/>
  </conditionalFormatting>
  <conditionalFormatting sqref="AO3:XFD3 A3:B3 D3:L3 N3:AM3">
    <cfRule type="duplicateValues" dxfId="1" priority="15"/>
  </conditionalFormatting>
  <conditionalFormatting sqref="AO4:XFD4 A4:B4 D4:L4 N4:AI4">
    <cfRule type="duplicateValues" dxfId="0" priority="14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1"/>
  <sheetViews>
    <sheetView workbookViewId="0">
      <selection activeCell="H29" sqref="H29"/>
    </sheetView>
  </sheetViews>
  <sheetFormatPr defaultColWidth="9" defaultRowHeight="15.75" x14ac:dyDescent="0.15"/>
  <cols>
    <col min="1" max="1" width="9" style="1" customWidth="1"/>
  </cols>
  <sheetData>
    <row r="1" spans="1:13" x14ac:dyDescent="0.15">
      <c r="A1" s="2" t="s">
        <v>1</v>
      </c>
      <c r="B1" t="s">
        <v>1506</v>
      </c>
      <c r="C1" t="s">
        <v>1507</v>
      </c>
      <c r="D1" t="s">
        <v>1508</v>
      </c>
      <c r="E1" t="s">
        <v>1509</v>
      </c>
    </row>
    <row r="2" spans="1:13" x14ac:dyDescent="0.15">
      <c r="A2" s="3">
        <v>10101</v>
      </c>
      <c r="B2" t="str">
        <f>LEFT(A2,1)</f>
        <v>1</v>
      </c>
      <c r="C2" t="str">
        <f>LEFT(RIGHT(A2,4),2)</f>
        <v>01</v>
      </c>
      <c r="D2" t="str">
        <f>RIGHT(A2,2)</f>
        <v>01</v>
      </c>
      <c r="E2" t="str">
        <f>C2&amp;"章"&amp;D2&amp;"关"</f>
        <v>01章01关</v>
      </c>
    </row>
    <row r="3" spans="1:13" x14ac:dyDescent="0.15">
      <c r="A3" s="4">
        <v>10102</v>
      </c>
      <c r="B3" t="str">
        <f t="shared" ref="B3:B66" si="0">LEFT(A3,1)</f>
        <v>1</v>
      </c>
      <c r="C3" t="str">
        <f t="shared" ref="C3:C66" si="1">LEFT(RIGHT(A3,4),2)</f>
        <v>01</v>
      </c>
      <c r="D3" t="str">
        <f t="shared" ref="D3:D66" si="2">RIGHT(A3,2)</f>
        <v>02</v>
      </c>
      <c r="E3" t="str">
        <f t="shared" ref="E3:E66" si="3">C3&amp;"章"&amp;D3&amp;"关"</f>
        <v>01章02关</v>
      </c>
    </row>
    <row r="4" spans="1:13" x14ac:dyDescent="0.15">
      <c r="A4" s="3">
        <v>10103</v>
      </c>
      <c r="B4" t="str">
        <f t="shared" si="0"/>
        <v>1</v>
      </c>
      <c r="C4" t="str">
        <f t="shared" si="1"/>
        <v>01</v>
      </c>
      <c r="D4" t="str">
        <f t="shared" si="2"/>
        <v>03</v>
      </c>
      <c r="E4" t="str">
        <f t="shared" si="3"/>
        <v>01章03关</v>
      </c>
    </row>
    <row r="5" spans="1:13" x14ac:dyDescent="0.15">
      <c r="A5" s="4">
        <v>10201</v>
      </c>
      <c r="B5" t="str">
        <f t="shared" si="0"/>
        <v>1</v>
      </c>
      <c r="C5" t="str">
        <f t="shared" si="1"/>
        <v>02</v>
      </c>
      <c r="D5" t="str">
        <f t="shared" si="2"/>
        <v>01</v>
      </c>
      <c r="E5" t="str">
        <f t="shared" si="3"/>
        <v>02章01关</v>
      </c>
    </row>
    <row r="6" spans="1:13" x14ac:dyDescent="0.15">
      <c r="A6" s="3">
        <v>10202</v>
      </c>
      <c r="B6" t="str">
        <f t="shared" si="0"/>
        <v>1</v>
      </c>
      <c r="C6" t="str">
        <f t="shared" si="1"/>
        <v>02</v>
      </c>
      <c r="D6" t="str">
        <f t="shared" si="2"/>
        <v>02</v>
      </c>
      <c r="E6" t="str">
        <f t="shared" si="3"/>
        <v>02章02关</v>
      </c>
    </row>
    <row r="7" spans="1:13" x14ac:dyDescent="0.15">
      <c r="A7" s="4">
        <v>10203</v>
      </c>
      <c r="B7" t="str">
        <f t="shared" si="0"/>
        <v>1</v>
      </c>
      <c r="C7" t="str">
        <f t="shared" si="1"/>
        <v>02</v>
      </c>
      <c r="D7" t="str">
        <f t="shared" si="2"/>
        <v>03</v>
      </c>
      <c r="E7" t="str">
        <f t="shared" si="3"/>
        <v>02章03关</v>
      </c>
    </row>
    <row r="8" spans="1:13" x14ac:dyDescent="0.15">
      <c r="A8" s="3">
        <v>10204</v>
      </c>
      <c r="B8" t="str">
        <f t="shared" si="0"/>
        <v>1</v>
      </c>
      <c r="C8" t="str">
        <f t="shared" si="1"/>
        <v>02</v>
      </c>
      <c r="D8" t="str">
        <f t="shared" si="2"/>
        <v>04</v>
      </c>
      <c r="E8" t="str">
        <f t="shared" si="3"/>
        <v>02章04关</v>
      </c>
    </row>
    <row r="9" spans="1:13" x14ac:dyDescent="0.15">
      <c r="A9" s="4">
        <v>10205</v>
      </c>
      <c r="B9" t="str">
        <f t="shared" si="0"/>
        <v>1</v>
      </c>
      <c r="C9" t="str">
        <f t="shared" si="1"/>
        <v>02</v>
      </c>
      <c r="D9" t="str">
        <f t="shared" si="2"/>
        <v>05</v>
      </c>
      <c r="E9" t="str">
        <f t="shared" si="3"/>
        <v>02章05关</v>
      </c>
    </row>
    <row r="10" spans="1:13" x14ac:dyDescent="0.15">
      <c r="A10" s="3">
        <v>10206</v>
      </c>
      <c r="B10" t="str">
        <f t="shared" si="0"/>
        <v>1</v>
      </c>
      <c r="C10" t="str">
        <f t="shared" si="1"/>
        <v>02</v>
      </c>
      <c r="D10" t="str">
        <f t="shared" si="2"/>
        <v>06</v>
      </c>
      <c r="E10" t="str">
        <f t="shared" si="3"/>
        <v>02章06关</v>
      </c>
    </row>
    <row r="11" spans="1:13" x14ac:dyDescent="0.15">
      <c r="A11" s="4">
        <v>10301</v>
      </c>
      <c r="B11" t="str">
        <f t="shared" si="0"/>
        <v>1</v>
      </c>
      <c r="C11" t="str">
        <f t="shared" si="1"/>
        <v>03</v>
      </c>
      <c r="D11" t="str">
        <f t="shared" si="2"/>
        <v>01</v>
      </c>
      <c r="E11" t="str">
        <f t="shared" si="3"/>
        <v>03章01关</v>
      </c>
    </row>
    <row r="12" spans="1:13" x14ac:dyDescent="0.15">
      <c r="A12" s="3">
        <v>10302</v>
      </c>
      <c r="B12" t="str">
        <f t="shared" si="0"/>
        <v>1</v>
      </c>
      <c r="C12" t="str">
        <f t="shared" si="1"/>
        <v>03</v>
      </c>
      <c r="D12" t="str">
        <f t="shared" si="2"/>
        <v>02</v>
      </c>
      <c r="E12" t="str">
        <f t="shared" si="3"/>
        <v>03章02关</v>
      </c>
    </row>
    <row r="13" spans="1:13" x14ac:dyDescent="0.15">
      <c r="A13" s="4">
        <v>10303</v>
      </c>
      <c r="B13" t="str">
        <f t="shared" si="0"/>
        <v>1</v>
      </c>
      <c r="C13" t="str">
        <f t="shared" si="1"/>
        <v>03</v>
      </c>
      <c r="D13" t="str">
        <f t="shared" si="2"/>
        <v>03</v>
      </c>
      <c r="E13" t="str">
        <f t="shared" si="3"/>
        <v>03章03关</v>
      </c>
      <c r="M13" t="s">
        <v>1510</v>
      </c>
    </row>
    <row r="14" spans="1:13" x14ac:dyDescent="0.15">
      <c r="A14" s="3">
        <v>10304</v>
      </c>
      <c r="B14" t="str">
        <f t="shared" si="0"/>
        <v>1</v>
      </c>
      <c r="C14" t="str">
        <f t="shared" si="1"/>
        <v>03</v>
      </c>
      <c r="D14" t="str">
        <f t="shared" si="2"/>
        <v>04</v>
      </c>
      <c r="E14" t="str">
        <f t="shared" si="3"/>
        <v>03章04关</v>
      </c>
    </row>
    <row r="15" spans="1:13" x14ac:dyDescent="0.15">
      <c r="A15" s="4">
        <v>10305</v>
      </c>
      <c r="B15" t="str">
        <f t="shared" si="0"/>
        <v>1</v>
      </c>
      <c r="C15" t="str">
        <f t="shared" si="1"/>
        <v>03</v>
      </c>
      <c r="D15" t="str">
        <f t="shared" si="2"/>
        <v>05</v>
      </c>
      <c r="E15" t="str">
        <f t="shared" si="3"/>
        <v>03章05关</v>
      </c>
    </row>
    <row r="16" spans="1:13" x14ac:dyDescent="0.15">
      <c r="A16" s="3">
        <v>10306</v>
      </c>
      <c r="B16" t="str">
        <f t="shared" si="0"/>
        <v>1</v>
      </c>
      <c r="C16" t="str">
        <f t="shared" si="1"/>
        <v>03</v>
      </c>
      <c r="D16" t="str">
        <f t="shared" si="2"/>
        <v>06</v>
      </c>
      <c r="E16" t="str">
        <f t="shared" si="3"/>
        <v>03章06关</v>
      </c>
    </row>
    <row r="17" spans="1:5" x14ac:dyDescent="0.15">
      <c r="A17" s="4">
        <v>10307</v>
      </c>
      <c r="B17" t="str">
        <f t="shared" si="0"/>
        <v>1</v>
      </c>
      <c r="C17" t="str">
        <f t="shared" si="1"/>
        <v>03</v>
      </c>
      <c r="D17" t="str">
        <f t="shared" si="2"/>
        <v>07</v>
      </c>
      <c r="E17" t="str">
        <f t="shared" si="3"/>
        <v>03章07关</v>
      </c>
    </row>
    <row r="18" spans="1:5" x14ac:dyDescent="0.15">
      <c r="A18" s="3">
        <v>10308</v>
      </c>
      <c r="B18" t="str">
        <f t="shared" si="0"/>
        <v>1</v>
      </c>
      <c r="C18" t="str">
        <f t="shared" si="1"/>
        <v>03</v>
      </c>
      <c r="D18" t="str">
        <f t="shared" si="2"/>
        <v>08</v>
      </c>
      <c r="E18" t="str">
        <f t="shared" si="3"/>
        <v>03章08关</v>
      </c>
    </row>
    <row r="19" spans="1:5" x14ac:dyDescent="0.15">
      <c r="A19" s="4">
        <v>10309</v>
      </c>
      <c r="B19" t="str">
        <f t="shared" si="0"/>
        <v>1</v>
      </c>
      <c r="C19" t="str">
        <f t="shared" si="1"/>
        <v>03</v>
      </c>
      <c r="D19" t="str">
        <f t="shared" si="2"/>
        <v>09</v>
      </c>
      <c r="E19" t="str">
        <f t="shared" si="3"/>
        <v>03章09关</v>
      </c>
    </row>
    <row r="20" spans="1:5" x14ac:dyDescent="0.15">
      <c r="A20" s="3">
        <v>10310</v>
      </c>
      <c r="B20" t="str">
        <f t="shared" si="0"/>
        <v>1</v>
      </c>
      <c r="C20" t="str">
        <f t="shared" si="1"/>
        <v>03</v>
      </c>
      <c r="D20" t="str">
        <f t="shared" si="2"/>
        <v>10</v>
      </c>
      <c r="E20" t="str">
        <f t="shared" si="3"/>
        <v>03章10关</v>
      </c>
    </row>
    <row r="21" spans="1:5" x14ac:dyDescent="0.15">
      <c r="A21" s="4">
        <v>10401</v>
      </c>
      <c r="B21" t="str">
        <f t="shared" si="0"/>
        <v>1</v>
      </c>
      <c r="C21" t="str">
        <f t="shared" si="1"/>
        <v>04</v>
      </c>
      <c r="D21" t="str">
        <f t="shared" si="2"/>
        <v>01</v>
      </c>
      <c r="E21" t="str">
        <f t="shared" si="3"/>
        <v>04章01关</v>
      </c>
    </row>
    <row r="22" spans="1:5" x14ac:dyDescent="0.15">
      <c r="A22" s="3">
        <v>10402</v>
      </c>
      <c r="B22" t="str">
        <f t="shared" si="0"/>
        <v>1</v>
      </c>
      <c r="C22" t="str">
        <f t="shared" si="1"/>
        <v>04</v>
      </c>
      <c r="D22" t="str">
        <f t="shared" si="2"/>
        <v>02</v>
      </c>
      <c r="E22" t="str">
        <f t="shared" si="3"/>
        <v>04章02关</v>
      </c>
    </row>
    <row r="23" spans="1:5" x14ac:dyDescent="0.15">
      <c r="A23" s="4">
        <v>10403</v>
      </c>
      <c r="B23" t="str">
        <f t="shared" si="0"/>
        <v>1</v>
      </c>
      <c r="C23" t="str">
        <f t="shared" si="1"/>
        <v>04</v>
      </c>
      <c r="D23" t="str">
        <f t="shared" si="2"/>
        <v>03</v>
      </c>
      <c r="E23" t="str">
        <f t="shared" si="3"/>
        <v>04章03关</v>
      </c>
    </row>
    <row r="24" spans="1:5" x14ac:dyDescent="0.15">
      <c r="A24" s="3">
        <v>10404</v>
      </c>
      <c r="B24" t="str">
        <f t="shared" si="0"/>
        <v>1</v>
      </c>
      <c r="C24" t="str">
        <f t="shared" si="1"/>
        <v>04</v>
      </c>
      <c r="D24" t="str">
        <f t="shared" si="2"/>
        <v>04</v>
      </c>
      <c r="E24" t="str">
        <f t="shared" si="3"/>
        <v>04章04关</v>
      </c>
    </row>
    <row r="25" spans="1:5" x14ac:dyDescent="0.15">
      <c r="A25" s="4">
        <v>10405</v>
      </c>
      <c r="B25" t="str">
        <f t="shared" si="0"/>
        <v>1</v>
      </c>
      <c r="C25" t="str">
        <f t="shared" si="1"/>
        <v>04</v>
      </c>
      <c r="D25" t="str">
        <f t="shared" si="2"/>
        <v>05</v>
      </c>
      <c r="E25" t="str">
        <f t="shared" si="3"/>
        <v>04章05关</v>
      </c>
    </row>
    <row r="26" spans="1:5" x14ac:dyDescent="0.15">
      <c r="A26" s="3">
        <v>10406</v>
      </c>
      <c r="B26" t="str">
        <f t="shared" si="0"/>
        <v>1</v>
      </c>
      <c r="C26" t="str">
        <f t="shared" si="1"/>
        <v>04</v>
      </c>
      <c r="D26" t="str">
        <f t="shared" si="2"/>
        <v>06</v>
      </c>
      <c r="E26" t="str">
        <f t="shared" si="3"/>
        <v>04章06关</v>
      </c>
    </row>
    <row r="27" spans="1:5" x14ac:dyDescent="0.15">
      <c r="A27" s="4">
        <v>10407</v>
      </c>
      <c r="B27" t="str">
        <f t="shared" si="0"/>
        <v>1</v>
      </c>
      <c r="C27" t="str">
        <f t="shared" si="1"/>
        <v>04</v>
      </c>
      <c r="D27" t="str">
        <f t="shared" si="2"/>
        <v>07</v>
      </c>
      <c r="E27" t="str">
        <f t="shared" si="3"/>
        <v>04章07关</v>
      </c>
    </row>
    <row r="28" spans="1:5" x14ac:dyDescent="0.15">
      <c r="A28" s="3">
        <v>10408</v>
      </c>
      <c r="B28" t="str">
        <f t="shared" si="0"/>
        <v>1</v>
      </c>
      <c r="C28" t="str">
        <f t="shared" si="1"/>
        <v>04</v>
      </c>
      <c r="D28" t="str">
        <f t="shared" si="2"/>
        <v>08</v>
      </c>
      <c r="E28" t="str">
        <f t="shared" si="3"/>
        <v>04章08关</v>
      </c>
    </row>
    <row r="29" spans="1:5" x14ac:dyDescent="0.15">
      <c r="A29" s="4">
        <v>10409</v>
      </c>
      <c r="B29" t="str">
        <f t="shared" si="0"/>
        <v>1</v>
      </c>
      <c r="C29" t="str">
        <f t="shared" si="1"/>
        <v>04</v>
      </c>
      <c r="D29" t="str">
        <f t="shared" si="2"/>
        <v>09</v>
      </c>
      <c r="E29" t="str">
        <f t="shared" si="3"/>
        <v>04章09关</v>
      </c>
    </row>
    <row r="30" spans="1:5" x14ac:dyDescent="0.15">
      <c r="A30" s="3">
        <v>10410</v>
      </c>
      <c r="B30" t="str">
        <f t="shared" si="0"/>
        <v>1</v>
      </c>
      <c r="C30" t="str">
        <f t="shared" si="1"/>
        <v>04</v>
      </c>
      <c r="D30" t="str">
        <f t="shared" si="2"/>
        <v>10</v>
      </c>
      <c r="E30" t="str">
        <f t="shared" si="3"/>
        <v>04章10关</v>
      </c>
    </row>
    <row r="31" spans="1:5" x14ac:dyDescent="0.15">
      <c r="A31" s="4">
        <v>10501</v>
      </c>
      <c r="B31" t="str">
        <f t="shared" si="0"/>
        <v>1</v>
      </c>
      <c r="C31" t="str">
        <f t="shared" si="1"/>
        <v>05</v>
      </c>
      <c r="D31" t="str">
        <f t="shared" si="2"/>
        <v>01</v>
      </c>
      <c r="E31" t="str">
        <f t="shared" si="3"/>
        <v>05章01关</v>
      </c>
    </row>
    <row r="32" spans="1:5" x14ac:dyDescent="0.15">
      <c r="A32" s="3">
        <v>10502</v>
      </c>
      <c r="B32" t="str">
        <f t="shared" si="0"/>
        <v>1</v>
      </c>
      <c r="C32" t="str">
        <f t="shared" si="1"/>
        <v>05</v>
      </c>
      <c r="D32" t="str">
        <f t="shared" si="2"/>
        <v>02</v>
      </c>
      <c r="E32" t="str">
        <f t="shared" si="3"/>
        <v>05章02关</v>
      </c>
    </row>
    <row r="33" spans="1:5" x14ac:dyDescent="0.15">
      <c r="A33" s="4">
        <v>10503</v>
      </c>
      <c r="B33" t="str">
        <f t="shared" si="0"/>
        <v>1</v>
      </c>
      <c r="C33" t="str">
        <f t="shared" si="1"/>
        <v>05</v>
      </c>
      <c r="D33" t="str">
        <f t="shared" si="2"/>
        <v>03</v>
      </c>
      <c r="E33" t="str">
        <f t="shared" si="3"/>
        <v>05章03关</v>
      </c>
    </row>
    <row r="34" spans="1:5" x14ac:dyDescent="0.15">
      <c r="A34" s="3">
        <v>10504</v>
      </c>
      <c r="B34" t="str">
        <f t="shared" si="0"/>
        <v>1</v>
      </c>
      <c r="C34" t="str">
        <f t="shared" si="1"/>
        <v>05</v>
      </c>
      <c r="D34" t="str">
        <f t="shared" si="2"/>
        <v>04</v>
      </c>
      <c r="E34" t="str">
        <f t="shared" si="3"/>
        <v>05章04关</v>
      </c>
    </row>
    <row r="35" spans="1:5" x14ac:dyDescent="0.15">
      <c r="A35" s="4">
        <v>10505</v>
      </c>
      <c r="B35" t="str">
        <f t="shared" si="0"/>
        <v>1</v>
      </c>
      <c r="C35" t="str">
        <f t="shared" si="1"/>
        <v>05</v>
      </c>
      <c r="D35" t="str">
        <f t="shared" si="2"/>
        <v>05</v>
      </c>
      <c r="E35" t="str">
        <f t="shared" si="3"/>
        <v>05章05关</v>
      </c>
    </row>
    <row r="36" spans="1:5" x14ac:dyDescent="0.15">
      <c r="A36" s="3">
        <v>10506</v>
      </c>
      <c r="B36" t="str">
        <f t="shared" si="0"/>
        <v>1</v>
      </c>
      <c r="C36" t="str">
        <f t="shared" si="1"/>
        <v>05</v>
      </c>
      <c r="D36" t="str">
        <f t="shared" si="2"/>
        <v>06</v>
      </c>
      <c r="E36" t="str">
        <f t="shared" si="3"/>
        <v>05章06关</v>
      </c>
    </row>
    <row r="37" spans="1:5" x14ac:dyDescent="0.15">
      <c r="A37" s="4">
        <v>10507</v>
      </c>
      <c r="B37" t="str">
        <f t="shared" si="0"/>
        <v>1</v>
      </c>
      <c r="C37" t="str">
        <f t="shared" si="1"/>
        <v>05</v>
      </c>
      <c r="D37" t="str">
        <f t="shared" si="2"/>
        <v>07</v>
      </c>
      <c r="E37" t="str">
        <f t="shared" si="3"/>
        <v>05章07关</v>
      </c>
    </row>
    <row r="38" spans="1:5" x14ac:dyDescent="0.15">
      <c r="A38" s="3">
        <v>10508</v>
      </c>
      <c r="B38" t="str">
        <f t="shared" si="0"/>
        <v>1</v>
      </c>
      <c r="C38" t="str">
        <f t="shared" si="1"/>
        <v>05</v>
      </c>
      <c r="D38" t="str">
        <f t="shared" si="2"/>
        <v>08</v>
      </c>
      <c r="E38" t="str">
        <f t="shared" si="3"/>
        <v>05章08关</v>
      </c>
    </row>
    <row r="39" spans="1:5" x14ac:dyDescent="0.15">
      <c r="A39" s="4">
        <v>10509</v>
      </c>
      <c r="B39" t="str">
        <f t="shared" si="0"/>
        <v>1</v>
      </c>
      <c r="C39" t="str">
        <f t="shared" si="1"/>
        <v>05</v>
      </c>
      <c r="D39" t="str">
        <f t="shared" si="2"/>
        <v>09</v>
      </c>
      <c r="E39" t="str">
        <f t="shared" si="3"/>
        <v>05章09关</v>
      </c>
    </row>
    <row r="40" spans="1:5" x14ac:dyDescent="0.15">
      <c r="A40" s="3">
        <v>10510</v>
      </c>
      <c r="B40" t="str">
        <f t="shared" si="0"/>
        <v>1</v>
      </c>
      <c r="C40" t="str">
        <f t="shared" si="1"/>
        <v>05</v>
      </c>
      <c r="D40" t="str">
        <f t="shared" si="2"/>
        <v>10</v>
      </c>
      <c r="E40" t="str">
        <f t="shared" si="3"/>
        <v>05章10关</v>
      </c>
    </row>
    <row r="41" spans="1:5" x14ac:dyDescent="0.15">
      <c r="A41" s="4">
        <v>10601</v>
      </c>
      <c r="B41" t="str">
        <f t="shared" si="0"/>
        <v>1</v>
      </c>
      <c r="C41" t="str">
        <f t="shared" si="1"/>
        <v>06</v>
      </c>
      <c r="D41" t="str">
        <f t="shared" si="2"/>
        <v>01</v>
      </c>
      <c r="E41" t="str">
        <f t="shared" si="3"/>
        <v>06章01关</v>
      </c>
    </row>
    <row r="42" spans="1:5" x14ac:dyDescent="0.15">
      <c r="A42" s="3">
        <v>10602</v>
      </c>
      <c r="B42" t="str">
        <f t="shared" si="0"/>
        <v>1</v>
      </c>
      <c r="C42" t="str">
        <f t="shared" si="1"/>
        <v>06</v>
      </c>
      <c r="D42" t="str">
        <f t="shared" si="2"/>
        <v>02</v>
      </c>
      <c r="E42" t="str">
        <f t="shared" si="3"/>
        <v>06章02关</v>
      </c>
    </row>
    <row r="43" spans="1:5" x14ac:dyDescent="0.15">
      <c r="A43" s="4">
        <v>10603</v>
      </c>
      <c r="B43" t="str">
        <f t="shared" si="0"/>
        <v>1</v>
      </c>
      <c r="C43" t="str">
        <f t="shared" si="1"/>
        <v>06</v>
      </c>
      <c r="D43" t="str">
        <f t="shared" si="2"/>
        <v>03</v>
      </c>
      <c r="E43" t="str">
        <f t="shared" si="3"/>
        <v>06章03关</v>
      </c>
    </row>
    <row r="44" spans="1:5" x14ac:dyDescent="0.15">
      <c r="A44" s="3">
        <v>10604</v>
      </c>
      <c r="B44" t="str">
        <f t="shared" si="0"/>
        <v>1</v>
      </c>
      <c r="C44" t="str">
        <f t="shared" si="1"/>
        <v>06</v>
      </c>
      <c r="D44" t="str">
        <f t="shared" si="2"/>
        <v>04</v>
      </c>
      <c r="E44" t="str">
        <f t="shared" si="3"/>
        <v>06章04关</v>
      </c>
    </row>
    <row r="45" spans="1:5" x14ac:dyDescent="0.15">
      <c r="A45" s="4">
        <v>10605</v>
      </c>
      <c r="B45" t="str">
        <f t="shared" si="0"/>
        <v>1</v>
      </c>
      <c r="C45" t="str">
        <f t="shared" si="1"/>
        <v>06</v>
      </c>
      <c r="D45" t="str">
        <f t="shared" si="2"/>
        <v>05</v>
      </c>
      <c r="E45" t="str">
        <f t="shared" si="3"/>
        <v>06章05关</v>
      </c>
    </row>
    <row r="46" spans="1:5" x14ac:dyDescent="0.15">
      <c r="A46" s="3">
        <v>10606</v>
      </c>
      <c r="B46" t="str">
        <f t="shared" si="0"/>
        <v>1</v>
      </c>
      <c r="C46" t="str">
        <f t="shared" si="1"/>
        <v>06</v>
      </c>
      <c r="D46" t="str">
        <f t="shared" si="2"/>
        <v>06</v>
      </c>
      <c r="E46" t="str">
        <f t="shared" si="3"/>
        <v>06章06关</v>
      </c>
    </row>
    <row r="47" spans="1:5" x14ac:dyDescent="0.15">
      <c r="A47" s="4">
        <v>10607</v>
      </c>
      <c r="B47" t="str">
        <f t="shared" si="0"/>
        <v>1</v>
      </c>
      <c r="C47" t="str">
        <f t="shared" si="1"/>
        <v>06</v>
      </c>
      <c r="D47" t="str">
        <f t="shared" si="2"/>
        <v>07</v>
      </c>
      <c r="E47" t="str">
        <f t="shared" si="3"/>
        <v>06章07关</v>
      </c>
    </row>
    <row r="48" spans="1:5" x14ac:dyDescent="0.15">
      <c r="A48" s="3">
        <v>10608</v>
      </c>
      <c r="B48" t="str">
        <f t="shared" si="0"/>
        <v>1</v>
      </c>
      <c r="C48" t="str">
        <f t="shared" si="1"/>
        <v>06</v>
      </c>
      <c r="D48" t="str">
        <f t="shared" si="2"/>
        <v>08</v>
      </c>
      <c r="E48" t="str">
        <f t="shared" si="3"/>
        <v>06章08关</v>
      </c>
    </row>
    <row r="49" spans="1:5" x14ac:dyDescent="0.15">
      <c r="A49" s="4">
        <v>10609</v>
      </c>
      <c r="B49" t="str">
        <f t="shared" si="0"/>
        <v>1</v>
      </c>
      <c r="C49" t="str">
        <f t="shared" si="1"/>
        <v>06</v>
      </c>
      <c r="D49" t="str">
        <f t="shared" si="2"/>
        <v>09</v>
      </c>
      <c r="E49" t="str">
        <f t="shared" si="3"/>
        <v>06章09关</v>
      </c>
    </row>
    <row r="50" spans="1:5" x14ac:dyDescent="0.15">
      <c r="A50" s="3">
        <v>10610</v>
      </c>
      <c r="B50" t="str">
        <f t="shared" si="0"/>
        <v>1</v>
      </c>
      <c r="C50" t="str">
        <f t="shared" si="1"/>
        <v>06</v>
      </c>
      <c r="D50" t="str">
        <f t="shared" si="2"/>
        <v>10</v>
      </c>
      <c r="E50" t="str">
        <f t="shared" si="3"/>
        <v>06章10关</v>
      </c>
    </row>
    <row r="51" spans="1:5" x14ac:dyDescent="0.15">
      <c r="A51" s="4">
        <v>10701</v>
      </c>
      <c r="B51" t="str">
        <f t="shared" si="0"/>
        <v>1</v>
      </c>
      <c r="C51" t="str">
        <f t="shared" si="1"/>
        <v>07</v>
      </c>
      <c r="D51" t="str">
        <f t="shared" si="2"/>
        <v>01</v>
      </c>
      <c r="E51" t="str">
        <f t="shared" si="3"/>
        <v>07章01关</v>
      </c>
    </row>
    <row r="52" spans="1:5" x14ac:dyDescent="0.15">
      <c r="A52" s="3">
        <v>10702</v>
      </c>
      <c r="B52" t="str">
        <f t="shared" si="0"/>
        <v>1</v>
      </c>
      <c r="C52" t="str">
        <f t="shared" si="1"/>
        <v>07</v>
      </c>
      <c r="D52" t="str">
        <f t="shared" si="2"/>
        <v>02</v>
      </c>
      <c r="E52" t="str">
        <f t="shared" si="3"/>
        <v>07章02关</v>
      </c>
    </row>
    <row r="53" spans="1:5" x14ac:dyDescent="0.15">
      <c r="A53" s="4">
        <v>10703</v>
      </c>
      <c r="B53" t="str">
        <f t="shared" si="0"/>
        <v>1</v>
      </c>
      <c r="C53" t="str">
        <f t="shared" si="1"/>
        <v>07</v>
      </c>
      <c r="D53" t="str">
        <f t="shared" si="2"/>
        <v>03</v>
      </c>
      <c r="E53" t="str">
        <f t="shared" si="3"/>
        <v>07章03关</v>
      </c>
    </row>
    <row r="54" spans="1:5" x14ac:dyDescent="0.15">
      <c r="A54" s="3">
        <v>10704</v>
      </c>
      <c r="B54" t="str">
        <f t="shared" si="0"/>
        <v>1</v>
      </c>
      <c r="C54" t="str">
        <f t="shared" si="1"/>
        <v>07</v>
      </c>
      <c r="D54" t="str">
        <f t="shared" si="2"/>
        <v>04</v>
      </c>
      <c r="E54" t="str">
        <f t="shared" si="3"/>
        <v>07章04关</v>
      </c>
    </row>
    <row r="55" spans="1:5" x14ac:dyDescent="0.15">
      <c r="A55" s="4">
        <v>10705</v>
      </c>
      <c r="B55" t="str">
        <f t="shared" si="0"/>
        <v>1</v>
      </c>
      <c r="C55" t="str">
        <f t="shared" si="1"/>
        <v>07</v>
      </c>
      <c r="D55" t="str">
        <f t="shared" si="2"/>
        <v>05</v>
      </c>
      <c r="E55" t="str">
        <f t="shared" si="3"/>
        <v>07章05关</v>
      </c>
    </row>
    <row r="56" spans="1:5" x14ac:dyDescent="0.15">
      <c r="A56" s="3">
        <v>10706</v>
      </c>
      <c r="B56" t="str">
        <f t="shared" si="0"/>
        <v>1</v>
      </c>
      <c r="C56" t="str">
        <f t="shared" si="1"/>
        <v>07</v>
      </c>
      <c r="D56" t="str">
        <f t="shared" si="2"/>
        <v>06</v>
      </c>
      <c r="E56" t="str">
        <f t="shared" si="3"/>
        <v>07章06关</v>
      </c>
    </row>
    <row r="57" spans="1:5" x14ac:dyDescent="0.15">
      <c r="A57" s="4">
        <v>10707</v>
      </c>
      <c r="B57" t="str">
        <f t="shared" si="0"/>
        <v>1</v>
      </c>
      <c r="C57" t="str">
        <f t="shared" si="1"/>
        <v>07</v>
      </c>
      <c r="D57" t="str">
        <f t="shared" si="2"/>
        <v>07</v>
      </c>
      <c r="E57" t="str">
        <f t="shared" si="3"/>
        <v>07章07关</v>
      </c>
    </row>
    <row r="58" spans="1:5" x14ac:dyDescent="0.15">
      <c r="A58" s="3">
        <v>10708</v>
      </c>
      <c r="B58" t="str">
        <f t="shared" si="0"/>
        <v>1</v>
      </c>
      <c r="C58" t="str">
        <f t="shared" si="1"/>
        <v>07</v>
      </c>
      <c r="D58" t="str">
        <f t="shared" si="2"/>
        <v>08</v>
      </c>
      <c r="E58" t="str">
        <f t="shared" si="3"/>
        <v>07章08关</v>
      </c>
    </row>
    <row r="59" spans="1:5" x14ac:dyDescent="0.15">
      <c r="A59" s="4">
        <v>10709</v>
      </c>
      <c r="B59" t="str">
        <f t="shared" si="0"/>
        <v>1</v>
      </c>
      <c r="C59" t="str">
        <f t="shared" si="1"/>
        <v>07</v>
      </c>
      <c r="D59" t="str">
        <f t="shared" si="2"/>
        <v>09</v>
      </c>
      <c r="E59" t="str">
        <f t="shared" si="3"/>
        <v>07章09关</v>
      </c>
    </row>
    <row r="60" spans="1:5" x14ac:dyDescent="0.15">
      <c r="A60" s="3">
        <v>10710</v>
      </c>
      <c r="B60" t="str">
        <f t="shared" si="0"/>
        <v>1</v>
      </c>
      <c r="C60" t="str">
        <f t="shared" si="1"/>
        <v>07</v>
      </c>
      <c r="D60" t="str">
        <f t="shared" si="2"/>
        <v>10</v>
      </c>
      <c r="E60" t="str">
        <f t="shared" si="3"/>
        <v>07章10关</v>
      </c>
    </row>
    <row r="61" spans="1:5" x14ac:dyDescent="0.15">
      <c r="A61" s="4">
        <v>10801</v>
      </c>
      <c r="B61" t="str">
        <f t="shared" si="0"/>
        <v>1</v>
      </c>
      <c r="C61" t="str">
        <f t="shared" si="1"/>
        <v>08</v>
      </c>
      <c r="D61" t="str">
        <f t="shared" si="2"/>
        <v>01</v>
      </c>
      <c r="E61" t="str">
        <f t="shared" si="3"/>
        <v>08章01关</v>
      </c>
    </row>
    <row r="62" spans="1:5" x14ac:dyDescent="0.15">
      <c r="A62" s="3">
        <v>10802</v>
      </c>
      <c r="B62" t="str">
        <f t="shared" si="0"/>
        <v>1</v>
      </c>
      <c r="C62" t="str">
        <f t="shared" si="1"/>
        <v>08</v>
      </c>
      <c r="D62" t="str">
        <f t="shared" si="2"/>
        <v>02</v>
      </c>
      <c r="E62" t="str">
        <f t="shared" si="3"/>
        <v>08章02关</v>
      </c>
    </row>
    <row r="63" spans="1:5" x14ac:dyDescent="0.15">
      <c r="A63" s="4">
        <v>10803</v>
      </c>
      <c r="B63" t="str">
        <f t="shared" si="0"/>
        <v>1</v>
      </c>
      <c r="C63" t="str">
        <f t="shared" si="1"/>
        <v>08</v>
      </c>
      <c r="D63" t="str">
        <f t="shared" si="2"/>
        <v>03</v>
      </c>
      <c r="E63" t="str">
        <f t="shared" si="3"/>
        <v>08章03关</v>
      </c>
    </row>
    <row r="64" spans="1:5" x14ac:dyDescent="0.15">
      <c r="A64" s="3">
        <v>10804</v>
      </c>
      <c r="B64" t="str">
        <f t="shared" si="0"/>
        <v>1</v>
      </c>
      <c r="C64" t="str">
        <f t="shared" si="1"/>
        <v>08</v>
      </c>
      <c r="D64" t="str">
        <f t="shared" si="2"/>
        <v>04</v>
      </c>
      <c r="E64" t="str">
        <f t="shared" si="3"/>
        <v>08章04关</v>
      </c>
    </row>
    <row r="65" spans="1:5" x14ac:dyDescent="0.15">
      <c r="A65" s="4">
        <v>10805</v>
      </c>
      <c r="B65" t="str">
        <f t="shared" si="0"/>
        <v>1</v>
      </c>
      <c r="C65" t="str">
        <f t="shared" si="1"/>
        <v>08</v>
      </c>
      <c r="D65" t="str">
        <f t="shared" si="2"/>
        <v>05</v>
      </c>
      <c r="E65" t="str">
        <f t="shared" si="3"/>
        <v>08章05关</v>
      </c>
    </row>
    <row r="66" spans="1:5" x14ac:dyDescent="0.15">
      <c r="A66" s="3">
        <v>10806</v>
      </c>
      <c r="B66" t="str">
        <f t="shared" si="0"/>
        <v>1</v>
      </c>
      <c r="C66" t="str">
        <f t="shared" si="1"/>
        <v>08</v>
      </c>
      <c r="D66" t="str">
        <f t="shared" si="2"/>
        <v>06</v>
      </c>
      <c r="E66" t="str">
        <f t="shared" si="3"/>
        <v>08章06关</v>
      </c>
    </row>
    <row r="67" spans="1:5" x14ac:dyDescent="0.15">
      <c r="A67" s="4">
        <v>10807</v>
      </c>
      <c r="B67" t="str">
        <f t="shared" ref="B67:B130" si="4">LEFT(A67,1)</f>
        <v>1</v>
      </c>
      <c r="C67" t="str">
        <f t="shared" ref="C67:C130" si="5">LEFT(RIGHT(A67,4),2)</f>
        <v>08</v>
      </c>
      <c r="D67" t="str">
        <f t="shared" ref="D67:D130" si="6">RIGHT(A67,2)</f>
        <v>07</v>
      </c>
      <c r="E67" t="str">
        <f t="shared" ref="E67:E130" si="7">C67&amp;"章"&amp;D67&amp;"关"</f>
        <v>08章07关</v>
      </c>
    </row>
    <row r="68" spans="1:5" x14ac:dyDescent="0.15">
      <c r="A68" s="3">
        <v>10808</v>
      </c>
      <c r="B68" t="str">
        <f t="shared" si="4"/>
        <v>1</v>
      </c>
      <c r="C68" t="str">
        <f t="shared" si="5"/>
        <v>08</v>
      </c>
      <c r="D68" t="str">
        <f t="shared" si="6"/>
        <v>08</v>
      </c>
      <c r="E68" t="str">
        <f t="shared" si="7"/>
        <v>08章08关</v>
      </c>
    </row>
    <row r="69" spans="1:5" x14ac:dyDescent="0.15">
      <c r="A69" s="4">
        <v>10809</v>
      </c>
      <c r="B69" t="str">
        <f t="shared" si="4"/>
        <v>1</v>
      </c>
      <c r="C69" t="str">
        <f t="shared" si="5"/>
        <v>08</v>
      </c>
      <c r="D69" t="str">
        <f t="shared" si="6"/>
        <v>09</v>
      </c>
      <c r="E69" t="str">
        <f t="shared" si="7"/>
        <v>08章09关</v>
      </c>
    </row>
    <row r="70" spans="1:5" x14ac:dyDescent="0.15">
      <c r="A70" s="3">
        <v>10810</v>
      </c>
      <c r="B70" t="str">
        <f t="shared" si="4"/>
        <v>1</v>
      </c>
      <c r="C70" t="str">
        <f t="shared" si="5"/>
        <v>08</v>
      </c>
      <c r="D70" t="str">
        <f t="shared" si="6"/>
        <v>10</v>
      </c>
      <c r="E70" t="str">
        <f t="shared" si="7"/>
        <v>08章10关</v>
      </c>
    </row>
    <row r="71" spans="1:5" x14ac:dyDescent="0.15">
      <c r="A71" s="4">
        <v>10901</v>
      </c>
      <c r="B71" t="str">
        <f t="shared" si="4"/>
        <v>1</v>
      </c>
      <c r="C71" t="str">
        <f t="shared" si="5"/>
        <v>09</v>
      </c>
      <c r="D71" t="str">
        <f t="shared" si="6"/>
        <v>01</v>
      </c>
      <c r="E71" t="str">
        <f t="shared" si="7"/>
        <v>09章01关</v>
      </c>
    </row>
    <row r="72" spans="1:5" x14ac:dyDescent="0.15">
      <c r="A72" s="3">
        <v>10902</v>
      </c>
      <c r="B72" t="str">
        <f t="shared" si="4"/>
        <v>1</v>
      </c>
      <c r="C72" t="str">
        <f t="shared" si="5"/>
        <v>09</v>
      </c>
      <c r="D72" t="str">
        <f t="shared" si="6"/>
        <v>02</v>
      </c>
      <c r="E72" t="str">
        <f t="shared" si="7"/>
        <v>09章02关</v>
      </c>
    </row>
    <row r="73" spans="1:5" x14ac:dyDescent="0.15">
      <c r="A73" s="4">
        <v>10903</v>
      </c>
      <c r="B73" t="str">
        <f t="shared" si="4"/>
        <v>1</v>
      </c>
      <c r="C73" t="str">
        <f t="shared" si="5"/>
        <v>09</v>
      </c>
      <c r="D73" t="str">
        <f t="shared" si="6"/>
        <v>03</v>
      </c>
      <c r="E73" t="str">
        <f t="shared" si="7"/>
        <v>09章03关</v>
      </c>
    </row>
    <row r="74" spans="1:5" x14ac:dyDescent="0.15">
      <c r="A74" s="3">
        <v>10904</v>
      </c>
      <c r="B74" t="str">
        <f t="shared" si="4"/>
        <v>1</v>
      </c>
      <c r="C74" t="str">
        <f t="shared" si="5"/>
        <v>09</v>
      </c>
      <c r="D74" t="str">
        <f t="shared" si="6"/>
        <v>04</v>
      </c>
      <c r="E74" t="str">
        <f t="shared" si="7"/>
        <v>09章04关</v>
      </c>
    </row>
    <row r="75" spans="1:5" x14ac:dyDescent="0.15">
      <c r="A75" s="4">
        <v>10905</v>
      </c>
      <c r="B75" t="str">
        <f t="shared" si="4"/>
        <v>1</v>
      </c>
      <c r="C75" t="str">
        <f t="shared" si="5"/>
        <v>09</v>
      </c>
      <c r="D75" t="str">
        <f t="shared" si="6"/>
        <v>05</v>
      </c>
      <c r="E75" t="str">
        <f t="shared" si="7"/>
        <v>09章05关</v>
      </c>
    </row>
    <row r="76" spans="1:5" x14ac:dyDescent="0.15">
      <c r="A76" s="3">
        <v>10906</v>
      </c>
      <c r="B76" t="str">
        <f t="shared" si="4"/>
        <v>1</v>
      </c>
      <c r="C76" t="str">
        <f t="shared" si="5"/>
        <v>09</v>
      </c>
      <c r="D76" t="str">
        <f t="shared" si="6"/>
        <v>06</v>
      </c>
      <c r="E76" t="str">
        <f t="shared" si="7"/>
        <v>09章06关</v>
      </c>
    </row>
    <row r="77" spans="1:5" x14ac:dyDescent="0.15">
      <c r="A77" s="4">
        <v>10907</v>
      </c>
      <c r="B77" t="str">
        <f t="shared" si="4"/>
        <v>1</v>
      </c>
      <c r="C77" t="str">
        <f t="shared" si="5"/>
        <v>09</v>
      </c>
      <c r="D77" t="str">
        <f t="shared" si="6"/>
        <v>07</v>
      </c>
      <c r="E77" t="str">
        <f t="shared" si="7"/>
        <v>09章07关</v>
      </c>
    </row>
    <row r="78" spans="1:5" x14ac:dyDescent="0.15">
      <c r="A78" s="3">
        <v>10908</v>
      </c>
      <c r="B78" t="str">
        <f t="shared" si="4"/>
        <v>1</v>
      </c>
      <c r="C78" t="str">
        <f t="shared" si="5"/>
        <v>09</v>
      </c>
      <c r="D78" t="str">
        <f t="shared" si="6"/>
        <v>08</v>
      </c>
      <c r="E78" t="str">
        <f t="shared" si="7"/>
        <v>09章08关</v>
      </c>
    </row>
    <row r="79" spans="1:5" x14ac:dyDescent="0.15">
      <c r="A79" s="4">
        <v>10909</v>
      </c>
      <c r="B79" t="str">
        <f t="shared" si="4"/>
        <v>1</v>
      </c>
      <c r="C79" t="str">
        <f t="shared" si="5"/>
        <v>09</v>
      </c>
      <c r="D79" t="str">
        <f t="shared" si="6"/>
        <v>09</v>
      </c>
      <c r="E79" t="str">
        <f t="shared" si="7"/>
        <v>09章09关</v>
      </c>
    </row>
    <row r="80" spans="1:5" x14ac:dyDescent="0.15">
      <c r="A80" s="3">
        <v>10910</v>
      </c>
      <c r="B80" t="str">
        <f t="shared" si="4"/>
        <v>1</v>
      </c>
      <c r="C80" t="str">
        <f t="shared" si="5"/>
        <v>09</v>
      </c>
      <c r="D80" t="str">
        <f t="shared" si="6"/>
        <v>10</v>
      </c>
      <c r="E80" t="str">
        <f t="shared" si="7"/>
        <v>09章10关</v>
      </c>
    </row>
    <row r="81" spans="1:5" x14ac:dyDescent="0.15">
      <c r="A81" s="4">
        <v>11001</v>
      </c>
      <c r="B81" t="str">
        <f t="shared" si="4"/>
        <v>1</v>
      </c>
      <c r="C81" t="str">
        <f t="shared" si="5"/>
        <v>10</v>
      </c>
      <c r="D81" t="str">
        <f t="shared" si="6"/>
        <v>01</v>
      </c>
      <c r="E81" t="str">
        <f t="shared" si="7"/>
        <v>10章01关</v>
      </c>
    </row>
    <row r="82" spans="1:5" x14ac:dyDescent="0.15">
      <c r="A82" s="3">
        <v>11002</v>
      </c>
      <c r="B82" t="str">
        <f t="shared" si="4"/>
        <v>1</v>
      </c>
      <c r="C82" t="str">
        <f t="shared" si="5"/>
        <v>10</v>
      </c>
      <c r="D82" t="str">
        <f t="shared" si="6"/>
        <v>02</v>
      </c>
      <c r="E82" t="str">
        <f t="shared" si="7"/>
        <v>10章02关</v>
      </c>
    </row>
    <row r="83" spans="1:5" x14ac:dyDescent="0.15">
      <c r="A83" s="4">
        <v>11003</v>
      </c>
      <c r="B83" t="str">
        <f t="shared" si="4"/>
        <v>1</v>
      </c>
      <c r="C83" t="str">
        <f t="shared" si="5"/>
        <v>10</v>
      </c>
      <c r="D83" t="str">
        <f t="shared" si="6"/>
        <v>03</v>
      </c>
      <c r="E83" t="str">
        <f t="shared" si="7"/>
        <v>10章03关</v>
      </c>
    </row>
    <row r="84" spans="1:5" x14ac:dyDescent="0.15">
      <c r="A84" s="3">
        <v>11004</v>
      </c>
      <c r="B84" t="str">
        <f t="shared" si="4"/>
        <v>1</v>
      </c>
      <c r="C84" t="str">
        <f t="shared" si="5"/>
        <v>10</v>
      </c>
      <c r="D84" t="str">
        <f t="shared" si="6"/>
        <v>04</v>
      </c>
      <c r="E84" t="str">
        <f t="shared" si="7"/>
        <v>10章04关</v>
      </c>
    </row>
    <row r="85" spans="1:5" x14ac:dyDescent="0.15">
      <c r="A85" s="4">
        <v>11005</v>
      </c>
      <c r="B85" t="str">
        <f t="shared" si="4"/>
        <v>1</v>
      </c>
      <c r="C85" t="str">
        <f t="shared" si="5"/>
        <v>10</v>
      </c>
      <c r="D85" t="str">
        <f t="shared" si="6"/>
        <v>05</v>
      </c>
      <c r="E85" t="str">
        <f t="shared" si="7"/>
        <v>10章05关</v>
      </c>
    </row>
    <row r="86" spans="1:5" x14ac:dyDescent="0.15">
      <c r="A86" s="3">
        <v>11006</v>
      </c>
      <c r="B86" t="str">
        <f t="shared" si="4"/>
        <v>1</v>
      </c>
      <c r="C86" t="str">
        <f t="shared" si="5"/>
        <v>10</v>
      </c>
      <c r="D86" t="str">
        <f t="shared" si="6"/>
        <v>06</v>
      </c>
      <c r="E86" t="str">
        <f t="shared" si="7"/>
        <v>10章06关</v>
      </c>
    </row>
    <row r="87" spans="1:5" x14ac:dyDescent="0.15">
      <c r="A87" s="4">
        <v>11007</v>
      </c>
      <c r="B87" t="str">
        <f t="shared" si="4"/>
        <v>1</v>
      </c>
      <c r="C87" t="str">
        <f t="shared" si="5"/>
        <v>10</v>
      </c>
      <c r="D87" t="str">
        <f t="shared" si="6"/>
        <v>07</v>
      </c>
      <c r="E87" t="str">
        <f t="shared" si="7"/>
        <v>10章07关</v>
      </c>
    </row>
    <row r="88" spans="1:5" x14ac:dyDescent="0.15">
      <c r="A88" s="3">
        <v>11008</v>
      </c>
      <c r="B88" t="str">
        <f t="shared" si="4"/>
        <v>1</v>
      </c>
      <c r="C88" t="str">
        <f t="shared" si="5"/>
        <v>10</v>
      </c>
      <c r="D88" t="str">
        <f t="shared" si="6"/>
        <v>08</v>
      </c>
      <c r="E88" t="str">
        <f t="shared" si="7"/>
        <v>10章08关</v>
      </c>
    </row>
    <row r="89" spans="1:5" x14ac:dyDescent="0.15">
      <c r="A89" s="4">
        <v>11009</v>
      </c>
      <c r="B89" t="str">
        <f t="shared" si="4"/>
        <v>1</v>
      </c>
      <c r="C89" t="str">
        <f t="shared" si="5"/>
        <v>10</v>
      </c>
      <c r="D89" t="str">
        <f t="shared" si="6"/>
        <v>09</v>
      </c>
      <c r="E89" t="str">
        <f t="shared" si="7"/>
        <v>10章09关</v>
      </c>
    </row>
    <row r="90" spans="1:5" x14ac:dyDescent="0.15">
      <c r="A90" s="3">
        <v>11010</v>
      </c>
      <c r="B90" t="str">
        <f t="shared" si="4"/>
        <v>1</v>
      </c>
      <c r="C90" t="str">
        <f t="shared" si="5"/>
        <v>10</v>
      </c>
      <c r="D90" t="str">
        <f t="shared" si="6"/>
        <v>10</v>
      </c>
      <c r="E90" t="str">
        <f t="shared" si="7"/>
        <v>10章10关</v>
      </c>
    </row>
    <row r="91" spans="1:5" x14ac:dyDescent="0.15">
      <c r="A91" s="4">
        <v>11101</v>
      </c>
      <c r="B91" t="str">
        <f t="shared" si="4"/>
        <v>1</v>
      </c>
      <c r="C91" t="str">
        <f t="shared" si="5"/>
        <v>11</v>
      </c>
      <c r="D91" t="str">
        <f t="shared" si="6"/>
        <v>01</v>
      </c>
      <c r="E91" t="str">
        <f t="shared" si="7"/>
        <v>11章01关</v>
      </c>
    </row>
    <row r="92" spans="1:5" x14ac:dyDescent="0.15">
      <c r="A92" s="3">
        <v>11102</v>
      </c>
      <c r="B92" t="str">
        <f t="shared" si="4"/>
        <v>1</v>
      </c>
      <c r="C92" t="str">
        <f t="shared" si="5"/>
        <v>11</v>
      </c>
      <c r="D92" t="str">
        <f t="shared" si="6"/>
        <v>02</v>
      </c>
      <c r="E92" t="str">
        <f t="shared" si="7"/>
        <v>11章02关</v>
      </c>
    </row>
    <row r="93" spans="1:5" x14ac:dyDescent="0.15">
      <c r="A93" s="4">
        <v>11103</v>
      </c>
      <c r="B93" t="str">
        <f t="shared" si="4"/>
        <v>1</v>
      </c>
      <c r="C93" t="str">
        <f t="shared" si="5"/>
        <v>11</v>
      </c>
      <c r="D93" t="str">
        <f t="shared" si="6"/>
        <v>03</v>
      </c>
      <c r="E93" t="str">
        <f t="shared" si="7"/>
        <v>11章03关</v>
      </c>
    </row>
    <row r="94" spans="1:5" x14ac:dyDescent="0.15">
      <c r="A94" s="3">
        <v>11104</v>
      </c>
      <c r="B94" t="str">
        <f t="shared" si="4"/>
        <v>1</v>
      </c>
      <c r="C94" t="str">
        <f t="shared" si="5"/>
        <v>11</v>
      </c>
      <c r="D94" t="str">
        <f t="shared" si="6"/>
        <v>04</v>
      </c>
      <c r="E94" t="str">
        <f t="shared" si="7"/>
        <v>11章04关</v>
      </c>
    </row>
    <row r="95" spans="1:5" x14ac:dyDescent="0.15">
      <c r="A95" s="4">
        <v>11105</v>
      </c>
      <c r="B95" t="str">
        <f t="shared" si="4"/>
        <v>1</v>
      </c>
      <c r="C95" t="str">
        <f t="shared" si="5"/>
        <v>11</v>
      </c>
      <c r="D95" t="str">
        <f t="shared" si="6"/>
        <v>05</v>
      </c>
      <c r="E95" t="str">
        <f t="shared" si="7"/>
        <v>11章05关</v>
      </c>
    </row>
    <row r="96" spans="1:5" x14ac:dyDescent="0.15">
      <c r="A96" s="3">
        <v>11106</v>
      </c>
      <c r="B96" t="str">
        <f t="shared" si="4"/>
        <v>1</v>
      </c>
      <c r="C96" t="str">
        <f t="shared" si="5"/>
        <v>11</v>
      </c>
      <c r="D96" t="str">
        <f t="shared" si="6"/>
        <v>06</v>
      </c>
      <c r="E96" t="str">
        <f t="shared" si="7"/>
        <v>11章06关</v>
      </c>
    </row>
    <row r="97" spans="1:5" x14ac:dyDescent="0.15">
      <c r="A97" s="4">
        <v>11107</v>
      </c>
      <c r="B97" t="str">
        <f t="shared" si="4"/>
        <v>1</v>
      </c>
      <c r="C97" t="str">
        <f t="shared" si="5"/>
        <v>11</v>
      </c>
      <c r="D97" t="str">
        <f t="shared" si="6"/>
        <v>07</v>
      </c>
      <c r="E97" t="str">
        <f t="shared" si="7"/>
        <v>11章07关</v>
      </c>
    </row>
    <row r="98" spans="1:5" x14ac:dyDescent="0.15">
      <c r="A98" s="3">
        <v>11108</v>
      </c>
      <c r="B98" t="str">
        <f t="shared" si="4"/>
        <v>1</v>
      </c>
      <c r="C98" t="str">
        <f t="shared" si="5"/>
        <v>11</v>
      </c>
      <c r="D98" t="str">
        <f t="shared" si="6"/>
        <v>08</v>
      </c>
      <c r="E98" t="str">
        <f t="shared" si="7"/>
        <v>11章08关</v>
      </c>
    </row>
    <row r="99" spans="1:5" x14ac:dyDescent="0.15">
      <c r="A99" s="4">
        <v>11109</v>
      </c>
      <c r="B99" t="str">
        <f t="shared" si="4"/>
        <v>1</v>
      </c>
      <c r="C99" t="str">
        <f t="shared" si="5"/>
        <v>11</v>
      </c>
      <c r="D99" t="str">
        <f t="shared" si="6"/>
        <v>09</v>
      </c>
      <c r="E99" t="str">
        <f t="shared" si="7"/>
        <v>11章09关</v>
      </c>
    </row>
    <row r="100" spans="1:5" x14ac:dyDescent="0.15">
      <c r="A100" s="3">
        <v>11110</v>
      </c>
      <c r="B100" t="str">
        <f t="shared" si="4"/>
        <v>1</v>
      </c>
      <c r="C100" t="str">
        <f t="shared" si="5"/>
        <v>11</v>
      </c>
      <c r="D100" t="str">
        <f t="shared" si="6"/>
        <v>10</v>
      </c>
      <c r="E100" t="str">
        <f t="shared" si="7"/>
        <v>11章10关</v>
      </c>
    </row>
    <row r="101" spans="1:5" x14ac:dyDescent="0.15">
      <c r="A101" s="4">
        <v>11201</v>
      </c>
      <c r="B101" t="str">
        <f t="shared" si="4"/>
        <v>1</v>
      </c>
      <c r="C101" t="str">
        <f t="shared" si="5"/>
        <v>12</v>
      </c>
      <c r="D101" t="str">
        <f t="shared" si="6"/>
        <v>01</v>
      </c>
      <c r="E101" t="str">
        <f t="shared" si="7"/>
        <v>12章01关</v>
      </c>
    </row>
    <row r="102" spans="1:5" x14ac:dyDescent="0.15">
      <c r="A102" s="3">
        <v>11202</v>
      </c>
      <c r="B102" t="str">
        <f t="shared" si="4"/>
        <v>1</v>
      </c>
      <c r="C102" t="str">
        <f t="shared" si="5"/>
        <v>12</v>
      </c>
      <c r="D102" t="str">
        <f t="shared" si="6"/>
        <v>02</v>
      </c>
      <c r="E102" t="str">
        <f t="shared" si="7"/>
        <v>12章02关</v>
      </c>
    </row>
    <row r="103" spans="1:5" x14ac:dyDescent="0.15">
      <c r="A103" s="4">
        <v>11203</v>
      </c>
      <c r="B103" t="str">
        <f t="shared" si="4"/>
        <v>1</v>
      </c>
      <c r="C103" t="str">
        <f t="shared" si="5"/>
        <v>12</v>
      </c>
      <c r="D103" t="str">
        <f t="shared" si="6"/>
        <v>03</v>
      </c>
      <c r="E103" t="str">
        <f t="shared" si="7"/>
        <v>12章03关</v>
      </c>
    </row>
    <row r="104" spans="1:5" x14ac:dyDescent="0.15">
      <c r="A104" s="3">
        <v>11204</v>
      </c>
      <c r="B104" t="str">
        <f t="shared" si="4"/>
        <v>1</v>
      </c>
      <c r="C104" t="str">
        <f t="shared" si="5"/>
        <v>12</v>
      </c>
      <c r="D104" t="str">
        <f t="shared" si="6"/>
        <v>04</v>
      </c>
      <c r="E104" t="str">
        <f t="shared" si="7"/>
        <v>12章04关</v>
      </c>
    </row>
    <row r="105" spans="1:5" x14ac:dyDescent="0.15">
      <c r="A105" s="4">
        <v>11205</v>
      </c>
      <c r="B105" t="str">
        <f t="shared" si="4"/>
        <v>1</v>
      </c>
      <c r="C105" t="str">
        <f t="shared" si="5"/>
        <v>12</v>
      </c>
      <c r="D105" t="str">
        <f t="shared" si="6"/>
        <v>05</v>
      </c>
      <c r="E105" t="str">
        <f t="shared" si="7"/>
        <v>12章05关</v>
      </c>
    </row>
    <row r="106" spans="1:5" x14ac:dyDescent="0.15">
      <c r="A106" s="3">
        <v>11206</v>
      </c>
      <c r="B106" t="str">
        <f t="shared" si="4"/>
        <v>1</v>
      </c>
      <c r="C106" t="str">
        <f t="shared" si="5"/>
        <v>12</v>
      </c>
      <c r="D106" t="str">
        <f t="shared" si="6"/>
        <v>06</v>
      </c>
      <c r="E106" t="str">
        <f t="shared" si="7"/>
        <v>12章06关</v>
      </c>
    </row>
    <row r="107" spans="1:5" x14ac:dyDescent="0.15">
      <c r="A107" s="4">
        <v>11207</v>
      </c>
      <c r="B107" t="str">
        <f t="shared" si="4"/>
        <v>1</v>
      </c>
      <c r="C107" t="str">
        <f t="shared" si="5"/>
        <v>12</v>
      </c>
      <c r="D107" t="str">
        <f t="shared" si="6"/>
        <v>07</v>
      </c>
      <c r="E107" t="str">
        <f t="shared" si="7"/>
        <v>12章07关</v>
      </c>
    </row>
    <row r="108" spans="1:5" x14ac:dyDescent="0.15">
      <c r="A108" s="3">
        <v>11208</v>
      </c>
      <c r="B108" t="str">
        <f t="shared" si="4"/>
        <v>1</v>
      </c>
      <c r="C108" t="str">
        <f t="shared" si="5"/>
        <v>12</v>
      </c>
      <c r="D108" t="str">
        <f t="shared" si="6"/>
        <v>08</v>
      </c>
      <c r="E108" t="str">
        <f t="shared" si="7"/>
        <v>12章08关</v>
      </c>
    </row>
    <row r="109" spans="1:5" x14ac:dyDescent="0.15">
      <c r="A109" s="4">
        <v>11209</v>
      </c>
      <c r="B109" t="str">
        <f t="shared" si="4"/>
        <v>1</v>
      </c>
      <c r="C109" t="str">
        <f t="shared" si="5"/>
        <v>12</v>
      </c>
      <c r="D109" t="str">
        <f t="shared" si="6"/>
        <v>09</v>
      </c>
      <c r="E109" t="str">
        <f t="shared" si="7"/>
        <v>12章09关</v>
      </c>
    </row>
    <row r="110" spans="1:5" x14ac:dyDescent="0.15">
      <c r="A110" s="3">
        <v>11210</v>
      </c>
      <c r="B110" t="str">
        <f t="shared" si="4"/>
        <v>1</v>
      </c>
      <c r="C110" t="str">
        <f t="shared" si="5"/>
        <v>12</v>
      </c>
      <c r="D110" t="str">
        <f t="shared" si="6"/>
        <v>10</v>
      </c>
      <c r="E110" t="str">
        <f t="shared" si="7"/>
        <v>12章10关</v>
      </c>
    </row>
    <row r="111" spans="1:5" x14ac:dyDescent="0.15">
      <c r="A111" s="4">
        <v>11301</v>
      </c>
      <c r="B111" t="str">
        <f t="shared" si="4"/>
        <v>1</v>
      </c>
      <c r="C111" t="str">
        <f t="shared" si="5"/>
        <v>13</v>
      </c>
      <c r="D111" t="str">
        <f t="shared" si="6"/>
        <v>01</v>
      </c>
      <c r="E111" t="str">
        <f t="shared" si="7"/>
        <v>13章01关</v>
      </c>
    </row>
    <row r="112" spans="1:5" x14ac:dyDescent="0.15">
      <c r="A112" s="3">
        <v>11302</v>
      </c>
      <c r="B112" t="str">
        <f t="shared" si="4"/>
        <v>1</v>
      </c>
      <c r="C112" t="str">
        <f t="shared" si="5"/>
        <v>13</v>
      </c>
      <c r="D112" t="str">
        <f t="shared" si="6"/>
        <v>02</v>
      </c>
      <c r="E112" t="str">
        <f t="shared" si="7"/>
        <v>13章02关</v>
      </c>
    </row>
    <row r="113" spans="1:5" x14ac:dyDescent="0.15">
      <c r="A113" s="4">
        <v>11303</v>
      </c>
      <c r="B113" t="str">
        <f t="shared" si="4"/>
        <v>1</v>
      </c>
      <c r="C113" t="str">
        <f t="shared" si="5"/>
        <v>13</v>
      </c>
      <c r="D113" t="str">
        <f t="shared" si="6"/>
        <v>03</v>
      </c>
      <c r="E113" t="str">
        <f t="shared" si="7"/>
        <v>13章03关</v>
      </c>
    </row>
    <row r="114" spans="1:5" x14ac:dyDescent="0.15">
      <c r="A114" s="3">
        <v>11304</v>
      </c>
      <c r="B114" t="str">
        <f t="shared" si="4"/>
        <v>1</v>
      </c>
      <c r="C114" t="str">
        <f t="shared" si="5"/>
        <v>13</v>
      </c>
      <c r="D114" t="str">
        <f t="shared" si="6"/>
        <v>04</v>
      </c>
      <c r="E114" t="str">
        <f t="shared" si="7"/>
        <v>13章04关</v>
      </c>
    </row>
    <row r="115" spans="1:5" x14ac:dyDescent="0.15">
      <c r="A115" s="4">
        <v>11305</v>
      </c>
      <c r="B115" t="str">
        <f t="shared" si="4"/>
        <v>1</v>
      </c>
      <c r="C115" t="str">
        <f t="shared" si="5"/>
        <v>13</v>
      </c>
      <c r="D115" t="str">
        <f t="shared" si="6"/>
        <v>05</v>
      </c>
      <c r="E115" t="str">
        <f t="shared" si="7"/>
        <v>13章05关</v>
      </c>
    </row>
    <row r="116" spans="1:5" x14ac:dyDescent="0.15">
      <c r="A116" s="3">
        <v>11306</v>
      </c>
      <c r="B116" t="str">
        <f t="shared" si="4"/>
        <v>1</v>
      </c>
      <c r="C116" t="str">
        <f t="shared" si="5"/>
        <v>13</v>
      </c>
      <c r="D116" t="str">
        <f t="shared" si="6"/>
        <v>06</v>
      </c>
      <c r="E116" t="str">
        <f t="shared" si="7"/>
        <v>13章06关</v>
      </c>
    </row>
    <row r="117" spans="1:5" x14ac:dyDescent="0.15">
      <c r="A117" s="4">
        <v>11307</v>
      </c>
      <c r="B117" t="str">
        <f t="shared" si="4"/>
        <v>1</v>
      </c>
      <c r="C117" t="str">
        <f t="shared" si="5"/>
        <v>13</v>
      </c>
      <c r="D117" t="str">
        <f t="shared" si="6"/>
        <v>07</v>
      </c>
      <c r="E117" t="str">
        <f t="shared" si="7"/>
        <v>13章07关</v>
      </c>
    </row>
    <row r="118" spans="1:5" x14ac:dyDescent="0.15">
      <c r="A118" s="3">
        <v>11308</v>
      </c>
      <c r="B118" t="str">
        <f t="shared" si="4"/>
        <v>1</v>
      </c>
      <c r="C118" t="str">
        <f t="shared" si="5"/>
        <v>13</v>
      </c>
      <c r="D118" t="str">
        <f t="shared" si="6"/>
        <v>08</v>
      </c>
      <c r="E118" t="str">
        <f t="shared" si="7"/>
        <v>13章08关</v>
      </c>
    </row>
    <row r="119" spans="1:5" x14ac:dyDescent="0.15">
      <c r="A119" s="4">
        <v>11309</v>
      </c>
      <c r="B119" t="str">
        <f t="shared" si="4"/>
        <v>1</v>
      </c>
      <c r="C119" t="str">
        <f t="shared" si="5"/>
        <v>13</v>
      </c>
      <c r="D119" t="str">
        <f t="shared" si="6"/>
        <v>09</v>
      </c>
      <c r="E119" t="str">
        <f t="shared" si="7"/>
        <v>13章09关</v>
      </c>
    </row>
    <row r="120" spans="1:5" x14ac:dyDescent="0.15">
      <c r="A120" s="3">
        <v>11310</v>
      </c>
      <c r="B120" t="str">
        <f t="shared" si="4"/>
        <v>1</v>
      </c>
      <c r="C120" t="str">
        <f t="shared" si="5"/>
        <v>13</v>
      </c>
      <c r="D120" t="str">
        <f t="shared" si="6"/>
        <v>10</v>
      </c>
      <c r="E120" t="str">
        <f t="shared" si="7"/>
        <v>13章10关</v>
      </c>
    </row>
    <row r="121" spans="1:5" x14ac:dyDescent="0.15">
      <c r="A121" s="4">
        <v>11401</v>
      </c>
      <c r="B121" t="str">
        <f t="shared" si="4"/>
        <v>1</v>
      </c>
      <c r="C121" t="str">
        <f t="shared" si="5"/>
        <v>14</v>
      </c>
      <c r="D121" t="str">
        <f t="shared" si="6"/>
        <v>01</v>
      </c>
      <c r="E121" t="str">
        <f t="shared" si="7"/>
        <v>14章01关</v>
      </c>
    </row>
    <row r="122" spans="1:5" x14ac:dyDescent="0.15">
      <c r="A122" s="3">
        <v>11402</v>
      </c>
      <c r="B122" t="str">
        <f t="shared" si="4"/>
        <v>1</v>
      </c>
      <c r="C122" t="str">
        <f t="shared" si="5"/>
        <v>14</v>
      </c>
      <c r="D122" t="str">
        <f t="shared" si="6"/>
        <v>02</v>
      </c>
      <c r="E122" t="str">
        <f t="shared" si="7"/>
        <v>14章02关</v>
      </c>
    </row>
    <row r="123" spans="1:5" x14ac:dyDescent="0.15">
      <c r="A123" s="4">
        <v>11403</v>
      </c>
      <c r="B123" t="str">
        <f t="shared" si="4"/>
        <v>1</v>
      </c>
      <c r="C123" t="str">
        <f t="shared" si="5"/>
        <v>14</v>
      </c>
      <c r="D123" t="str">
        <f t="shared" si="6"/>
        <v>03</v>
      </c>
      <c r="E123" t="str">
        <f t="shared" si="7"/>
        <v>14章03关</v>
      </c>
    </row>
    <row r="124" spans="1:5" x14ac:dyDescent="0.15">
      <c r="A124" s="3">
        <v>11404</v>
      </c>
      <c r="B124" t="str">
        <f t="shared" si="4"/>
        <v>1</v>
      </c>
      <c r="C124" t="str">
        <f t="shared" si="5"/>
        <v>14</v>
      </c>
      <c r="D124" t="str">
        <f t="shared" si="6"/>
        <v>04</v>
      </c>
      <c r="E124" t="str">
        <f t="shared" si="7"/>
        <v>14章04关</v>
      </c>
    </row>
    <row r="125" spans="1:5" x14ac:dyDescent="0.15">
      <c r="A125" s="4">
        <v>11405</v>
      </c>
      <c r="B125" t="str">
        <f t="shared" si="4"/>
        <v>1</v>
      </c>
      <c r="C125" t="str">
        <f t="shared" si="5"/>
        <v>14</v>
      </c>
      <c r="D125" t="str">
        <f t="shared" si="6"/>
        <v>05</v>
      </c>
      <c r="E125" t="str">
        <f t="shared" si="7"/>
        <v>14章05关</v>
      </c>
    </row>
    <row r="126" spans="1:5" x14ac:dyDescent="0.15">
      <c r="A126" s="3">
        <v>11406</v>
      </c>
      <c r="B126" t="str">
        <f t="shared" si="4"/>
        <v>1</v>
      </c>
      <c r="C126" t="str">
        <f t="shared" si="5"/>
        <v>14</v>
      </c>
      <c r="D126" t="str">
        <f t="shared" si="6"/>
        <v>06</v>
      </c>
      <c r="E126" t="str">
        <f t="shared" si="7"/>
        <v>14章06关</v>
      </c>
    </row>
    <row r="127" spans="1:5" x14ac:dyDescent="0.15">
      <c r="A127" s="4">
        <v>11407</v>
      </c>
      <c r="B127" t="str">
        <f t="shared" si="4"/>
        <v>1</v>
      </c>
      <c r="C127" t="str">
        <f t="shared" si="5"/>
        <v>14</v>
      </c>
      <c r="D127" t="str">
        <f t="shared" si="6"/>
        <v>07</v>
      </c>
      <c r="E127" t="str">
        <f t="shared" si="7"/>
        <v>14章07关</v>
      </c>
    </row>
    <row r="128" spans="1:5" x14ac:dyDescent="0.15">
      <c r="A128" s="3">
        <v>11408</v>
      </c>
      <c r="B128" t="str">
        <f t="shared" si="4"/>
        <v>1</v>
      </c>
      <c r="C128" t="str">
        <f t="shared" si="5"/>
        <v>14</v>
      </c>
      <c r="D128" t="str">
        <f t="shared" si="6"/>
        <v>08</v>
      </c>
      <c r="E128" t="str">
        <f t="shared" si="7"/>
        <v>14章08关</v>
      </c>
    </row>
    <row r="129" spans="1:5" x14ac:dyDescent="0.15">
      <c r="A129" s="4">
        <v>11409</v>
      </c>
      <c r="B129" t="str">
        <f t="shared" si="4"/>
        <v>1</v>
      </c>
      <c r="C129" t="str">
        <f t="shared" si="5"/>
        <v>14</v>
      </c>
      <c r="D129" t="str">
        <f t="shared" si="6"/>
        <v>09</v>
      </c>
      <c r="E129" t="str">
        <f t="shared" si="7"/>
        <v>14章09关</v>
      </c>
    </row>
    <row r="130" spans="1:5" x14ac:dyDescent="0.15">
      <c r="A130" s="3">
        <v>11410</v>
      </c>
      <c r="B130" t="str">
        <f t="shared" si="4"/>
        <v>1</v>
      </c>
      <c r="C130" t="str">
        <f t="shared" si="5"/>
        <v>14</v>
      </c>
      <c r="D130" t="str">
        <f t="shared" si="6"/>
        <v>10</v>
      </c>
      <c r="E130" t="str">
        <f t="shared" si="7"/>
        <v>14章10关</v>
      </c>
    </row>
    <row r="131" spans="1:5" x14ac:dyDescent="0.15">
      <c r="A131" s="4">
        <v>11501</v>
      </c>
      <c r="B131" t="str">
        <f t="shared" ref="B131:B194" si="8">LEFT(A131,1)</f>
        <v>1</v>
      </c>
      <c r="C131" t="str">
        <f t="shared" ref="C131:C194" si="9">LEFT(RIGHT(A131,4),2)</f>
        <v>15</v>
      </c>
      <c r="D131" t="str">
        <f t="shared" ref="D131:D194" si="10">RIGHT(A131,2)</f>
        <v>01</v>
      </c>
      <c r="E131" t="str">
        <f t="shared" ref="E131:E194" si="11">C131&amp;"章"&amp;D131&amp;"关"</f>
        <v>15章01关</v>
      </c>
    </row>
    <row r="132" spans="1:5" x14ac:dyDescent="0.15">
      <c r="A132" s="3">
        <v>11502</v>
      </c>
      <c r="B132" t="str">
        <f t="shared" si="8"/>
        <v>1</v>
      </c>
      <c r="C132" t="str">
        <f t="shared" si="9"/>
        <v>15</v>
      </c>
      <c r="D132" t="str">
        <f t="shared" si="10"/>
        <v>02</v>
      </c>
      <c r="E132" t="str">
        <f t="shared" si="11"/>
        <v>15章02关</v>
      </c>
    </row>
    <row r="133" spans="1:5" x14ac:dyDescent="0.15">
      <c r="A133" s="4">
        <v>11503</v>
      </c>
      <c r="B133" t="str">
        <f t="shared" si="8"/>
        <v>1</v>
      </c>
      <c r="C133" t="str">
        <f t="shared" si="9"/>
        <v>15</v>
      </c>
      <c r="D133" t="str">
        <f t="shared" si="10"/>
        <v>03</v>
      </c>
      <c r="E133" t="str">
        <f t="shared" si="11"/>
        <v>15章03关</v>
      </c>
    </row>
    <row r="134" spans="1:5" x14ac:dyDescent="0.15">
      <c r="A134" s="3">
        <v>11504</v>
      </c>
      <c r="B134" t="str">
        <f t="shared" si="8"/>
        <v>1</v>
      </c>
      <c r="C134" t="str">
        <f t="shared" si="9"/>
        <v>15</v>
      </c>
      <c r="D134" t="str">
        <f t="shared" si="10"/>
        <v>04</v>
      </c>
      <c r="E134" t="str">
        <f t="shared" si="11"/>
        <v>15章04关</v>
      </c>
    </row>
    <row r="135" spans="1:5" x14ac:dyDescent="0.15">
      <c r="A135" s="4">
        <v>11505</v>
      </c>
      <c r="B135" t="str">
        <f t="shared" si="8"/>
        <v>1</v>
      </c>
      <c r="C135" t="str">
        <f t="shared" si="9"/>
        <v>15</v>
      </c>
      <c r="D135" t="str">
        <f t="shared" si="10"/>
        <v>05</v>
      </c>
      <c r="E135" t="str">
        <f t="shared" si="11"/>
        <v>15章05关</v>
      </c>
    </row>
    <row r="136" spans="1:5" x14ac:dyDescent="0.15">
      <c r="A136" s="3">
        <v>11506</v>
      </c>
      <c r="B136" t="str">
        <f t="shared" si="8"/>
        <v>1</v>
      </c>
      <c r="C136" t="str">
        <f t="shared" si="9"/>
        <v>15</v>
      </c>
      <c r="D136" t="str">
        <f t="shared" si="10"/>
        <v>06</v>
      </c>
      <c r="E136" t="str">
        <f t="shared" si="11"/>
        <v>15章06关</v>
      </c>
    </row>
    <row r="137" spans="1:5" x14ac:dyDescent="0.15">
      <c r="A137" s="4">
        <v>11507</v>
      </c>
      <c r="B137" t="str">
        <f t="shared" si="8"/>
        <v>1</v>
      </c>
      <c r="C137" t="str">
        <f t="shared" si="9"/>
        <v>15</v>
      </c>
      <c r="D137" t="str">
        <f t="shared" si="10"/>
        <v>07</v>
      </c>
      <c r="E137" t="str">
        <f t="shared" si="11"/>
        <v>15章07关</v>
      </c>
    </row>
    <row r="138" spans="1:5" x14ac:dyDescent="0.15">
      <c r="A138" s="3">
        <v>11508</v>
      </c>
      <c r="B138" t="str">
        <f t="shared" si="8"/>
        <v>1</v>
      </c>
      <c r="C138" t="str">
        <f t="shared" si="9"/>
        <v>15</v>
      </c>
      <c r="D138" t="str">
        <f t="shared" si="10"/>
        <v>08</v>
      </c>
      <c r="E138" t="str">
        <f t="shared" si="11"/>
        <v>15章08关</v>
      </c>
    </row>
    <row r="139" spans="1:5" x14ac:dyDescent="0.15">
      <c r="A139" s="4">
        <v>11509</v>
      </c>
      <c r="B139" t="str">
        <f t="shared" si="8"/>
        <v>1</v>
      </c>
      <c r="C139" t="str">
        <f t="shared" si="9"/>
        <v>15</v>
      </c>
      <c r="D139" t="str">
        <f t="shared" si="10"/>
        <v>09</v>
      </c>
      <c r="E139" t="str">
        <f t="shared" si="11"/>
        <v>15章09关</v>
      </c>
    </row>
    <row r="140" spans="1:5" x14ac:dyDescent="0.15">
      <c r="A140" s="3">
        <v>11510</v>
      </c>
      <c r="B140" t="str">
        <f t="shared" si="8"/>
        <v>1</v>
      </c>
      <c r="C140" t="str">
        <f t="shared" si="9"/>
        <v>15</v>
      </c>
      <c r="D140" t="str">
        <f t="shared" si="10"/>
        <v>10</v>
      </c>
      <c r="E140" t="str">
        <f t="shared" si="11"/>
        <v>15章10关</v>
      </c>
    </row>
    <row r="141" spans="1:5" x14ac:dyDescent="0.15">
      <c r="A141" s="4">
        <v>11601</v>
      </c>
      <c r="B141" t="str">
        <f t="shared" si="8"/>
        <v>1</v>
      </c>
      <c r="C141" t="str">
        <f t="shared" si="9"/>
        <v>16</v>
      </c>
      <c r="D141" t="str">
        <f t="shared" si="10"/>
        <v>01</v>
      </c>
      <c r="E141" t="str">
        <f t="shared" si="11"/>
        <v>16章01关</v>
      </c>
    </row>
    <row r="142" spans="1:5" x14ac:dyDescent="0.15">
      <c r="A142" s="3">
        <v>11602</v>
      </c>
      <c r="B142" t="str">
        <f t="shared" si="8"/>
        <v>1</v>
      </c>
      <c r="C142" t="str">
        <f t="shared" si="9"/>
        <v>16</v>
      </c>
      <c r="D142" t="str">
        <f t="shared" si="10"/>
        <v>02</v>
      </c>
      <c r="E142" t="str">
        <f t="shared" si="11"/>
        <v>16章02关</v>
      </c>
    </row>
    <row r="143" spans="1:5" x14ac:dyDescent="0.15">
      <c r="A143" s="4">
        <v>11603</v>
      </c>
      <c r="B143" t="str">
        <f t="shared" si="8"/>
        <v>1</v>
      </c>
      <c r="C143" t="str">
        <f t="shared" si="9"/>
        <v>16</v>
      </c>
      <c r="D143" t="str">
        <f t="shared" si="10"/>
        <v>03</v>
      </c>
      <c r="E143" t="str">
        <f t="shared" si="11"/>
        <v>16章03关</v>
      </c>
    </row>
    <row r="144" spans="1:5" x14ac:dyDescent="0.15">
      <c r="A144" s="3">
        <v>11604</v>
      </c>
      <c r="B144" t="str">
        <f t="shared" si="8"/>
        <v>1</v>
      </c>
      <c r="C144" t="str">
        <f t="shared" si="9"/>
        <v>16</v>
      </c>
      <c r="D144" t="str">
        <f t="shared" si="10"/>
        <v>04</v>
      </c>
      <c r="E144" t="str">
        <f t="shared" si="11"/>
        <v>16章04关</v>
      </c>
    </row>
    <row r="145" spans="1:5" x14ac:dyDescent="0.15">
      <c r="A145" s="4">
        <v>11605</v>
      </c>
      <c r="B145" t="str">
        <f t="shared" si="8"/>
        <v>1</v>
      </c>
      <c r="C145" t="str">
        <f t="shared" si="9"/>
        <v>16</v>
      </c>
      <c r="D145" t="str">
        <f t="shared" si="10"/>
        <v>05</v>
      </c>
      <c r="E145" t="str">
        <f t="shared" si="11"/>
        <v>16章05关</v>
      </c>
    </row>
    <row r="146" spans="1:5" x14ac:dyDescent="0.15">
      <c r="A146" s="3">
        <v>11606</v>
      </c>
      <c r="B146" t="str">
        <f t="shared" si="8"/>
        <v>1</v>
      </c>
      <c r="C146" t="str">
        <f t="shared" si="9"/>
        <v>16</v>
      </c>
      <c r="D146" t="str">
        <f t="shared" si="10"/>
        <v>06</v>
      </c>
      <c r="E146" t="str">
        <f t="shared" si="11"/>
        <v>16章06关</v>
      </c>
    </row>
    <row r="147" spans="1:5" x14ac:dyDescent="0.15">
      <c r="A147" s="4">
        <v>11607</v>
      </c>
      <c r="B147" t="str">
        <f t="shared" si="8"/>
        <v>1</v>
      </c>
      <c r="C147" t="str">
        <f t="shared" si="9"/>
        <v>16</v>
      </c>
      <c r="D147" t="str">
        <f t="shared" si="10"/>
        <v>07</v>
      </c>
      <c r="E147" t="str">
        <f t="shared" si="11"/>
        <v>16章07关</v>
      </c>
    </row>
    <row r="148" spans="1:5" x14ac:dyDescent="0.15">
      <c r="A148" s="3">
        <v>11608</v>
      </c>
      <c r="B148" t="str">
        <f t="shared" si="8"/>
        <v>1</v>
      </c>
      <c r="C148" t="str">
        <f t="shared" si="9"/>
        <v>16</v>
      </c>
      <c r="D148" t="str">
        <f t="shared" si="10"/>
        <v>08</v>
      </c>
      <c r="E148" t="str">
        <f t="shared" si="11"/>
        <v>16章08关</v>
      </c>
    </row>
    <row r="149" spans="1:5" x14ac:dyDescent="0.15">
      <c r="A149" s="4">
        <v>11609</v>
      </c>
      <c r="B149" t="str">
        <f t="shared" si="8"/>
        <v>1</v>
      </c>
      <c r="C149" t="str">
        <f t="shared" si="9"/>
        <v>16</v>
      </c>
      <c r="D149" t="str">
        <f t="shared" si="10"/>
        <v>09</v>
      </c>
      <c r="E149" t="str">
        <f t="shared" si="11"/>
        <v>16章09关</v>
      </c>
    </row>
    <row r="150" spans="1:5" x14ac:dyDescent="0.15">
      <c r="A150" s="3">
        <v>11610</v>
      </c>
      <c r="B150" t="str">
        <f t="shared" si="8"/>
        <v>1</v>
      </c>
      <c r="C150" t="str">
        <f t="shared" si="9"/>
        <v>16</v>
      </c>
      <c r="D150" t="str">
        <f t="shared" si="10"/>
        <v>10</v>
      </c>
      <c r="E150" t="str">
        <f t="shared" si="11"/>
        <v>16章10关</v>
      </c>
    </row>
    <row r="151" spans="1:5" x14ac:dyDescent="0.15">
      <c r="A151" s="4">
        <v>11701</v>
      </c>
      <c r="B151" t="str">
        <f t="shared" si="8"/>
        <v>1</v>
      </c>
      <c r="C151" t="str">
        <f t="shared" si="9"/>
        <v>17</v>
      </c>
      <c r="D151" t="str">
        <f t="shared" si="10"/>
        <v>01</v>
      </c>
      <c r="E151" t="str">
        <f t="shared" si="11"/>
        <v>17章01关</v>
      </c>
    </row>
    <row r="152" spans="1:5" x14ac:dyDescent="0.15">
      <c r="A152" s="3">
        <v>11702</v>
      </c>
      <c r="B152" t="str">
        <f t="shared" si="8"/>
        <v>1</v>
      </c>
      <c r="C152" t="str">
        <f t="shared" si="9"/>
        <v>17</v>
      </c>
      <c r="D152" t="str">
        <f t="shared" si="10"/>
        <v>02</v>
      </c>
      <c r="E152" t="str">
        <f t="shared" si="11"/>
        <v>17章02关</v>
      </c>
    </row>
    <row r="153" spans="1:5" x14ac:dyDescent="0.15">
      <c r="A153" s="4">
        <v>11703</v>
      </c>
      <c r="B153" t="str">
        <f t="shared" si="8"/>
        <v>1</v>
      </c>
      <c r="C153" t="str">
        <f t="shared" si="9"/>
        <v>17</v>
      </c>
      <c r="D153" t="str">
        <f t="shared" si="10"/>
        <v>03</v>
      </c>
      <c r="E153" t="str">
        <f t="shared" si="11"/>
        <v>17章03关</v>
      </c>
    </row>
    <row r="154" spans="1:5" x14ac:dyDescent="0.15">
      <c r="A154" s="3">
        <v>11704</v>
      </c>
      <c r="B154" t="str">
        <f t="shared" si="8"/>
        <v>1</v>
      </c>
      <c r="C154" t="str">
        <f t="shared" si="9"/>
        <v>17</v>
      </c>
      <c r="D154" t="str">
        <f t="shared" si="10"/>
        <v>04</v>
      </c>
      <c r="E154" t="str">
        <f t="shared" si="11"/>
        <v>17章04关</v>
      </c>
    </row>
    <row r="155" spans="1:5" x14ac:dyDescent="0.15">
      <c r="A155" s="4">
        <v>11705</v>
      </c>
      <c r="B155" t="str">
        <f t="shared" si="8"/>
        <v>1</v>
      </c>
      <c r="C155" t="str">
        <f t="shared" si="9"/>
        <v>17</v>
      </c>
      <c r="D155" t="str">
        <f t="shared" si="10"/>
        <v>05</v>
      </c>
      <c r="E155" t="str">
        <f t="shared" si="11"/>
        <v>17章05关</v>
      </c>
    </row>
    <row r="156" spans="1:5" x14ac:dyDescent="0.15">
      <c r="A156" s="3">
        <v>11706</v>
      </c>
      <c r="B156" t="str">
        <f t="shared" si="8"/>
        <v>1</v>
      </c>
      <c r="C156" t="str">
        <f t="shared" si="9"/>
        <v>17</v>
      </c>
      <c r="D156" t="str">
        <f t="shared" si="10"/>
        <v>06</v>
      </c>
      <c r="E156" t="str">
        <f t="shared" si="11"/>
        <v>17章06关</v>
      </c>
    </row>
    <row r="157" spans="1:5" x14ac:dyDescent="0.15">
      <c r="A157" s="4">
        <v>11707</v>
      </c>
      <c r="B157" t="str">
        <f t="shared" si="8"/>
        <v>1</v>
      </c>
      <c r="C157" t="str">
        <f t="shared" si="9"/>
        <v>17</v>
      </c>
      <c r="D157" t="str">
        <f t="shared" si="10"/>
        <v>07</v>
      </c>
      <c r="E157" t="str">
        <f t="shared" si="11"/>
        <v>17章07关</v>
      </c>
    </row>
    <row r="158" spans="1:5" x14ac:dyDescent="0.15">
      <c r="A158" s="3">
        <v>11708</v>
      </c>
      <c r="B158" t="str">
        <f t="shared" si="8"/>
        <v>1</v>
      </c>
      <c r="C158" t="str">
        <f t="shared" si="9"/>
        <v>17</v>
      </c>
      <c r="D158" t="str">
        <f t="shared" si="10"/>
        <v>08</v>
      </c>
      <c r="E158" t="str">
        <f t="shared" si="11"/>
        <v>17章08关</v>
      </c>
    </row>
    <row r="159" spans="1:5" x14ac:dyDescent="0.15">
      <c r="A159" s="4">
        <v>11709</v>
      </c>
      <c r="B159" t="str">
        <f t="shared" si="8"/>
        <v>1</v>
      </c>
      <c r="C159" t="str">
        <f t="shared" si="9"/>
        <v>17</v>
      </c>
      <c r="D159" t="str">
        <f t="shared" si="10"/>
        <v>09</v>
      </c>
      <c r="E159" t="str">
        <f t="shared" si="11"/>
        <v>17章09关</v>
      </c>
    </row>
    <row r="160" spans="1:5" x14ac:dyDescent="0.15">
      <c r="A160" s="3">
        <v>11710</v>
      </c>
      <c r="B160" t="str">
        <f t="shared" si="8"/>
        <v>1</v>
      </c>
      <c r="C160" t="str">
        <f t="shared" si="9"/>
        <v>17</v>
      </c>
      <c r="D160" t="str">
        <f t="shared" si="10"/>
        <v>10</v>
      </c>
      <c r="E160" t="str">
        <f t="shared" si="11"/>
        <v>17章10关</v>
      </c>
    </row>
    <row r="161" spans="1:5" x14ac:dyDescent="0.15">
      <c r="A161" s="4">
        <v>11801</v>
      </c>
      <c r="B161" t="str">
        <f t="shared" si="8"/>
        <v>1</v>
      </c>
      <c r="C161" t="str">
        <f t="shared" si="9"/>
        <v>18</v>
      </c>
      <c r="D161" t="str">
        <f t="shared" si="10"/>
        <v>01</v>
      </c>
      <c r="E161" t="str">
        <f t="shared" si="11"/>
        <v>18章01关</v>
      </c>
    </row>
    <row r="162" spans="1:5" x14ac:dyDescent="0.15">
      <c r="A162" s="3">
        <v>11802</v>
      </c>
      <c r="B162" t="str">
        <f t="shared" si="8"/>
        <v>1</v>
      </c>
      <c r="C162" t="str">
        <f t="shared" si="9"/>
        <v>18</v>
      </c>
      <c r="D162" t="str">
        <f t="shared" si="10"/>
        <v>02</v>
      </c>
      <c r="E162" t="str">
        <f t="shared" si="11"/>
        <v>18章02关</v>
      </c>
    </row>
    <row r="163" spans="1:5" x14ac:dyDescent="0.15">
      <c r="A163" s="4">
        <v>11803</v>
      </c>
      <c r="B163" t="str">
        <f t="shared" si="8"/>
        <v>1</v>
      </c>
      <c r="C163" t="str">
        <f t="shared" si="9"/>
        <v>18</v>
      </c>
      <c r="D163" t="str">
        <f t="shared" si="10"/>
        <v>03</v>
      </c>
      <c r="E163" t="str">
        <f t="shared" si="11"/>
        <v>18章03关</v>
      </c>
    </row>
    <row r="164" spans="1:5" x14ac:dyDescent="0.15">
      <c r="A164" s="3">
        <v>11804</v>
      </c>
      <c r="B164" t="str">
        <f t="shared" si="8"/>
        <v>1</v>
      </c>
      <c r="C164" t="str">
        <f t="shared" si="9"/>
        <v>18</v>
      </c>
      <c r="D164" t="str">
        <f t="shared" si="10"/>
        <v>04</v>
      </c>
      <c r="E164" t="str">
        <f t="shared" si="11"/>
        <v>18章04关</v>
      </c>
    </row>
    <row r="165" spans="1:5" x14ac:dyDescent="0.15">
      <c r="A165" s="4">
        <v>11805</v>
      </c>
      <c r="B165" t="str">
        <f t="shared" si="8"/>
        <v>1</v>
      </c>
      <c r="C165" t="str">
        <f t="shared" si="9"/>
        <v>18</v>
      </c>
      <c r="D165" t="str">
        <f t="shared" si="10"/>
        <v>05</v>
      </c>
      <c r="E165" t="str">
        <f t="shared" si="11"/>
        <v>18章05关</v>
      </c>
    </row>
    <row r="166" spans="1:5" x14ac:dyDescent="0.15">
      <c r="A166" s="3">
        <v>11806</v>
      </c>
      <c r="B166" t="str">
        <f t="shared" si="8"/>
        <v>1</v>
      </c>
      <c r="C166" t="str">
        <f t="shared" si="9"/>
        <v>18</v>
      </c>
      <c r="D166" t="str">
        <f t="shared" si="10"/>
        <v>06</v>
      </c>
      <c r="E166" t="str">
        <f t="shared" si="11"/>
        <v>18章06关</v>
      </c>
    </row>
    <row r="167" spans="1:5" x14ac:dyDescent="0.15">
      <c r="A167" s="4">
        <v>11807</v>
      </c>
      <c r="B167" t="str">
        <f t="shared" si="8"/>
        <v>1</v>
      </c>
      <c r="C167" t="str">
        <f t="shared" si="9"/>
        <v>18</v>
      </c>
      <c r="D167" t="str">
        <f t="shared" si="10"/>
        <v>07</v>
      </c>
      <c r="E167" t="str">
        <f t="shared" si="11"/>
        <v>18章07关</v>
      </c>
    </row>
    <row r="168" spans="1:5" x14ac:dyDescent="0.15">
      <c r="A168" s="3">
        <v>11808</v>
      </c>
      <c r="B168" t="str">
        <f t="shared" si="8"/>
        <v>1</v>
      </c>
      <c r="C168" t="str">
        <f t="shared" si="9"/>
        <v>18</v>
      </c>
      <c r="D168" t="str">
        <f t="shared" si="10"/>
        <v>08</v>
      </c>
      <c r="E168" t="str">
        <f t="shared" si="11"/>
        <v>18章08关</v>
      </c>
    </row>
    <row r="169" spans="1:5" x14ac:dyDescent="0.15">
      <c r="A169" s="4">
        <v>11809</v>
      </c>
      <c r="B169" t="str">
        <f t="shared" si="8"/>
        <v>1</v>
      </c>
      <c r="C169" t="str">
        <f t="shared" si="9"/>
        <v>18</v>
      </c>
      <c r="D169" t="str">
        <f t="shared" si="10"/>
        <v>09</v>
      </c>
      <c r="E169" t="str">
        <f t="shared" si="11"/>
        <v>18章09关</v>
      </c>
    </row>
    <row r="170" spans="1:5" x14ac:dyDescent="0.15">
      <c r="A170" s="3">
        <v>11810</v>
      </c>
      <c r="B170" t="str">
        <f t="shared" si="8"/>
        <v>1</v>
      </c>
      <c r="C170" t="str">
        <f t="shared" si="9"/>
        <v>18</v>
      </c>
      <c r="D170" t="str">
        <f t="shared" si="10"/>
        <v>10</v>
      </c>
      <c r="E170" t="str">
        <f t="shared" si="11"/>
        <v>18章10关</v>
      </c>
    </row>
    <row r="171" spans="1:5" x14ac:dyDescent="0.15">
      <c r="A171" s="4">
        <v>11901</v>
      </c>
      <c r="B171" t="str">
        <f t="shared" si="8"/>
        <v>1</v>
      </c>
      <c r="C171" t="str">
        <f t="shared" si="9"/>
        <v>19</v>
      </c>
      <c r="D171" t="str">
        <f t="shared" si="10"/>
        <v>01</v>
      </c>
      <c r="E171" t="str">
        <f t="shared" si="11"/>
        <v>19章01关</v>
      </c>
    </row>
    <row r="172" spans="1:5" x14ac:dyDescent="0.15">
      <c r="A172" s="3">
        <v>11902</v>
      </c>
      <c r="B172" t="str">
        <f t="shared" si="8"/>
        <v>1</v>
      </c>
      <c r="C172" t="str">
        <f t="shared" si="9"/>
        <v>19</v>
      </c>
      <c r="D172" t="str">
        <f t="shared" si="10"/>
        <v>02</v>
      </c>
      <c r="E172" t="str">
        <f t="shared" si="11"/>
        <v>19章02关</v>
      </c>
    </row>
    <row r="173" spans="1:5" x14ac:dyDescent="0.15">
      <c r="A173" s="4">
        <v>11903</v>
      </c>
      <c r="B173" t="str">
        <f t="shared" si="8"/>
        <v>1</v>
      </c>
      <c r="C173" t="str">
        <f t="shared" si="9"/>
        <v>19</v>
      </c>
      <c r="D173" t="str">
        <f t="shared" si="10"/>
        <v>03</v>
      </c>
      <c r="E173" t="str">
        <f t="shared" si="11"/>
        <v>19章03关</v>
      </c>
    </row>
    <row r="174" spans="1:5" x14ac:dyDescent="0.15">
      <c r="A174" s="3">
        <v>11904</v>
      </c>
      <c r="B174" t="str">
        <f t="shared" si="8"/>
        <v>1</v>
      </c>
      <c r="C174" t="str">
        <f t="shared" si="9"/>
        <v>19</v>
      </c>
      <c r="D174" t="str">
        <f t="shared" si="10"/>
        <v>04</v>
      </c>
      <c r="E174" t="str">
        <f t="shared" si="11"/>
        <v>19章04关</v>
      </c>
    </row>
    <row r="175" spans="1:5" x14ac:dyDescent="0.15">
      <c r="A175" s="4">
        <v>11905</v>
      </c>
      <c r="B175" t="str">
        <f t="shared" si="8"/>
        <v>1</v>
      </c>
      <c r="C175" t="str">
        <f t="shared" si="9"/>
        <v>19</v>
      </c>
      <c r="D175" t="str">
        <f t="shared" si="10"/>
        <v>05</v>
      </c>
      <c r="E175" t="str">
        <f t="shared" si="11"/>
        <v>19章05关</v>
      </c>
    </row>
    <row r="176" spans="1:5" x14ac:dyDescent="0.15">
      <c r="A176" s="3">
        <v>11906</v>
      </c>
      <c r="B176" t="str">
        <f t="shared" si="8"/>
        <v>1</v>
      </c>
      <c r="C176" t="str">
        <f t="shared" si="9"/>
        <v>19</v>
      </c>
      <c r="D176" t="str">
        <f t="shared" si="10"/>
        <v>06</v>
      </c>
      <c r="E176" t="str">
        <f t="shared" si="11"/>
        <v>19章06关</v>
      </c>
    </row>
    <row r="177" spans="1:5" x14ac:dyDescent="0.15">
      <c r="A177" s="4">
        <v>11907</v>
      </c>
      <c r="B177" t="str">
        <f t="shared" si="8"/>
        <v>1</v>
      </c>
      <c r="C177" t="str">
        <f t="shared" si="9"/>
        <v>19</v>
      </c>
      <c r="D177" t="str">
        <f t="shared" si="10"/>
        <v>07</v>
      </c>
      <c r="E177" t="str">
        <f t="shared" si="11"/>
        <v>19章07关</v>
      </c>
    </row>
    <row r="178" spans="1:5" x14ac:dyDescent="0.15">
      <c r="A178" s="3">
        <v>11908</v>
      </c>
      <c r="B178" t="str">
        <f t="shared" si="8"/>
        <v>1</v>
      </c>
      <c r="C178" t="str">
        <f t="shared" si="9"/>
        <v>19</v>
      </c>
      <c r="D178" t="str">
        <f t="shared" si="10"/>
        <v>08</v>
      </c>
      <c r="E178" t="str">
        <f t="shared" si="11"/>
        <v>19章08关</v>
      </c>
    </row>
    <row r="179" spans="1:5" x14ac:dyDescent="0.15">
      <c r="A179" s="4">
        <v>11909</v>
      </c>
      <c r="B179" t="str">
        <f t="shared" si="8"/>
        <v>1</v>
      </c>
      <c r="C179" t="str">
        <f t="shared" si="9"/>
        <v>19</v>
      </c>
      <c r="D179" t="str">
        <f t="shared" si="10"/>
        <v>09</v>
      </c>
      <c r="E179" t="str">
        <f t="shared" si="11"/>
        <v>19章09关</v>
      </c>
    </row>
    <row r="180" spans="1:5" x14ac:dyDescent="0.15">
      <c r="A180" s="3">
        <v>11910</v>
      </c>
      <c r="B180" t="str">
        <f t="shared" si="8"/>
        <v>1</v>
      </c>
      <c r="C180" t="str">
        <f t="shared" si="9"/>
        <v>19</v>
      </c>
      <c r="D180" t="str">
        <f t="shared" si="10"/>
        <v>10</v>
      </c>
      <c r="E180" t="str">
        <f t="shared" si="11"/>
        <v>19章10关</v>
      </c>
    </row>
    <row r="181" spans="1:5" x14ac:dyDescent="0.15">
      <c r="A181" s="4">
        <v>12001</v>
      </c>
      <c r="B181" t="str">
        <f t="shared" si="8"/>
        <v>1</v>
      </c>
      <c r="C181" t="str">
        <f t="shared" si="9"/>
        <v>20</v>
      </c>
      <c r="D181" t="str">
        <f t="shared" si="10"/>
        <v>01</v>
      </c>
      <c r="E181" t="str">
        <f t="shared" si="11"/>
        <v>20章01关</v>
      </c>
    </row>
    <row r="182" spans="1:5" x14ac:dyDescent="0.15">
      <c r="A182" s="3">
        <v>12002</v>
      </c>
      <c r="B182" t="str">
        <f t="shared" si="8"/>
        <v>1</v>
      </c>
      <c r="C182" t="str">
        <f t="shared" si="9"/>
        <v>20</v>
      </c>
      <c r="D182" t="str">
        <f t="shared" si="10"/>
        <v>02</v>
      </c>
      <c r="E182" t="str">
        <f t="shared" si="11"/>
        <v>20章02关</v>
      </c>
    </row>
    <row r="183" spans="1:5" x14ac:dyDescent="0.15">
      <c r="A183" s="4">
        <v>12003</v>
      </c>
      <c r="B183" t="str">
        <f t="shared" si="8"/>
        <v>1</v>
      </c>
      <c r="C183" t="str">
        <f t="shared" si="9"/>
        <v>20</v>
      </c>
      <c r="D183" t="str">
        <f t="shared" si="10"/>
        <v>03</v>
      </c>
      <c r="E183" t="str">
        <f t="shared" si="11"/>
        <v>20章03关</v>
      </c>
    </row>
    <row r="184" spans="1:5" x14ac:dyDescent="0.15">
      <c r="A184" s="3">
        <v>12004</v>
      </c>
      <c r="B184" t="str">
        <f t="shared" si="8"/>
        <v>1</v>
      </c>
      <c r="C184" t="str">
        <f t="shared" si="9"/>
        <v>20</v>
      </c>
      <c r="D184" t="str">
        <f t="shared" si="10"/>
        <v>04</v>
      </c>
      <c r="E184" t="str">
        <f t="shared" si="11"/>
        <v>20章04关</v>
      </c>
    </row>
    <row r="185" spans="1:5" x14ac:dyDescent="0.15">
      <c r="A185" s="4">
        <v>12005</v>
      </c>
      <c r="B185" t="str">
        <f t="shared" si="8"/>
        <v>1</v>
      </c>
      <c r="C185" t="str">
        <f t="shared" si="9"/>
        <v>20</v>
      </c>
      <c r="D185" t="str">
        <f t="shared" si="10"/>
        <v>05</v>
      </c>
      <c r="E185" t="str">
        <f t="shared" si="11"/>
        <v>20章05关</v>
      </c>
    </row>
    <row r="186" spans="1:5" x14ac:dyDescent="0.15">
      <c r="A186" s="3">
        <v>12006</v>
      </c>
      <c r="B186" t="str">
        <f t="shared" si="8"/>
        <v>1</v>
      </c>
      <c r="C186" t="str">
        <f t="shared" si="9"/>
        <v>20</v>
      </c>
      <c r="D186" t="str">
        <f t="shared" si="10"/>
        <v>06</v>
      </c>
      <c r="E186" t="str">
        <f t="shared" si="11"/>
        <v>20章06关</v>
      </c>
    </row>
    <row r="187" spans="1:5" x14ac:dyDescent="0.15">
      <c r="A187" s="4">
        <v>12007</v>
      </c>
      <c r="B187" t="str">
        <f t="shared" si="8"/>
        <v>1</v>
      </c>
      <c r="C187" t="str">
        <f t="shared" si="9"/>
        <v>20</v>
      </c>
      <c r="D187" t="str">
        <f t="shared" si="10"/>
        <v>07</v>
      </c>
      <c r="E187" t="str">
        <f t="shared" si="11"/>
        <v>20章07关</v>
      </c>
    </row>
    <row r="188" spans="1:5" x14ac:dyDescent="0.15">
      <c r="A188" s="3">
        <v>12008</v>
      </c>
      <c r="B188" t="str">
        <f t="shared" si="8"/>
        <v>1</v>
      </c>
      <c r="C188" t="str">
        <f t="shared" si="9"/>
        <v>20</v>
      </c>
      <c r="D188" t="str">
        <f t="shared" si="10"/>
        <v>08</v>
      </c>
      <c r="E188" t="str">
        <f t="shared" si="11"/>
        <v>20章08关</v>
      </c>
    </row>
    <row r="189" spans="1:5" x14ac:dyDescent="0.15">
      <c r="A189" s="4">
        <v>12009</v>
      </c>
      <c r="B189" t="str">
        <f t="shared" si="8"/>
        <v>1</v>
      </c>
      <c r="C189" t="str">
        <f t="shared" si="9"/>
        <v>20</v>
      </c>
      <c r="D189" t="str">
        <f t="shared" si="10"/>
        <v>09</v>
      </c>
      <c r="E189" t="str">
        <f t="shared" si="11"/>
        <v>20章09关</v>
      </c>
    </row>
    <row r="190" spans="1:5" x14ac:dyDescent="0.15">
      <c r="A190" s="3">
        <v>12010</v>
      </c>
      <c r="B190" t="str">
        <f t="shared" si="8"/>
        <v>1</v>
      </c>
      <c r="C190" t="str">
        <f t="shared" si="9"/>
        <v>20</v>
      </c>
      <c r="D190" t="str">
        <f t="shared" si="10"/>
        <v>10</v>
      </c>
      <c r="E190" t="str">
        <f t="shared" si="11"/>
        <v>20章10关</v>
      </c>
    </row>
    <row r="191" spans="1:5" x14ac:dyDescent="0.15">
      <c r="A191" s="4">
        <v>12101</v>
      </c>
      <c r="B191" t="str">
        <f t="shared" si="8"/>
        <v>1</v>
      </c>
      <c r="C191" t="str">
        <f t="shared" si="9"/>
        <v>21</v>
      </c>
      <c r="D191" t="str">
        <f t="shared" si="10"/>
        <v>01</v>
      </c>
      <c r="E191" t="str">
        <f t="shared" si="11"/>
        <v>21章01关</v>
      </c>
    </row>
    <row r="192" spans="1:5" x14ac:dyDescent="0.15">
      <c r="A192" s="3">
        <v>12102</v>
      </c>
      <c r="B192" t="str">
        <f t="shared" si="8"/>
        <v>1</v>
      </c>
      <c r="C192" t="str">
        <f t="shared" si="9"/>
        <v>21</v>
      </c>
      <c r="D192" t="str">
        <f t="shared" si="10"/>
        <v>02</v>
      </c>
      <c r="E192" t="str">
        <f t="shared" si="11"/>
        <v>21章02关</v>
      </c>
    </row>
    <row r="193" spans="1:5" x14ac:dyDescent="0.15">
      <c r="A193" s="4">
        <v>12103</v>
      </c>
      <c r="B193" t="str">
        <f t="shared" si="8"/>
        <v>1</v>
      </c>
      <c r="C193" t="str">
        <f t="shared" si="9"/>
        <v>21</v>
      </c>
      <c r="D193" t="str">
        <f t="shared" si="10"/>
        <v>03</v>
      </c>
      <c r="E193" t="str">
        <f t="shared" si="11"/>
        <v>21章03关</v>
      </c>
    </row>
    <row r="194" spans="1:5" x14ac:dyDescent="0.15">
      <c r="A194" s="3">
        <v>12104</v>
      </c>
      <c r="B194" t="str">
        <f t="shared" si="8"/>
        <v>1</v>
      </c>
      <c r="C194" t="str">
        <f t="shared" si="9"/>
        <v>21</v>
      </c>
      <c r="D194" t="str">
        <f t="shared" si="10"/>
        <v>04</v>
      </c>
      <c r="E194" t="str">
        <f t="shared" si="11"/>
        <v>21章04关</v>
      </c>
    </row>
    <row r="195" spans="1:5" x14ac:dyDescent="0.15">
      <c r="A195" s="4">
        <v>12105</v>
      </c>
      <c r="B195" t="str">
        <f t="shared" ref="B195:B258" si="12">LEFT(A195,1)</f>
        <v>1</v>
      </c>
      <c r="C195" t="str">
        <f t="shared" ref="C195:C258" si="13">LEFT(RIGHT(A195,4),2)</f>
        <v>21</v>
      </c>
      <c r="D195" t="str">
        <f t="shared" ref="D195:D258" si="14">RIGHT(A195,2)</f>
        <v>05</v>
      </c>
      <c r="E195" t="str">
        <f t="shared" ref="E195:E258" si="15">C195&amp;"章"&amp;D195&amp;"关"</f>
        <v>21章05关</v>
      </c>
    </row>
    <row r="196" spans="1:5" x14ac:dyDescent="0.15">
      <c r="A196" s="3">
        <v>12106</v>
      </c>
      <c r="B196" t="str">
        <f t="shared" si="12"/>
        <v>1</v>
      </c>
      <c r="C196" t="str">
        <f t="shared" si="13"/>
        <v>21</v>
      </c>
      <c r="D196" t="str">
        <f t="shared" si="14"/>
        <v>06</v>
      </c>
      <c r="E196" t="str">
        <f t="shared" si="15"/>
        <v>21章06关</v>
      </c>
    </row>
    <row r="197" spans="1:5" x14ac:dyDescent="0.15">
      <c r="A197" s="4">
        <v>12107</v>
      </c>
      <c r="B197" t="str">
        <f t="shared" si="12"/>
        <v>1</v>
      </c>
      <c r="C197" t="str">
        <f t="shared" si="13"/>
        <v>21</v>
      </c>
      <c r="D197" t="str">
        <f t="shared" si="14"/>
        <v>07</v>
      </c>
      <c r="E197" t="str">
        <f t="shared" si="15"/>
        <v>21章07关</v>
      </c>
    </row>
    <row r="198" spans="1:5" x14ac:dyDescent="0.15">
      <c r="A198" s="3">
        <v>12108</v>
      </c>
      <c r="B198" t="str">
        <f t="shared" si="12"/>
        <v>1</v>
      </c>
      <c r="C198" t="str">
        <f t="shared" si="13"/>
        <v>21</v>
      </c>
      <c r="D198" t="str">
        <f t="shared" si="14"/>
        <v>08</v>
      </c>
      <c r="E198" t="str">
        <f t="shared" si="15"/>
        <v>21章08关</v>
      </c>
    </row>
    <row r="199" spans="1:5" x14ac:dyDescent="0.15">
      <c r="A199" s="4">
        <v>12109</v>
      </c>
      <c r="B199" t="str">
        <f t="shared" si="12"/>
        <v>1</v>
      </c>
      <c r="C199" t="str">
        <f t="shared" si="13"/>
        <v>21</v>
      </c>
      <c r="D199" t="str">
        <f t="shared" si="14"/>
        <v>09</v>
      </c>
      <c r="E199" t="str">
        <f t="shared" si="15"/>
        <v>21章09关</v>
      </c>
    </row>
    <row r="200" spans="1:5" x14ac:dyDescent="0.15">
      <c r="A200" s="3">
        <v>12110</v>
      </c>
      <c r="B200" t="str">
        <f t="shared" si="12"/>
        <v>1</v>
      </c>
      <c r="C200" t="str">
        <f t="shared" si="13"/>
        <v>21</v>
      </c>
      <c r="D200" t="str">
        <f t="shared" si="14"/>
        <v>10</v>
      </c>
      <c r="E200" t="str">
        <f t="shared" si="15"/>
        <v>21章10关</v>
      </c>
    </row>
    <row r="201" spans="1:5" x14ac:dyDescent="0.15">
      <c r="A201" s="4">
        <v>12201</v>
      </c>
      <c r="B201" t="str">
        <f t="shared" si="12"/>
        <v>1</v>
      </c>
      <c r="C201" t="str">
        <f t="shared" si="13"/>
        <v>22</v>
      </c>
      <c r="D201" t="str">
        <f t="shared" si="14"/>
        <v>01</v>
      </c>
      <c r="E201" t="str">
        <f t="shared" si="15"/>
        <v>22章01关</v>
      </c>
    </row>
    <row r="202" spans="1:5" x14ac:dyDescent="0.15">
      <c r="A202" s="3">
        <v>12202</v>
      </c>
      <c r="B202" t="str">
        <f t="shared" si="12"/>
        <v>1</v>
      </c>
      <c r="C202" t="str">
        <f t="shared" si="13"/>
        <v>22</v>
      </c>
      <c r="D202" t="str">
        <f t="shared" si="14"/>
        <v>02</v>
      </c>
      <c r="E202" t="str">
        <f t="shared" si="15"/>
        <v>22章02关</v>
      </c>
    </row>
    <row r="203" spans="1:5" x14ac:dyDescent="0.15">
      <c r="A203" s="4">
        <v>12203</v>
      </c>
      <c r="B203" t="str">
        <f t="shared" si="12"/>
        <v>1</v>
      </c>
      <c r="C203" t="str">
        <f t="shared" si="13"/>
        <v>22</v>
      </c>
      <c r="D203" t="str">
        <f t="shared" si="14"/>
        <v>03</v>
      </c>
      <c r="E203" t="str">
        <f t="shared" si="15"/>
        <v>22章03关</v>
      </c>
    </row>
    <row r="204" spans="1:5" x14ac:dyDescent="0.15">
      <c r="A204" s="3">
        <v>12204</v>
      </c>
      <c r="B204" t="str">
        <f t="shared" si="12"/>
        <v>1</v>
      </c>
      <c r="C204" t="str">
        <f t="shared" si="13"/>
        <v>22</v>
      </c>
      <c r="D204" t="str">
        <f t="shared" si="14"/>
        <v>04</v>
      </c>
      <c r="E204" t="str">
        <f t="shared" si="15"/>
        <v>22章04关</v>
      </c>
    </row>
    <row r="205" spans="1:5" x14ac:dyDescent="0.15">
      <c r="A205" s="4">
        <v>12205</v>
      </c>
      <c r="B205" t="str">
        <f t="shared" si="12"/>
        <v>1</v>
      </c>
      <c r="C205" t="str">
        <f t="shared" si="13"/>
        <v>22</v>
      </c>
      <c r="D205" t="str">
        <f t="shared" si="14"/>
        <v>05</v>
      </c>
      <c r="E205" t="str">
        <f t="shared" si="15"/>
        <v>22章05关</v>
      </c>
    </row>
    <row r="206" spans="1:5" x14ac:dyDescent="0.15">
      <c r="A206" s="3">
        <v>12206</v>
      </c>
      <c r="B206" t="str">
        <f t="shared" si="12"/>
        <v>1</v>
      </c>
      <c r="C206" t="str">
        <f t="shared" si="13"/>
        <v>22</v>
      </c>
      <c r="D206" t="str">
        <f t="shared" si="14"/>
        <v>06</v>
      </c>
      <c r="E206" t="str">
        <f t="shared" si="15"/>
        <v>22章06关</v>
      </c>
    </row>
    <row r="207" spans="1:5" x14ac:dyDescent="0.15">
      <c r="A207" s="4">
        <v>12207</v>
      </c>
      <c r="B207" t="str">
        <f t="shared" si="12"/>
        <v>1</v>
      </c>
      <c r="C207" t="str">
        <f t="shared" si="13"/>
        <v>22</v>
      </c>
      <c r="D207" t="str">
        <f t="shared" si="14"/>
        <v>07</v>
      </c>
      <c r="E207" t="str">
        <f t="shared" si="15"/>
        <v>22章07关</v>
      </c>
    </row>
    <row r="208" spans="1:5" x14ac:dyDescent="0.15">
      <c r="A208" s="3">
        <v>12208</v>
      </c>
      <c r="B208" t="str">
        <f t="shared" si="12"/>
        <v>1</v>
      </c>
      <c r="C208" t="str">
        <f t="shared" si="13"/>
        <v>22</v>
      </c>
      <c r="D208" t="str">
        <f t="shared" si="14"/>
        <v>08</v>
      </c>
      <c r="E208" t="str">
        <f t="shared" si="15"/>
        <v>22章08关</v>
      </c>
    </row>
    <row r="209" spans="1:5" x14ac:dyDescent="0.15">
      <c r="A209" s="4">
        <v>12209</v>
      </c>
      <c r="B209" t="str">
        <f t="shared" si="12"/>
        <v>1</v>
      </c>
      <c r="C209" t="str">
        <f t="shared" si="13"/>
        <v>22</v>
      </c>
      <c r="D209" t="str">
        <f t="shared" si="14"/>
        <v>09</v>
      </c>
      <c r="E209" t="str">
        <f t="shared" si="15"/>
        <v>22章09关</v>
      </c>
    </row>
    <row r="210" spans="1:5" x14ac:dyDescent="0.15">
      <c r="A210" s="3">
        <v>12210</v>
      </c>
      <c r="B210" t="str">
        <f t="shared" si="12"/>
        <v>1</v>
      </c>
      <c r="C210" t="str">
        <f t="shared" si="13"/>
        <v>22</v>
      </c>
      <c r="D210" t="str">
        <f t="shared" si="14"/>
        <v>10</v>
      </c>
      <c r="E210" t="str">
        <f t="shared" si="15"/>
        <v>22章10关</v>
      </c>
    </row>
    <row r="211" spans="1:5" x14ac:dyDescent="0.15">
      <c r="A211" s="4">
        <v>12301</v>
      </c>
      <c r="B211" t="str">
        <f t="shared" si="12"/>
        <v>1</v>
      </c>
      <c r="C211" t="str">
        <f t="shared" si="13"/>
        <v>23</v>
      </c>
      <c r="D211" t="str">
        <f t="shared" si="14"/>
        <v>01</v>
      </c>
      <c r="E211" t="str">
        <f t="shared" si="15"/>
        <v>23章01关</v>
      </c>
    </row>
    <row r="212" spans="1:5" x14ac:dyDescent="0.15">
      <c r="A212" s="3">
        <v>12302</v>
      </c>
      <c r="B212" t="str">
        <f t="shared" si="12"/>
        <v>1</v>
      </c>
      <c r="C212" t="str">
        <f t="shared" si="13"/>
        <v>23</v>
      </c>
      <c r="D212" t="str">
        <f t="shared" si="14"/>
        <v>02</v>
      </c>
      <c r="E212" t="str">
        <f t="shared" si="15"/>
        <v>23章02关</v>
      </c>
    </row>
    <row r="213" spans="1:5" x14ac:dyDescent="0.15">
      <c r="A213" s="4">
        <v>12303</v>
      </c>
      <c r="B213" t="str">
        <f t="shared" si="12"/>
        <v>1</v>
      </c>
      <c r="C213" t="str">
        <f t="shared" si="13"/>
        <v>23</v>
      </c>
      <c r="D213" t="str">
        <f t="shared" si="14"/>
        <v>03</v>
      </c>
      <c r="E213" t="str">
        <f t="shared" si="15"/>
        <v>23章03关</v>
      </c>
    </row>
    <row r="214" spans="1:5" x14ac:dyDescent="0.15">
      <c r="A214" s="3">
        <v>12304</v>
      </c>
      <c r="B214" t="str">
        <f t="shared" si="12"/>
        <v>1</v>
      </c>
      <c r="C214" t="str">
        <f t="shared" si="13"/>
        <v>23</v>
      </c>
      <c r="D214" t="str">
        <f t="shared" si="14"/>
        <v>04</v>
      </c>
      <c r="E214" t="str">
        <f t="shared" si="15"/>
        <v>23章04关</v>
      </c>
    </row>
    <row r="215" spans="1:5" x14ac:dyDescent="0.15">
      <c r="A215" s="4">
        <v>12305</v>
      </c>
      <c r="B215" t="str">
        <f t="shared" si="12"/>
        <v>1</v>
      </c>
      <c r="C215" t="str">
        <f t="shared" si="13"/>
        <v>23</v>
      </c>
      <c r="D215" t="str">
        <f t="shared" si="14"/>
        <v>05</v>
      </c>
      <c r="E215" t="str">
        <f t="shared" si="15"/>
        <v>23章05关</v>
      </c>
    </row>
    <row r="216" spans="1:5" x14ac:dyDescent="0.15">
      <c r="A216" s="3">
        <v>12306</v>
      </c>
      <c r="B216" t="str">
        <f t="shared" si="12"/>
        <v>1</v>
      </c>
      <c r="C216" t="str">
        <f t="shared" si="13"/>
        <v>23</v>
      </c>
      <c r="D216" t="str">
        <f t="shared" si="14"/>
        <v>06</v>
      </c>
      <c r="E216" t="str">
        <f t="shared" si="15"/>
        <v>23章06关</v>
      </c>
    </row>
    <row r="217" spans="1:5" x14ac:dyDescent="0.15">
      <c r="A217" s="4">
        <v>12307</v>
      </c>
      <c r="B217" t="str">
        <f t="shared" si="12"/>
        <v>1</v>
      </c>
      <c r="C217" t="str">
        <f t="shared" si="13"/>
        <v>23</v>
      </c>
      <c r="D217" t="str">
        <f t="shared" si="14"/>
        <v>07</v>
      </c>
      <c r="E217" t="str">
        <f t="shared" si="15"/>
        <v>23章07关</v>
      </c>
    </row>
    <row r="218" spans="1:5" x14ac:dyDescent="0.15">
      <c r="A218" s="3">
        <v>12308</v>
      </c>
      <c r="B218" t="str">
        <f t="shared" si="12"/>
        <v>1</v>
      </c>
      <c r="C218" t="str">
        <f t="shared" si="13"/>
        <v>23</v>
      </c>
      <c r="D218" t="str">
        <f t="shared" si="14"/>
        <v>08</v>
      </c>
      <c r="E218" t="str">
        <f t="shared" si="15"/>
        <v>23章08关</v>
      </c>
    </row>
    <row r="219" spans="1:5" x14ac:dyDescent="0.15">
      <c r="A219" s="4">
        <v>12309</v>
      </c>
      <c r="B219" t="str">
        <f t="shared" si="12"/>
        <v>1</v>
      </c>
      <c r="C219" t="str">
        <f t="shared" si="13"/>
        <v>23</v>
      </c>
      <c r="D219" t="str">
        <f t="shared" si="14"/>
        <v>09</v>
      </c>
      <c r="E219" t="str">
        <f t="shared" si="15"/>
        <v>23章09关</v>
      </c>
    </row>
    <row r="220" spans="1:5" x14ac:dyDescent="0.15">
      <c r="A220" s="3">
        <v>12310</v>
      </c>
      <c r="B220" t="str">
        <f t="shared" si="12"/>
        <v>1</v>
      </c>
      <c r="C220" t="str">
        <f t="shared" si="13"/>
        <v>23</v>
      </c>
      <c r="D220" t="str">
        <f t="shared" si="14"/>
        <v>10</v>
      </c>
      <c r="E220" t="str">
        <f t="shared" si="15"/>
        <v>23章10关</v>
      </c>
    </row>
    <row r="221" spans="1:5" x14ac:dyDescent="0.15">
      <c r="A221" s="4">
        <v>12401</v>
      </c>
      <c r="B221" t="str">
        <f t="shared" si="12"/>
        <v>1</v>
      </c>
      <c r="C221" t="str">
        <f t="shared" si="13"/>
        <v>24</v>
      </c>
      <c r="D221" t="str">
        <f t="shared" si="14"/>
        <v>01</v>
      </c>
      <c r="E221" t="str">
        <f t="shared" si="15"/>
        <v>24章01关</v>
      </c>
    </row>
    <row r="222" spans="1:5" x14ac:dyDescent="0.15">
      <c r="A222" s="3">
        <v>12402</v>
      </c>
      <c r="B222" t="str">
        <f t="shared" si="12"/>
        <v>1</v>
      </c>
      <c r="C222" t="str">
        <f t="shared" si="13"/>
        <v>24</v>
      </c>
      <c r="D222" t="str">
        <f t="shared" si="14"/>
        <v>02</v>
      </c>
      <c r="E222" t="str">
        <f t="shared" si="15"/>
        <v>24章02关</v>
      </c>
    </row>
    <row r="223" spans="1:5" x14ac:dyDescent="0.15">
      <c r="A223" s="4">
        <v>12403</v>
      </c>
      <c r="B223" t="str">
        <f t="shared" si="12"/>
        <v>1</v>
      </c>
      <c r="C223" t="str">
        <f t="shared" si="13"/>
        <v>24</v>
      </c>
      <c r="D223" t="str">
        <f t="shared" si="14"/>
        <v>03</v>
      </c>
      <c r="E223" t="str">
        <f t="shared" si="15"/>
        <v>24章03关</v>
      </c>
    </row>
    <row r="224" spans="1:5" x14ac:dyDescent="0.15">
      <c r="A224" s="3">
        <v>12404</v>
      </c>
      <c r="B224" t="str">
        <f t="shared" si="12"/>
        <v>1</v>
      </c>
      <c r="C224" t="str">
        <f t="shared" si="13"/>
        <v>24</v>
      </c>
      <c r="D224" t="str">
        <f t="shared" si="14"/>
        <v>04</v>
      </c>
      <c r="E224" t="str">
        <f t="shared" si="15"/>
        <v>24章04关</v>
      </c>
    </row>
    <row r="225" spans="1:5" x14ac:dyDescent="0.15">
      <c r="A225" s="4">
        <v>12405</v>
      </c>
      <c r="B225" t="str">
        <f t="shared" si="12"/>
        <v>1</v>
      </c>
      <c r="C225" t="str">
        <f t="shared" si="13"/>
        <v>24</v>
      </c>
      <c r="D225" t="str">
        <f t="shared" si="14"/>
        <v>05</v>
      </c>
      <c r="E225" t="str">
        <f t="shared" si="15"/>
        <v>24章05关</v>
      </c>
    </row>
    <row r="226" spans="1:5" x14ac:dyDescent="0.15">
      <c r="A226" s="3">
        <v>12406</v>
      </c>
      <c r="B226" t="str">
        <f t="shared" si="12"/>
        <v>1</v>
      </c>
      <c r="C226" t="str">
        <f t="shared" si="13"/>
        <v>24</v>
      </c>
      <c r="D226" t="str">
        <f t="shared" si="14"/>
        <v>06</v>
      </c>
      <c r="E226" t="str">
        <f t="shared" si="15"/>
        <v>24章06关</v>
      </c>
    </row>
    <row r="227" spans="1:5" x14ac:dyDescent="0.15">
      <c r="A227" s="4">
        <v>12407</v>
      </c>
      <c r="B227" t="str">
        <f t="shared" si="12"/>
        <v>1</v>
      </c>
      <c r="C227" t="str">
        <f t="shared" si="13"/>
        <v>24</v>
      </c>
      <c r="D227" t="str">
        <f t="shared" si="14"/>
        <v>07</v>
      </c>
      <c r="E227" t="str">
        <f t="shared" si="15"/>
        <v>24章07关</v>
      </c>
    </row>
    <row r="228" spans="1:5" x14ac:dyDescent="0.15">
      <c r="A228" s="3">
        <v>12408</v>
      </c>
      <c r="B228" t="str">
        <f t="shared" si="12"/>
        <v>1</v>
      </c>
      <c r="C228" t="str">
        <f t="shared" si="13"/>
        <v>24</v>
      </c>
      <c r="D228" t="str">
        <f t="shared" si="14"/>
        <v>08</v>
      </c>
      <c r="E228" t="str">
        <f t="shared" si="15"/>
        <v>24章08关</v>
      </c>
    </row>
    <row r="229" spans="1:5" x14ac:dyDescent="0.15">
      <c r="A229" s="4">
        <v>12409</v>
      </c>
      <c r="B229" t="str">
        <f t="shared" si="12"/>
        <v>1</v>
      </c>
      <c r="C229" t="str">
        <f t="shared" si="13"/>
        <v>24</v>
      </c>
      <c r="D229" t="str">
        <f t="shared" si="14"/>
        <v>09</v>
      </c>
      <c r="E229" t="str">
        <f t="shared" si="15"/>
        <v>24章09关</v>
      </c>
    </row>
    <row r="230" spans="1:5" x14ac:dyDescent="0.15">
      <c r="A230" s="3">
        <v>12410</v>
      </c>
      <c r="B230" t="str">
        <f t="shared" si="12"/>
        <v>1</v>
      </c>
      <c r="C230" t="str">
        <f t="shared" si="13"/>
        <v>24</v>
      </c>
      <c r="D230" t="str">
        <f t="shared" si="14"/>
        <v>10</v>
      </c>
      <c r="E230" t="str">
        <f t="shared" si="15"/>
        <v>24章10关</v>
      </c>
    </row>
    <row r="231" spans="1:5" x14ac:dyDescent="0.15">
      <c r="A231" s="4">
        <v>12501</v>
      </c>
      <c r="B231" t="str">
        <f t="shared" si="12"/>
        <v>1</v>
      </c>
      <c r="C231" t="str">
        <f t="shared" si="13"/>
        <v>25</v>
      </c>
      <c r="D231" t="str">
        <f t="shared" si="14"/>
        <v>01</v>
      </c>
      <c r="E231" t="str">
        <f t="shared" si="15"/>
        <v>25章01关</v>
      </c>
    </row>
    <row r="232" spans="1:5" x14ac:dyDescent="0.15">
      <c r="A232" s="3">
        <v>12502</v>
      </c>
      <c r="B232" t="str">
        <f t="shared" si="12"/>
        <v>1</v>
      </c>
      <c r="C232" t="str">
        <f t="shared" si="13"/>
        <v>25</v>
      </c>
      <c r="D232" t="str">
        <f t="shared" si="14"/>
        <v>02</v>
      </c>
      <c r="E232" t="str">
        <f t="shared" si="15"/>
        <v>25章02关</v>
      </c>
    </row>
    <row r="233" spans="1:5" x14ac:dyDescent="0.15">
      <c r="A233" s="4">
        <v>12503</v>
      </c>
      <c r="B233" t="str">
        <f t="shared" si="12"/>
        <v>1</v>
      </c>
      <c r="C233" t="str">
        <f t="shared" si="13"/>
        <v>25</v>
      </c>
      <c r="D233" t="str">
        <f t="shared" si="14"/>
        <v>03</v>
      </c>
      <c r="E233" t="str">
        <f t="shared" si="15"/>
        <v>25章03关</v>
      </c>
    </row>
    <row r="234" spans="1:5" x14ac:dyDescent="0.15">
      <c r="A234" s="3">
        <v>12504</v>
      </c>
      <c r="B234" t="str">
        <f t="shared" si="12"/>
        <v>1</v>
      </c>
      <c r="C234" t="str">
        <f t="shared" si="13"/>
        <v>25</v>
      </c>
      <c r="D234" t="str">
        <f t="shared" si="14"/>
        <v>04</v>
      </c>
      <c r="E234" t="str">
        <f t="shared" si="15"/>
        <v>25章04关</v>
      </c>
    </row>
    <row r="235" spans="1:5" x14ac:dyDescent="0.15">
      <c r="A235" s="4">
        <v>12505</v>
      </c>
      <c r="B235" t="str">
        <f t="shared" si="12"/>
        <v>1</v>
      </c>
      <c r="C235" t="str">
        <f t="shared" si="13"/>
        <v>25</v>
      </c>
      <c r="D235" t="str">
        <f t="shared" si="14"/>
        <v>05</v>
      </c>
      <c r="E235" t="str">
        <f t="shared" si="15"/>
        <v>25章05关</v>
      </c>
    </row>
    <row r="236" spans="1:5" x14ac:dyDescent="0.15">
      <c r="A236" s="3">
        <v>12506</v>
      </c>
      <c r="B236" t="str">
        <f t="shared" si="12"/>
        <v>1</v>
      </c>
      <c r="C236" t="str">
        <f t="shared" si="13"/>
        <v>25</v>
      </c>
      <c r="D236" t="str">
        <f t="shared" si="14"/>
        <v>06</v>
      </c>
      <c r="E236" t="str">
        <f t="shared" si="15"/>
        <v>25章06关</v>
      </c>
    </row>
    <row r="237" spans="1:5" x14ac:dyDescent="0.15">
      <c r="A237" s="4">
        <v>12507</v>
      </c>
      <c r="B237" t="str">
        <f t="shared" si="12"/>
        <v>1</v>
      </c>
      <c r="C237" t="str">
        <f t="shared" si="13"/>
        <v>25</v>
      </c>
      <c r="D237" t="str">
        <f t="shared" si="14"/>
        <v>07</v>
      </c>
      <c r="E237" t="str">
        <f t="shared" si="15"/>
        <v>25章07关</v>
      </c>
    </row>
    <row r="238" spans="1:5" x14ac:dyDescent="0.15">
      <c r="A238" s="3">
        <v>12508</v>
      </c>
      <c r="B238" t="str">
        <f t="shared" si="12"/>
        <v>1</v>
      </c>
      <c r="C238" t="str">
        <f t="shared" si="13"/>
        <v>25</v>
      </c>
      <c r="D238" t="str">
        <f t="shared" si="14"/>
        <v>08</v>
      </c>
      <c r="E238" t="str">
        <f t="shared" si="15"/>
        <v>25章08关</v>
      </c>
    </row>
    <row r="239" spans="1:5" x14ac:dyDescent="0.15">
      <c r="A239" s="4">
        <v>12509</v>
      </c>
      <c r="B239" t="str">
        <f t="shared" si="12"/>
        <v>1</v>
      </c>
      <c r="C239" t="str">
        <f t="shared" si="13"/>
        <v>25</v>
      </c>
      <c r="D239" t="str">
        <f t="shared" si="14"/>
        <v>09</v>
      </c>
      <c r="E239" t="str">
        <f t="shared" si="15"/>
        <v>25章09关</v>
      </c>
    </row>
    <row r="240" spans="1:5" x14ac:dyDescent="0.15">
      <c r="A240" s="3">
        <v>12510</v>
      </c>
      <c r="B240" t="str">
        <f t="shared" si="12"/>
        <v>1</v>
      </c>
      <c r="C240" t="str">
        <f t="shared" si="13"/>
        <v>25</v>
      </c>
      <c r="D240" t="str">
        <f t="shared" si="14"/>
        <v>10</v>
      </c>
      <c r="E240" t="str">
        <f t="shared" si="15"/>
        <v>25章10关</v>
      </c>
    </row>
    <row r="241" spans="1:5" x14ac:dyDescent="0.15">
      <c r="A241" s="4">
        <v>12601</v>
      </c>
      <c r="B241" t="str">
        <f t="shared" si="12"/>
        <v>1</v>
      </c>
      <c r="C241" t="str">
        <f t="shared" si="13"/>
        <v>26</v>
      </c>
      <c r="D241" t="str">
        <f t="shared" si="14"/>
        <v>01</v>
      </c>
      <c r="E241" t="str">
        <f t="shared" si="15"/>
        <v>26章01关</v>
      </c>
    </row>
    <row r="242" spans="1:5" x14ac:dyDescent="0.15">
      <c r="A242" s="3">
        <v>12602</v>
      </c>
      <c r="B242" t="str">
        <f t="shared" si="12"/>
        <v>1</v>
      </c>
      <c r="C242" t="str">
        <f t="shared" si="13"/>
        <v>26</v>
      </c>
      <c r="D242" t="str">
        <f t="shared" si="14"/>
        <v>02</v>
      </c>
      <c r="E242" t="str">
        <f t="shared" si="15"/>
        <v>26章02关</v>
      </c>
    </row>
    <row r="243" spans="1:5" x14ac:dyDescent="0.15">
      <c r="A243" s="4">
        <v>12603</v>
      </c>
      <c r="B243" t="str">
        <f t="shared" si="12"/>
        <v>1</v>
      </c>
      <c r="C243" t="str">
        <f t="shared" si="13"/>
        <v>26</v>
      </c>
      <c r="D243" t="str">
        <f t="shared" si="14"/>
        <v>03</v>
      </c>
      <c r="E243" t="str">
        <f t="shared" si="15"/>
        <v>26章03关</v>
      </c>
    </row>
    <row r="244" spans="1:5" x14ac:dyDescent="0.15">
      <c r="A244" s="3">
        <v>12604</v>
      </c>
      <c r="B244" t="str">
        <f t="shared" si="12"/>
        <v>1</v>
      </c>
      <c r="C244" t="str">
        <f t="shared" si="13"/>
        <v>26</v>
      </c>
      <c r="D244" t="str">
        <f t="shared" si="14"/>
        <v>04</v>
      </c>
      <c r="E244" t="str">
        <f t="shared" si="15"/>
        <v>26章04关</v>
      </c>
    </row>
    <row r="245" spans="1:5" x14ac:dyDescent="0.15">
      <c r="A245" s="4">
        <v>12605</v>
      </c>
      <c r="B245" t="str">
        <f t="shared" si="12"/>
        <v>1</v>
      </c>
      <c r="C245" t="str">
        <f t="shared" si="13"/>
        <v>26</v>
      </c>
      <c r="D245" t="str">
        <f t="shared" si="14"/>
        <v>05</v>
      </c>
      <c r="E245" t="str">
        <f t="shared" si="15"/>
        <v>26章05关</v>
      </c>
    </row>
    <row r="246" spans="1:5" x14ac:dyDescent="0.15">
      <c r="A246" s="3">
        <v>12606</v>
      </c>
      <c r="B246" t="str">
        <f t="shared" si="12"/>
        <v>1</v>
      </c>
      <c r="C246" t="str">
        <f t="shared" si="13"/>
        <v>26</v>
      </c>
      <c r="D246" t="str">
        <f t="shared" si="14"/>
        <v>06</v>
      </c>
      <c r="E246" t="str">
        <f t="shared" si="15"/>
        <v>26章06关</v>
      </c>
    </row>
    <row r="247" spans="1:5" x14ac:dyDescent="0.15">
      <c r="A247" s="4">
        <v>12607</v>
      </c>
      <c r="B247" t="str">
        <f t="shared" si="12"/>
        <v>1</v>
      </c>
      <c r="C247" t="str">
        <f t="shared" si="13"/>
        <v>26</v>
      </c>
      <c r="D247" t="str">
        <f t="shared" si="14"/>
        <v>07</v>
      </c>
      <c r="E247" t="str">
        <f t="shared" si="15"/>
        <v>26章07关</v>
      </c>
    </row>
    <row r="248" spans="1:5" x14ac:dyDescent="0.15">
      <c r="A248" s="3">
        <v>12608</v>
      </c>
      <c r="B248" t="str">
        <f t="shared" si="12"/>
        <v>1</v>
      </c>
      <c r="C248" t="str">
        <f t="shared" si="13"/>
        <v>26</v>
      </c>
      <c r="D248" t="str">
        <f t="shared" si="14"/>
        <v>08</v>
      </c>
      <c r="E248" t="str">
        <f t="shared" si="15"/>
        <v>26章08关</v>
      </c>
    </row>
    <row r="249" spans="1:5" x14ac:dyDescent="0.15">
      <c r="A249" s="4">
        <v>12609</v>
      </c>
      <c r="B249" t="str">
        <f t="shared" si="12"/>
        <v>1</v>
      </c>
      <c r="C249" t="str">
        <f t="shared" si="13"/>
        <v>26</v>
      </c>
      <c r="D249" t="str">
        <f t="shared" si="14"/>
        <v>09</v>
      </c>
      <c r="E249" t="str">
        <f t="shared" si="15"/>
        <v>26章09关</v>
      </c>
    </row>
    <row r="250" spans="1:5" x14ac:dyDescent="0.15">
      <c r="A250" s="3">
        <v>12610</v>
      </c>
      <c r="B250" t="str">
        <f t="shared" si="12"/>
        <v>1</v>
      </c>
      <c r="C250" t="str">
        <f t="shared" si="13"/>
        <v>26</v>
      </c>
      <c r="D250" t="str">
        <f t="shared" si="14"/>
        <v>10</v>
      </c>
      <c r="E250" t="str">
        <f t="shared" si="15"/>
        <v>26章10关</v>
      </c>
    </row>
    <row r="251" spans="1:5" x14ac:dyDescent="0.15">
      <c r="A251" s="4">
        <v>12701</v>
      </c>
      <c r="B251" t="str">
        <f t="shared" si="12"/>
        <v>1</v>
      </c>
      <c r="C251" t="str">
        <f t="shared" si="13"/>
        <v>27</v>
      </c>
      <c r="D251" t="str">
        <f t="shared" si="14"/>
        <v>01</v>
      </c>
      <c r="E251" t="str">
        <f t="shared" si="15"/>
        <v>27章01关</v>
      </c>
    </row>
    <row r="252" spans="1:5" x14ac:dyDescent="0.15">
      <c r="A252" s="3">
        <v>12702</v>
      </c>
      <c r="B252" t="str">
        <f t="shared" si="12"/>
        <v>1</v>
      </c>
      <c r="C252" t="str">
        <f t="shared" si="13"/>
        <v>27</v>
      </c>
      <c r="D252" t="str">
        <f t="shared" si="14"/>
        <v>02</v>
      </c>
      <c r="E252" t="str">
        <f t="shared" si="15"/>
        <v>27章02关</v>
      </c>
    </row>
    <row r="253" spans="1:5" x14ac:dyDescent="0.15">
      <c r="A253" s="4">
        <v>12703</v>
      </c>
      <c r="B253" t="str">
        <f t="shared" si="12"/>
        <v>1</v>
      </c>
      <c r="C253" t="str">
        <f t="shared" si="13"/>
        <v>27</v>
      </c>
      <c r="D253" t="str">
        <f t="shared" si="14"/>
        <v>03</v>
      </c>
      <c r="E253" t="str">
        <f t="shared" si="15"/>
        <v>27章03关</v>
      </c>
    </row>
    <row r="254" spans="1:5" x14ac:dyDescent="0.15">
      <c r="A254" s="3">
        <v>12704</v>
      </c>
      <c r="B254" t="str">
        <f t="shared" si="12"/>
        <v>1</v>
      </c>
      <c r="C254" t="str">
        <f t="shared" si="13"/>
        <v>27</v>
      </c>
      <c r="D254" t="str">
        <f t="shared" si="14"/>
        <v>04</v>
      </c>
      <c r="E254" t="str">
        <f t="shared" si="15"/>
        <v>27章04关</v>
      </c>
    </row>
    <row r="255" spans="1:5" x14ac:dyDescent="0.15">
      <c r="A255" s="4">
        <v>12705</v>
      </c>
      <c r="B255" t="str">
        <f t="shared" si="12"/>
        <v>1</v>
      </c>
      <c r="C255" t="str">
        <f t="shared" si="13"/>
        <v>27</v>
      </c>
      <c r="D255" t="str">
        <f t="shared" si="14"/>
        <v>05</v>
      </c>
      <c r="E255" t="str">
        <f t="shared" si="15"/>
        <v>27章05关</v>
      </c>
    </row>
    <row r="256" spans="1:5" x14ac:dyDescent="0.15">
      <c r="A256" s="3">
        <v>12706</v>
      </c>
      <c r="B256" t="str">
        <f t="shared" si="12"/>
        <v>1</v>
      </c>
      <c r="C256" t="str">
        <f t="shared" si="13"/>
        <v>27</v>
      </c>
      <c r="D256" t="str">
        <f t="shared" si="14"/>
        <v>06</v>
      </c>
      <c r="E256" t="str">
        <f t="shared" si="15"/>
        <v>27章06关</v>
      </c>
    </row>
    <row r="257" spans="1:5" x14ac:dyDescent="0.15">
      <c r="A257" s="4">
        <v>12707</v>
      </c>
      <c r="B257" t="str">
        <f t="shared" si="12"/>
        <v>1</v>
      </c>
      <c r="C257" t="str">
        <f t="shared" si="13"/>
        <v>27</v>
      </c>
      <c r="D257" t="str">
        <f t="shared" si="14"/>
        <v>07</v>
      </c>
      <c r="E257" t="str">
        <f t="shared" si="15"/>
        <v>27章07关</v>
      </c>
    </row>
    <row r="258" spans="1:5" x14ac:dyDescent="0.15">
      <c r="A258" s="3">
        <v>12708</v>
      </c>
      <c r="B258" t="str">
        <f t="shared" si="12"/>
        <v>1</v>
      </c>
      <c r="C258" t="str">
        <f t="shared" si="13"/>
        <v>27</v>
      </c>
      <c r="D258" t="str">
        <f t="shared" si="14"/>
        <v>08</v>
      </c>
      <c r="E258" t="str">
        <f t="shared" si="15"/>
        <v>27章08关</v>
      </c>
    </row>
    <row r="259" spans="1:5" x14ac:dyDescent="0.15">
      <c r="A259" s="4">
        <v>12709</v>
      </c>
      <c r="B259" t="str">
        <f t="shared" ref="B259:B322" si="16">LEFT(A259,1)</f>
        <v>1</v>
      </c>
      <c r="C259" t="str">
        <f t="shared" ref="C259:C322" si="17">LEFT(RIGHT(A259,4),2)</f>
        <v>27</v>
      </c>
      <c r="D259" t="str">
        <f t="shared" ref="D259:D322" si="18">RIGHT(A259,2)</f>
        <v>09</v>
      </c>
      <c r="E259" t="str">
        <f t="shared" ref="E259:E322" si="19">C259&amp;"章"&amp;D259&amp;"关"</f>
        <v>27章09关</v>
      </c>
    </row>
    <row r="260" spans="1:5" x14ac:dyDescent="0.15">
      <c r="A260" s="3">
        <v>12710</v>
      </c>
      <c r="B260" t="str">
        <f t="shared" si="16"/>
        <v>1</v>
      </c>
      <c r="C260" t="str">
        <f t="shared" si="17"/>
        <v>27</v>
      </c>
      <c r="D260" t="str">
        <f t="shared" si="18"/>
        <v>10</v>
      </c>
      <c r="E260" t="str">
        <f t="shared" si="19"/>
        <v>27章10关</v>
      </c>
    </row>
    <row r="261" spans="1:5" x14ac:dyDescent="0.15">
      <c r="A261" s="4">
        <v>12801</v>
      </c>
      <c r="B261" t="str">
        <f t="shared" si="16"/>
        <v>1</v>
      </c>
      <c r="C261" t="str">
        <f t="shared" si="17"/>
        <v>28</v>
      </c>
      <c r="D261" t="str">
        <f t="shared" si="18"/>
        <v>01</v>
      </c>
      <c r="E261" t="str">
        <f t="shared" si="19"/>
        <v>28章01关</v>
      </c>
    </row>
    <row r="262" spans="1:5" x14ac:dyDescent="0.15">
      <c r="A262" s="3">
        <v>12802</v>
      </c>
      <c r="B262" t="str">
        <f t="shared" si="16"/>
        <v>1</v>
      </c>
      <c r="C262" t="str">
        <f t="shared" si="17"/>
        <v>28</v>
      </c>
      <c r="D262" t="str">
        <f t="shared" si="18"/>
        <v>02</v>
      </c>
      <c r="E262" t="str">
        <f t="shared" si="19"/>
        <v>28章02关</v>
      </c>
    </row>
    <row r="263" spans="1:5" x14ac:dyDescent="0.15">
      <c r="A263" s="4">
        <v>12803</v>
      </c>
      <c r="B263" t="str">
        <f t="shared" si="16"/>
        <v>1</v>
      </c>
      <c r="C263" t="str">
        <f t="shared" si="17"/>
        <v>28</v>
      </c>
      <c r="D263" t="str">
        <f t="shared" si="18"/>
        <v>03</v>
      </c>
      <c r="E263" t="str">
        <f t="shared" si="19"/>
        <v>28章03关</v>
      </c>
    </row>
    <row r="264" spans="1:5" x14ac:dyDescent="0.15">
      <c r="A264" s="3">
        <v>12804</v>
      </c>
      <c r="B264" t="str">
        <f t="shared" si="16"/>
        <v>1</v>
      </c>
      <c r="C264" t="str">
        <f t="shared" si="17"/>
        <v>28</v>
      </c>
      <c r="D264" t="str">
        <f t="shared" si="18"/>
        <v>04</v>
      </c>
      <c r="E264" t="str">
        <f t="shared" si="19"/>
        <v>28章04关</v>
      </c>
    </row>
    <row r="265" spans="1:5" x14ac:dyDescent="0.15">
      <c r="A265" s="4">
        <v>12805</v>
      </c>
      <c r="B265" t="str">
        <f t="shared" si="16"/>
        <v>1</v>
      </c>
      <c r="C265" t="str">
        <f t="shared" si="17"/>
        <v>28</v>
      </c>
      <c r="D265" t="str">
        <f t="shared" si="18"/>
        <v>05</v>
      </c>
      <c r="E265" t="str">
        <f t="shared" si="19"/>
        <v>28章05关</v>
      </c>
    </row>
    <row r="266" spans="1:5" x14ac:dyDescent="0.15">
      <c r="A266" s="3">
        <v>12806</v>
      </c>
      <c r="B266" t="str">
        <f t="shared" si="16"/>
        <v>1</v>
      </c>
      <c r="C266" t="str">
        <f t="shared" si="17"/>
        <v>28</v>
      </c>
      <c r="D266" t="str">
        <f t="shared" si="18"/>
        <v>06</v>
      </c>
      <c r="E266" t="str">
        <f t="shared" si="19"/>
        <v>28章06关</v>
      </c>
    </row>
    <row r="267" spans="1:5" x14ac:dyDescent="0.15">
      <c r="A267" s="4">
        <v>12807</v>
      </c>
      <c r="B267" t="str">
        <f t="shared" si="16"/>
        <v>1</v>
      </c>
      <c r="C267" t="str">
        <f t="shared" si="17"/>
        <v>28</v>
      </c>
      <c r="D267" t="str">
        <f t="shared" si="18"/>
        <v>07</v>
      </c>
      <c r="E267" t="str">
        <f t="shared" si="19"/>
        <v>28章07关</v>
      </c>
    </row>
    <row r="268" spans="1:5" x14ac:dyDescent="0.15">
      <c r="A268" s="3">
        <v>12808</v>
      </c>
      <c r="B268" t="str">
        <f t="shared" si="16"/>
        <v>1</v>
      </c>
      <c r="C268" t="str">
        <f t="shared" si="17"/>
        <v>28</v>
      </c>
      <c r="D268" t="str">
        <f t="shared" si="18"/>
        <v>08</v>
      </c>
      <c r="E268" t="str">
        <f t="shared" si="19"/>
        <v>28章08关</v>
      </c>
    </row>
    <row r="269" spans="1:5" x14ac:dyDescent="0.15">
      <c r="A269" s="4">
        <v>12809</v>
      </c>
      <c r="B269" t="str">
        <f t="shared" si="16"/>
        <v>1</v>
      </c>
      <c r="C269" t="str">
        <f t="shared" si="17"/>
        <v>28</v>
      </c>
      <c r="D269" t="str">
        <f t="shared" si="18"/>
        <v>09</v>
      </c>
      <c r="E269" t="str">
        <f t="shared" si="19"/>
        <v>28章09关</v>
      </c>
    </row>
    <row r="270" spans="1:5" x14ac:dyDescent="0.15">
      <c r="A270" s="3">
        <v>12810</v>
      </c>
      <c r="B270" t="str">
        <f t="shared" si="16"/>
        <v>1</v>
      </c>
      <c r="C270" t="str">
        <f t="shared" si="17"/>
        <v>28</v>
      </c>
      <c r="D270" t="str">
        <f t="shared" si="18"/>
        <v>10</v>
      </c>
      <c r="E270" t="str">
        <f t="shared" si="19"/>
        <v>28章10关</v>
      </c>
    </row>
    <row r="271" spans="1:5" x14ac:dyDescent="0.15">
      <c r="A271" s="4">
        <v>12901</v>
      </c>
      <c r="B271" t="str">
        <f t="shared" si="16"/>
        <v>1</v>
      </c>
      <c r="C271" t="str">
        <f t="shared" si="17"/>
        <v>29</v>
      </c>
      <c r="D271" t="str">
        <f t="shared" si="18"/>
        <v>01</v>
      </c>
      <c r="E271" t="str">
        <f t="shared" si="19"/>
        <v>29章01关</v>
      </c>
    </row>
    <row r="272" spans="1:5" x14ac:dyDescent="0.15">
      <c r="A272" s="3">
        <v>12902</v>
      </c>
      <c r="B272" t="str">
        <f t="shared" si="16"/>
        <v>1</v>
      </c>
      <c r="C272" t="str">
        <f t="shared" si="17"/>
        <v>29</v>
      </c>
      <c r="D272" t="str">
        <f t="shared" si="18"/>
        <v>02</v>
      </c>
      <c r="E272" t="str">
        <f t="shared" si="19"/>
        <v>29章02关</v>
      </c>
    </row>
    <row r="273" spans="1:5" x14ac:dyDescent="0.15">
      <c r="A273" s="4">
        <v>12903</v>
      </c>
      <c r="B273" t="str">
        <f t="shared" si="16"/>
        <v>1</v>
      </c>
      <c r="C273" t="str">
        <f t="shared" si="17"/>
        <v>29</v>
      </c>
      <c r="D273" t="str">
        <f t="shared" si="18"/>
        <v>03</v>
      </c>
      <c r="E273" t="str">
        <f t="shared" si="19"/>
        <v>29章03关</v>
      </c>
    </row>
    <row r="274" spans="1:5" x14ac:dyDescent="0.15">
      <c r="A274" s="3">
        <v>12904</v>
      </c>
      <c r="B274" t="str">
        <f t="shared" si="16"/>
        <v>1</v>
      </c>
      <c r="C274" t="str">
        <f t="shared" si="17"/>
        <v>29</v>
      </c>
      <c r="D274" t="str">
        <f t="shared" si="18"/>
        <v>04</v>
      </c>
      <c r="E274" t="str">
        <f t="shared" si="19"/>
        <v>29章04关</v>
      </c>
    </row>
    <row r="275" spans="1:5" x14ac:dyDescent="0.15">
      <c r="A275" s="4">
        <v>12905</v>
      </c>
      <c r="B275" t="str">
        <f t="shared" si="16"/>
        <v>1</v>
      </c>
      <c r="C275" t="str">
        <f t="shared" si="17"/>
        <v>29</v>
      </c>
      <c r="D275" t="str">
        <f t="shared" si="18"/>
        <v>05</v>
      </c>
      <c r="E275" t="str">
        <f t="shared" si="19"/>
        <v>29章05关</v>
      </c>
    </row>
    <row r="276" spans="1:5" x14ac:dyDescent="0.15">
      <c r="A276" s="3">
        <v>12906</v>
      </c>
      <c r="B276" t="str">
        <f t="shared" si="16"/>
        <v>1</v>
      </c>
      <c r="C276" t="str">
        <f t="shared" si="17"/>
        <v>29</v>
      </c>
      <c r="D276" t="str">
        <f t="shared" si="18"/>
        <v>06</v>
      </c>
      <c r="E276" t="str">
        <f t="shared" si="19"/>
        <v>29章06关</v>
      </c>
    </row>
    <row r="277" spans="1:5" x14ac:dyDescent="0.15">
      <c r="A277" s="4">
        <v>12907</v>
      </c>
      <c r="B277" t="str">
        <f t="shared" si="16"/>
        <v>1</v>
      </c>
      <c r="C277" t="str">
        <f t="shared" si="17"/>
        <v>29</v>
      </c>
      <c r="D277" t="str">
        <f t="shared" si="18"/>
        <v>07</v>
      </c>
      <c r="E277" t="str">
        <f t="shared" si="19"/>
        <v>29章07关</v>
      </c>
    </row>
    <row r="278" spans="1:5" x14ac:dyDescent="0.15">
      <c r="A278" s="3">
        <v>12908</v>
      </c>
      <c r="B278" t="str">
        <f t="shared" si="16"/>
        <v>1</v>
      </c>
      <c r="C278" t="str">
        <f t="shared" si="17"/>
        <v>29</v>
      </c>
      <c r="D278" t="str">
        <f t="shared" si="18"/>
        <v>08</v>
      </c>
      <c r="E278" t="str">
        <f t="shared" si="19"/>
        <v>29章08关</v>
      </c>
    </row>
    <row r="279" spans="1:5" x14ac:dyDescent="0.15">
      <c r="A279" s="4">
        <v>12909</v>
      </c>
      <c r="B279" t="str">
        <f t="shared" si="16"/>
        <v>1</v>
      </c>
      <c r="C279" t="str">
        <f t="shared" si="17"/>
        <v>29</v>
      </c>
      <c r="D279" t="str">
        <f t="shared" si="18"/>
        <v>09</v>
      </c>
      <c r="E279" t="str">
        <f t="shared" si="19"/>
        <v>29章09关</v>
      </c>
    </row>
    <row r="280" spans="1:5" x14ac:dyDescent="0.15">
      <c r="A280" s="3">
        <v>12910</v>
      </c>
      <c r="B280" t="str">
        <f t="shared" si="16"/>
        <v>1</v>
      </c>
      <c r="C280" t="str">
        <f t="shared" si="17"/>
        <v>29</v>
      </c>
      <c r="D280" t="str">
        <f t="shared" si="18"/>
        <v>10</v>
      </c>
      <c r="E280" t="str">
        <f t="shared" si="19"/>
        <v>29章10关</v>
      </c>
    </row>
    <row r="281" spans="1:5" x14ac:dyDescent="0.15">
      <c r="A281" s="4">
        <v>13001</v>
      </c>
      <c r="B281" t="str">
        <f t="shared" si="16"/>
        <v>1</v>
      </c>
      <c r="C281" t="str">
        <f t="shared" si="17"/>
        <v>30</v>
      </c>
      <c r="D281" t="str">
        <f t="shared" si="18"/>
        <v>01</v>
      </c>
      <c r="E281" t="str">
        <f t="shared" si="19"/>
        <v>30章01关</v>
      </c>
    </row>
    <row r="282" spans="1:5" x14ac:dyDescent="0.15">
      <c r="A282" s="3">
        <v>13002</v>
      </c>
      <c r="B282" t="str">
        <f t="shared" si="16"/>
        <v>1</v>
      </c>
      <c r="C282" t="str">
        <f t="shared" si="17"/>
        <v>30</v>
      </c>
      <c r="D282" t="str">
        <f t="shared" si="18"/>
        <v>02</v>
      </c>
      <c r="E282" t="str">
        <f t="shared" si="19"/>
        <v>30章02关</v>
      </c>
    </row>
    <row r="283" spans="1:5" x14ac:dyDescent="0.15">
      <c r="A283" s="4">
        <v>13003</v>
      </c>
      <c r="B283" t="str">
        <f t="shared" si="16"/>
        <v>1</v>
      </c>
      <c r="C283" t="str">
        <f t="shared" si="17"/>
        <v>30</v>
      </c>
      <c r="D283" t="str">
        <f t="shared" si="18"/>
        <v>03</v>
      </c>
      <c r="E283" t="str">
        <f t="shared" si="19"/>
        <v>30章03关</v>
      </c>
    </row>
    <row r="284" spans="1:5" x14ac:dyDescent="0.15">
      <c r="A284" s="3">
        <v>13004</v>
      </c>
      <c r="B284" t="str">
        <f t="shared" si="16"/>
        <v>1</v>
      </c>
      <c r="C284" t="str">
        <f t="shared" si="17"/>
        <v>30</v>
      </c>
      <c r="D284" t="str">
        <f t="shared" si="18"/>
        <v>04</v>
      </c>
      <c r="E284" t="str">
        <f t="shared" si="19"/>
        <v>30章04关</v>
      </c>
    </row>
    <row r="285" spans="1:5" x14ac:dyDescent="0.15">
      <c r="A285" s="4">
        <v>13005</v>
      </c>
      <c r="B285" t="str">
        <f t="shared" si="16"/>
        <v>1</v>
      </c>
      <c r="C285" t="str">
        <f t="shared" si="17"/>
        <v>30</v>
      </c>
      <c r="D285" t="str">
        <f t="shared" si="18"/>
        <v>05</v>
      </c>
      <c r="E285" t="str">
        <f t="shared" si="19"/>
        <v>30章05关</v>
      </c>
    </row>
    <row r="286" spans="1:5" x14ac:dyDescent="0.15">
      <c r="A286" s="3">
        <v>13006</v>
      </c>
      <c r="B286" t="str">
        <f t="shared" si="16"/>
        <v>1</v>
      </c>
      <c r="C286" t="str">
        <f t="shared" si="17"/>
        <v>30</v>
      </c>
      <c r="D286" t="str">
        <f t="shared" si="18"/>
        <v>06</v>
      </c>
      <c r="E286" t="str">
        <f t="shared" si="19"/>
        <v>30章06关</v>
      </c>
    </row>
    <row r="287" spans="1:5" x14ac:dyDescent="0.15">
      <c r="A287" s="4">
        <v>13007</v>
      </c>
      <c r="B287" t="str">
        <f t="shared" si="16"/>
        <v>1</v>
      </c>
      <c r="C287" t="str">
        <f t="shared" si="17"/>
        <v>30</v>
      </c>
      <c r="D287" t="str">
        <f t="shared" si="18"/>
        <v>07</v>
      </c>
      <c r="E287" t="str">
        <f t="shared" si="19"/>
        <v>30章07关</v>
      </c>
    </row>
    <row r="288" spans="1:5" x14ac:dyDescent="0.15">
      <c r="A288" s="3">
        <v>13008</v>
      </c>
      <c r="B288" t="str">
        <f t="shared" si="16"/>
        <v>1</v>
      </c>
      <c r="C288" t="str">
        <f t="shared" si="17"/>
        <v>30</v>
      </c>
      <c r="D288" t="str">
        <f t="shared" si="18"/>
        <v>08</v>
      </c>
      <c r="E288" t="str">
        <f t="shared" si="19"/>
        <v>30章08关</v>
      </c>
    </row>
    <row r="289" spans="1:5" x14ac:dyDescent="0.15">
      <c r="A289" s="4">
        <v>13009</v>
      </c>
      <c r="B289" t="str">
        <f t="shared" si="16"/>
        <v>1</v>
      </c>
      <c r="C289" t="str">
        <f t="shared" si="17"/>
        <v>30</v>
      </c>
      <c r="D289" t="str">
        <f t="shared" si="18"/>
        <v>09</v>
      </c>
      <c r="E289" t="str">
        <f t="shared" si="19"/>
        <v>30章09关</v>
      </c>
    </row>
    <row r="290" spans="1:5" x14ac:dyDescent="0.15">
      <c r="A290" s="3">
        <v>13010</v>
      </c>
      <c r="B290" t="str">
        <f t="shared" si="16"/>
        <v>1</v>
      </c>
      <c r="C290" t="str">
        <f t="shared" si="17"/>
        <v>30</v>
      </c>
      <c r="D290" t="str">
        <f t="shared" si="18"/>
        <v>10</v>
      </c>
      <c r="E290" t="str">
        <f t="shared" si="19"/>
        <v>30章10关</v>
      </c>
    </row>
    <row r="291" spans="1:5" x14ac:dyDescent="0.15">
      <c r="A291" s="4">
        <v>13101</v>
      </c>
      <c r="B291" t="str">
        <f t="shared" si="16"/>
        <v>1</v>
      </c>
      <c r="C291" t="str">
        <f t="shared" si="17"/>
        <v>31</v>
      </c>
      <c r="D291" t="str">
        <f t="shared" si="18"/>
        <v>01</v>
      </c>
      <c r="E291" t="str">
        <f t="shared" si="19"/>
        <v>31章01关</v>
      </c>
    </row>
    <row r="292" spans="1:5" x14ac:dyDescent="0.15">
      <c r="A292" s="3">
        <v>13102</v>
      </c>
      <c r="B292" t="str">
        <f t="shared" si="16"/>
        <v>1</v>
      </c>
      <c r="C292" t="str">
        <f t="shared" si="17"/>
        <v>31</v>
      </c>
      <c r="D292" t="str">
        <f t="shared" si="18"/>
        <v>02</v>
      </c>
      <c r="E292" t="str">
        <f t="shared" si="19"/>
        <v>31章02关</v>
      </c>
    </row>
    <row r="293" spans="1:5" x14ac:dyDescent="0.15">
      <c r="A293" s="4">
        <v>13103</v>
      </c>
      <c r="B293" t="str">
        <f t="shared" si="16"/>
        <v>1</v>
      </c>
      <c r="C293" t="str">
        <f t="shared" si="17"/>
        <v>31</v>
      </c>
      <c r="D293" t="str">
        <f t="shared" si="18"/>
        <v>03</v>
      </c>
      <c r="E293" t="str">
        <f t="shared" si="19"/>
        <v>31章03关</v>
      </c>
    </row>
    <row r="294" spans="1:5" x14ac:dyDescent="0.15">
      <c r="A294" s="3">
        <v>13104</v>
      </c>
      <c r="B294" t="str">
        <f t="shared" si="16"/>
        <v>1</v>
      </c>
      <c r="C294" t="str">
        <f t="shared" si="17"/>
        <v>31</v>
      </c>
      <c r="D294" t="str">
        <f t="shared" si="18"/>
        <v>04</v>
      </c>
      <c r="E294" t="str">
        <f t="shared" si="19"/>
        <v>31章04关</v>
      </c>
    </row>
    <row r="295" spans="1:5" x14ac:dyDescent="0.15">
      <c r="A295" s="4">
        <v>13105</v>
      </c>
      <c r="B295" t="str">
        <f t="shared" si="16"/>
        <v>1</v>
      </c>
      <c r="C295" t="str">
        <f t="shared" si="17"/>
        <v>31</v>
      </c>
      <c r="D295" t="str">
        <f t="shared" si="18"/>
        <v>05</v>
      </c>
      <c r="E295" t="str">
        <f t="shared" si="19"/>
        <v>31章05关</v>
      </c>
    </row>
    <row r="296" spans="1:5" x14ac:dyDescent="0.15">
      <c r="A296" s="3">
        <v>13106</v>
      </c>
      <c r="B296" t="str">
        <f t="shared" si="16"/>
        <v>1</v>
      </c>
      <c r="C296" t="str">
        <f t="shared" si="17"/>
        <v>31</v>
      </c>
      <c r="D296" t="str">
        <f t="shared" si="18"/>
        <v>06</v>
      </c>
      <c r="E296" t="str">
        <f t="shared" si="19"/>
        <v>31章06关</v>
      </c>
    </row>
    <row r="297" spans="1:5" x14ac:dyDescent="0.15">
      <c r="A297" s="4">
        <v>13107</v>
      </c>
      <c r="B297" t="str">
        <f t="shared" si="16"/>
        <v>1</v>
      </c>
      <c r="C297" t="str">
        <f t="shared" si="17"/>
        <v>31</v>
      </c>
      <c r="D297" t="str">
        <f t="shared" si="18"/>
        <v>07</v>
      </c>
      <c r="E297" t="str">
        <f t="shared" si="19"/>
        <v>31章07关</v>
      </c>
    </row>
    <row r="298" spans="1:5" x14ac:dyDescent="0.15">
      <c r="A298" s="3">
        <v>13108</v>
      </c>
      <c r="B298" t="str">
        <f t="shared" si="16"/>
        <v>1</v>
      </c>
      <c r="C298" t="str">
        <f t="shared" si="17"/>
        <v>31</v>
      </c>
      <c r="D298" t="str">
        <f t="shared" si="18"/>
        <v>08</v>
      </c>
      <c r="E298" t="str">
        <f t="shared" si="19"/>
        <v>31章08关</v>
      </c>
    </row>
    <row r="299" spans="1:5" x14ac:dyDescent="0.15">
      <c r="A299" s="4">
        <v>13109</v>
      </c>
      <c r="B299" t="str">
        <f t="shared" si="16"/>
        <v>1</v>
      </c>
      <c r="C299" t="str">
        <f t="shared" si="17"/>
        <v>31</v>
      </c>
      <c r="D299" t="str">
        <f t="shared" si="18"/>
        <v>09</v>
      </c>
      <c r="E299" t="str">
        <f t="shared" si="19"/>
        <v>31章09关</v>
      </c>
    </row>
    <row r="300" spans="1:5" x14ac:dyDescent="0.15">
      <c r="A300" s="3">
        <v>13110</v>
      </c>
      <c r="B300" t="str">
        <f t="shared" si="16"/>
        <v>1</v>
      </c>
      <c r="C300" t="str">
        <f t="shared" si="17"/>
        <v>31</v>
      </c>
      <c r="D300" t="str">
        <f t="shared" si="18"/>
        <v>10</v>
      </c>
      <c r="E300" t="str">
        <f t="shared" si="19"/>
        <v>31章10关</v>
      </c>
    </row>
    <row r="301" spans="1:5" x14ac:dyDescent="0.15">
      <c r="A301" s="4">
        <v>13201</v>
      </c>
      <c r="B301" t="str">
        <f t="shared" si="16"/>
        <v>1</v>
      </c>
      <c r="C301" t="str">
        <f t="shared" si="17"/>
        <v>32</v>
      </c>
      <c r="D301" t="str">
        <f t="shared" si="18"/>
        <v>01</v>
      </c>
      <c r="E301" t="str">
        <f t="shared" si="19"/>
        <v>32章01关</v>
      </c>
    </row>
    <row r="302" spans="1:5" x14ac:dyDescent="0.15">
      <c r="A302" s="3">
        <v>13202</v>
      </c>
      <c r="B302" t="str">
        <f t="shared" si="16"/>
        <v>1</v>
      </c>
      <c r="C302" t="str">
        <f t="shared" si="17"/>
        <v>32</v>
      </c>
      <c r="D302" t="str">
        <f t="shared" si="18"/>
        <v>02</v>
      </c>
      <c r="E302" t="str">
        <f t="shared" si="19"/>
        <v>32章02关</v>
      </c>
    </row>
    <row r="303" spans="1:5" x14ac:dyDescent="0.15">
      <c r="A303" s="4">
        <v>13203</v>
      </c>
      <c r="B303" t="str">
        <f t="shared" si="16"/>
        <v>1</v>
      </c>
      <c r="C303" t="str">
        <f t="shared" si="17"/>
        <v>32</v>
      </c>
      <c r="D303" t="str">
        <f t="shared" si="18"/>
        <v>03</v>
      </c>
      <c r="E303" t="str">
        <f t="shared" si="19"/>
        <v>32章03关</v>
      </c>
    </row>
    <row r="304" spans="1:5" x14ac:dyDescent="0.15">
      <c r="A304" s="3">
        <v>13204</v>
      </c>
      <c r="B304" t="str">
        <f t="shared" si="16"/>
        <v>1</v>
      </c>
      <c r="C304" t="str">
        <f t="shared" si="17"/>
        <v>32</v>
      </c>
      <c r="D304" t="str">
        <f t="shared" si="18"/>
        <v>04</v>
      </c>
      <c r="E304" t="str">
        <f t="shared" si="19"/>
        <v>32章04关</v>
      </c>
    </row>
    <row r="305" spans="1:5" x14ac:dyDescent="0.15">
      <c r="A305" s="4">
        <v>13205</v>
      </c>
      <c r="B305" t="str">
        <f t="shared" si="16"/>
        <v>1</v>
      </c>
      <c r="C305" t="str">
        <f t="shared" si="17"/>
        <v>32</v>
      </c>
      <c r="D305" t="str">
        <f t="shared" si="18"/>
        <v>05</v>
      </c>
      <c r="E305" t="str">
        <f t="shared" si="19"/>
        <v>32章05关</v>
      </c>
    </row>
    <row r="306" spans="1:5" x14ac:dyDescent="0.15">
      <c r="A306" s="3">
        <v>13206</v>
      </c>
      <c r="B306" t="str">
        <f t="shared" si="16"/>
        <v>1</v>
      </c>
      <c r="C306" t="str">
        <f t="shared" si="17"/>
        <v>32</v>
      </c>
      <c r="D306" t="str">
        <f t="shared" si="18"/>
        <v>06</v>
      </c>
      <c r="E306" t="str">
        <f t="shared" si="19"/>
        <v>32章06关</v>
      </c>
    </row>
    <row r="307" spans="1:5" x14ac:dyDescent="0.15">
      <c r="A307" s="4">
        <v>13207</v>
      </c>
      <c r="B307" t="str">
        <f t="shared" si="16"/>
        <v>1</v>
      </c>
      <c r="C307" t="str">
        <f t="shared" si="17"/>
        <v>32</v>
      </c>
      <c r="D307" t="str">
        <f t="shared" si="18"/>
        <v>07</v>
      </c>
      <c r="E307" t="str">
        <f t="shared" si="19"/>
        <v>32章07关</v>
      </c>
    </row>
    <row r="308" spans="1:5" x14ac:dyDescent="0.15">
      <c r="A308" s="3">
        <v>13208</v>
      </c>
      <c r="B308" t="str">
        <f t="shared" si="16"/>
        <v>1</v>
      </c>
      <c r="C308" t="str">
        <f t="shared" si="17"/>
        <v>32</v>
      </c>
      <c r="D308" t="str">
        <f t="shared" si="18"/>
        <v>08</v>
      </c>
      <c r="E308" t="str">
        <f t="shared" si="19"/>
        <v>32章08关</v>
      </c>
    </row>
    <row r="309" spans="1:5" x14ac:dyDescent="0.15">
      <c r="A309" s="4">
        <v>13209</v>
      </c>
      <c r="B309" t="str">
        <f t="shared" si="16"/>
        <v>1</v>
      </c>
      <c r="C309" t="str">
        <f t="shared" si="17"/>
        <v>32</v>
      </c>
      <c r="D309" t="str">
        <f t="shared" si="18"/>
        <v>09</v>
      </c>
      <c r="E309" t="str">
        <f t="shared" si="19"/>
        <v>32章09关</v>
      </c>
    </row>
    <row r="310" spans="1:5" x14ac:dyDescent="0.15">
      <c r="A310" s="3">
        <v>13210</v>
      </c>
      <c r="B310" t="str">
        <f t="shared" si="16"/>
        <v>1</v>
      </c>
      <c r="C310" t="str">
        <f t="shared" si="17"/>
        <v>32</v>
      </c>
      <c r="D310" t="str">
        <f t="shared" si="18"/>
        <v>10</v>
      </c>
      <c r="E310" t="str">
        <f t="shared" si="19"/>
        <v>32章10关</v>
      </c>
    </row>
    <row r="311" spans="1:5" x14ac:dyDescent="0.15">
      <c r="A311" s="4">
        <v>13301</v>
      </c>
      <c r="B311" t="str">
        <f t="shared" si="16"/>
        <v>1</v>
      </c>
      <c r="C311" t="str">
        <f t="shared" si="17"/>
        <v>33</v>
      </c>
      <c r="D311" t="str">
        <f t="shared" si="18"/>
        <v>01</v>
      </c>
      <c r="E311" t="str">
        <f t="shared" si="19"/>
        <v>33章01关</v>
      </c>
    </row>
    <row r="312" spans="1:5" x14ac:dyDescent="0.15">
      <c r="A312" s="3">
        <v>13302</v>
      </c>
      <c r="B312" t="str">
        <f t="shared" si="16"/>
        <v>1</v>
      </c>
      <c r="C312" t="str">
        <f t="shared" si="17"/>
        <v>33</v>
      </c>
      <c r="D312" t="str">
        <f t="shared" si="18"/>
        <v>02</v>
      </c>
      <c r="E312" t="str">
        <f t="shared" si="19"/>
        <v>33章02关</v>
      </c>
    </row>
    <row r="313" spans="1:5" x14ac:dyDescent="0.15">
      <c r="A313" s="4">
        <v>13303</v>
      </c>
      <c r="B313" t="str">
        <f t="shared" si="16"/>
        <v>1</v>
      </c>
      <c r="C313" t="str">
        <f t="shared" si="17"/>
        <v>33</v>
      </c>
      <c r="D313" t="str">
        <f t="shared" si="18"/>
        <v>03</v>
      </c>
      <c r="E313" t="str">
        <f t="shared" si="19"/>
        <v>33章03关</v>
      </c>
    </row>
    <row r="314" spans="1:5" x14ac:dyDescent="0.15">
      <c r="A314" s="3">
        <v>13304</v>
      </c>
      <c r="B314" t="str">
        <f t="shared" si="16"/>
        <v>1</v>
      </c>
      <c r="C314" t="str">
        <f t="shared" si="17"/>
        <v>33</v>
      </c>
      <c r="D314" t="str">
        <f t="shared" si="18"/>
        <v>04</v>
      </c>
      <c r="E314" t="str">
        <f t="shared" si="19"/>
        <v>33章04关</v>
      </c>
    </row>
    <row r="315" spans="1:5" x14ac:dyDescent="0.15">
      <c r="A315" s="4">
        <v>13305</v>
      </c>
      <c r="B315" t="str">
        <f t="shared" si="16"/>
        <v>1</v>
      </c>
      <c r="C315" t="str">
        <f t="shared" si="17"/>
        <v>33</v>
      </c>
      <c r="D315" t="str">
        <f t="shared" si="18"/>
        <v>05</v>
      </c>
      <c r="E315" t="str">
        <f t="shared" si="19"/>
        <v>33章05关</v>
      </c>
    </row>
    <row r="316" spans="1:5" x14ac:dyDescent="0.15">
      <c r="A316" s="3">
        <v>13306</v>
      </c>
      <c r="B316" t="str">
        <f t="shared" si="16"/>
        <v>1</v>
      </c>
      <c r="C316" t="str">
        <f t="shared" si="17"/>
        <v>33</v>
      </c>
      <c r="D316" t="str">
        <f t="shared" si="18"/>
        <v>06</v>
      </c>
      <c r="E316" t="str">
        <f t="shared" si="19"/>
        <v>33章06关</v>
      </c>
    </row>
    <row r="317" spans="1:5" x14ac:dyDescent="0.15">
      <c r="A317" s="4">
        <v>13307</v>
      </c>
      <c r="B317" t="str">
        <f t="shared" si="16"/>
        <v>1</v>
      </c>
      <c r="C317" t="str">
        <f t="shared" si="17"/>
        <v>33</v>
      </c>
      <c r="D317" t="str">
        <f t="shared" si="18"/>
        <v>07</v>
      </c>
      <c r="E317" t="str">
        <f t="shared" si="19"/>
        <v>33章07关</v>
      </c>
    </row>
    <row r="318" spans="1:5" x14ac:dyDescent="0.15">
      <c r="A318" s="3">
        <v>13308</v>
      </c>
      <c r="B318" t="str">
        <f t="shared" si="16"/>
        <v>1</v>
      </c>
      <c r="C318" t="str">
        <f t="shared" si="17"/>
        <v>33</v>
      </c>
      <c r="D318" t="str">
        <f t="shared" si="18"/>
        <v>08</v>
      </c>
      <c r="E318" t="str">
        <f t="shared" si="19"/>
        <v>33章08关</v>
      </c>
    </row>
    <row r="319" spans="1:5" x14ac:dyDescent="0.15">
      <c r="A319" s="4">
        <v>13309</v>
      </c>
      <c r="B319" t="str">
        <f t="shared" si="16"/>
        <v>1</v>
      </c>
      <c r="C319" t="str">
        <f t="shared" si="17"/>
        <v>33</v>
      </c>
      <c r="D319" t="str">
        <f t="shared" si="18"/>
        <v>09</v>
      </c>
      <c r="E319" t="str">
        <f t="shared" si="19"/>
        <v>33章09关</v>
      </c>
    </row>
    <row r="320" spans="1:5" x14ac:dyDescent="0.15">
      <c r="A320" s="3">
        <v>13310</v>
      </c>
      <c r="B320" t="str">
        <f t="shared" si="16"/>
        <v>1</v>
      </c>
      <c r="C320" t="str">
        <f t="shared" si="17"/>
        <v>33</v>
      </c>
      <c r="D320" t="str">
        <f t="shared" si="18"/>
        <v>10</v>
      </c>
      <c r="E320" t="str">
        <f t="shared" si="19"/>
        <v>33章10关</v>
      </c>
    </row>
    <row r="321" spans="1:5" x14ac:dyDescent="0.15">
      <c r="A321" s="4">
        <v>13401</v>
      </c>
      <c r="B321" t="str">
        <f t="shared" si="16"/>
        <v>1</v>
      </c>
      <c r="C321" t="str">
        <f t="shared" si="17"/>
        <v>34</v>
      </c>
      <c r="D321" t="str">
        <f t="shared" si="18"/>
        <v>01</v>
      </c>
      <c r="E321" t="str">
        <f t="shared" si="19"/>
        <v>34章01关</v>
      </c>
    </row>
    <row r="322" spans="1:5" x14ac:dyDescent="0.15">
      <c r="A322" s="3">
        <v>13402</v>
      </c>
      <c r="B322" t="str">
        <f t="shared" si="16"/>
        <v>1</v>
      </c>
      <c r="C322" t="str">
        <f t="shared" si="17"/>
        <v>34</v>
      </c>
      <c r="D322" t="str">
        <f t="shared" si="18"/>
        <v>02</v>
      </c>
      <c r="E322" t="str">
        <f t="shared" si="19"/>
        <v>34章02关</v>
      </c>
    </row>
    <row r="323" spans="1:5" x14ac:dyDescent="0.15">
      <c r="A323" s="4">
        <v>13403</v>
      </c>
      <c r="B323" t="str">
        <f t="shared" ref="B323:B386" si="20">LEFT(A323,1)</f>
        <v>1</v>
      </c>
      <c r="C323" t="str">
        <f t="shared" ref="C323:C386" si="21">LEFT(RIGHT(A323,4),2)</f>
        <v>34</v>
      </c>
      <c r="D323" t="str">
        <f t="shared" ref="D323:D386" si="22">RIGHT(A323,2)</f>
        <v>03</v>
      </c>
      <c r="E323" t="str">
        <f t="shared" ref="E323:E386" si="23">C323&amp;"章"&amp;D323&amp;"关"</f>
        <v>34章03关</v>
      </c>
    </row>
    <row r="324" spans="1:5" x14ac:dyDescent="0.15">
      <c r="A324" s="3">
        <v>13404</v>
      </c>
      <c r="B324" t="str">
        <f t="shared" si="20"/>
        <v>1</v>
      </c>
      <c r="C324" t="str">
        <f t="shared" si="21"/>
        <v>34</v>
      </c>
      <c r="D324" t="str">
        <f t="shared" si="22"/>
        <v>04</v>
      </c>
      <c r="E324" t="str">
        <f t="shared" si="23"/>
        <v>34章04关</v>
      </c>
    </row>
    <row r="325" spans="1:5" x14ac:dyDescent="0.15">
      <c r="A325" s="4">
        <v>13405</v>
      </c>
      <c r="B325" t="str">
        <f t="shared" si="20"/>
        <v>1</v>
      </c>
      <c r="C325" t="str">
        <f t="shared" si="21"/>
        <v>34</v>
      </c>
      <c r="D325" t="str">
        <f t="shared" si="22"/>
        <v>05</v>
      </c>
      <c r="E325" t="str">
        <f t="shared" si="23"/>
        <v>34章05关</v>
      </c>
    </row>
    <row r="326" spans="1:5" x14ac:dyDescent="0.15">
      <c r="A326" s="3">
        <v>13406</v>
      </c>
      <c r="B326" t="str">
        <f t="shared" si="20"/>
        <v>1</v>
      </c>
      <c r="C326" t="str">
        <f t="shared" si="21"/>
        <v>34</v>
      </c>
      <c r="D326" t="str">
        <f t="shared" si="22"/>
        <v>06</v>
      </c>
      <c r="E326" t="str">
        <f t="shared" si="23"/>
        <v>34章06关</v>
      </c>
    </row>
    <row r="327" spans="1:5" x14ac:dyDescent="0.15">
      <c r="A327" s="4">
        <v>13407</v>
      </c>
      <c r="B327" t="str">
        <f t="shared" si="20"/>
        <v>1</v>
      </c>
      <c r="C327" t="str">
        <f t="shared" si="21"/>
        <v>34</v>
      </c>
      <c r="D327" t="str">
        <f t="shared" si="22"/>
        <v>07</v>
      </c>
      <c r="E327" t="str">
        <f t="shared" si="23"/>
        <v>34章07关</v>
      </c>
    </row>
    <row r="328" spans="1:5" x14ac:dyDescent="0.15">
      <c r="A328" s="3">
        <v>13408</v>
      </c>
      <c r="B328" t="str">
        <f t="shared" si="20"/>
        <v>1</v>
      </c>
      <c r="C328" t="str">
        <f t="shared" si="21"/>
        <v>34</v>
      </c>
      <c r="D328" t="str">
        <f t="shared" si="22"/>
        <v>08</v>
      </c>
      <c r="E328" t="str">
        <f t="shared" si="23"/>
        <v>34章08关</v>
      </c>
    </row>
    <row r="329" spans="1:5" x14ac:dyDescent="0.15">
      <c r="A329" s="4">
        <v>13409</v>
      </c>
      <c r="B329" t="str">
        <f t="shared" si="20"/>
        <v>1</v>
      </c>
      <c r="C329" t="str">
        <f t="shared" si="21"/>
        <v>34</v>
      </c>
      <c r="D329" t="str">
        <f t="shared" si="22"/>
        <v>09</v>
      </c>
      <c r="E329" t="str">
        <f t="shared" si="23"/>
        <v>34章09关</v>
      </c>
    </row>
    <row r="330" spans="1:5" x14ac:dyDescent="0.15">
      <c r="A330" s="3">
        <v>13410</v>
      </c>
      <c r="B330" t="str">
        <f t="shared" si="20"/>
        <v>1</v>
      </c>
      <c r="C330" t="str">
        <f t="shared" si="21"/>
        <v>34</v>
      </c>
      <c r="D330" t="str">
        <f t="shared" si="22"/>
        <v>10</v>
      </c>
      <c r="E330" t="str">
        <f t="shared" si="23"/>
        <v>34章10关</v>
      </c>
    </row>
    <row r="331" spans="1:5" x14ac:dyDescent="0.15">
      <c r="A331" s="4">
        <v>20101</v>
      </c>
      <c r="B331" t="str">
        <f t="shared" si="20"/>
        <v>2</v>
      </c>
      <c r="C331" t="str">
        <f t="shared" si="21"/>
        <v>01</v>
      </c>
      <c r="D331" t="str">
        <f t="shared" si="22"/>
        <v>01</v>
      </c>
      <c r="E331" t="str">
        <f t="shared" si="23"/>
        <v>01章01关</v>
      </c>
    </row>
    <row r="332" spans="1:5" x14ac:dyDescent="0.15">
      <c r="A332" s="3">
        <v>20102</v>
      </c>
      <c r="B332" t="str">
        <f t="shared" si="20"/>
        <v>2</v>
      </c>
      <c r="C332" t="str">
        <f t="shared" si="21"/>
        <v>01</v>
      </c>
      <c r="D332" t="str">
        <f t="shared" si="22"/>
        <v>02</v>
      </c>
      <c r="E332" t="str">
        <f t="shared" si="23"/>
        <v>01章02关</v>
      </c>
    </row>
    <row r="333" spans="1:5" x14ac:dyDescent="0.15">
      <c r="A333" s="4">
        <v>20103</v>
      </c>
      <c r="B333" t="str">
        <f t="shared" si="20"/>
        <v>2</v>
      </c>
      <c r="C333" t="str">
        <f t="shared" si="21"/>
        <v>01</v>
      </c>
      <c r="D333" t="str">
        <f t="shared" si="22"/>
        <v>03</v>
      </c>
      <c r="E333" t="str">
        <f t="shared" si="23"/>
        <v>01章03关</v>
      </c>
    </row>
    <row r="334" spans="1:5" x14ac:dyDescent="0.15">
      <c r="A334" s="3">
        <v>20201</v>
      </c>
      <c r="B334" t="str">
        <f t="shared" si="20"/>
        <v>2</v>
      </c>
      <c r="C334" t="str">
        <f t="shared" si="21"/>
        <v>02</v>
      </c>
      <c r="D334" t="str">
        <f t="shared" si="22"/>
        <v>01</v>
      </c>
      <c r="E334" t="str">
        <f t="shared" si="23"/>
        <v>02章01关</v>
      </c>
    </row>
    <row r="335" spans="1:5" x14ac:dyDescent="0.15">
      <c r="A335" s="4">
        <v>20202</v>
      </c>
      <c r="B335" t="str">
        <f t="shared" si="20"/>
        <v>2</v>
      </c>
      <c r="C335" t="str">
        <f t="shared" si="21"/>
        <v>02</v>
      </c>
      <c r="D335" t="str">
        <f t="shared" si="22"/>
        <v>02</v>
      </c>
      <c r="E335" t="str">
        <f t="shared" si="23"/>
        <v>02章02关</v>
      </c>
    </row>
    <row r="336" spans="1:5" x14ac:dyDescent="0.15">
      <c r="A336" s="3">
        <v>20203</v>
      </c>
      <c r="B336" t="str">
        <f t="shared" si="20"/>
        <v>2</v>
      </c>
      <c r="C336" t="str">
        <f t="shared" si="21"/>
        <v>02</v>
      </c>
      <c r="D336" t="str">
        <f t="shared" si="22"/>
        <v>03</v>
      </c>
      <c r="E336" t="str">
        <f t="shared" si="23"/>
        <v>02章03关</v>
      </c>
    </row>
    <row r="337" spans="1:5" x14ac:dyDescent="0.15">
      <c r="A337" s="4">
        <v>20301</v>
      </c>
      <c r="B337" t="str">
        <f t="shared" si="20"/>
        <v>2</v>
      </c>
      <c r="C337" t="str">
        <f t="shared" si="21"/>
        <v>03</v>
      </c>
      <c r="D337" t="str">
        <f t="shared" si="22"/>
        <v>01</v>
      </c>
      <c r="E337" t="str">
        <f t="shared" si="23"/>
        <v>03章01关</v>
      </c>
    </row>
    <row r="338" spans="1:5" x14ac:dyDescent="0.15">
      <c r="A338" s="3">
        <v>20302</v>
      </c>
      <c r="B338" t="str">
        <f t="shared" si="20"/>
        <v>2</v>
      </c>
      <c r="C338" t="str">
        <f t="shared" si="21"/>
        <v>03</v>
      </c>
      <c r="D338" t="str">
        <f t="shared" si="22"/>
        <v>02</v>
      </c>
      <c r="E338" t="str">
        <f t="shared" si="23"/>
        <v>03章02关</v>
      </c>
    </row>
    <row r="339" spans="1:5" x14ac:dyDescent="0.15">
      <c r="A339" s="4">
        <v>20303</v>
      </c>
      <c r="B339" t="str">
        <f t="shared" si="20"/>
        <v>2</v>
      </c>
      <c r="C339" t="str">
        <f t="shared" si="21"/>
        <v>03</v>
      </c>
      <c r="D339" t="str">
        <f t="shared" si="22"/>
        <v>03</v>
      </c>
      <c r="E339" t="str">
        <f t="shared" si="23"/>
        <v>03章03关</v>
      </c>
    </row>
    <row r="340" spans="1:5" x14ac:dyDescent="0.15">
      <c r="A340" s="3">
        <v>20304</v>
      </c>
      <c r="B340" t="str">
        <f t="shared" si="20"/>
        <v>2</v>
      </c>
      <c r="C340" t="str">
        <f t="shared" si="21"/>
        <v>03</v>
      </c>
      <c r="D340" t="str">
        <f t="shared" si="22"/>
        <v>04</v>
      </c>
      <c r="E340" t="str">
        <f t="shared" si="23"/>
        <v>03章04关</v>
      </c>
    </row>
    <row r="341" spans="1:5" x14ac:dyDescent="0.15">
      <c r="A341" s="4">
        <v>20401</v>
      </c>
      <c r="B341" t="str">
        <f t="shared" si="20"/>
        <v>2</v>
      </c>
      <c r="C341" t="str">
        <f t="shared" si="21"/>
        <v>04</v>
      </c>
      <c r="D341" t="str">
        <f t="shared" si="22"/>
        <v>01</v>
      </c>
      <c r="E341" t="str">
        <f t="shared" si="23"/>
        <v>04章01关</v>
      </c>
    </row>
    <row r="342" spans="1:5" x14ac:dyDescent="0.15">
      <c r="A342" s="3">
        <v>20402</v>
      </c>
      <c r="B342" t="str">
        <f t="shared" si="20"/>
        <v>2</v>
      </c>
      <c r="C342" t="str">
        <f t="shared" si="21"/>
        <v>04</v>
      </c>
      <c r="D342" t="str">
        <f t="shared" si="22"/>
        <v>02</v>
      </c>
      <c r="E342" t="str">
        <f t="shared" si="23"/>
        <v>04章02关</v>
      </c>
    </row>
    <row r="343" spans="1:5" x14ac:dyDescent="0.15">
      <c r="A343" s="4">
        <v>20403</v>
      </c>
      <c r="B343" t="str">
        <f t="shared" si="20"/>
        <v>2</v>
      </c>
      <c r="C343" t="str">
        <f t="shared" si="21"/>
        <v>04</v>
      </c>
      <c r="D343" t="str">
        <f t="shared" si="22"/>
        <v>03</v>
      </c>
      <c r="E343" t="str">
        <f t="shared" si="23"/>
        <v>04章03关</v>
      </c>
    </row>
    <row r="344" spans="1:5" x14ac:dyDescent="0.15">
      <c r="A344" s="3">
        <v>20404</v>
      </c>
      <c r="B344" t="str">
        <f t="shared" si="20"/>
        <v>2</v>
      </c>
      <c r="C344" t="str">
        <f t="shared" si="21"/>
        <v>04</v>
      </c>
      <c r="D344" t="str">
        <f t="shared" si="22"/>
        <v>04</v>
      </c>
      <c r="E344" t="str">
        <f t="shared" si="23"/>
        <v>04章04关</v>
      </c>
    </row>
    <row r="345" spans="1:5" x14ac:dyDescent="0.15">
      <c r="A345" s="4">
        <v>20501</v>
      </c>
      <c r="B345" t="str">
        <f t="shared" si="20"/>
        <v>2</v>
      </c>
      <c r="C345" t="str">
        <f t="shared" si="21"/>
        <v>05</v>
      </c>
      <c r="D345" t="str">
        <f t="shared" si="22"/>
        <v>01</v>
      </c>
      <c r="E345" t="str">
        <f t="shared" si="23"/>
        <v>05章01关</v>
      </c>
    </row>
    <row r="346" spans="1:5" x14ac:dyDescent="0.15">
      <c r="A346" s="3">
        <v>20502</v>
      </c>
      <c r="B346" t="str">
        <f t="shared" si="20"/>
        <v>2</v>
      </c>
      <c r="C346" t="str">
        <f t="shared" si="21"/>
        <v>05</v>
      </c>
      <c r="D346" t="str">
        <f t="shared" si="22"/>
        <v>02</v>
      </c>
      <c r="E346" t="str">
        <f t="shared" si="23"/>
        <v>05章02关</v>
      </c>
    </row>
    <row r="347" spans="1:5" x14ac:dyDescent="0.15">
      <c r="A347" s="4">
        <v>20503</v>
      </c>
      <c r="B347" t="str">
        <f t="shared" si="20"/>
        <v>2</v>
      </c>
      <c r="C347" t="str">
        <f t="shared" si="21"/>
        <v>05</v>
      </c>
      <c r="D347" t="str">
        <f t="shared" si="22"/>
        <v>03</v>
      </c>
      <c r="E347" t="str">
        <f t="shared" si="23"/>
        <v>05章03关</v>
      </c>
    </row>
    <row r="348" spans="1:5" x14ac:dyDescent="0.15">
      <c r="A348" s="3">
        <v>20504</v>
      </c>
      <c r="B348" t="str">
        <f t="shared" si="20"/>
        <v>2</v>
      </c>
      <c r="C348" t="str">
        <f t="shared" si="21"/>
        <v>05</v>
      </c>
      <c r="D348" t="str">
        <f t="shared" si="22"/>
        <v>04</v>
      </c>
      <c r="E348" t="str">
        <f t="shared" si="23"/>
        <v>05章04关</v>
      </c>
    </row>
    <row r="349" spans="1:5" x14ac:dyDescent="0.15">
      <c r="A349" s="4">
        <v>20601</v>
      </c>
      <c r="B349" t="str">
        <f t="shared" si="20"/>
        <v>2</v>
      </c>
      <c r="C349" t="str">
        <f t="shared" si="21"/>
        <v>06</v>
      </c>
      <c r="D349" t="str">
        <f t="shared" si="22"/>
        <v>01</v>
      </c>
      <c r="E349" t="str">
        <f t="shared" si="23"/>
        <v>06章01关</v>
      </c>
    </row>
    <row r="350" spans="1:5" x14ac:dyDescent="0.15">
      <c r="A350" s="3">
        <v>20602</v>
      </c>
      <c r="B350" t="str">
        <f t="shared" si="20"/>
        <v>2</v>
      </c>
      <c r="C350" t="str">
        <f t="shared" si="21"/>
        <v>06</v>
      </c>
      <c r="D350" t="str">
        <f t="shared" si="22"/>
        <v>02</v>
      </c>
      <c r="E350" t="str">
        <f t="shared" si="23"/>
        <v>06章02关</v>
      </c>
    </row>
    <row r="351" spans="1:5" x14ac:dyDescent="0.15">
      <c r="A351" s="4">
        <v>20603</v>
      </c>
      <c r="B351" t="str">
        <f t="shared" si="20"/>
        <v>2</v>
      </c>
      <c r="C351" t="str">
        <f t="shared" si="21"/>
        <v>06</v>
      </c>
      <c r="D351" t="str">
        <f t="shared" si="22"/>
        <v>03</v>
      </c>
      <c r="E351" t="str">
        <f t="shared" si="23"/>
        <v>06章03关</v>
      </c>
    </row>
    <row r="352" spans="1:5" x14ac:dyDescent="0.15">
      <c r="A352" s="3">
        <v>20604</v>
      </c>
      <c r="B352" t="str">
        <f t="shared" si="20"/>
        <v>2</v>
      </c>
      <c r="C352" t="str">
        <f t="shared" si="21"/>
        <v>06</v>
      </c>
      <c r="D352" t="str">
        <f t="shared" si="22"/>
        <v>04</v>
      </c>
      <c r="E352" t="str">
        <f t="shared" si="23"/>
        <v>06章04关</v>
      </c>
    </row>
    <row r="353" spans="1:5" x14ac:dyDescent="0.15">
      <c r="A353" s="4">
        <v>20701</v>
      </c>
      <c r="B353" t="str">
        <f t="shared" si="20"/>
        <v>2</v>
      </c>
      <c r="C353" t="str">
        <f t="shared" si="21"/>
        <v>07</v>
      </c>
      <c r="D353" t="str">
        <f t="shared" si="22"/>
        <v>01</v>
      </c>
      <c r="E353" t="str">
        <f t="shared" si="23"/>
        <v>07章01关</v>
      </c>
    </row>
    <row r="354" spans="1:5" x14ac:dyDescent="0.15">
      <c r="A354" s="3">
        <v>20702</v>
      </c>
      <c r="B354" t="str">
        <f t="shared" si="20"/>
        <v>2</v>
      </c>
      <c r="C354" t="str">
        <f t="shared" si="21"/>
        <v>07</v>
      </c>
      <c r="D354" t="str">
        <f t="shared" si="22"/>
        <v>02</v>
      </c>
      <c r="E354" t="str">
        <f t="shared" si="23"/>
        <v>07章02关</v>
      </c>
    </row>
    <row r="355" spans="1:5" x14ac:dyDescent="0.15">
      <c r="A355" s="4">
        <v>20703</v>
      </c>
      <c r="B355" t="str">
        <f t="shared" si="20"/>
        <v>2</v>
      </c>
      <c r="C355" t="str">
        <f t="shared" si="21"/>
        <v>07</v>
      </c>
      <c r="D355" t="str">
        <f t="shared" si="22"/>
        <v>03</v>
      </c>
      <c r="E355" t="str">
        <f t="shared" si="23"/>
        <v>07章03关</v>
      </c>
    </row>
    <row r="356" spans="1:5" x14ac:dyDescent="0.15">
      <c r="A356" s="3">
        <v>20704</v>
      </c>
      <c r="B356" t="str">
        <f t="shared" si="20"/>
        <v>2</v>
      </c>
      <c r="C356" t="str">
        <f t="shared" si="21"/>
        <v>07</v>
      </c>
      <c r="D356" t="str">
        <f t="shared" si="22"/>
        <v>04</v>
      </c>
      <c r="E356" t="str">
        <f t="shared" si="23"/>
        <v>07章04关</v>
      </c>
    </row>
    <row r="357" spans="1:5" x14ac:dyDescent="0.15">
      <c r="A357" s="4">
        <v>20801</v>
      </c>
      <c r="B357" t="str">
        <f t="shared" si="20"/>
        <v>2</v>
      </c>
      <c r="C357" t="str">
        <f t="shared" si="21"/>
        <v>08</v>
      </c>
      <c r="D357" t="str">
        <f t="shared" si="22"/>
        <v>01</v>
      </c>
      <c r="E357" t="str">
        <f t="shared" si="23"/>
        <v>08章01关</v>
      </c>
    </row>
    <row r="358" spans="1:5" x14ac:dyDescent="0.15">
      <c r="A358" s="3">
        <v>20802</v>
      </c>
      <c r="B358" t="str">
        <f t="shared" si="20"/>
        <v>2</v>
      </c>
      <c r="C358" t="str">
        <f t="shared" si="21"/>
        <v>08</v>
      </c>
      <c r="D358" t="str">
        <f t="shared" si="22"/>
        <v>02</v>
      </c>
      <c r="E358" t="str">
        <f t="shared" si="23"/>
        <v>08章02关</v>
      </c>
    </row>
    <row r="359" spans="1:5" x14ac:dyDescent="0.15">
      <c r="A359" s="4">
        <v>20803</v>
      </c>
      <c r="B359" t="str">
        <f t="shared" si="20"/>
        <v>2</v>
      </c>
      <c r="C359" t="str">
        <f t="shared" si="21"/>
        <v>08</v>
      </c>
      <c r="D359" t="str">
        <f t="shared" si="22"/>
        <v>03</v>
      </c>
      <c r="E359" t="str">
        <f t="shared" si="23"/>
        <v>08章03关</v>
      </c>
    </row>
    <row r="360" spans="1:5" x14ac:dyDescent="0.15">
      <c r="A360" s="3">
        <v>20804</v>
      </c>
      <c r="B360" t="str">
        <f t="shared" si="20"/>
        <v>2</v>
      </c>
      <c r="C360" t="str">
        <f t="shared" si="21"/>
        <v>08</v>
      </c>
      <c r="D360" t="str">
        <f t="shared" si="22"/>
        <v>04</v>
      </c>
      <c r="E360" t="str">
        <f t="shared" si="23"/>
        <v>08章04关</v>
      </c>
    </row>
    <row r="361" spans="1:5" x14ac:dyDescent="0.15">
      <c r="A361" s="4">
        <v>20901</v>
      </c>
      <c r="B361" t="str">
        <f t="shared" si="20"/>
        <v>2</v>
      </c>
      <c r="C361" t="str">
        <f t="shared" si="21"/>
        <v>09</v>
      </c>
      <c r="D361" t="str">
        <f t="shared" si="22"/>
        <v>01</v>
      </c>
      <c r="E361" t="str">
        <f t="shared" si="23"/>
        <v>09章01关</v>
      </c>
    </row>
    <row r="362" spans="1:5" x14ac:dyDescent="0.15">
      <c r="A362" s="3">
        <v>20902</v>
      </c>
      <c r="B362" t="str">
        <f t="shared" si="20"/>
        <v>2</v>
      </c>
      <c r="C362" t="str">
        <f t="shared" si="21"/>
        <v>09</v>
      </c>
      <c r="D362" t="str">
        <f t="shared" si="22"/>
        <v>02</v>
      </c>
      <c r="E362" t="str">
        <f t="shared" si="23"/>
        <v>09章02关</v>
      </c>
    </row>
    <row r="363" spans="1:5" x14ac:dyDescent="0.15">
      <c r="A363" s="4">
        <v>20903</v>
      </c>
      <c r="B363" t="str">
        <f t="shared" si="20"/>
        <v>2</v>
      </c>
      <c r="C363" t="str">
        <f t="shared" si="21"/>
        <v>09</v>
      </c>
      <c r="D363" t="str">
        <f t="shared" si="22"/>
        <v>03</v>
      </c>
      <c r="E363" t="str">
        <f t="shared" si="23"/>
        <v>09章03关</v>
      </c>
    </row>
    <row r="364" spans="1:5" x14ac:dyDescent="0.15">
      <c r="A364" s="3">
        <v>20904</v>
      </c>
      <c r="B364" t="str">
        <f t="shared" si="20"/>
        <v>2</v>
      </c>
      <c r="C364" t="str">
        <f t="shared" si="21"/>
        <v>09</v>
      </c>
      <c r="D364" t="str">
        <f t="shared" si="22"/>
        <v>04</v>
      </c>
      <c r="E364" t="str">
        <f t="shared" si="23"/>
        <v>09章04关</v>
      </c>
    </row>
    <row r="365" spans="1:5" x14ac:dyDescent="0.15">
      <c r="A365" s="4">
        <v>21001</v>
      </c>
      <c r="B365" t="str">
        <f t="shared" si="20"/>
        <v>2</v>
      </c>
      <c r="C365" t="str">
        <f t="shared" si="21"/>
        <v>10</v>
      </c>
      <c r="D365" t="str">
        <f t="shared" si="22"/>
        <v>01</v>
      </c>
      <c r="E365" t="str">
        <f t="shared" si="23"/>
        <v>10章01关</v>
      </c>
    </row>
    <row r="366" spans="1:5" x14ac:dyDescent="0.15">
      <c r="A366" s="3">
        <v>21002</v>
      </c>
      <c r="B366" t="str">
        <f t="shared" si="20"/>
        <v>2</v>
      </c>
      <c r="C366" t="str">
        <f t="shared" si="21"/>
        <v>10</v>
      </c>
      <c r="D366" t="str">
        <f t="shared" si="22"/>
        <v>02</v>
      </c>
      <c r="E366" t="str">
        <f t="shared" si="23"/>
        <v>10章02关</v>
      </c>
    </row>
    <row r="367" spans="1:5" x14ac:dyDescent="0.15">
      <c r="A367" s="4">
        <v>21003</v>
      </c>
      <c r="B367" t="str">
        <f t="shared" si="20"/>
        <v>2</v>
      </c>
      <c r="C367" t="str">
        <f t="shared" si="21"/>
        <v>10</v>
      </c>
      <c r="D367" t="str">
        <f t="shared" si="22"/>
        <v>03</v>
      </c>
      <c r="E367" t="str">
        <f t="shared" si="23"/>
        <v>10章03关</v>
      </c>
    </row>
    <row r="368" spans="1:5" x14ac:dyDescent="0.15">
      <c r="A368" s="3">
        <v>21004</v>
      </c>
      <c r="B368" t="str">
        <f t="shared" si="20"/>
        <v>2</v>
      </c>
      <c r="C368" t="str">
        <f t="shared" si="21"/>
        <v>10</v>
      </c>
      <c r="D368" t="str">
        <f t="shared" si="22"/>
        <v>04</v>
      </c>
      <c r="E368" t="str">
        <f t="shared" si="23"/>
        <v>10章04关</v>
      </c>
    </row>
    <row r="369" spans="1:5" x14ac:dyDescent="0.15">
      <c r="A369" s="4">
        <v>21101</v>
      </c>
      <c r="B369" t="str">
        <f t="shared" si="20"/>
        <v>2</v>
      </c>
      <c r="C369" t="str">
        <f t="shared" si="21"/>
        <v>11</v>
      </c>
      <c r="D369" t="str">
        <f t="shared" si="22"/>
        <v>01</v>
      </c>
      <c r="E369" t="str">
        <f t="shared" si="23"/>
        <v>11章01关</v>
      </c>
    </row>
    <row r="370" spans="1:5" x14ac:dyDescent="0.15">
      <c r="A370" s="3">
        <v>21102</v>
      </c>
      <c r="B370" t="str">
        <f t="shared" si="20"/>
        <v>2</v>
      </c>
      <c r="C370" t="str">
        <f t="shared" si="21"/>
        <v>11</v>
      </c>
      <c r="D370" t="str">
        <f t="shared" si="22"/>
        <v>02</v>
      </c>
      <c r="E370" t="str">
        <f t="shared" si="23"/>
        <v>11章02关</v>
      </c>
    </row>
    <row r="371" spans="1:5" x14ac:dyDescent="0.15">
      <c r="A371" s="4">
        <v>21103</v>
      </c>
      <c r="B371" t="str">
        <f t="shared" si="20"/>
        <v>2</v>
      </c>
      <c r="C371" t="str">
        <f t="shared" si="21"/>
        <v>11</v>
      </c>
      <c r="D371" t="str">
        <f t="shared" si="22"/>
        <v>03</v>
      </c>
      <c r="E371" t="str">
        <f t="shared" si="23"/>
        <v>11章03关</v>
      </c>
    </row>
    <row r="372" spans="1:5" x14ac:dyDescent="0.15">
      <c r="A372" s="3">
        <v>21104</v>
      </c>
      <c r="B372" t="str">
        <f t="shared" si="20"/>
        <v>2</v>
      </c>
      <c r="C372" t="str">
        <f t="shared" si="21"/>
        <v>11</v>
      </c>
      <c r="D372" t="str">
        <f t="shared" si="22"/>
        <v>04</v>
      </c>
      <c r="E372" t="str">
        <f t="shared" si="23"/>
        <v>11章04关</v>
      </c>
    </row>
    <row r="373" spans="1:5" x14ac:dyDescent="0.15">
      <c r="A373" s="4">
        <v>21201</v>
      </c>
      <c r="B373" t="str">
        <f t="shared" si="20"/>
        <v>2</v>
      </c>
      <c r="C373" t="str">
        <f t="shared" si="21"/>
        <v>12</v>
      </c>
      <c r="D373" t="str">
        <f t="shared" si="22"/>
        <v>01</v>
      </c>
      <c r="E373" t="str">
        <f t="shared" si="23"/>
        <v>12章01关</v>
      </c>
    </row>
    <row r="374" spans="1:5" x14ac:dyDescent="0.15">
      <c r="A374" s="3">
        <v>21202</v>
      </c>
      <c r="B374" t="str">
        <f t="shared" si="20"/>
        <v>2</v>
      </c>
      <c r="C374" t="str">
        <f t="shared" si="21"/>
        <v>12</v>
      </c>
      <c r="D374" t="str">
        <f t="shared" si="22"/>
        <v>02</v>
      </c>
      <c r="E374" t="str">
        <f t="shared" si="23"/>
        <v>12章02关</v>
      </c>
    </row>
    <row r="375" spans="1:5" x14ac:dyDescent="0.15">
      <c r="A375" s="4">
        <v>21203</v>
      </c>
      <c r="B375" t="str">
        <f t="shared" si="20"/>
        <v>2</v>
      </c>
      <c r="C375" t="str">
        <f t="shared" si="21"/>
        <v>12</v>
      </c>
      <c r="D375" t="str">
        <f t="shared" si="22"/>
        <v>03</v>
      </c>
      <c r="E375" t="str">
        <f t="shared" si="23"/>
        <v>12章03关</v>
      </c>
    </row>
    <row r="376" spans="1:5" x14ac:dyDescent="0.15">
      <c r="A376" s="3">
        <v>21204</v>
      </c>
      <c r="B376" t="str">
        <f t="shared" si="20"/>
        <v>2</v>
      </c>
      <c r="C376" t="str">
        <f t="shared" si="21"/>
        <v>12</v>
      </c>
      <c r="D376" t="str">
        <f t="shared" si="22"/>
        <v>04</v>
      </c>
      <c r="E376" t="str">
        <f t="shared" si="23"/>
        <v>12章04关</v>
      </c>
    </row>
    <row r="377" spans="1:5" x14ac:dyDescent="0.15">
      <c r="A377" s="4">
        <v>21301</v>
      </c>
      <c r="B377" t="str">
        <f t="shared" si="20"/>
        <v>2</v>
      </c>
      <c r="C377" t="str">
        <f t="shared" si="21"/>
        <v>13</v>
      </c>
      <c r="D377" t="str">
        <f t="shared" si="22"/>
        <v>01</v>
      </c>
      <c r="E377" t="str">
        <f t="shared" si="23"/>
        <v>13章01关</v>
      </c>
    </row>
    <row r="378" spans="1:5" x14ac:dyDescent="0.15">
      <c r="A378" s="3">
        <v>21302</v>
      </c>
      <c r="B378" t="str">
        <f t="shared" si="20"/>
        <v>2</v>
      </c>
      <c r="C378" t="str">
        <f t="shared" si="21"/>
        <v>13</v>
      </c>
      <c r="D378" t="str">
        <f t="shared" si="22"/>
        <v>02</v>
      </c>
      <c r="E378" t="str">
        <f t="shared" si="23"/>
        <v>13章02关</v>
      </c>
    </row>
    <row r="379" spans="1:5" x14ac:dyDescent="0.15">
      <c r="A379" s="4">
        <v>21303</v>
      </c>
      <c r="B379" t="str">
        <f t="shared" si="20"/>
        <v>2</v>
      </c>
      <c r="C379" t="str">
        <f t="shared" si="21"/>
        <v>13</v>
      </c>
      <c r="D379" t="str">
        <f t="shared" si="22"/>
        <v>03</v>
      </c>
      <c r="E379" t="str">
        <f t="shared" si="23"/>
        <v>13章03关</v>
      </c>
    </row>
    <row r="380" spans="1:5" x14ac:dyDescent="0.15">
      <c r="A380" s="3">
        <v>21304</v>
      </c>
      <c r="B380" t="str">
        <f t="shared" si="20"/>
        <v>2</v>
      </c>
      <c r="C380" t="str">
        <f t="shared" si="21"/>
        <v>13</v>
      </c>
      <c r="D380" t="str">
        <f t="shared" si="22"/>
        <v>04</v>
      </c>
      <c r="E380" t="str">
        <f t="shared" si="23"/>
        <v>13章04关</v>
      </c>
    </row>
    <row r="381" spans="1:5" x14ac:dyDescent="0.15">
      <c r="A381" s="4">
        <v>21401</v>
      </c>
      <c r="B381" t="str">
        <f t="shared" si="20"/>
        <v>2</v>
      </c>
      <c r="C381" t="str">
        <f t="shared" si="21"/>
        <v>14</v>
      </c>
      <c r="D381" t="str">
        <f t="shared" si="22"/>
        <v>01</v>
      </c>
      <c r="E381" t="str">
        <f t="shared" si="23"/>
        <v>14章01关</v>
      </c>
    </row>
    <row r="382" spans="1:5" x14ac:dyDescent="0.15">
      <c r="A382" s="3">
        <v>21402</v>
      </c>
      <c r="B382" t="str">
        <f t="shared" si="20"/>
        <v>2</v>
      </c>
      <c r="C382" t="str">
        <f t="shared" si="21"/>
        <v>14</v>
      </c>
      <c r="D382" t="str">
        <f t="shared" si="22"/>
        <v>02</v>
      </c>
      <c r="E382" t="str">
        <f t="shared" si="23"/>
        <v>14章02关</v>
      </c>
    </row>
    <row r="383" spans="1:5" x14ac:dyDescent="0.15">
      <c r="A383" s="4">
        <v>21403</v>
      </c>
      <c r="B383" t="str">
        <f t="shared" si="20"/>
        <v>2</v>
      </c>
      <c r="C383" t="str">
        <f t="shared" si="21"/>
        <v>14</v>
      </c>
      <c r="D383" t="str">
        <f t="shared" si="22"/>
        <v>03</v>
      </c>
      <c r="E383" t="str">
        <f t="shared" si="23"/>
        <v>14章03关</v>
      </c>
    </row>
    <row r="384" spans="1:5" x14ac:dyDescent="0.15">
      <c r="A384" s="3">
        <v>21404</v>
      </c>
      <c r="B384" t="str">
        <f t="shared" si="20"/>
        <v>2</v>
      </c>
      <c r="C384" t="str">
        <f t="shared" si="21"/>
        <v>14</v>
      </c>
      <c r="D384" t="str">
        <f t="shared" si="22"/>
        <v>04</v>
      </c>
      <c r="E384" t="str">
        <f t="shared" si="23"/>
        <v>14章04关</v>
      </c>
    </row>
    <row r="385" spans="1:5" x14ac:dyDescent="0.15">
      <c r="A385" s="4">
        <v>21501</v>
      </c>
      <c r="B385" t="str">
        <f t="shared" si="20"/>
        <v>2</v>
      </c>
      <c r="C385" t="str">
        <f t="shared" si="21"/>
        <v>15</v>
      </c>
      <c r="D385" t="str">
        <f t="shared" si="22"/>
        <v>01</v>
      </c>
      <c r="E385" t="str">
        <f t="shared" si="23"/>
        <v>15章01关</v>
      </c>
    </row>
    <row r="386" spans="1:5" x14ac:dyDescent="0.15">
      <c r="A386" s="3">
        <v>21502</v>
      </c>
      <c r="B386" t="str">
        <f t="shared" si="20"/>
        <v>2</v>
      </c>
      <c r="C386" t="str">
        <f t="shared" si="21"/>
        <v>15</v>
      </c>
      <c r="D386" t="str">
        <f t="shared" si="22"/>
        <v>02</v>
      </c>
      <c r="E386" t="str">
        <f t="shared" si="23"/>
        <v>15章02关</v>
      </c>
    </row>
    <row r="387" spans="1:5" x14ac:dyDescent="0.15">
      <c r="A387" s="4">
        <v>21503</v>
      </c>
      <c r="B387" t="str">
        <f t="shared" ref="B387:B450" si="24">LEFT(A387,1)</f>
        <v>2</v>
      </c>
      <c r="C387" t="str">
        <f t="shared" ref="C387:C450" si="25">LEFT(RIGHT(A387,4),2)</f>
        <v>15</v>
      </c>
      <c r="D387" t="str">
        <f t="shared" ref="D387:D450" si="26">RIGHT(A387,2)</f>
        <v>03</v>
      </c>
      <c r="E387" t="str">
        <f t="shared" ref="E387:E450" si="27">C387&amp;"章"&amp;D387&amp;"关"</f>
        <v>15章03关</v>
      </c>
    </row>
    <row r="388" spans="1:5" x14ac:dyDescent="0.15">
      <c r="A388" s="3">
        <v>21504</v>
      </c>
      <c r="B388" t="str">
        <f t="shared" si="24"/>
        <v>2</v>
      </c>
      <c r="C388" t="str">
        <f t="shared" si="25"/>
        <v>15</v>
      </c>
      <c r="D388" t="str">
        <f t="shared" si="26"/>
        <v>04</v>
      </c>
      <c r="E388" t="str">
        <f t="shared" si="27"/>
        <v>15章04关</v>
      </c>
    </row>
    <row r="389" spans="1:5" x14ac:dyDescent="0.15">
      <c r="A389" s="4">
        <v>21601</v>
      </c>
      <c r="B389" t="str">
        <f t="shared" si="24"/>
        <v>2</v>
      </c>
      <c r="C389" t="str">
        <f t="shared" si="25"/>
        <v>16</v>
      </c>
      <c r="D389" t="str">
        <f t="shared" si="26"/>
        <v>01</v>
      </c>
      <c r="E389" t="str">
        <f t="shared" si="27"/>
        <v>16章01关</v>
      </c>
    </row>
    <row r="390" spans="1:5" x14ac:dyDescent="0.15">
      <c r="A390" s="3">
        <v>21602</v>
      </c>
      <c r="B390" t="str">
        <f t="shared" si="24"/>
        <v>2</v>
      </c>
      <c r="C390" t="str">
        <f t="shared" si="25"/>
        <v>16</v>
      </c>
      <c r="D390" t="str">
        <f t="shared" si="26"/>
        <v>02</v>
      </c>
      <c r="E390" t="str">
        <f t="shared" si="27"/>
        <v>16章02关</v>
      </c>
    </row>
    <row r="391" spans="1:5" x14ac:dyDescent="0.15">
      <c r="A391" s="4">
        <v>21603</v>
      </c>
      <c r="B391" t="str">
        <f t="shared" si="24"/>
        <v>2</v>
      </c>
      <c r="C391" t="str">
        <f t="shared" si="25"/>
        <v>16</v>
      </c>
      <c r="D391" t="str">
        <f t="shared" si="26"/>
        <v>03</v>
      </c>
      <c r="E391" t="str">
        <f t="shared" si="27"/>
        <v>16章03关</v>
      </c>
    </row>
    <row r="392" spans="1:5" x14ac:dyDescent="0.15">
      <c r="A392" s="3">
        <v>21604</v>
      </c>
      <c r="B392" t="str">
        <f t="shared" si="24"/>
        <v>2</v>
      </c>
      <c r="C392" t="str">
        <f t="shared" si="25"/>
        <v>16</v>
      </c>
      <c r="D392" t="str">
        <f t="shared" si="26"/>
        <v>04</v>
      </c>
      <c r="E392" t="str">
        <f t="shared" si="27"/>
        <v>16章04关</v>
      </c>
    </row>
    <row r="393" spans="1:5" x14ac:dyDescent="0.15">
      <c r="A393" s="4">
        <v>21701</v>
      </c>
      <c r="B393" t="str">
        <f t="shared" si="24"/>
        <v>2</v>
      </c>
      <c r="C393" t="str">
        <f t="shared" si="25"/>
        <v>17</v>
      </c>
      <c r="D393" t="str">
        <f t="shared" si="26"/>
        <v>01</v>
      </c>
      <c r="E393" t="str">
        <f t="shared" si="27"/>
        <v>17章01关</v>
      </c>
    </row>
    <row r="394" spans="1:5" x14ac:dyDescent="0.15">
      <c r="A394" s="3">
        <v>21702</v>
      </c>
      <c r="B394" t="str">
        <f t="shared" si="24"/>
        <v>2</v>
      </c>
      <c r="C394" t="str">
        <f t="shared" si="25"/>
        <v>17</v>
      </c>
      <c r="D394" t="str">
        <f t="shared" si="26"/>
        <v>02</v>
      </c>
      <c r="E394" t="str">
        <f t="shared" si="27"/>
        <v>17章02关</v>
      </c>
    </row>
    <row r="395" spans="1:5" x14ac:dyDescent="0.15">
      <c r="A395" s="4">
        <v>21703</v>
      </c>
      <c r="B395" t="str">
        <f t="shared" si="24"/>
        <v>2</v>
      </c>
      <c r="C395" t="str">
        <f t="shared" si="25"/>
        <v>17</v>
      </c>
      <c r="D395" t="str">
        <f t="shared" si="26"/>
        <v>03</v>
      </c>
      <c r="E395" t="str">
        <f t="shared" si="27"/>
        <v>17章03关</v>
      </c>
    </row>
    <row r="396" spans="1:5" x14ac:dyDescent="0.15">
      <c r="A396" s="3">
        <v>21704</v>
      </c>
      <c r="B396" t="str">
        <f t="shared" si="24"/>
        <v>2</v>
      </c>
      <c r="C396" t="str">
        <f t="shared" si="25"/>
        <v>17</v>
      </c>
      <c r="D396" t="str">
        <f t="shared" si="26"/>
        <v>04</v>
      </c>
      <c r="E396" t="str">
        <f t="shared" si="27"/>
        <v>17章04关</v>
      </c>
    </row>
    <row r="397" spans="1:5" x14ac:dyDescent="0.15">
      <c r="A397" s="4">
        <v>21801</v>
      </c>
      <c r="B397" t="str">
        <f t="shared" si="24"/>
        <v>2</v>
      </c>
      <c r="C397" t="str">
        <f t="shared" si="25"/>
        <v>18</v>
      </c>
      <c r="D397" t="str">
        <f t="shared" si="26"/>
        <v>01</v>
      </c>
      <c r="E397" t="str">
        <f t="shared" si="27"/>
        <v>18章01关</v>
      </c>
    </row>
    <row r="398" spans="1:5" x14ac:dyDescent="0.15">
      <c r="A398" s="3">
        <v>21802</v>
      </c>
      <c r="B398" t="str">
        <f t="shared" si="24"/>
        <v>2</v>
      </c>
      <c r="C398" t="str">
        <f t="shared" si="25"/>
        <v>18</v>
      </c>
      <c r="D398" t="str">
        <f t="shared" si="26"/>
        <v>02</v>
      </c>
      <c r="E398" t="str">
        <f t="shared" si="27"/>
        <v>18章02关</v>
      </c>
    </row>
    <row r="399" spans="1:5" x14ac:dyDescent="0.15">
      <c r="A399" s="4">
        <v>21803</v>
      </c>
      <c r="B399" t="str">
        <f t="shared" si="24"/>
        <v>2</v>
      </c>
      <c r="C399" t="str">
        <f t="shared" si="25"/>
        <v>18</v>
      </c>
      <c r="D399" t="str">
        <f t="shared" si="26"/>
        <v>03</v>
      </c>
      <c r="E399" t="str">
        <f t="shared" si="27"/>
        <v>18章03关</v>
      </c>
    </row>
    <row r="400" spans="1:5" x14ac:dyDescent="0.15">
      <c r="A400" s="3">
        <v>21804</v>
      </c>
      <c r="B400" t="str">
        <f t="shared" si="24"/>
        <v>2</v>
      </c>
      <c r="C400" t="str">
        <f t="shared" si="25"/>
        <v>18</v>
      </c>
      <c r="D400" t="str">
        <f t="shared" si="26"/>
        <v>04</v>
      </c>
      <c r="E400" t="str">
        <f t="shared" si="27"/>
        <v>18章04关</v>
      </c>
    </row>
    <row r="401" spans="1:5" x14ac:dyDescent="0.15">
      <c r="A401" s="4">
        <v>21901</v>
      </c>
      <c r="B401" t="str">
        <f t="shared" si="24"/>
        <v>2</v>
      </c>
      <c r="C401" t="str">
        <f t="shared" si="25"/>
        <v>19</v>
      </c>
      <c r="D401" t="str">
        <f t="shared" si="26"/>
        <v>01</v>
      </c>
      <c r="E401" t="str">
        <f t="shared" si="27"/>
        <v>19章01关</v>
      </c>
    </row>
    <row r="402" spans="1:5" x14ac:dyDescent="0.15">
      <c r="A402" s="3">
        <v>21902</v>
      </c>
      <c r="B402" t="str">
        <f t="shared" si="24"/>
        <v>2</v>
      </c>
      <c r="C402" t="str">
        <f t="shared" si="25"/>
        <v>19</v>
      </c>
      <c r="D402" t="str">
        <f t="shared" si="26"/>
        <v>02</v>
      </c>
      <c r="E402" t="str">
        <f t="shared" si="27"/>
        <v>19章02关</v>
      </c>
    </row>
    <row r="403" spans="1:5" x14ac:dyDescent="0.15">
      <c r="A403" s="4">
        <v>21903</v>
      </c>
      <c r="B403" t="str">
        <f t="shared" si="24"/>
        <v>2</v>
      </c>
      <c r="C403" t="str">
        <f t="shared" si="25"/>
        <v>19</v>
      </c>
      <c r="D403" t="str">
        <f t="shared" si="26"/>
        <v>03</v>
      </c>
      <c r="E403" t="str">
        <f t="shared" si="27"/>
        <v>19章03关</v>
      </c>
    </row>
    <row r="404" spans="1:5" x14ac:dyDescent="0.15">
      <c r="A404" s="3">
        <v>21904</v>
      </c>
      <c r="B404" t="str">
        <f t="shared" si="24"/>
        <v>2</v>
      </c>
      <c r="C404" t="str">
        <f t="shared" si="25"/>
        <v>19</v>
      </c>
      <c r="D404" t="str">
        <f t="shared" si="26"/>
        <v>04</v>
      </c>
      <c r="E404" t="str">
        <f t="shared" si="27"/>
        <v>19章04关</v>
      </c>
    </row>
    <row r="405" spans="1:5" x14ac:dyDescent="0.15">
      <c r="A405" s="4">
        <v>22001</v>
      </c>
      <c r="B405" t="str">
        <f t="shared" si="24"/>
        <v>2</v>
      </c>
      <c r="C405" t="str">
        <f t="shared" si="25"/>
        <v>20</v>
      </c>
      <c r="D405" t="str">
        <f t="shared" si="26"/>
        <v>01</v>
      </c>
      <c r="E405" t="str">
        <f t="shared" si="27"/>
        <v>20章01关</v>
      </c>
    </row>
    <row r="406" spans="1:5" x14ac:dyDescent="0.15">
      <c r="A406" s="3">
        <v>22002</v>
      </c>
      <c r="B406" t="str">
        <f t="shared" si="24"/>
        <v>2</v>
      </c>
      <c r="C406" t="str">
        <f t="shared" si="25"/>
        <v>20</v>
      </c>
      <c r="D406" t="str">
        <f t="shared" si="26"/>
        <v>02</v>
      </c>
      <c r="E406" t="str">
        <f t="shared" si="27"/>
        <v>20章02关</v>
      </c>
    </row>
    <row r="407" spans="1:5" x14ac:dyDescent="0.15">
      <c r="A407" s="4">
        <v>22003</v>
      </c>
      <c r="B407" t="str">
        <f t="shared" si="24"/>
        <v>2</v>
      </c>
      <c r="C407" t="str">
        <f t="shared" si="25"/>
        <v>20</v>
      </c>
      <c r="D407" t="str">
        <f t="shared" si="26"/>
        <v>03</v>
      </c>
      <c r="E407" t="str">
        <f t="shared" si="27"/>
        <v>20章03关</v>
      </c>
    </row>
    <row r="408" spans="1:5" x14ac:dyDescent="0.15">
      <c r="A408" s="3">
        <v>22004</v>
      </c>
      <c r="B408" t="str">
        <f t="shared" si="24"/>
        <v>2</v>
      </c>
      <c r="C408" t="str">
        <f t="shared" si="25"/>
        <v>20</v>
      </c>
      <c r="D408" t="str">
        <f t="shared" si="26"/>
        <v>04</v>
      </c>
      <c r="E408" t="str">
        <f t="shared" si="27"/>
        <v>20章04关</v>
      </c>
    </row>
    <row r="409" spans="1:5" x14ac:dyDescent="0.15">
      <c r="A409" s="4">
        <v>22101</v>
      </c>
      <c r="B409" t="str">
        <f t="shared" si="24"/>
        <v>2</v>
      </c>
      <c r="C409" t="str">
        <f t="shared" si="25"/>
        <v>21</v>
      </c>
      <c r="D409" t="str">
        <f t="shared" si="26"/>
        <v>01</v>
      </c>
      <c r="E409" t="str">
        <f t="shared" si="27"/>
        <v>21章01关</v>
      </c>
    </row>
    <row r="410" spans="1:5" x14ac:dyDescent="0.15">
      <c r="A410" s="3">
        <v>22102</v>
      </c>
      <c r="B410" t="str">
        <f t="shared" si="24"/>
        <v>2</v>
      </c>
      <c r="C410" t="str">
        <f t="shared" si="25"/>
        <v>21</v>
      </c>
      <c r="D410" t="str">
        <f t="shared" si="26"/>
        <v>02</v>
      </c>
      <c r="E410" t="str">
        <f t="shared" si="27"/>
        <v>21章02关</v>
      </c>
    </row>
    <row r="411" spans="1:5" x14ac:dyDescent="0.15">
      <c r="A411" s="4">
        <v>22103</v>
      </c>
      <c r="B411" t="str">
        <f t="shared" si="24"/>
        <v>2</v>
      </c>
      <c r="C411" t="str">
        <f t="shared" si="25"/>
        <v>21</v>
      </c>
      <c r="D411" t="str">
        <f t="shared" si="26"/>
        <v>03</v>
      </c>
      <c r="E411" t="str">
        <f t="shared" si="27"/>
        <v>21章03关</v>
      </c>
    </row>
    <row r="412" spans="1:5" x14ac:dyDescent="0.15">
      <c r="A412" s="3">
        <v>22104</v>
      </c>
      <c r="B412" t="str">
        <f t="shared" si="24"/>
        <v>2</v>
      </c>
      <c r="C412" t="str">
        <f t="shared" si="25"/>
        <v>21</v>
      </c>
      <c r="D412" t="str">
        <f t="shared" si="26"/>
        <v>04</v>
      </c>
      <c r="E412" t="str">
        <f t="shared" si="27"/>
        <v>21章04关</v>
      </c>
    </row>
    <row r="413" spans="1:5" x14ac:dyDescent="0.15">
      <c r="A413" s="4">
        <v>22201</v>
      </c>
      <c r="B413" t="str">
        <f t="shared" si="24"/>
        <v>2</v>
      </c>
      <c r="C413" t="str">
        <f t="shared" si="25"/>
        <v>22</v>
      </c>
      <c r="D413" t="str">
        <f t="shared" si="26"/>
        <v>01</v>
      </c>
      <c r="E413" t="str">
        <f t="shared" si="27"/>
        <v>22章01关</v>
      </c>
    </row>
    <row r="414" spans="1:5" x14ac:dyDescent="0.15">
      <c r="A414" s="3">
        <v>22202</v>
      </c>
      <c r="B414" t="str">
        <f t="shared" si="24"/>
        <v>2</v>
      </c>
      <c r="C414" t="str">
        <f t="shared" si="25"/>
        <v>22</v>
      </c>
      <c r="D414" t="str">
        <f t="shared" si="26"/>
        <v>02</v>
      </c>
      <c r="E414" t="str">
        <f t="shared" si="27"/>
        <v>22章02关</v>
      </c>
    </row>
    <row r="415" spans="1:5" x14ac:dyDescent="0.15">
      <c r="A415" s="4">
        <v>22203</v>
      </c>
      <c r="B415" t="str">
        <f t="shared" si="24"/>
        <v>2</v>
      </c>
      <c r="C415" t="str">
        <f t="shared" si="25"/>
        <v>22</v>
      </c>
      <c r="D415" t="str">
        <f t="shared" si="26"/>
        <v>03</v>
      </c>
      <c r="E415" t="str">
        <f t="shared" si="27"/>
        <v>22章03关</v>
      </c>
    </row>
    <row r="416" spans="1:5" x14ac:dyDescent="0.15">
      <c r="A416" s="3">
        <v>22204</v>
      </c>
      <c r="B416" t="str">
        <f t="shared" si="24"/>
        <v>2</v>
      </c>
      <c r="C416" t="str">
        <f t="shared" si="25"/>
        <v>22</v>
      </c>
      <c r="D416" t="str">
        <f t="shared" si="26"/>
        <v>04</v>
      </c>
      <c r="E416" t="str">
        <f t="shared" si="27"/>
        <v>22章04关</v>
      </c>
    </row>
    <row r="417" spans="1:5" x14ac:dyDescent="0.15">
      <c r="A417" s="4">
        <v>22301</v>
      </c>
      <c r="B417" t="str">
        <f t="shared" si="24"/>
        <v>2</v>
      </c>
      <c r="C417" t="str">
        <f t="shared" si="25"/>
        <v>23</v>
      </c>
      <c r="D417" t="str">
        <f t="shared" si="26"/>
        <v>01</v>
      </c>
      <c r="E417" t="str">
        <f t="shared" si="27"/>
        <v>23章01关</v>
      </c>
    </row>
    <row r="418" spans="1:5" x14ac:dyDescent="0.15">
      <c r="A418" s="3">
        <v>22302</v>
      </c>
      <c r="B418" t="str">
        <f t="shared" si="24"/>
        <v>2</v>
      </c>
      <c r="C418" t="str">
        <f t="shared" si="25"/>
        <v>23</v>
      </c>
      <c r="D418" t="str">
        <f t="shared" si="26"/>
        <v>02</v>
      </c>
      <c r="E418" t="str">
        <f t="shared" si="27"/>
        <v>23章02关</v>
      </c>
    </row>
    <row r="419" spans="1:5" x14ac:dyDescent="0.15">
      <c r="A419" s="4">
        <v>22303</v>
      </c>
      <c r="B419" t="str">
        <f t="shared" si="24"/>
        <v>2</v>
      </c>
      <c r="C419" t="str">
        <f t="shared" si="25"/>
        <v>23</v>
      </c>
      <c r="D419" t="str">
        <f t="shared" si="26"/>
        <v>03</v>
      </c>
      <c r="E419" t="str">
        <f t="shared" si="27"/>
        <v>23章03关</v>
      </c>
    </row>
    <row r="420" spans="1:5" x14ac:dyDescent="0.15">
      <c r="A420" s="3">
        <v>22304</v>
      </c>
      <c r="B420" t="str">
        <f t="shared" si="24"/>
        <v>2</v>
      </c>
      <c r="C420" t="str">
        <f t="shared" si="25"/>
        <v>23</v>
      </c>
      <c r="D420" t="str">
        <f t="shared" si="26"/>
        <v>04</v>
      </c>
      <c r="E420" t="str">
        <f t="shared" si="27"/>
        <v>23章04关</v>
      </c>
    </row>
    <row r="421" spans="1:5" x14ac:dyDescent="0.15">
      <c r="A421" s="4">
        <v>22401</v>
      </c>
      <c r="B421" t="str">
        <f t="shared" si="24"/>
        <v>2</v>
      </c>
      <c r="C421" t="str">
        <f t="shared" si="25"/>
        <v>24</v>
      </c>
      <c r="D421" t="str">
        <f t="shared" si="26"/>
        <v>01</v>
      </c>
      <c r="E421" t="str">
        <f t="shared" si="27"/>
        <v>24章01关</v>
      </c>
    </row>
    <row r="422" spans="1:5" x14ac:dyDescent="0.15">
      <c r="A422" s="3">
        <v>22402</v>
      </c>
      <c r="B422" t="str">
        <f t="shared" si="24"/>
        <v>2</v>
      </c>
      <c r="C422" t="str">
        <f t="shared" si="25"/>
        <v>24</v>
      </c>
      <c r="D422" t="str">
        <f t="shared" si="26"/>
        <v>02</v>
      </c>
      <c r="E422" t="str">
        <f t="shared" si="27"/>
        <v>24章02关</v>
      </c>
    </row>
    <row r="423" spans="1:5" x14ac:dyDescent="0.15">
      <c r="A423" s="4">
        <v>22403</v>
      </c>
      <c r="B423" t="str">
        <f t="shared" si="24"/>
        <v>2</v>
      </c>
      <c r="C423" t="str">
        <f t="shared" si="25"/>
        <v>24</v>
      </c>
      <c r="D423" t="str">
        <f t="shared" si="26"/>
        <v>03</v>
      </c>
      <c r="E423" t="str">
        <f t="shared" si="27"/>
        <v>24章03关</v>
      </c>
    </row>
    <row r="424" spans="1:5" x14ac:dyDescent="0.15">
      <c r="A424" s="3">
        <v>22404</v>
      </c>
      <c r="B424" t="str">
        <f t="shared" si="24"/>
        <v>2</v>
      </c>
      <c r="C424" t="str">
        <f t="shared" si="25"/>
        <v>24</v>
      </c>
      <c r="D424" t="str">
        <f t="shared" si="26"/>
        <v>04</v>
      </c>
      <c r="E424" t="str">
        <f t="shared" si="27"/>
        <v>24章04关</v>
      </c>
    </row>
    <row r="425" spans="1:5" x14ac:dyDescent="0.15">
      <c r="A425" s="4">
        <v>22501</v>
      </c>
      <c r="B425" t="str">
        <f t="shared" si="24"/>
        <v>2</v>
      </c>
      <c r="C425" t="str">
        <f t="shared" si="25"/>
        <v>25</v>
      </c>
      <c r="D425" t="str">
        <f t="shared" si="26"/>
        <v>01</v>
      </c>
      <c r="E425" t="str">
        <f t="shared" si="27"/>
        <v>25章01关</v>
      </c>
    </row>
    <row r="426" spans="1:5" x14ac:dyDescent="0.15">
      <c r="A426" s="3">
        <v>22502</v>
      </c>
      <c r="B426" t="str">
        <f t="shared" si="24"/>
        <v>2</v>
      </c>
      <c r="C426" t="str">
        <f t="shared" si="25"/>
        <v>25</v>
      </c>
      <c r="D426" t="str">
        <f t="shared" si="26"/>
        <v>02</v>
      </c>
      <c r="E426" t="str">
        <f t="shared" si="27"/>
        <v>25章02关</v>
      </c>
    </row>
    <row r="427" spans="1:5" x14ac:dyDescent="0.15">
      <c r="A427" s="4">
        <v>22503</v>
      </c>
      <c r="B427" t="str">
        <f t="shared" si="24"/>
        <v>2</v>
      </c>
      <c r="C427" t="str">
        <f t="shared" si="25"/>
        <v>25</v>
      </c>
      <c r="D427" t="str">
        <f t="shared" si="26"/>
        <v>03</v>
      </c>
      <c r="E427" t="str">
        <f t="shared" si="27"/>
        <v>25章03关</v>
      </c>
    </row>
    <row r="428" spans="1:5" x14ac:dyDescent="0.15">
      <c r="A428" s="3">
        <v>22504</v>
      </c>
      <c r="B428" t="str">
        <f t="shared" si="24"/>
        <v>2</v>
      </c>
      <c r="C428" t="str">
        <f t="shared" si="25"/>
        <v>25</v>
      </c>
      <c r="D428" t="str">
        <f t="shared" si="26"/>
        <v>04</v>
      </c>
      <c r="E428" t="str">
        <f t="shared" si="27"/>
        <v>25章04关</v>
      </c>
    </row>
    <row r="429" spans="1:5" x14ac:dyDescent="0.15">
      <c r="A429" s="4">
        <v>22601</v>
      </c>
      <c r="B429" t="str">
        <f t="shared" si="24"/>
        <v>2</v>
      </c>
      <c r="C429" t="str">
        <f t="shared" si="25"/>
        <v>26</v>
      </c>
      <c r="D429" t="str">
        <f t="shared" si="26"/>
        <v>01</v>
      </c>
      <c r="E429" t="str">
        <f t="shared" si="27"/>
        <v>26章01关</v>
      </c>
    </row>
    <row r="430" spans="1:5" x14ac:dyDescent="0.15">
      <c r="A430" s="3">
        <v>22602</v>
      </c>
      <c r="B430" t="str">
        <f t="shared" si="24"/>
        <v>2</v>
      </c>
      <c r="C430" t="str">
        <f t="shared" si="25"/>
        <v>26</v>
      </c>
      <c r="D430" t="str">
        <f t="shared" si="26"/>
        <v>02</v>
      </c>
      <c r="E430" t="str">
        <f t="shared" si="27"/>
        <v>26章02关</v>
      </c>
    </row>
    <row r="431" spans="1:5" x14ac:dyDescent="0.15">
      <c r="A431" s="4">
        <v>22603</v>
      </c>
      <c r="B431" t="str">
        <f t="shared" si="24"/>
        <v>2</v>
      </c>
      <c r="C431" t="str">
        <f t="shared" si="25"/>
        <v>26</v>
      </c>
      <c r="D431" t="str">
        <f t="shared" si="26"/>
        <v>03</v>
      </c>
      <c r="E431" t="str">
        <f t="shared" si="27"/>
        <v>26章03关</v>
      </c>
    </row>
    <row r="432" spans="1:5" x14ac:dyDescent="0.15">
      <c r="A432" s="3">
        <v>22604</v>
      </c>
      <c r="B432" t="str">
        <f t="shared" si="24"/>
        <v>2</v>
      </c>
      <c r="C432" t="str">
        <f t="shared" si="25"/>
        <v>26</v>
      </c>
      <c r="D432" t="str">
        <f t="shared" si="26"/>
        <v>04</v>
      </c>
      <c r="E432" t="str">
        <f t="shared" si="27"/>
        <v>26章04关</v>
      </c>
    </row>
    <row r="433" spans="1:5" x14ac:dyDescent="0.15">
      <c r="A433" s="4">
        <v>22701</v>
      </c>
      <c r="B433" t="str">
        <f t="shared" si="24"/>
        <v>2</v>
      </c>
      <c r="C433" t="str">
        <f t="shared" si="25"/>
        <v>27</v>
      </c>
      <c r="D433" t="str">
        <f t="shared" si="26"/>
        <v>01</v>
      </c>
      <c r="E433" t="str">
        <f t="shared" si="27"/>
        <v>27章01关</v>
      </c>
    </row>
    <row r="434" spans="1:5" x14ac:dyDescent="0.15">
      <c r="A434" s="3">
        <v>22702</v>
      </c>
      <c r="B434" t="str">
        <f t="shared" si="24"/>
        <v>2</v>
      </c>
      <c r="C434" t="str">
        <f t="shared" si="25"/>
        <v>27</v>
      </c>
      <c r="D434" t="str">
        <f t="shared" si="26"/>
        <v>02</v>
      </c>
      <c r="E434" t="str">
        <f t="shared" si="27"/>
        <v>27章02关</v>
      </c>
    </row>
    <row r="435" spans="1:5" x14ac:dyDescent="0.15">
      <c r="A435" s="4">
        <v>22703</v>
      </c>
      <c r="B435" t="str">
        <f t="shared" si="24"/>
        <v>2</v>
      </c>
      <c r="C435" t="str">
        <f t="shared" si="25"/>
        <v>27</v>
      </c>
      <c r="D435" t="str">
        <f t="shared" si="26"/>
        <v>03</v>
      </c>
      <c r="E435" t="str">
        <f t="shared" si="27"/>
        <v>27章03关</v>
      </c>
    </row>
    <row r="436" spans="1:5" x14ac:dyDescent="0.15">
      <c r="A436" s="3">
        <v>22704</v>
      </c>
      <c r="B436" t="str">
        <f t="shared" si="24"/>
        <v>2</v>
      </c>
      <c r="C436" t="str">
        <f t="shared" si="25"/>
        <v>27</v>
      </c>
      <c r="D436" t="str">
        <f t="shared" si="26"/>
        <v>04</v>
      </c>
      <c r="E436" t="str">
        <f t="shared" si="27"/>
        <v>27章04关</v>
      </c>
    </row>
    <row r="437" spans="1:5" x14ac:dyDescent="0.15">
      <c r="A437" s="4">
        <v>22801</v>
      </c>
      <c r="B437" t="str">
        <f t="shared" si="24"/>
        <v>2</v>
      </c>
      <c r="C437" t="str">
        <f t="shared" si="25"/>
        <v>28</v>
      </c>
      <c r="D437" t="str">
        <f t="shared" si="26"/>
        <v>01</v>
      </c>
      <c r="E437" t="str">
        <f t="shared" si="27"/>
        <v>28章01关</v>
      </c>
    </row>
    <row r="438" spans="1:5" x14ac:dyDescent="0.15">
      <c r="A438" s="3">
        <v>22802</v>
      </c>
      <c r="B438" t="str">
        <f t="shared" si="24"/>
        <v>2</v>
      </c>
      <c r="C438" t="str">
        <f t="shared" si="25"/>
        <v>28</v>
      </c>
      <c r="D438" t="str">
        <f t="shared" si="26"/>
        <v>02</v>
      </c>
      <c r="E438" t="str">
        <f t="shared" si="27"/>
        <v>28章02关</v>
      </c>
    </row>
    <row r="439" spans="1:5" x14ac:dyDescent="0.15">
      <c r="A439" s="4">
        <v>22803</v>
      </c>
      <c r="B439" t="str">
        <f t="shared" si="24"/>
        <v>2</v>
      </c>
      <c r="C439" t="str">
        <f t="shared" si="25"/>
        <v>28</v>
      </c>
      <c r="D439" t="str">
        <f t="shared" si="26"/>
        <v>03</v>
      </c>
      <c r="E439" t="str">
        <f t="shared" si="27"/>
        <v>28章03关</v>
      </c>
    </row>
    <row r="440" spans="1:5" x14ac:dyDescent="0.15">
      <c r="A440" s="3">
        <v>22804</v>
      </c>
      <c r="B440" t="str">
        <f t="shared" si="24"/>
        <v>2</v>
      </c>
      <c r="C440" t="str">
        <f t="shared" si="25"/>
        <v>28</v>
      </c>
      <c r="D440" t="str">
        <f t="shared" si="26"/>
        <v>04</v>
      </c>
      <c r="E440" t="str">
        <f t="shared" si="27"/>
        <v>28章04关</v>
      </c>
    </row>
    <row r="441" spans="1:5" x14ac:dyDescent="0.15">
      <c r="A441" s="4">
        <v>22901</v>
      </c>
      <c r="B441" t="str">
        <f t="shared" si="24"/>
        <v>2</v>
      </c>
      <c r="C441" t="str">
        <f t="shared" si="25"/>
        <v>29</v>
      </c>
      <c r="D441" t="str">
        <f t="shared" si="26"/>
        <v>01</v>
      </c>
      <c r="E441" t="str">
        <f t="shared" si="27"/>
        <v>29章01关</v>
      </c>
    </row>
    <row r="442" spans="1:5" x14ac:dyDescent="0.15">
      <c r="A442" s="3">
        <v>22902</v>
      </c>
      <c r="B442" t="str">
        <f t="shared" si="24"/>
        <v>2</v>
      </c>
      <c r="C442" t="str">
        <f t="shared" si="25"/>
        <v>29</v>
      </c>
      <c r="D442" t="str">
        <f t="shared" si="26"/>
        <v>02</v>
      </c>
      <c r="E442" t="str">
        <f t="shared" si="27"/>
        <v>29章02关</v>
      </c>
    </row>
    <row r="443" spans="1:5" x14ac:dyDescent="0.15">
      <c r="A443" s="4">
        <v>22903</v>
      </c>
      <c r="B443" t="str">
        <f t="shared" si="24"/>
        <v>2</v>
      </c>
      <c r="C443" t="str">
        <f t="shared" si="25"/>
        <v>29</v>
      </c>
      <c r="D443" t="str">
        <f t="shared" si="26"/>
        <v>03</v>
      </c>
      <c r="E443" t="str">
        <f t="shared" si="27"/>
        <v>29章03关</v>
      </c>
    </row>
    <row r="444" spans="1:5" x14ac:dyDescent="0.15">
      <c r="A444" s="3">
        <v>22904</v>
      </c>
      <c r="B444" t="str">
        <f t="shared" si="24"/>
        <v>2</v>
      </c>
      <c r="C444" t="str">
        <f t="shared" si="25"/>
        <v>29</v>
      </c>
      <c r="D444" t="str">
        <f t="shared" si="26"/>
        <v>04</v>
      </c>
      <c r="E444" t="str">
        <f t="shared" si="27"/>
        <v>29章04关</v>
      </c>
    </row>
    <row r="445" spans="1:5" x14ac:dyDescent="0.15">
      <c r="A445" s="4">
        <v>23001</v>
      </c>
      <c r="B445" t="str">
        <f t="shared" si="24"/>
        <v>2</v>
      </c>
      <c r="C445" t="str">
        <f t="shared" si="25"/>
        <v>30</v>
      </c>
      <c r="D445" t="str">
        <f t="shared" si="26"/>
        <v>01</v>
      </c>
      <c r="E445" t="str">
        <f t="shared" si="27"/>
        <v>30章01关</v>
      </c>
    </row>
    <row r="446" spans="1:5" x14ac:dyDescent="0.15">
      <c r="A446" s="3">
        <v>23002</v>
      </c>
      <c r="B446" t="str">
        <f t="shared" si="24"/>
        <v>2</v>
      </c>
      <c r="C446" t="str">
        <f t="shared" si="25"/>
        <v>30</v>
      </c>
      <c r="D446" t="str">
        <f t="shared" si="26"/>
        <v>02</v>
      </c>
      <c r="E446" t="str">
        <f t="shared" si="27"/>
        <v>30章02关</v>
      </c>
    </row>
    <row r="447" spans="1:5" x14ac:dyDescent="0.15">
      <c r="A447" s="4">
        <v>23003</v>
      </c>
      <c r="B447" t="str">
        <f t="shared" si="24"/>
        <v>2</v>
      </c>
      <c r="C447" t="str">
        <f t="shared" si="25"/>
        <v>30</v>
      </c>
      <c r="D447" t="str">
        <f t="shared" si="26"/>
        <v>03</v>
      </c>
      <c r="E447" t="str">
        <f t="shared" si="27"/>
        <v>30章03关</v>
      </c>
    </row>
    <row r="448" spans="1:5" x14ac:dyDescent="0.15">
      <c r="A448" s="3">
        <v>23004</v>
      </c>
      <c r="B448" t="str">
        <f t="shared" si="24"/>
        <v>2</v>
      </c>
      <c r="C448" t="str">
        <f t="shared" si="25"/>
        <v>30</v>
      </c>
      <c r="D448" t="str">
        <f t="shared" si="26"/>
        <v>04</v>
      </c>
      <c r="E448" t="str">
        <f t="shared" si="27"/>
        <v>30章04关</v>
      </c>
    </row>
    <row r="449" spans="1:5" x14ac:dyDescent="0.15">
      <c r="A449" s="4">
        <v>23101</v>
      </c>
      <c r="B449" t="str">
        <f t="shared" si="24"/>
        <v>2</v>
      </c>
      <c r="C449" t="str">
        <f t="shared" si="25"/>
        <v>31</v>
      </c>
      <c r="D449" t="str">
        <f t="shared" si="26"/>
        <v>01</v>
      </c>
      <c r="E449" t="str">
        <f t="shared" si="27"/>
        <v>31章01关</v>
      </c>
    </row>
    <row r="450" spans="1:5" x14ac:dyDescent="0.15">
      <c r="A450" s="3">
        <v>23102</v>
      </c>
      <c r="B450" t="str">
        <f t="shared" si="24"/>
        <v>2</v>
      </c>
      <c r="C450" t="str">
        <f t="shared" si="25"/>
        <v>31</v>
      </c>
      <c r="D450" t="str">
        <f t="shared" si="26"/>
        <v>02</v>
      </c>
      <c r="E450" t="str">
        <f t="shared" si="27"/>
        <v>31章02关</v>
      </c>
    </row>
    <row r="451" spans="1:5" x14ac:dyDescent="0.15">
      <c r="A451" s="4">
        <v>23103</v>
      </c>
      <c r="B451" t="str">
        <f t="shared" ref="B451:B514" si="28">LEFT(A451,1)</f>
        <v>2</v>
      </c>
      <c r="C451" t="str">
        <f t="shared" ref="C451:C514" si="29">LEFT(RIGHT(A451,4),2)</f>
        <v>31</v>
      </c>
      <c r="D451" t="str">
        <f t="shared" ref="D451:D514" si="30">RIGHT(A451,2)</f>
        <v>03</v>
      </c>
      <c r="E451" t="str">
        <f t="shared" ref="E451:E514" si="31">C451&amp;"章"&amp;D451&amp;"关"</f>
        <v>31章03关</v>
      </c>
    </row>
    <row r="452" spans="1:5" x14ac:dyDescent="0.15">
      <c r="A452" s="3">
        <v>23104</v>
      </c>
      <c r="B452" t="str">
        <f t="shared" si="28"/>
        <v>2</v>
      </c>
      <c r="C452" t="str">
        <f t="shared" si="29"/>
        <v>31</v>
      </c>
      <c r="D452" t="str">
        <f t="shared" si="30"/>
        <v>04</v>
      </c>
      <c r="E452" t="str">
        <f t="shared" si="31"/>
        <v>31章04关</v>
      </c>
    </row>
    <row r="453" spans="1:5" x14ac:dyDescent="0.15">
      <c r="A453" s="4">
        <v>23201</v>
      </c>
      <c r="B453" t="str">
        <f t="shared" si="28"/>
        <v>2</v>
      </c>
      <c r="C453" t="str">
        <f t="shared" si="29"/>
        <v>32</v>
      </c>
      <c r="D453" t="str">
        <f t="shared" si="30"/>
        <v>01</v>
      </c>
      <c r="E453" t="str">
        <f t="shared" si="31"/>
        <v>32章01关</v>
      </c>
    </row>
    <row r="454" spans="1:5" x14ac:dyDescent="0.15">
      <c r="A454" s="3">
        <v>23202</v>
      </c>
      <c r="B454" t="str">
        <f t="shared" si="28"/>
        <v>2</v>
      </c>
      <c r="C454" t="str">
        <f t="shared" si="29"/>
        <v>32</v>
      </c>
      <c r="D454" t="str">
        <f t="shared" si="30"/>
        <v>02</v>
      </c>
      <c r="E454" t="str">
        <f t="shared" si="31"/>
        <v>32章02关</v>
      </c>
    </row>
    <row r="455" spans="1:5" x14ac:dyDescent="0.15">
      <c r="A455" s="4">
        <v>23203</v>
      </c>
      <c r="B455" t="str">
        <f t="shared" si="28"/>
        <v>2</v>
      </c>
      <c r="C455" t="str">
        <f t="shared" si="29"/>
        <v>32</v>
      </c>
      <c r="D455" t="str">
        <f t="shared" si="30"/>
        <v>03</v>
      </c>
      <c r="E455" t="str">
        <f t="shared" si="31"/>
        <v>32章03关</v>
      </c>
    </row>
    <row r="456" spans="1:5" x14ac:dyDescent="0.15">
      <c r="A456" s="3">
        <v>23204</v>
      </c>
      <c r="B456" t="str">
        <f t="shared" si="28"/>
        <v>2</v>
      </c>
      <c r="C456" t="str">
        <f t="shared" si="29"/>
        <v>32</v>
      </c>
      <c r="D456" t="str">
        <f t="shared" si="30"/>
        <v>04</v>
      </c>
      <c r="E456" t="str">
        <f t="shared" si="31"/>
        <v>32章04关</v>
      </c>
    </row>
    <row r="457" spans="1:5" x14ac:dyDescent="0.15">
      <c r="A457" s="4">
        <v>23301</v>
      </c>
      <c r="B457" t="str">
        <f t="shared" si="28"/>
        <v>2</v>
      </c>
      <c r="C457" t="str">
        <f t="shared" si="29"/>
        <v>33</v>
      </c>
      <c r="D457" t="str">
        <f t="shared" si="30"/>
        <v>01</v>
      </c>
      <c r="E457" t="str">
        <f t="shared" si="31"/>
        <v>33章01关</v>
      </c>
    </row>
    <row r="458" spans="1:5" x14ac:dyDescent="0.15">
      <c r="A458" s="3">
        <v>23302</v>
      </c>
      <c r="B458" t="str">
        <f t="shared" si="28"/>
        <v>2</v>
      </c>
      <c r="C458" t="str">
        <f t="shared" si="29"/>
        <v>33</v>
      </c>
      <c r="D458" t="str">
        <f t="shared" si="30"/>
        <v>02</v>
      </c>
      <c r="E458" t="str">
        <f t="shared" si="31"/>
        <v>33章02关</v>
      </c>
    </row>
    <row r="459" spans="1:5" x14ac:dyDescent="0.15">
      <c r="A459" s="4">
        <v>23303</v>
      </c>
      <c r="B459" t="str">
        <f t="shared" si="28"/>
        <v>2</v>
      </c>
      <c r="C459" t="str">
        <f t="shared" si="29"/>
        <v>33</v>
      </c>
      <c r="D459" t="str">
        <f t="shared" si="30"/>
        <v>03</v>
      </c>
      <c r="E459" t="str">
        <f t="shared" si="31"/>
        <v>33章03关</v>
      </c>
    </row>
    <row r="460" spans="1:5" x14ac:dyDescent="0.15">
      <c r="A460" s="3">
        <v>23304</v>
      </c>
      <c r="B460" t="str">
        <f t="shared" si="28"/>
        <v>2</v>
      </c>
      <c r="C460" t="str">
        <f t="shared" si="29"/>
        <v>33</v>
      </c>
      <c r="D460" t="str">
        <f t="shared" si="30"/>
        <v>04</v>
      </c>
      <c r="E460" t="str">
        <f t="shared" si="31"/>
        <v>33章04关</v>
      </c>
    </row>
    <row r="461" spans="1:5" x14ac:dyDescent="0.15">
      <c r="A461" s="4">
        <v>23401</v>
      </c>
      <c r="B461" t="str">
        <f t="shared" si="28"/>
        <v>2</v>
      </c>
      <c r="C461" t="str">
        <f t="shared" si="29"/>
        <v>34</v>
      </c>
      <c r="D461" t="str">
        <f t="shared" si="30"/>
        <v>01</v>
      </c>
      <c r="E461" t="str">
        <f t="shared" si="31"/>
        <v>34章01关</v>
      </c>
    </row>
    <row r="462" spans="1:5" x14ac:dyDescent="0.15">
      <c r="A462" s="3">
        <v>23402</v>
      </c>
      <c r="B462" t="str">
        <f t="shared" si="28"/>
        <v>2</v>
      </c>
      <c r="C462" t="str">
        <f t="shared" si="29"/>
        <v>34</v>
      </c>
      <c r="D462" t="str">
        <f t="shared" si="30"/>
        <v>02</v>
      </c>
      <c r="E462" t="str">
        <f t="shared" si="31"/>
        <v>34章02关</v>
      </c>
    </row>
    <row r="463" spans="1:5" x14ac:dyDescent="0.15">
      <c r="A463" s="4">
        <v>23403</v>
      </c>
      <c r="B463" t="str">
        <f t="shared" si="28"/>
        <v>2</v>
      </c>
      <c r="C463" t="str">
        <f t="shared" si="29"/>
        <v>34</v>
      </c>
      <c r="D463" t="str">
        <f t="shared" si="30"/>
        <v>03</v>
      </c>
      <c r="E463" t="str">
        <f t="shared" si="31"/>
        <v>34章03关</v>
      </c>
    </row>
    <row r="464" spans="1:5" x14ac:dyDescent="0.15">
      <c r="A464" s="3">
        <v>23404</v>
      </c>
      <c r="B464" t="str">
        <f t="shared" si="28"/>
        <v>2</v>
      </c>
      <c r="C464" t="str">
        <f t="shared" si="29"/>
        <v>34</v>
      </c>
      <c r="D464" t="str">
        <f t="shared" si="30"/>
        <v>04</v>
      </c>
      <c r="E464" t="str">
        <f t="shared" si="31"/>
        <v>34章04关</v>
      </c>
    </row>
    <row r="465" spans="1:5" x14ac:dyDescent="0.15">
      <c r="A465" s="4">
        <v>30101</v>
      </c>
      <c r="B465" t="str">
        <f t="shared" si="28"/>
        <v>3</v>
      </c>
      <c r="C465" t="str">
        <f t="shared" si="29"/>
        <v>01</v>
      </c>
      <c r="D465" t="str">
        <f t="shared" si="30"/>
        <v>01</v>
      </c>
      <c r="E465" t="str">
        <f t="shared" si="31"/>
        <v>01章01关</v>
      </c>
    </row>
    <row r="466" spans="1:5" x14ac:dyDescent="0.15">
      <c r="A466" s="3">
        <v>30201</v>
      </c>
      <c r="B466" t="str">
        <f t="shared" si="28"/>
        <v>3</v>
      </c>
      <c r="C466" t="str">
        <f t="shared" si="29"/>
        <v>02</v>
      </c>
      <c r="D466" t="str">
        <f t="shared" si="30"/>
        <v>01</v>
      </c>
      <c r="E466" t="str">
        <f t="shared" si="31"/>
        <v>02章01关</v>
      </c>
    </row>
    <row r="467" spans="1:5" x14ac:dyDescent="0.15">
      <c r="A467" s="4">
        <v>30301</v>
      </c>
      <c r="B467" t="str">
        <f t="shared" si="28"/>
        <v>3</v>
      </c>
      <c r="C467" t="str">
        <f t="shared" si="29"/>
        <v>03</v>
      </c>
      <c r="D467" t="str">
        <f t="shared" si="30"/>
        <v>01</v>
      </c>
      <c r="E467" t="str">
        <f t="shared" si="31"/>
        <v>03章01关</v>
      </c>
    </row>
    <row r="468" spans="1:5" x14ac:dyDescent="0.15">
      <c r="A468" s="3">
        <v>30401</v>
      </c>
      <c r="B468" t="str">
        <f t="shared" si="28"/>
        <v>3</v>
      </c>
      <c r="C468" t="str">
        <f t="shared" si="29"/>
        <v>04</v>
      </c>
      <c r="D468" t="str">
        <f t="shared" si="30"/>
        <v>01</v>
      </c>
      <c r="E468" t="str">
        <f t="shared" si="31"/>
        <v>04章01关</v>
      </c>
    </row>
    <row r="469" spans="1:5" x14ac:dyDescent="0.15">
      <c r="A469" s="4">
        <v>30501</v>
      </c>
      <c r="B469" t="str">
        <f t="shared" si="28"/>
        <v>3</v>
      </c>
      <c r="C469" t="str">
        <f t="shared" si="29"/>
        <v>05</v>
      </c>
      <c r="D469" t="str">
        <f t="shared" si="30"/>
        <v>01</v>
      </c>
      <c r="E469" t="str">
        <f t="shared" si="31"/>
        <v>05章01关</v>
      </c>
    </row>
    <row r="470" spans="1:5" x14ac:dyDescent="0.15">
      <c r="A470" s="3">
        <v>30601</v>
      </c>
      <c r="B470" t="str">
        <f t="shared" si="28"/>
        <v>3</v>
      </c>
      <c r="C470" t="str">
        <f t="shared" si="29"/>
        <v>06</v>
      </c>
      <c r="D470" t="str">
        <f t="shared" si="30"/>
        <v>01</v>
      </c>
      <c r="E470" t="str">
        <f t="shared" si="31"/>
        <v>06章01关</v>
      </c>
    </row>
    <row r="471" spans="1:5" x14ac:dyDescent="0.15">
      <c r="A471" s="4">
        <v>30701</v>
      </c>
      <c r="B471" t="str">
        <f t="shared" si="28"/>
        <v>3</v>
      </c>
      <c r="C471" t="str">
        <f t="shared" si="29"/>
        <v>07</v>
      </c>
      <c r="D471" t="str">
        <f t="shared" si="30"/>
        <v>01</v>
      </c>
      <c r="E471" t="str">
        <f t="shared" si="31"/>
        <v>07章01关</v>
      </c>
    </row>
    <row r="472" spans="1:5" x14ac:dyDescent="0.15">
      <c r="A472" s="3">
        <v>30801</v>
      </c>
      <c r="B472" t="str">
        <f t="shared" si="28"/>
        <v>3</v>
      </c>
      <c r="C472" t="str">
        <f t="shared" si="29"/>
        <v>08</v>
      </c>
      <c r="D472" t="str">
        <f t="shared" si="30"/>
        <v>01</v>
      </c>
      <c r="E472" t="str">
        <f t="shared" si="31"/>
        <v>08章01关</v>
      </c>
    </row>
    <row r="473" spans="1:5" x14ac:dyDescent="0.15">
      <c r="A473" s="4">
        <v>30901</v>
      </c>
      <c r="B473" t="str">
        <f t="shared" si="28"/>
        <v>3</v>
      </c>
      <c r="C473" t="str">
        <f t="shared" si="29"/>
        <v>09</v>
      </c>
      <c r="D473" t="str">
        <f t="shared" si="30"/>
        <v>01</v>
      </c>
      <c r="E473" t="str">
        <f t="shared" si="31"/>
        <v>09章01关</v>
      </c>
    </row>
    <row r="474" spans="1:5" x14ac:dyDescent="0.15">
      <c r="A474" s="3">
        <v>31001</v>
      </c>
      <c r="B474" t="str">
        <f t="shared" si="28"/>
        <v>3</v>
      </c>
      <c r="C474" t="str">
        <f t="shared" si="29"/>
        <v>10</v>
      </c>
      <c r="D474" t="str">
        <f t="shared" si="30"/>
        <v>01</v>
      </c>
      <c r="E474" t="str">
        <f t="shared" si="31"/>
        <v>10章01关</v>
      </c>
    </row>
    <row r="475" spans="1:5" x14ac:dyDescent="0.15">
      <c r="A475" s="4">
        <v>31101</v>
      </c>
      <c r="B475" t="str">
        <f t="shared" si="28"/>
        <v>3</v>
      </c>
      <c r="C475" t="str">
        <f t="shared" si="29"/>
        <v>11</v>
      </c>
      <c r="D475" t="str">
        <f t="shared" si="30"/>
        <v>01</v>
      </c>
      <c r="E475" t="str">
        <f t="shared" si="31"/>
        <v>11章01关</v>
      </c>
    </row>
    <row r="476" spans="1:5" x14ac:dyDescent="0.15">
      <c r="A476" s="3">
        <v>31201</v>
      </c>
      <c r="B476" t="str">
        <f t="shared" si="28"/>
        <v>3</v>
      </c>
      <c r="C476" t="str">
        <f t="shared" si="29"/>
        <v>12</v>
      </c>
      <c r="D476" t="str">
        <f t="shared" si="30"/>
        <v>01</v>
      </c>
      <c r="E476" t="str">
        <f t="shared" si="31"/>
        <v>12章01关</v>
      </c>
    </row>
    <row r="477" spans="1:5" x14ac:dyDescent="0.15">
      <c r="A477" s="4">
        <v>40101</v>
      </c>
      <c r="B477" t="str">
        <f t="shared" si="28"/>
        <v>4</v>
      </c>
      <c r="C477" t="str">
        <f t="shared" si="29"/>
        <v>01</v>
      </c>
      <c r="D477" t="str">
        <f t="shared" si="30"/>
        <v>01</v>
      </c>
      <c r="E477" t="str">
        <f t="shared" si="31"/>
        <v>01章01关</v>
      </c>
    </row>
    <row r="478" spans="1:5" x14ac:dyDescent="0.15">
      <c r="A478" s="3">
        <v>40201</v>
      </c>
      <c r="B478" t="str">
        <f t="shared" si="28"/>
        <v>4</v>
      </c>
      <c r="C478" t="str">
        <f t="shared" si="29"/>
        <v>02</v>
      </c>
      <c r="D478" t="str">
        <f t="shared" si="30"/>
        <v>01</v>
      </c>
      <c r="E478" t="str">
        <f t="shared" si="31"/>
        <v>02章01关</v>
      </c>
    </row>
    <row r="479" spans="1:5" x14ac:dyDescent="0.15">
      <c r="A479" s="4">
        <v>40301</v>
      </c>
      <c r="B479" t="str">
        <f t="shared" si="28"/>
        <v>4</v>
      </c>
      <c r="C479" t="str">
        <f t="shared" si="29"/>
        <v>03</v>
      </c>
      <c r="D479" t="str">
        <f t="shared" si="30"/>
        <v>01</v>
      </c>
      <c r="E479" t="str">
        <f t="shared" si="31"/>
        <v>03章01关</v>
      </c>
    </row>
    <row r="480" spans="1:5" x14ac:dyDescent="0.15">
      <c r="A480" s="3">
        <v>40401</v>
      </c>
      <c r="B480" t="str">
        <f t="shared" si="28"/>
        <v>4</v>
      </c>
      <c r="C480" t="str">
        <f t="shared" si="29"/>
        <v>04</v>
      </c>
      <c r="D480" t="str">
        <f t="shared" si="30"/>
        <v>01</v>
      </c>
      <c r="E480" t="str">
        <f t="shared" si="31"/>
        <v>04章01关</v>
      </c>
    </row>
    <row r="481" spans="1:5" x14ac:dyDescent="0.15">
      <c r="A481" s="4">
        <v>40501</v>
      </c>
      <c r="B481" t="str">
        <f t="shared" si="28"/>
        <v>4</v>
      </c>
      <c r="C481" t="str">
        <f t="shared" si="29"/>
        <v>05</v>
      </c>
      <c r="D481" t="str">
        <f t="shared" si="30"/>
        <v>01</v>
      </c>
      <c r="E481" t="str">
        <f t="shared" si="31"/>
        <v>05章01关</v>
      </c>
    </row>
    <row r="482" spans="1:5" x14ac:dyDescent="0.15">
      <c r="A482" s="3">
        <v>40601</v>
      </c>
      <c r="B482" t="str">
        <f t="shared" si="28"/>
        <v>4</v>
      </c>
      <c r="C482" t="str">
        <f t="shared" si="29"/>
        <v>06</v>
      </c>
      <c r="D482" t="str">
        <f t="shared" si="30"/>
        <v>01</v>
      </c>
      <c r="E482" t="str">
        <f t="shared" si="31"/>
        <v>06章01关</v>
      </c>
    </row>
    <row r="483" spans="1:5" x14ac:dyDescent="0.15">
      <c r="A483" s="4">
        <v>50100</v>
      </c>
      <c r="B483" t="str">
        <f t="shared" si="28"/>
        <v>5</v>
      </c>
      <c r="C483" t="str">
        <f t="shared" si="29"/>
        <v>01</v>
      </c>
      <c r="D483" t="str">
        <f t="shared" si="30"/>
        <v>00</v>
      </c>
      <c r="E483" t="str">
        <f t="shared" si="31"/>
        <v>01章00关</v>
      </c>
    </row>
    <row r="484" spans="1:5" x14ac:dyDescent="0.15">
      <c r="A484" s="3">
        <v>50101</v>
      </c>
      <c r="B484" t="str">
        <f t="shared" si="28"/>
        <v>5</v>
      </c>
      <c r="C484" t="str">
        <f t="shared" si="29"/>
        <v>01</v>
      </c>
      <c r="D484" t="str">
        <f t="shared" si="30"/>
        <v>01</v>
      </c>
      <c r="E484" t="str">
        <f t="shared" si="31"/>
        <v>01章01关</v>
      </c>
    </row>
    <row r="485" spans="1:5" x14ac:dyDescent="0.15">
      <c r="A485" s="4">
        <v>50102</v>
      </c>
      <c r="B485" t="str">
        <f t="shared" si="28"/>
        <v>5</v>
      </c>
      <c r="C485" t="str">
        <f t="shared" si="29"/>
        <v>01</v>
      </c>
      <c r="D485" t="str">
        <f t="shared" si="30"/>
        <v>02</v>
      </c>
      <c r="E485" t="str">
        <f t="shared" si="31"/>
        <v>01章02关</v>
      </c>
    </row>
    <row r="486" spans="1:5" x14ac:dyDescent="0.15">
      <c r="A486" s="3">
        <v>50103</v>
      </c>
      <c r="B486" t="str">
        <f t="shared" si="28"/>
        <v>5</v>
      </c>
      <c r="C486" t="str">
        <f t="shared" si="29"/>
        <v>01</v>
      </c>
      <c r="D486" t="str">
        <f t="shared" si="30"/>
        <v>03</v>
      </c>
      <c r="E486" t="str">
        <f t="shared" si="31"/>
        <v>01章03关</v>
      </c>
    </row>
    <row r="487" spans="1:5" x14ac:dyDescent="0.15">
      <c r="A487" s="4">
        <v>50104</v>
      </c>
      <c r="B487" t="str">
        <f t="shared" si="28"/>
        <v>5</v>
      </c>
      <c r="C487" t="str">
        <f t="shared" si="29"/>
        <v>01</v>
      </c>
      <c r="D487" t="str">
        <f t="shared" si="30"/>
        <v>04</v>
      </c>
      <c r="E487" t="str">
        <f t="shared" si="31"/>
        <v>01章04关</v>
      </c>
    </row>
    <row r="488" spans="1:5" x14ac:dyDescent="0.15">
      <c r="A488" s="3">
        <v>50106</v>
      </c>
      <c r="B488" t="str">
        <f t="shared" si="28"/>
        <v>5</v>
      </c>
      <c r="C488" t="str">
        <f t="shared" si="29"/>
        <v>01</v>
      </c>
      <c r="D488" t="str">
        <f t="shared" si="30"/>
        <v>06</v>
      </c>
      <c r="E488" t="str">
        <f t="shared" si="31"/>
        <v>01章06关</v>
      </c>
    </row>
    <row r="489" spans="1:5" x14ac:dyDescent="0.15">
      <c r="A489" s="4">
        <v>51001</v>
      </c>
      <c r="B489" t="str">
        <f t="shared" si="28"/>
        <v>5</v>
      </c>
      <c r="C489" t="str">
        <f t="shared" si="29"/>
        <v>10</v>
      </c>
      <c r="D489" t="str">
        <f t="shared" si="30"/>
        <v>01</v>
      </c>
      <c r="E489" t="str">
        <f t="shared" si="31"/>
        <v>10章01关</v>
      </c>
    </row>
    <row r="490" spans="1:5" x14ac:dyDescent="0.15">
      <c r="A490" s="3">
        <v>51002</v>
      </c>
      <c r="B490" t="str">
        <f t="shared" si="28"/>
        <v>5</v>
      </c>
      <c r="C490" t="str">
        <f t="shared" si="29"/>
        <v>10</v>
      </c>
      <c r="D490" t="str">
        <f t="shared" si="30"/>
        <v>02</v>
      </c>
      <c r="E490" t="str">
        <f t="shared" si="31"/>
        <v>10章02关</v>
      </c>
    </row>
    <row r="491" spans="1:5" x14ac:dyDescent="0.15">
      <c r="A491" s="4">
        <v>51003</v>
      </c>
      <c r="B491" t="str">
        <f t="shared" si="28"/>
        <v>5</v>
      </c>
      <c r="C491" t="str">
        <f t="shared" si="29"/>
        <v>10</v>
      </c>
      <c r="D491" t="str">
        <f t="shared" si="30"/>
        <v>03</v>
      </c>
      <c r="E491" t="str">
        <f t="shared" si="31"/>
        <v>10章03关</v>
      </c>
    </row>
    <row r="492" spans="1:5" x14ac:dyDescent="0.15">
      <c r="A492" s="3">
        <v>51004</v>
      </c>
      <c r="B492" t="str">
        <f t="shared" si="28"/>
        <v>5</v>
      </c>
      <c r="C492" t="str">
        <f t="shared" si="29"/>
        <v>10</v>
      </c>
      <c r="D492" t="str">
        <f t="shared" si="30"/>
        <v>04</v>
      </c>
      <c r="E492" t="str">
        <f t="shared" si="31"/>
        <v>10章04关</v>
      </c>
    </row>
    <row r="493" spans="1:5" x14ac:dyDescent="0.15">
      <c r="A493" s="4">
        <v>51005</v>
      </c>
      <c r="B493" t="str">
        <f t="shared" si="28"/>
        <v>5</v>
      </c>
      <c r="C493" t="str">
        <f t="shared" si="29"/>
        <v>10</v>
      </c>
      <c r="D493" t="str">
        <f t="shared" si="30"/>
        <v>05</v>
      </c>
      <c r="E493" t="str">
        <f t="shared" si="31"/>
        <v>10章05关</v>
      </c>
    </row>
    <row r="494" spans="1:5" x14ac:dyDescent="0.15">
      <c r="A494" s="3">
        <v>51006</v>
      </c>
      <c r="B494" t="str">
        <f t="shared" si="28"/>
        <v>5</v>
      </c>
      <c r="C494" t="str">
        <f t="shared" si="29"/>
        <v>10</v>
      </c>
      <c r="D494" t="str">
        <f t="shared" si="30"/>
        <v>06</v>
      </c>
      <c r="E494" t="str">
        <f t="shared" si="31"/>
        <v>10章06关</v>
      </c>
    </row>
    <row r="495" spans="1:5" x14ac:dyDescent="0.15">
      <c r="A495" s="4">
        <v>51007</v>
      </c>
      <c r="B495" t="str">
        <f t="shared" si="28"/>
        <v>5</v>
      </c>
      <c r="C495" t="str">
        <f t="shared" si="29"/>
        <v>10</v>
      </c>
      <c r="D495" t="str">
        <f t="shared" si="30"/>
        <v>07</v>
      </c>
      <c r="E495" t="str">
        <f t="shared" si="31"/>
        <v>10章07关</v>
      </c>
    </row>
    <row r="496" spans="1:5" x14ac:dyDescent="0.15">
      <c r="A496" s="3">
        <v>51008</v>
      </c>
      <c r="B496" t="str">
        <f t="shared" si="28"/>
        <v>5</v>
      </c>
      <c r="C496" t="str">
        <f t="shared" si="29"/>
        <v>10</v>
      </c>
      <c r="D496" t="str">
        <f t="shared" si="30"/>
        <v>08</v>
      </c>
      <c r="E496" t="str">
        <f t="shared" si="31"/>
        <v>10章08关</v>
      </c>
    </row>
    <row r="497" spans="1:5" x14ac:dyDescent="0.15">
      <c r="A497" s="4">
        <v>51009</v>
      </c>
      <c r="B497" t="str">
        <f t="shared" si="28"/>
        <v>5</v>
      </c>
      <c r="C497" t="str">
        <f t="shared" si="29"/>
        <v>10</v>
      </c>
      <c r="D497" t="str">
        <f t="shared" si="30"/>
        <v>09</v>
      </c>
      <c r="E497" t="str">
        <f t="shared" si="31"/>
        <v>10章09关</v>
      </c>
    </row>
    <row r="498" spans="1:5" x14ac:dyDescent="0.15">
      <c r="A498" s="3">
        <v>51010</v>
      </c>
      <c r="B498" t="str">
        <f t="shared" si="28"/>
        <v>5</v>
      </c>
      <c r="C498" t="str">
        <f t="shared" si="29"/>
        <v>10</v>
      </c>
      <c r="D498" t="str">
        <f t="shared" si="30"/>
        <v>10</v>
      </c>
      <c r="E498" t="str">
        <f t="shared" si="31"/>
        <v>10章10关</v>
      </c>
    </row>
    <row r="499" spans="1:5" x14ac:dyDescent="0.15">
      <c r="A499" s="4">
        <v>51011</v>
      </c>
      <c r="B499" t="str">
        <f t="shared" si="28"/>
        <v>5</v>
      </c>
      <c r="C499" t="str">
        <f t="shared" si="29"/>
        <v>10</v>
      </c>
      <c r="D499" t="str">
        <f t="shared" si="30"/>
        <v>11</v>
      </c>
      <c r="E499" t="str">
        <f t="shared" si="31"/>
        <v>10章11关</v>
      </c>
    </row>
    <row r="500" spans="1:5" x14ac:dyDescent="0.15">
      <c r="A500" s="3">
        <v>51012</v>
      </c>
      <c r="B500" t="str">
        <f t="shared" si="28"/>
        <v>5</v>
      </c>
      <c r="C500" t="str">
        <f t="shared" si="29"/>
        <v>10</v>
      </c>
      <c r="D500" t="str">
        <f t="shared" si="30"/>
        <v>12</v>
      </c>
      <c r="E500" t="str">
        <f t="shared" si="31"/>
        <v>10章12关</v>
      </c>
    </row>
    <row r="501" spans="1:5" x14ac:dyDescent="0.15">
      <c r="A501" s="4">
        <v>51013</v>
      </c>
      <c r="B501" t="str">
        <f t="shared" si="28"/>
        <v>5</v>
      </c>
      <c r="C501" t="str">
        <f t="shared" si="29"/>
        <v>10</v>
      </c>
      <c r="D501" t="str">
        <f t="shared" si="30"/>
        <v>13</v>
      </c>
      <c r="E501" t="str">
        <f t="shared" si="31"/>
        <v>10章13关</v>
      </c>
    </row>
    <row r="502" spans="1:5" x14ac:dyDescent="0.15">
      <c r="A502" s="3">
        <v>51014</v>
      </c>
      <c r="B502" t="str">
        <f t="shared" si="28"/>
        <v>5</v>
      </c>
      <c r="C502" t="str">
        <f t="shared" si="29"/>
        <v>10</v>
      </c>
      <c r="D502" t="str">
        <f t="shared" si="30"/>
        <v>14</v>
      </c>
      <c r="E502" t="str">
        <f t="shared" si="31"/>
        <v>10章14关</v>
      </c>
    </row>
    <row r="503" spans="1:5" x14ac:dyDescent="0.15">
      <c r="A503" s="4">
        <v>51015</v>
      </c>
      <c r="B503" t="str">
        <f t="shared" si="28"/>
        <v>5</v>
      </c>
      <c r="C503" t="str">
        <f t="shared" si="29"/>
        <v>10</v>
      </c>
      <c r="D503" t="str">
        <f t="shared" si="30"/>
        <v>15</v>
      </c>
      <c r="E503" t="str">
        <f t="shared" si="31"/>
        <v>10章15关</v>
      </c>
    </row>
    <row r="504" spans="1:5" x14ac:dyDescent="0.15">
      <c r="A504" s="3">
        <v>51016</v>
      </c>
      <c r="B504" t="str">
        <f t="shared" si="28"/>
        <v>5</v>
      </c>
      <c r="C504" t="str">
        <f t="shared" si="29"/>
        <v>10</v>
      </c>
      <c r="D504" t="str">
        <f t="shared" si="30"/>
        <v>16</v>
      </c>
      <c r="E504" t="str">
        <f t="shared" si="31"/>
        <v>10章16关</v>
      </c>
    </row>
    <row r="505" spans="1:5" x14ac:dyDescent="0.15">
      <c r="A505" s="4">
        <v>51017</v>
      </c>
      <c r="B505" t="str">
        <f t="shared" si="28"/>
        <v>5</v>
      </c>
      <c r="C505" t="str">
        <f t="shared" si="29"/>
        <v>10</v>
      </c>
      <c r="D505" t="str">
        <f t="shared" si="30"/>
        <v>17</v>
      </c>
      <c r="E505" t="str">
        <f t="shared" si="31"/>
        <v>10章17关</v>
      </c>
    </row>
    <row r="506" spans="1:5" x14ac:dyDescent="0.15">
      <c r="A506" s="3">
        <v>51018</v>
      </c>
      <c r="B506" t="str">
        <f t="shared" si="28"/>
        <v>5</v>
      </c>
      <c r="C506" t="str">
        <f t="shared" si="29"/>
        <v>10</v>
      </c>
      <c r="D506" t="str">
        <f t="shared" si="30"/>
        <v>18</v>
      </c>
      <c r="E506" t="str">
        <f t="shared" si="31"/>
        <v>10章18关</v>
      </c>
    </row>
    <row r="507" spans="1:5" x14ac:dyDescent="0.15">
      <c r="A507" s="4">
        <v>51019</v>
      </c>
      <c r="B507" t="str">
        <f t="shared" si="28"/>
        <v>5</v>
      </c>
      <c r="C507" t="str">
        <f t="shared" si="29"/>
        <v>10</v>
      </c>
      <c r="D507" t="str">
        <f t="shared" si="30"/>
        <v>19</v>
      </c>
      <c r="E507" t="str">
        <f t="shared" si="31"/>
        <v>10章19关</v>
      </c>
    </row>
    <row r="508" spans="1:5" x14ac:dyDescent="0.15">
      <c r="A508" s="3">
        <v>51020</v>
      </c>
      <c r="B508" t="str">
        <f t="shared" si="28"/>
        <v>5</v>
      </c>
      <c r="C508" t="str">
        <f t="shared" si="29"/>
        <v>10</v>
      </c>
      <c r="D508" t="str">
        <f t="shared" si="30"/>
        <v>20</v>
      </c>
      <c r="E508" t="str">
        <f t="shared" si="31"/>
        <v>10章20关</v>
      </c>
    </row>
    <row r="509" spans="1:5" x14ac:dyDescent="0.15">
      <c r="A509" s="4">
        <v>51021</v>
      </c>
      <c r="B509" t="str">
        <f t="shared" si="28"/>
        <v>5</v>
      </c>
      <c r="C509" t="str">
        <f t="shared" si="29"/>
        <v>10</v>
      </c>
      <c r="D509" t="str">
        <f t="shared" si="30"/>
        <v>21</v>
      </c>
      <c r="E509" t="str">
        <f t="shared" si="31"/>
        <v>10章21关</v>
      </c>
    </row>
    <row r="510" spans="1:5" x14ac:dyDescent="0.15">
      <c r="A510" s="3">
        <v>51022</v>
      </c>
      <c r="B510" t="str">
        <f t="shared" si="28"/>
        <v>5</v>
      </c>
      <c r="C510" t="str">
        <f t="shared" si="29"/>
        <v>10</v>
      </c>
      <c r="D510" t="str">
        <f t="shared" si="30"/>
        <v>22</v>
      </c>
      <c r="E510" t="str">
        <f t="shared" si="31"/>
        <v>10章22关</v>
      </c>
    </row>
    <row r="511" spans="1:5" x14ac:dyDescent="0.15">
      <c r="A511" s="4">
        <v>51023</v>
      </c>
      <c r="B511" t="str">
        <f t="shared" si="28"/>
        <v>5</v>
      </c>
      <c r="C511" t="str">
        <f t="shared" si="29"/>
        <v>10</v>
      </c>
      <c r="D511" t="str">
        <f t="shared" si="30"/>
        <v>23</v>
      </c>
      <c r="E511" t="str">
        <f t="shared" si="31"/>
        <v>10章23关</v>
      </c>
    </row>
    <row r="512" spans="1:5" x14ac:dyDescent="0.15">
      <c r="A512" s="3">
        <v>51024</v>
      </c>
      <c r="B512" t="str">
        <f t="shared" si="28"/>
        <v>5</v>
      </c>
      <c r="C512" t="str">
        <f t="shared" si="29"/>
        <v>10</v>
      </c>
      <c r="D512" t="str">
        <f t="shared" si="30"/>
        <v>24</v>
      </c>
      <c r="E512" t="str">
        <f t="shared" si="31"/>
        <v>10章24关</v>
      </c>
    </row>
    <row r="513" spans="1:5" x14ac:dyDescent="0.15">
      <c r="A513" s="4">
        <v>51025</v>
      </c>
      <c r="B513" t="str">
        <f t="shared" si="28"/>
        <v>5</v>
      </c>
      <c r="C513" t="str">
        <f t="shared" si="29"/>
        <v>10</v>
      </c>
      <c r="D513" t="str">
        <f t="shared" si="30"/>
        <v>25</v>
      </c>
      <c r="E513" t="str">
        <f t="shared" si="31"/>
        <v>10章25关</v>
      </c>
    </row>
    <row r="514" spans="1:5" x14ac:dyDescent="0.15">
      <c r="A514" s="3">
        <v>51026</v>
      </c>
      <c r="B514" t="str">
        <f t="shared" si="28"/>
        <v>5</v>
      </c>
      <c r="C514" t="str">
        <f t="shared" si="29"/>
        <v>10</v>
      </c>
      <c r="D514" t="str">
        <f t="shared" si="30"/>
        <v>26</v>
      </c>
      <c r="E514" t="str">
        <f t="shared" si="31"/>
        <v>10章26关</v>
      </c>
    </row>
    <row r="515" spans="1:5" x14ac:dyDescent="0.15">
      <c r="A515" s="4">
        <v>51027</v>
      </c>
      <c r="B515" t="str">
        <f t="shared" ref="B515:B578" si="32">LEFT(A515,1)</f>
        <v>5</v>
      </c>
      <c r="C515" t="str">
        <f t="shared" ref="C515:C578" si="33">LEFT(RIGHT(A515,4),2)</f>
        <v>10</v>
      </c>
      <c r="D515" t="str">
        <f t="shared" ref="D515:D578" si="34">RIGHT(A515,2)</f>
        <v>27</v>
      </c>
      <c r="E515" t="str">
        <f t="shared" ref="E515:E578" si="35">C515&amp;"章"&amp;D515&amp;"关"</f>
        <v>10章27关</v>
      </c>
    </row>
    <row r="516" spans="1:5" x14ac:dyDescent="0.15">
      <c r="A516" s="3">
        <v>51028</v>
      </c>
      <c r="B516" t="str">
        <f t="shared" si="32"/>
        <v>5</v>
      </c>
      <c r="C516" t="str">
        <f t="shared" si="33"/>
        <v>10</v>
      </c>
      <c r="D516" t="str">
        <f t="shared" si="34"/>
        <v>28</v>
      </c>
      <c r="E516" t="str">
        <f t="shared" si="35"/>
        <v>10章28关</v>
      </c>
    </row>
    <row r="517" spans="1:5" x14ac:dyDescent="0.15">
      <c r="A517" s="4">
        <v>51029</v>
      </c>
      <c r="B517" t="str">
        <f t="shared" si="32"/>
        <v>5</v>
      </c>
      <c r="C517" t="str">
        <f t="shared" si="33"/>
        <v>10</v>
      </c>
      <c r="D517" t="str">
        <f t="shared" si="34"/>
        <v>29</v>
      </c>
      <c r="E517" t="str">
        <f t="shared" si="35"/>
        <v>10章29关</v>
      </c>
    </row>
    <row r="518" spans="1:5" x14ac:dyDescent="0.15">
      <c r="A518" s="3">
        <v>51030</v>
      </c>
      <c r="B518" t="str">
        <f t="shared" si="32"/>
        <v>5</v>
      </c>
      <c r="C518" t="str">
        <f t="shared" si="33"/>
        <v>10</v>
      </c>
      <c r="D518" t="str">
        <f t="shared" si="34"/>
        <v>30</v>
      </c>
      <c r="E518" t="str">
        <f t="shared" si="35"/>
        <v>10章30关</v>
      </c>
    </row>
    <row r="519" spans="1:5" x14ac:dyDescent="0.15">
      <c r="A519" s="4">
        <v>51031</v>
      </c>
      <c r="B519" t="str">
        <f t="shared" si="32"/>
        <v>5</v>
      </c>
      <c r="C519" t="str">
        <f t="shared" si="33"/>
        <v>10</v>
      </c>
      <c r="D519" t="str">
        <f t="shared" si="34"/>
        <v>31</v>
      </c>
      <c r="E519" t="str">
        <f t="shared" si="35"/>
        <v>10章31关</v>
      </c>
    </row>
    <row r="520" spans="1:5" x14ac:dyDescent="0.15">
      <c r="A520" s="3">
        <v>51032</v>
      </c>
      <c r="B520" t="str">
        <f t="shared" si="32"/>
        <v>5</v>
      </c>
      <c r="C520" t="str">
        <f t="shared" si="33"/>
        <v>10</v>
      </c>
      <c r="D520" t="str">
        <f t="shared" si="34"/>
        <v>32</v>
      </c>
      <c r="E520" t="str">
        <f t="shared" si="35"/>
        <v>10章32关</v>
      </c>
    </row>
    <row r="521" spans="1:5" x14ac:dyDescent="0.15">
      <c r="A521" s="4">
        <v>51033</v>
      </c>
      <c r="B521" t="str">
        <f t="shared" si="32"/>
        <v>5</v>
      </c>
      <c r="C521" t="str">
        <f t="shared" si="33"/>
        <v>10</v>
      </c>
      <c r="D521" t="str">
        <f t="shared" si="34"/>
        <v>33</v>
      </c>
      <c r="E521" t="str">
        <f t="shared" si="35"/>
        <v>10章33关</v>
      </c>
    </row>
    <row r="522" spans="1:5" x14ac:dyDescent="0.15">
      <c r="A522" s="3">
        <v>51034</v>
      </c>
      <c r="B522" t="str">
        <f t="shared" si="32"/>
        <v>5</v>
      </c>
      <c r="C522" t="str">
        <f t="shared" si="33"/>
        <v>10</v>
      </c>
      <c r="D522" t="str">
        <f t="shared" si="34"/>
        <v>34</v>
      </c>
      <c r="E522" t="str">
        <f t="shared" si="35"/>
        <v>10章34关</v>
      </c>
    </row>
    <row r="523" spans="1:5" x14ac:dyDescent="0.15">
      <c r="A523" s="4">
        <v>51035</v>
      </c>
      <c r="B523" t="str">
        <f t="shared" si="32"/>
        <v>5</v>
      </c>
      <c r="C523" t="str">
        <f t="shared" si="33"/>
        <v>10</v>
      </c>
      <c r="D523" t="str">
        <f t="shared" si="34"/>
        <v>35</v>
      </c>
      <c r="E523" t="str">
        <f t="shared" si="35"/>
        <v>10章35关</v>
      </c>
    </row>
    <row r="524" spans="1:5" x14ac:dyDescent="0.15">
      <c r="A524" s="3">
        <v>51036</v>
      </c>
      <c r="B524" t="str">
        <f t="shared" si="32"/>
        <v>5</v>
      </c>
      <c r="C524" t="str">
        <f t="shared" si="33"/>
        <v>10</v>
      </c>
      <c r="D524" t="str">
        <f t="shared" si="34"/>
        <v>36</v>
      </c>
      <c r="E524" t="str">
        <f t="shared" si="35"/>
        <v>10章36关</v>
      </c>
    </row>
    <row r="525" spans="1:5" x14ac:dyDescent="0.15">
      <c r="A525" s="4">
        <v>51037</v>
      </c>
      <c r="B525" t="str">
        <f t="shared" si="32"/>
        <v>5</v>
      </c>
      <c r="C525" t="str">
        <f t="shared" si="33"/>
        <v>10</v>
      </c>
      <c r="D525" t="str">
        <f t="shared" si="34"/>
        <v>37</v>
      </c>
      <c r="E525" t="str">
        <f t="shared" si="35"/>
        <v>10章37关</v>
      </c>
    </row>
    <row r="526" spans="1:5" x14ac:dyDescent="0.15">
      <c r="A526" s="3">
        <v>51038</v>
      </c>
      <c r="B526" t="str">
        <f t="shared" si="32"/>
        <v>5</v>
      </c>
      <c r="C526" t="str">
        <f t="shared" si="33"/>
        <v>10</v>
      </c>
      <c r="D526" t="str">
        <f t="shared" si="34"/>
        <v>38</v>
      </c>
      <c r="E526" t="str">
        <f t="shared" si="35"/>
        <v>10章38关</v>
      </c>
    </row>
    <row r="527" spans="1:5" x14ac:dyDescent="0.15">
      <c r="A527" s="4">
        <v>51039</v>
      </c>
      <c r="B527" t="str">
        <f t="shared" si="32"/>
        <v>5</v>
      </c>
      <c r="C527" t="str">
        <f t="shared" si="33"/>
        <v>10</v>
      </c>
      <c r="D527" t="str">
        <f t="shared" si="34"/>
        <v>39</v>
      </c>
      <c r="E527" t="str">
        <f t="shared" si="35"/>
        <v>10章39关</v>
      </c>
    </row>
    <row r="528" spans="1:5" x14ac:dyDescent="0.15">
      <c r="A528" s="3">
        <v>51040</v>
      </c>
      <c r="B528" t="str">
        <f t="shared" si="32"/>
        <v>5</v>
      </c>
      <c r="C528" t="str">
        <f t="shared" si="33"/>
        <v>10</v>
      </c>
      <c r="D528" t="str">
        <f t="shared" si="34"/>
        <v>40</v>
      </c>
      <c r="E528" t="str">
        <f t="shared" si="35"/>
        <v>10章40关</v>
      </c>
    </row>
    <row r="529" spans="1:5" x14ac:dyDescent="0.15">
      <c r="A529" s="4">
        <v>51041</v>
      </c>
      <c r="B529" t="str">
        <f t="shared" si="32"/>
        <v>5</v>
      </c>
      <c r="C529" t="str">
        <f t="shared" si="33"/>
        <v>10</v>
      </c>
      <c r="D529" t="str">
        <f t="shared" si="34"/>
        <v>41</v>
      </c>
      <c r="E529" t="str">
        <f t="shared" si="35"/>
        <v>10章41关</v>
      </c>
    </row>
    <row r="530" spans="1:5" x14ac:dyDescent="0.15">
      <c r="A530" s="3">
        <v>51042</v>
      </c>
      <c r="B530" t="str">
        <f t="shared" si="32"/>
        <v>5</v>
      </c>
      <c r="C530" t="str">
        <f t="shared" si="33"/>
        <v>10</v>
      </c>
      <c r="D530" t="str">
        <f t="shared" si="34"/>
        <v>42</v>
      </c>
      <c r="E530" t="str">
        <f t="shared" si="35"/>
        <v>10章42关</v>
      </c>
    </row>
    <row r="531" spans="1:5" x14ac:dyDescent="0.15">
      <c r="A531" s="4">
        <v>51043</v>
      </c>
      <c r="B531" t="str">
        <f t="shared" si="32"/>
        <v>5</v>
      </c>
      <c r="C531" t="str">
        <f t="shared" si="33"/>
        <v>10</v>
      </c>
      <c r="D531" t="str">
        <f t="shared" si="34"/>
        <v>43</v>
      </c>
      <c r="E531" t="str">
        <f t="shared" si="35"/>
        <v>10章43关</v>
      </c>
    </row>
    <row r="532" spans="1:5" x14ac:dyDescent="0.15">
      <c r="A532" s="3">
        <v>51044</v>
      </c>
      <c r="B532" t="str">
        <f t="shared" si="32"/>
        <v>5</v>
      </c>
      <c r="C532" t="str">
        <f t="shared" si="33"/>
        <v>10</v>
      </c>
      <c r="D532" t="str">
        <f t="shared" si="34"/>
        <v>44</v>
      </c>
      <c r="E532" t="str">
        <f t="shared" si="35"/>
        <v>10章44关</v>
      </c>
    </row>
    <row r="533" spans="1:5" x14ac:dyDescent="0.15">
      <c r="A533" s="4">
        <v>51045</v>
      </c>
      <c r="B533" t="str">
        <f t="shared" si="32"/>
        <v>5</v>
      </c>
      <c r="C533" t="str">
        <f t="shared" si="33"/>
        <v>10</v>
      </c>
      <c r="D533" t="str">
        <f t="shared" si="34"/>
        <v>45</v>
      </c>
      <c r="E533" t="str">
        <f t="shared" si="35"/>
        <v>10章45关</v>
      </c>
    </row>
    <row r="534" spans="1:5" x14ac:dyDescent="0.15">
      <c r="A534" s="3">
        <v>51046</v>
      </c>
      <c r="B534" t="str">
        <f t="shared" si="32"/>
        <v>5</v>
      </c>
      <c r="C534" t="str">
        <f t="shared" si="33"/>
        <v>10</v>
      </c>
      <c r="D534" t="str">
        <f t="shared" si="34"/>
        <v>46</v>
      </c>
      <c r="E534" t="str">
        <f t="shared" si="35"/>
        <v>10章46关</v>
      </c>
    </row>
    <row r="535" spans="1:5" x14ac:dyDescent="0.15">
      <c r="A535" s="4">
        <v>51047</v>
      </c>
      <c r="B535" t="str">
        <f t="shared" si="32"/>
        <v>5</v>
      </c>
      <c r="C535" t="str">
        <f t="shared" si="33"/>
        <v>10</v>
      </c>
      <c r="D535" t="str">
        <f t="shared" si="34"/>
        <v>47</v>
      </c>
      <c r="E535" t="str">
        <f t="shared" si="35"/>
        <v>10章47关</v>
      </c>
    </row>
    <row r="536" spans="1:5" x14ac:dyDescent="0.15">
      <c r="A536" s="3">
        <v>51048</v>
      </c>
      <c r="B536" t="str">
        <f t="shared" si="32"/>
        <v>5</v>
      </c>
      <c r="C536" t="str">
        <f t="shared" si="33"/>
        <v>10</v>
      </c>
      <c r="D536" t="str">
        <f t="shared" si="34"/>
        <v>48</v>
      </c>
      <c r="E536" t="str">
        <f t="shared" si="35"/>
        <v>10章48关</v>
      </c>
    </row>
    <row r="537" spans="1:5" x14ac:dyDescent="0.15">
      <c r="A537" s="4">
        <v>51049</v>
      </c>
      <c r="B537" t="str">
        <f t="shared" si="32"/>
        <v>5</v>
      </c>
      <c r="C537" t="str">
        <f t="shared" si="33"/>
        <v>10</v>
      </c>
      <c r="D537" t="str">
        <f t="shared" si="34"/>
        <v>49</v>
      </c>
      <c r="E537" t="str">
        <f t="shared" si="35"/>
        <v>10章49关</v>
      </c>
    </row>
    <row r="538" spans="1:5" x14ac:dyDescent="0.15">
      <c r="A538" s="3">
        <v>51050</v>
      </c>
      <c r="B538" t="str">
        <f t="shared" si="32"/>
        <v>5</v>
      </c>
      <c r="C538" t="str">
        <f t="shared" si="33"/>
        <v>10</v>
      </c>
      <c r="D538" t="str">
        <f t="shared" si="34"/>
        <v>50</v>
      </c>
      <c r="E538" t="str">
        <f t="shared" si="35"/>
        <v>10章50关</v>
      </c>
    </row>
    <row r="539" spans="1:5" x14ac:dyDescent="0.15">
      <c r="A539" s="4">
        <v>51051</v>
      </c>
      <c r="B539" t="str">
        <f t="shared" si="32"/>
        <v>5</v>
      </c>
      <c r="C539" t="str">
        <f t="shared" si="33"/>
        <v>10</v>
      </c>
      <c r="D539" t="str">
        <f t="shared" si="34"/>
        <v>51</v>
      </c>
      <c r="E539" t="str">
        <f t="shared" si="35"/>
        <v>10章51关</v>
      </c>
    </row>
    <row r="540" spans="1:5" x14ac:dyDescent="0.15">
      <c r="A540" s="3">
        <v>51052</v>
      </c>
      <c r="B540" t="str">
        <f t="shared" si="32"/>
        <v>5</v>
      </c>
      <c r="C540" t="str">
        <f t="shared" si="33"/>
        <v>10</v>
      </c>
      <c r="D540" t="str">
        <f t="shared" si="34"/>
        <v>52</v>
      </c>
      <c r="E540" t="str">
        <f t="shared" si="35"/>
        <v>10章52关</v>
      </c>
    </row>
    <row r="541" spans="1:5" x14ac:dyDescent="0.15">
      <c r="A541" s="4">
        <v>51053</v>
      </c>
      <c r="B541" t="str">
        <f t="shared" si="32"/>
        <v>5</v>
      </c>
      <c r="C541" t="str">
        <f t="shared" si="33"/>
        <v>10</v>
      </c>
      <c r="D541" t="str">
        <f t="shared" si="34"/>
        <v>53</v>
      </c>
      <c r="E541" t="str">
        <f t="shared" si="35"/>
        <v>10章53关</v>
      </c>
    </row>
    <row r="542" spans="1:5" x14ac:dyDescent="0.15">
      <c r="A542" s="3">
        <v>51054</v>
      </c>
      <c r="B542" t="str">
        <f t="shared" si="32"/>
        <v>5</v>
      </c>
      <c r="C542" t="str">
        <f t="shared" si="33"/>
        <v>10</v>
      </c>
      <c r="D542" t="str">
        <f t="shared" si="34"/>
        <v>54</v>
      </c>
      <c r="E542" t="str">
        <f t="shared" si="35"/>
        <v>10章54关</v>
      </c>
    </row>
    <row r="543" spans="1:5" x14ac:dyDescent="0.15">
      <c r="A543" s="4">
        <v>51055</v>
      </c>
      <c r="B543" t="str">
        <f t="shared" si="32"/>
        <v>5</v>
      </c>
      <c r="C543" t="str">
        <f t="shared" si="33"/>
        <v>10</v>
      </c>
      <c r="D543" t="str">
        <f t="shared" si="34"/>
        <v>55</v>
      </c>
      <c r="E543" t="str">
        <f t="shared" si="35"/>
        <v>10章55关</v>
      </c>
    </row>
    <row r="544" spans="1:5" x14ac:dyDescent="0.15">
      <c r="A544" s="3">
        <v>51056</v>
      </c>
      <c r="B544" t="str">
        <f t="shared" si="32"/>
        <v>5</v>
      </c>
      <c r="C544" t="str">
        <f t="shared" si="33"/>
        <v>10</v>
      </c>
      <c r="D544" t="str">
        <f t="shared" si="34"/>
        <v>56</v>
      </c>
      <c r="E544" t="str">
        <f t="shared" si="35"/>
        <v>10章56关</v>
      </c>
    </row>
    <row r="545" spans="1:5" x14ac:dyDescent="0.15">
      <c r="A545" s="4">
        <v>51057</v>
      </c>
      <c r="B545" t="str">
        <f t="shared" si="32"/>
        <v>5</v>
      </c>
      <c r="C545" t="str">
        <f t="shared" si="33"/>
        <v>10</v>
      </c>
      <c r="D545" t="str">
        <f t="shared" si="34"/>
        <v>57</v>
      </c>
      <c r="E545" t="str">
        <f t="shared" si="35"/>
        <v>10章57关</v>
      </c>
    </row>
    <row r="546" spans="1:5" x14ac:dyDescent="0.15">
      <c r="A546" s="3">
        <v>51058</v>
      </c>
      <c r="B546" t="str">
        <f t="shared" si="32"/>
        <v>5</v>
      </c>
      <c r="C546" t="str">
        <f t="shared" si="33"/>
        <v>10</v>
      </c>
      <c r="D546" t="str">
        <f t="shared" si="34"/>
        <v>58</v>
      </c>
      <c r="E546" t="str">
        <f t="shared" si="35"/>
        <v>10章58关</v>
      </c>
    </row>
    <row r="547" spans="1:5" x14ac:dyDescent="0.15">
      <c r="A547" s="4">
        <v>51059</v>
      </c>
      <c r="B547" t="str">
        <f t="shared" si="32"/>
        <v>5</v>
      </c>
      <c r="C547" t="str">
        <f t="shared" si="33"/>
        <v>10</v>
      </c>
      <c r="D547" t="str">
        <f t="shared" si="34"/>
        <v>59</v>
      </c>
      <c r="E547" t="str">
        <f t="shared" si="35"/>
        <v>10章59关</v>
      </c>
    </row>
    <row r="548" spans="1:5" x14ac:dyDescent="0.15">
      <c r="A548" s="3">
        <v>51060</v>
      </c>
      <c r="B548" t="str">
        <f t="shared" si="32"/>
        <v>5</v>
      </c>
      <c r="C548" t="str">
        <f t="shared" si="33"/>
        <v>10</v>
      </c>
      <c r="D548" t="str">
        <f t="shared" si="34"/>
        <v>60</v>
      </c>
      <c r="E548" t="str">
        <f t="shared" si="35"/>
        <v>10章60关</v>
      </c>
    </row>
    <row r="549" spans="1:5" x14ac:dyDescent="0.15">
      <c r="A549" s="4">
        <v>51061</v>
      </c>
      <c r="B549" t="str">
        <f t="shared" si="32"/>
        <v>5</v>
      </c>
      <c r="C549" t="str">
        <f t="shared" si="33"/>
        <v>10</v>
      </c>
      <c r="D549" t="str">
        <f t="shared" si="34"/>
        <v>61</v>
      </c>
      <c r="E549" t="str">
        <f t="shared" si="35"/>
        <v>10章61关</v>
      </c>
    </row>
    <row r="550" spans="1:5" x14ac:dyDescent="0.15">
      <c r="A550" s="3">
        <v>51062</v>
      </c>
      <c r="B550" t="str">
        <f t="shared" si="32"/>
        <v>5</v>
      </c>
      <c r="C550" t="str">
        <f t="shared" si="33"/>
        <v>10</v>
      </c>
      <c r="D550" t="str">
        <f t="shared" si="34"/>
        <v>62</v>
      </c>
      <c r="E550" t="str">
        <f t="shared" si="35"/>
        <v>10章62关</v>
      </c>
    </row>
    <row r="551" spans="1:5" x14ac:dyDescent="0.15">
      <c r="A551" s="4">
        <v>51063</v>
      </c>
      <c r="B551" t="str">
        <f t="shared" si="32"/>
        <v>5</v>
      </c>
      <c r="C551" t="str">
        <f t="shared" si="33"/>
        <v>10</v>
      </c>
      <c r="D551" t="str">
        <f t="shared" si="34"/>
        <v>63</v>
      </c>
      <c r="E551" t="str">
        <f t="shared" si="35"/>
        <v>10章63关</v>
      </c>
    </row>
    <row r="552" spans="1:5" x14ac:dyDescent="0.15">
      <c r="A552" s="3">
        <v>51064</v>
      </c>
      <c r="B552" t="str">
        <f t="shared" si="32"/>
        <v>5</v>
      </c>
      <c r="C552" t="str">
        <f t="shared" si="33"/>
        <v>10</v>
      </c>
      <c r="D552" t="str">
        <f t="shared" si="34"/>
        <v>64</v>
      </c>
      <c r="E552" t="str">
        <f t="shared" si="35"/>
        <v>10章64关</v>
      </c>
    </row>
    <row r="553" spans="1:5" x14ac:dyDescent="0.15">
      <c r="A553" s="4">
        <v>51065</v>
      </c>
      <c r="B553" t="str">
        <f t="shared" si="32"/>
        <v>5</v>
      </c>
      <c r="C553" t="str">
        <f t="shared" si="33"/>
        <v>10</v>
      </c>
      <c r="D553" t="str">
        <f t="shared" si="34"/>
        <v>65</v>
      </c>
      <c r="E553" t="str">
        <f t="shared" si="35"/>
        <v>10章65关</v>
      </c>
    </row>
    <row r="554" spans="1:5" x14ac:dyDescent="0.15">
      <c r="A554" s="3">
        <v>51066</v>
      </c>
      <c r="B554" t="str">
        <f t="shared" si="32"/>
        <v>5</v>
      </c>
      <c r="C554" t="str">
        <f t="shared" si="33"/>
        <v>10</v>
      </c>
      <c r="D554" t="str">
        <f t="shared" si="34"/>
        <v>66</v>
      </c>
      <c r="E554" t="str">
        <f t="shared" si="35"/>
        <v>10章66关</v>
      </c>
    </row>
    <row r="555" spans="1:5" x14ac:dyDescent="0.15">
      <c r="A555" s="4">
        <v>51067</v>
      </c>
      <c r="B555" t="str">
        <f t="shared" si="32"/>
        <v>5</v>
      </c>
      <c r="C555" t="str">
        <f t="shared" si="33"/>
        <v>10</v>
      </c>
      <c r="D555" t="str">
        <f t="shared" si="34"/>
        <v>67</v>
      </c>
      <c r="E555" t="str">
        <f t="shared" si="35"/>
        <v>10章67关</v>
      </c>
    </row>
    <row r="556" spans="1:5" x14ac:dyDescent="0.15">
      <c r="A556" s="3">
        <v>51068</v>
      </c>
      <c r="B556" t="str">
        <f t="shared" si="32"/>
        <v>5</v>
      </c>
      <c r="C556" t="str">
        <f t="shared" si="33"/>
        <v>10</v>
      </c>
      <c r="D556" t="str">
        <f t="shared" si="34"/>
        <v>68</v>
      </c>
      <c r="E556" t="str">
        <f t="shared" si="35"/>
        <v>10章68关</v>
      </c>
    </row>
    <row r="557" spans="1:5" x14ac:dyDescent="0.15">
      <c r="A557" s="4">
        <v>51069</v>
      </c>
      <c r="B557" t="str">
        <f t="shared" si="32"/>
        <v>5</v>
      </c>
      <c r="C557" t="str">
        <f t="shared" si="33"/>
        <v>10</v>
      </c>
      <c r="D557" t="str">
        <f t="shared" si="34"/>
        <v>69</v>
      </c>
      <c r="E557" t="str">
        <f t="shared" si="35"/>
        <v>10章69关</v>
      </c>
    </row>
    <row r="558" spans="1:5" x14ac:dyDescent="0.15">
      <c r="A558" s="3">
        <v>51070</v>
      </c>
      <c r="B558" t="str">
        <f t="shared" si="32"/>
        <v>5</v>
      </c>
      <c r="C558" t="str">
        <f t="shared" si="33"/>
        <v>10</v>
      </c>
      <c r="D558" t="str">
        <f t="shared" si="34"/>
        <v>70</v>
      </c>
      <c r="E558" t="str">
        <f t="shared" si="35"/>
        <v>10章70关</v>
      </c>
    </row>
    <row r="559" spans="1:5" x14ac:dyDescent="0.15">
      <c r="A559" s="4">
        <v>51071</v>
      </c>
      <c r="B559" t="str">
        <f t="shared" si="32"/>
        <v>5</v>
      </c>
      <c r="C559" t="str">
        <f t="shared" si="33"/>
        <v>10</v>
      </c>
      <c r="D559" t="str">
        <f t="shared" si="34"/>
        <v>71</v>
      </c>
      <c r="E559" t="str">
        <f t="shared" si="35"/>
        <v>10章71关</v>
      </c>
    </row>
    <row r="560" spans="1:5" x14ac:dyDescent="0.15">
      <c r="A560" s="3">
        <v>51072</v>
      </c>
      <c r="B560" t="str">
        <f t="shared" si="32"/>
        <v>5</v>
      </c>
      <c r="C560" t="str">
        <f t="shared" si="33"/>
        <v>10</v>
      </c>
      <c r="D560" t="str">
        <f t="shared" si="34"/>
        <v>72</v>
      </c>
      <c r="E560" t="str">
        <f t="shared" si="35"/>
        <v>10章72关</v>
      </c>
    </row>
    <row r="561" spans="1:5" x14ac:dyDescent="0.15">
      <c r="A561" s="4">
        <v>51073</v>
      </c>
      <c r="B561" t="str">
        <f t="shared" si="32"/>
        <v>5</v>
      </c>
      <c r="C561" t="str">
        <f t="shared" si="33"/>
        <v>10</v>
      </c>
      <c r="D561" t="str">
        <f t="shared" si="34"/>
        <v>73</v>
      </c>
      <c r="E561" t="str">
        <f t="shared" si="35"/>
        <v>10章73关</v>
      </c>
    </row>
    <row r="562" spans="1:5" x14ac:dyDescent="0.15">
      <c r="A562" s="3">
        <v>51074</v>
      </c>
      <c r="B562" t="str">
        <f t="shared" si="32"/>
        <v>5</v>
      </c>
      <c r="C562" t="str">
        <f t="shared" si="33"/>
        <v>10</v>
      </c>
      <c r="D562" t="str">
        <f t="shared" si="34"/>
        <v>74</v>
      </c>
      <c r="E562" t="str">
        <f t="shared" si="35"/>
        <v>10章74关</v>
      </c>
    </row>
    <row r="563" spans="1:5" x14ac:dyDescent="0.15">
      <c r="A563" s="4">
        <v>51075</v>
      </c>
      <c r="B563" t="str">
        <f t="shared" si="32"/>
        <v>5</v>
      </c>
      <c r="C563" t="str">
        <f t="shared" si="33"/>
        <v>10</v>
      </c>
      <c r="D563" t="str">
        <f t="shared" si="34"/>
        <v>75</v>
      </c>
      <c r="E563" t="str">
        <f t="shared" si="35"/>
        <v>10章75关</v>
      </c>
    </row>
    <row r="564" spans="1:5" x14ac:dyDescent="0.15">
      <c r="A564" s="3">
        <v>51076</v>
      </c>
      <c r="B564" t="str">
        <f t="shared" si="32"/>
        <v>5</v>
      </c>
      <c r="C564" t="str">
        <f t="shared" si="33"/>
        <v>10</v>
      </c>
      <c r="D564" t="str">
        <f t="shared" si="34"/>
        <v>76</v>
      </c>
      <c r="E564" t="str">
        <f t="shared" si="35"/>
        <v>10章76关</v>
      </c>
    </row>
    <row r="565" spans="1:5" x14ac:dyDescent="0.15">
      <c r="A565" s="4">
        <v>51077</v>
      </c>
      <c r="B565" t="str">
        <f t="shared" si="32"/>
        <v>5</v>
      </c>
      <c r="C565" t="str">
        <f t="shared" si="33"/>
        <v>10</v>
      </c>
      <c r="D565" t="str">
        <f t="shared" si="34"/>
        <v>77</v>
      </c>
      <c r="E565" t="str">
        <f t="shared" si="35"/>
        <v>10章77关</v>
      </c>
    </row>
    <row r="566" spans="1:5" x14ac:dyDescent="0.15">
      <c r="A566" s="3">
        <v>51078</v>
      </c>
      <c r="B566" t="str">
        <f t="shared" si="32"/>
        <v>5</v>
      </c>
      <c r="C566" t="str">
        <f t="shared" si="33"/>
        <v>10</v>
      </c>
      <c r="D566" t="str">
        <f t="shared" si="34"/>
        <v>78</v>
      </c>
      <c r="E566" t="str">
        <f t="shared" si="35"/>
        <v>10章78关</v>
      </c>
    </row>
    <row r="567" spans="1:5" x14ac:dyDescent="0.15">
      <c r="A567" s="4">
        <v>51079</v>
      </c>
      <c r="B567" t="str">
        <f t="shared" si="32"/>
        <v>5</v>
      </c>
      <c r="C567" t="str">
        <f t="shared" si="33"/>
        <v>10</v>
      </c>
      <c r="D567" t="str">
        <f t="shared" si="34"/>
        <v>79</v>
      </c>
      <c r="E567" t="str">
        <f t="shared" si="35"/>
        <v>10章79关</v>
      </c>
    </row>
    <row r="568" spans="1:5" x14ac:dyDescent="0.15">
      <c r="A568" s="3">
        <v>51080</v>
      </c>
      <c r="B568" t="str">
        <f t="shared" si="32"/>
        <v>5</v>
      </c>
      <c r="C568" t="str">
        <f t="shared" si="33"/>
        <v>10</v>
      </c>
      <c r="D568" t="str">
        <f t="shared" si="34"/>
        <v>80</v>
      </c>
      <c r="E568" t="str">
        <f t="shared" si="35"/>
        <v>10章80关</v>
      </c>
    </row>
    <row r="569" spans="1:5" x14ac:dyDescent="0.15">
      <c r="A569" s="4">
        <v>51081</v>
      </c>
      <c r="B569" t="str">
        <f t="shared" si="32"/>
        <v>5</v>
      </c>
      <c r="C569" t="str">
        <f t="shared" si="33"/>
        <v>10</v>
      </c>
      <c r="D569" t="str">
        <f t="shared" si="34"/>
        <v>81</v>
      </c>
      <c r="E569" t="str">
        <f t="shared" si="35"/>
        <v>10章81关</v>
      </c>
    </row>
    <row r="570" spans="1:5" x14ac:dyDescent="0.15">
      <c r="A570" s="3">
        <v>51082</v>
      </c>
      <c r="B570" t="str">
        <f t="shared" si="32"/>
        <v>5</v>
      </c>
      <c r="C570" t="str">
        <f t="shared" si="33"/>
        <v>10</v>
      </c>
      <c r="D570" t="str">
        <f t="shared" si="34"/>
        <v>82</v>
      </c>
      <c r="E570" t="str">
        <f t="shared" si="35"/>
        <v>10章82关</v>
      </c>
    </row>
    <row r="571" spans="1:5" x14ac:dyDescent="0.15">
      <c r="A571" s="4">
        <v>51083</v>
      </c>
      <c r="B571" t="str">
        <f t="shared" si="32"/>
        <v>5</v>
      </c>
      <c r="C571" t="str">
        <f t="shared" si="33"/>
        <v>10</v>
      </c>
      <c r="D571" t="str">
        <f t="shared" si="34"/>
        <v>83</v>
      </c>
      <c r="E571" t="str">
        <f t="shared" si="35"/>
        <v>10章83关</v>
      </c>
    </row>
    <row r="572" spans="1:5" x14ac:dyDescent="0.15">
      <c r="A572" s="3">
        <v>51084</v>
      </c>
      <c r="B572" t="str">
        <f t="shared" si="32"/>
        <v>5</v>
      </c>
      <c r="C572" t="str">
        <f t="shared" si="33"/>
        <v>10</v>
      </c>
      <c r="D572" t="str">
        <f t="shared" si="34"/>
        <v>84</v>
      </c>
      <c r="E572" t="str">
        <f t="shared" si="35"/>
        <v>10章84关</v>
      </c>
    </row>
    <row r="573" spans="1:5" x14ac:dyDescent="0.15">
      <c r="A573" s="4">
        <v>51085</v>
      </c>
      <c r="B573" t="str">
        <f t="shared" si="32"/>
        <v>5</v>
      </c>
      <c r="C573" t="str">
        <f t="shared" si="33"/>
        <v>10</v>
      </c>
      <c r="D573" t="str">
        <f t="shared" si="34"/>
        <v>85</v>
      </c>
      <c r="E573" t="str">
        <f t="shared" si="35"/>
        <v>10章85关</v>
      </c>
    </row>
    <row r="574" spans="1:5" x14ac:dyDescent="0.15">
      <c r="A574" s="3">
        <v>51086</v>
      </c>
      <c r="B574" t="str">
        <f t="shared" si="32"/>
        <v>5</v>
      </c>
      <c r="C574" t="str">
        <f t="shared" si="33"/>
        <v>10</v>
      </c>
      <c r="D574" t="str">
        <f t="shared" si="34"/>
        <v>86</v>
      </c>
      <c r="E574" t="str">
        <f t="shared" si="35"/>
        <v>10章86关</v>
      </c>
    </row>
    <row r="575" spans="1:5" x14ac:dyDescent="0.15">
      <c r="A575" s="4">
        <v>51087</v>
      </c>
      <c r="B575" t="str">
        <f t="shared" si="32"/>
        <v>5</v>
      </c>
      <c r="C575" t="str">
        <f t="shared" si="33"/>
        <v>10</v>
      </c>
      <c r="D575" t="str">
        <f t="shared" si="34"/>
        <v>87</v>
      </c>
      <c r="E575" t="str">
        <f t="shared" si="35"/>
        <v>10章87关</v>
      </c>
    </row>
    <row r="576" spans="1:5" x14ac:dyDescent="0.15">
      <c r="A576" s="3">
        <v>51088</v>
      </c>
      <c r="B576" t="str">
        <f t="shared" si="32"/>
        <v>5</v>
      </c>
      <c r="C576" t="str">
        <f t="shared" si="33"/>
        <v>10</v>
      </c>
      <c r="D576" t="str">
        <f t="shared" si="34"/>
        <v>88</v>
      </c>
      <c r="E576" t="str">
        <f t="shared" si="35"/>
        <v>10章88关</v>
      </c>
    </row>
    <row r="577" spans="1:5" x14ac:dyDescent="0.15">
      <c r="A577" s="4">
        <v>51089</v>
      </c>
      <c r="B577" t="str">
        <f t="shared" si="32"/>
        <v>5</v>
      </c>
      <c r="C577" t="str">
        <f t="shared" si="33"/>
        <v>10</v>
      </c>
      <c r="D577" t="str">
        <f t="shared" si="34"/>
        <v>89</v>
      </c>
      <c r="E577" t="str">
        <f t="shared" si="35"/>
        <v>10章89关</v>
      </c>
    </row>
    <row r="578" spans="1:5" x14ac:dyDescent="0.15">
      <c r="A578" s="3">
        <v>51090</v>
      </c>
      <c r="B578" t="str">
        <f t="shared" si="32"/>
        <v>5</v>
      </c>
      <c r="C578" t="str">
        <f t="shared" si="33"/>
        <v>10</v>
      </c>
      <c r="D578" t="str">
        <f t="shared" si="34"/>
        <v>90</v>
      </c>
      <c r="E578" t="str">
        <f t="shared" si="35"/>
        <v>10章90关</v>
      </c>
    </row>
    <row r="579" spans="1:5" x14ac:dyDescent="0.15">
      <c r="A579" s="4">
        <v>51091</v>
      </c>
      <c r="B579" t="str">
        <f t="shared" ref="B579:B642" si="36">LEFT(A579,1)</f>
        <v>5</v>
      </c>
      <c r="C579" t="str">
        <f t="shared" ref="C579:C642" si="37">LEFT(RIGHT(A579,4),2)</f>
        <v>10</v>
      </c>
      <c r="D579" t="str">
        <f t="shared" ref="D579:D642" si="38">RIGHT(A579,2)</f>
        <v>91</v>
      </c>
      <c r="E579" t="str">
        <f t="shared" ref="E579:E642" si="39">C579&amp;"章"&amp;D579&amp;"关"</f>
        <v>10章91关</v>
      </c>
    </row>
    <row r="580" spans="1:5" x14ac:dyDescent="0.15">
      <c r="A580" s="3">
        <v>51092</v>
      </c>
      <c r="B580" t="str">
        <f t="shared" si="36"/>
        <v>5</v>
      </c>
      <c r="C580" t="str">
        <f t="shared" si="37"/>
        <v>10</v>
      </c>
      <c r="D580" t="str">
        <f t="shared" si="38"/>
        <v>92</v>
      </c>
      <c r="E580" t="str">
        <f t="shared" si="39"/>
        <v>10章92关</v>
      </c>
    </row>
    <row r="581" spans="1:5" x14ac:dyDescent="0.15">
      <c r="A581" s="4">
        <v>51093</v>
      </c>
      <c r="B581" t="str">
        <f t="shared" si="36"/>
        <v>5</v>
      </c>
      <c r="C581" t="str">
        <f t="shared" si="37"/>
        <v>10</v>
      </c>
      <c r="D581" t="str">
        <f t="shared" si="38"/>
        <v>93</v>
      </c>
      <c r="E581" t="str">
        <f t="shared" si="39"/>
        <v>10章93关</v>
      </c>
    </row>
    <row r="582" spans="1:5" x14ac:dyDescent="0.15">
      <c r="A582" s="3">
        <v>51094</v>
      </c>
      <c r="B582" t="str">
        <f t="shared" si="36"/>
        <v>5</v>
      </c>
      <c r="C582" t="str">
        <f t="shared" si="37"/>
        <v>10</v>
      </c>
      <c r="D582" t="str">
        <f t="shared" si="38"/>
        <v>94</v>
      </c>
      <c r="E582" t="str">
        <f t="shared" si="39"/>
        <v>10章94关</v>
      </c>
    </row>
    <row r="583" spans="1:5" x14ac:dyDescent="0.15">
      <c r="A583" s="4">
        <v>51095</v>
      </c>
      <c r="B583" t="str">
        <f t="shared" si="36"/>
        <v>5</v>
      </c>
      <c r="C583" t="str">
        <f t="shared" si="37"/>
        <v>10</v>
      </c>
      <c r="D583" t="str">
        <f t="shared" si="38"/>
        <v>95</v>
      </c>
      <c r="E583" t="str">
        <f t="shared" si="39"/>
        <v>10章95关</v>
      </c>
    </row>
    <row r="584" spans="1:5" x14ac:dyDescent="0.15">
      <c r="A584" s="3">
        <v>51096</v>
      </c>
      <c r="B584" t="str">
        <f t="shared" si="36"/>
        <v>5</v>
      </c>
      <c r="C584" t="str">
        <f t="shared" si="37"/>
        <v>10</v>
      </c>
      <c r="D584" t="str">
        <f t="shared" si="38"/>
        <v>96</v>
      </c>
      <c r="E584" t="str">
        <f t="shared" si="39"/>
        <v>10章96关</v>
      </c>
    </row>
    <row r="585" spans="1:5" x14ac:dyDescent="0.15">
      <c r="A585" s="4">
        <v>51097</v>
      </c>
      <c r="B585" t="str">
        <f t="shared" si="36"/>
        <v>5</v>
      </c>
      <c r="C585" t="str">
        <f t="shared" si="37"/>
        <v>10</v>
      </c>
      <c r="D585" t="str">
        <f t="shared" si="38"/>
        <v>97</v>
      </c>
      <c r="E585" t="str">
        <f t="shared" si="39"/>
        <v>10章97关</v>
      </c>
    </row>
    <row r="586" spans="1:5" x14ac:dyDescent="0.15">
      <c r="A586" s="3">
        <v>51098</v>
      </c>
      <c r="B586" t="str">
        <f t="shared" si="36"/>
        <v>5</v>
      </c>
      <c r="C586" t="str">
        <f t="shared" si="37"/>
        <v>10</v>
      </c>
      <c r="D586" t="str">
        <f t="shared" si="38"/>
        <v>98</v>
      </c>
      <c r="E586" t="str">
        <f t="shared" si="39"/>
        <v>10章98关</v>
      </c>
    </row>
    <row r="587" spans="1:5" x14ac:dyDescent="0.15">
      <c r="A587" s="4">
        <v>51099</v>
      </c>
      <c r="B587" t="str">
        <f t="shared" si="36"/>
        <v>5</v>
      </c>
      <c r="C587" t="str">
        <f t="shared" si="37"/>
        <v>10</v>
      </c>
      <c r="D587" t="str">
        <f t="shared" si="38"/>
        <v>99</v>
      </c>
      <c r="E587" t="str">
        <f t="shared" si="39"/>
        <v>10章99关</v>
      </c>
    </row>
    <row r="588" spans="1:5" x14ac:dyDescent="0.15">
      <c r="A588" s="3">
        <v>51100</v>
      </c>
      <c r="B588" t="str">
        <f t="shared" si="36"/>
        <v>5</v>
      </c>
      <c r="C588" t="str">
        <f t="shared" si="37"/>
        <v>11</v>
      </c>
      <c r="D588" t="str">
        <f t="shared" si="38"/>
        <v>00</v>
      </c>
      <c r="E588" t="str">
        <f t="shared" si="39"/>
        <v>11章00关</v>
      </c>
    </row>
    <row r="589" spans="1:5" x14ac:dyDescent="0.15">
      <c r="A589" s="4">
        <v>60101</v>
      </c>
      <c r="B589" t="str">
        <f t="shared" si="36"/>
        <v>6</v>
      </c>
      <c r="C589" t="str">
        <f t="shared" si="37"/>
        <v>01</v>
      </c>
      <c r="D589" t="str">
        <f t="shared" si="38"/>
        <v>01</v>
      </c>
      <c r="E589" t="str">
        <f t="shared" si="39"/>
        <v>01章01关</v>
      </c>
    </row>
    <row r="590" spans="1:5" x14ac:dyDescent="0.15">
      <c r="A590" s="3">
        <v>60102</v>
      </c>
      <c r="B590" t="str">
        <f t="shared" si="36"/>
        <v>6</v>
      </c>
      <c r="C590" t="str">
        <f t="shared" si="37"/>
        <v>01</v>
      </c>
      <c r="D590" t="str">
        <f t="shared" si="38"/>
        <v>02</v>
      </c>
      <c r="E590" t="str">
        <f t="shared" si="39"/>
        <v>01章02关</v>
      </c>
    </row>
    <row r="591" spans="1:5" x14ac:dyDescent="0.15">
      <c r="A591" s="4">
        <v>60103</v>
      </c>
      <c r="B591" t="str">
        <f t="shared" si="36"/>
        <v>6</v>
      </c>
      <c r="C591" t="str">
        <f t="shared" si="37"/>
        <v>01</v>
      </c>
      <c r="D591" t="str">
        <f t="shared" si="38"/>
        <v>03</v>
      </c>
      <c r="E591" t="str">
        <f t="shared" si="39"/>
        <v>01章03关</v>
      </c>
    </row>
    <row r="592" spans="1:5" x14ac:dyDescent="0.15">
      <c r="A592" s="3">
        <v>60104</v>
      </c>
      <c r="B592" t="str">
        <f t="shared" si="36"/>
        <v>6</v>
      </c>
      <c r="C592" t="str">
        <f t="shared" si="37"/>
        <v>01</v>
      </c>
      <c r="D592" t="str">
        <f t="shared" si="38"/>
        <v>04</v>
      </c>
      <c r="E592" t="str">
        <f t="shared" si="39"/>
        <v>01章04关</v>
      </c>
    </row>
    <row r="593" spans="1:5" x14ac:dyDescent="0.15">
      <c r="A593" s="4">
        <v>60105</v>
      </c>
      <c r="B593" t="str">
        <f t="shared" si="36"/>
        <v>6</v>
      </c>
      <c r="C593" t="str">
        <f t="shared" si="37"/>
        <v>01</v>
      </c>
      <c r="D593" t="str">
        <f t="shared" si="38"/>
        <v>05</v>
      </c>
      <c r="E593" t="str">
        <f t="shared" si="39"/>
        <v>01章05关</v>
      </c>
    </row>
    <row r="594" spans="1:5" x14ac:dyDescent="0.15">
      <c r="A594" s="3">
        <v>60201</v>
      </c>
      <c r="B594" t="str">
        <f t="shared" si="36"/>
        <v>6</v>
      </c>
      <c r="C594" t="str">
        <f t="shared" si="37"/>
        <v>02</v>
      </c>
      <c r="D594" t="str">
        <f t="shared" si="38"/>
        <v>01</v>
      </c>
      <c r="E594" t="str">
        <f t="shared" si="39"/>
        <v>02章01关</v>
      </c>
    </row>
    <row r="595" spans="1:5" x14ac:dyDescent="0.15">
      <c r="A595" s="4">
        <v>60202</v>
      </c>
      <c r="B595" t="str">
        <f t="shared" si="36"/>
        <v>6</v>
      </c>
      <c r="C595" t="str">
        <f t="shared" si="37"/>
        <v>02</v>
      </c>
      <c r="D595" t="str">
        <f t="shared" si="38"/>
        <v>02</v>
      </c>
      <c r="E595" t="str">
        <f t="shared" si="39"/>
        <v>02章02关</v>
      </c>
    </row>
    <row r="596" spans="1:5" x14ac:dyDescent="0.15">
      <c r="A596" s="3">
        <v>60203</v>
      </c>
      <c r="B596" t="str">
        <f t="shared" si="36"/>
        <v>6</v>
      </c>
      <c r="C596" t="str">
        <f t="shared" si="37"/>
        <v>02</v>
      </c>
      <c r="D596" t="str">
        <f t="shared" si="38"/>
        <v>03</v>
      </c>
      <c r="E596" t="str">
        <f t="shared" si="39"/>
        <v>02章03关</v>
      </c>
    </row>
    <row r="597" spans="1:5" x14ac:dyDescent="0.15">
      <c r="A597" s="4">
        <v>60204</v>
      </c>
      <c r="B597" t="str">
        <f t="shared" si="36"/>
        <v>6</v>
      </c>
      <c r="C597" t="str">
        <f t="shared" si="37"/>
        <v>02</v>
      </c>
      <c r="D597" t="str">
        <f t="shared" si="38"/>
        <v>04</v>
      </c>
      <c r="E597" t="str">
        <f t="shared" si="39"/>
        <v>02章04关</v>
      </c>
    </row>
    <row r="598" spans="1:5" x14ac:dyDescent="0.15">
      <c r="A598" s="3">
        <v>60205</v>
      </c>
      <c r="B598" t="str">
        <f t="shared" si="36"/>
        <v>6</v>
      </c>
      <c r="C598" t="str">
        <f t="shared" si="37"/>
        <v>02</v>
      </c>
      <c r="D598" t="str">
        <f t="shared" si="38"/>
        <v>05</v>
      </c>
      <c r="E598" t="str">
        <f t="shared" si="39"/>
        <v>02章05关</v>
      </c>
    </row>
    <row r="599" spans="1:5" x14ac:dyDescent="0.15">
      <c r="A599" s="4">
        <v>60301</v>
      </c>
      <c r="B599" t="str">
        <f t="shared" si="36"/>
        <v>6</v>
      </c>
      <c r="C599" t="str">
        <f t="shared" si="37"/>
        <v>03</v>
      </c>
      <c r="D599" t="str">
        <f t="shared" si="38"/>
        <v>01</v>
      </c>
      <c r="E599" t="str">
        <f t="shared" si="39"/>
        <v>03章01关</v>
      </c>
    </row>
    <row r="600" spans="1:5" x14ac:dyDescent="0.15">
      <c r="A600" s="3">
        <v>60302</v>
      </c>
      <c r="B600" t="str">
        <f t="shared" si="36"/>
        <v>6</v>
      </c>
      <c r="C600" t="str">
        <f t="shared" si="37"/>
        <v>03</v>
      </c>
      <c r="D600" t="str">
        <f t="shared" si="38"/>
        <v>02</v>
      </c>
      <c r="E600" t="str">
        <f t="shared" si="39"/>
        <v>03章02关</v>
      </c>
    </row>
    <row r="601" spans="1:5" x14ac:dyDescent="0.15">
      <c r="A601" s="4">
        <v>60303</v>
      </c>
      <c r="B601" t="str">
        <f t="shared" si="36"/>
        <v>6</v>
      </c>
      <c r="C601" t="str">
        <f t="shared" si="37"/>
        <v>03</v>
      </c>
      <c r="D601" t="str">
        <f t="shared" si="38"/>
        <v>03</v>
      </c>
      <c r="E601" t="str">
        <f t="shared" si="39"/>
        <v>03章03关</v>
      </c>
    </row>
    <row r="602" spans="1:5" x14ac:dyDescent="0.15">
      <c r="A602" s="3">
        <v>60304</v>
      </c>
      <c r="B602" t="str">
        <f t="shared" si="36"/>
        <v>6</v>
      </c>
      <c r="C602" t="str">
        <f t="shared" si="37"/>
        <v>03</v>
      </c>
      <c r="D602" t="str">
        <f t="shared" si="38"/>
        <v>04</v>
      </c>
      <c r="E602" t="str">
        <f t="shared" si="39"/>
        <v>03章04关</v>
      </c>
    </row>
    <row r="603" spans="1:5" x14ac:dyDescent="0.15">
      <c r="A603" s="4">
        <v>60305</v>
      </c>
      <c r="B603" t="str">
        <f t="shared" si="36"/>
        <v>6</v>
      </c>
      <c r="C603" t="str">
        <f t="shared" si="37"/>
        <v>03</v>
      </c>
      <c r="D603" t="str">
        <f t="shared" si="38"/>
        <v>05</v>
      </c>
      <c r="E603" t="str">
        <f t="shared" si="39"/>
        <v>03章05关</v>
      </c>
    </row>
    <row r="604" spans="1:5" x14ac:dyDescent="0.15">
      <c r="A604" s="3">
        <v>60401</v>
      </c>
      <c r="B604" t="str">
        <f t="shared" si="36"/>
        <v>6</v>
      </c>
      <c r="C604" t="str">
        <f t="shared" si="37"/>
        <v>04</v>
      </c>
      <c r="D604" t="str">
        <f t="shared" si="38"/>
        <v>01</v>
      </c>
      <c r="E604" t="str">
        <f t="shared" si="39"/>
        <v>04章01关</v>
      </c>
    </row>
    <row r="605" spans="1:5" x14ac:dyDescent="0.15">
      <c r="A605" s="4">
        <v>60402</v>
      </c>
      <c r="B605" t="str">
        <f t="shared" si="36"/>
        <v>6</v>
      </c>
      <c r="C605" t="str">
        <f t="shared" si="37"/>
        <v>04</v>
      </c>
      <c r="D605" t="str">
        <f t="shared" si="38"/>
        <v>02</v>
      </c>
      <c r="E605" t="str">
        <f t="shared" si="39"/>
        <v>04章02关</v>
      </c>
    </row>
    <row r="606" spans="1:5" x14ac:dyDescent="0.15">
      <c r="A606" s="3">
        <v>60403</v>
      </c>
      <c r="B606" t="str">
        <f t="shared" si="36"/>
        <v>6</v>
      </c>
      <c r="C606" t="str">
        <f t="shared" si="37"/>
        <v>04</v>
      </c>
      <c r="D606" t="str">
        <f t="shared" si="38"/>
        <v>03</v>
      </c>
      <c r="E606" t="str">
        <f t="shared" si="39"/>
        <v>04章03关</v>
      </c>
    </row>
    <row r="607" spans="1:5" x14ac:dyDescent="0.15">
      <c r="A607" s="4">
        <v>60404</v>
      </c>
      <c r="B607" t="str">
        <f t="shared" si="36"/>
        <v>6</v>
      </c>
      <c r="C607" t="str">
        <f t="shared" si="37"/>
        <v>04</v>
      </c>
      <c r="D607" t="str">
        <f t="shared" si="38"/>
        <v>04</v>
      </c>
      <c r="E607" t="str">
        <f t="shared" si="39"/>
        <v>04章04关</v>
      </c>
    </row>
    <row r="608" spans="1:5" x14ac:dyDescent="0.15">
      <c r="A608" s="3">
        <v>60405</v>
      </c>
      <c r="B608" t="str">
        <f t="shared" si="36"/>
        <v>6</v>
      </c>
      <c r="C608" t="str">
        <f t="shared" si="37"/>
        <v>04</v>
      </c>
      <c r="D608" t="str">
        <f t="shared" si="38"/>
        <v>05</v>
      </c>
      <c r="E608" t="str">
        <f t="shared" si="39"/>
        <v>04章05关</v>
      </c>
    </row>
    <row r="609" spans="1:5" x14ac:dyDescent="0.15">
      <c r="A609" s="4">
        <v>60501</v>
      </c>
      <c r="B609" t="str">
        <f t="shared" si="36"/>
        <v>6</v>
      </c>
      <c r="C609" t="str">
        <f t="shared" si="37"/>
        <v>05</v>
      </c>
      <c r="D609" t="str">
        <f t="shared" si="38"/>
        <v>01</v>
      </c>
      <c r="E609" t="str">
        <f t="shared" si="39"/>
        <v>05章01关</v>
      </c>
    </row>
    <row r="610" spans="1:5" x14ac:dyDescent="0.15">
      <c r="A610" s="3">
        <v>60502</v>
      </c>
      <c r="B610" t="str">
        <f t="shared" si="36"/>
        <v>6</v>
      </c>
      <c r="C610" t="str">
        <f t="shared" si="37"/>
        <v>05</v>
      </c>
      <c r="D610" t="str">
        <f t="shared" si="38"/>
        <v>02</v>
      </c>
      <c r="E610" t="str">
        <f t="shared" si="39"/>
        <v>05章02关</v>
      </c>
    </row>
    <row r="611" spans="1:5" x14ac:dyDescent="0.15">
      <c r="A611" s="4">
        <v>60503</v>
      </c>
      <c r="B611" t="str">
        <f t="shared" si="36"/>
        <v>6</v>
      </c>
      <c r="C611" t="str">
        <f t="shared" si="37"/>
        <v>05</v>
      </c>
      <c r="D611" t="str">
        <f t="shared" si="38"/>
        <v>03</v>
      </c>
      <c r="E611" t="str">
        <f t="shared" si="39"/>
        <v>05章03关</v>
      </c>
    </row>
    <row r="612" spans="1:5" x14ac:dyDescent="0.15">
      <c r="A612" s="3">
        <v>60504</v>
      </c>
      <c r="B612" t="str">
        <f t="shared" si="36"/>
        <v>6</v>
      </c>
      <c r="C612" t="str">
        <f t="shared" si="37"/>
        <v>05</v>
      </c>
      <c r="D612" t="str">
        <f t="shared" si="38"/>
        <v>04</v>
      </c>
      <c r="E612" t="str">
        <f t="shared" si="39"/>
        <v>05章04关</v>
      </c>
    </row>
    <row r="613" spans="1:5" x14ac:dyDescent="0.15">
      <c r="A613" s="4">
        <v>60505</v>
      </c>
      <c r="B613" t="str">
        <f t="shared" si="36"/>
        <v>6</v>
      </c>
      <c r="C613" t="str">
        <f t="shared" si="37"/>
        <v>05</v>
      </c>
      <c r="D613" t="str">
        <f t="shared" si="38"/>
        <v>05</v>
      </c>
      <c r="E613" t="str">
        <f t="shared" si="39"/>
        <v>05章05关</v>
      </c>
    </row>
    <row r="614" spans="1:5" x14ac:dyDescent="0.15">
      <c r="A614" s="3">
        <v>60601</v>
      </c>
      <c r="B614" t="str">
        <f t="shared" si="36"/>
        <v>6</v>
      </c>
      <c r="C614" t="str">
        <f t="shared" si="37"/>
        <v>06</v>
      </c>
      <c r="D614" t="str">
        <f t="shared" si="38"/>
        <v>01</v>
      </c>
      <c r="E614" t="str">
        <f t="shared" si="39"/>
        <v>06章01关</v>
      </c>
    </row>
    <row r="615" spans="1:5" x14ac:dyDescent="0.15">
      <c r="A615" s="4">
        <v>60602</v>
      </c>
      <c r="B615" t="str">
        <f t="shared" si="36"/>
        <v>6</v>
      </c>
      <c r="C615" t="str">
        <f t="shared" si="37"/>
        <v>06</v>
      </c>
      <c r="D615" t="str">
        <f t="shared" si="38"/>
        <v>02</v>
      </c>
      <c r="E615" t="str">
        <f t="shared" si="39"/>
        <v>06章02关</v>
      </c>
    </row>
    <row r="616" spans="1:5" x14ac:dyDescent="0.15">
      <c r="A616" s="3">
        <v>60603</v>
      </c>
      <c r="B616" t="str">
        <f t="shared" si="36"/>
        <v>6</v>
      </c>
      <c r="C616" t="str">
        <f t="shared" si="37"/>
        <v>06</v>
      </c>
      <c r="D616" t="str">
        <f t="shared" si="38"/>
        <v>03</v>
      </c>
      <c r="E616" t="str">
        <f t="shared" si="39"/>
        <v>06章03关</v>
      </c>
    </row>
    <row r="617" spans="1:5" x14ac:dyDescent="0.15">
      <c r="A617" s="4">
        <v>60604</v>
      </c>
      <c r="B617" t="str">
        <f t="shared" si="36"/>
        <v>6</v>
      </c>
      <c r="C617" t="str">
        <f t="shared" si="37"/>
        <v>06</v>
      </c>
      <c r="D617" t="str">
        <f t="shared" si="38"/>
        <v>04</v>
      </c>
      <c r="E617" t="str">
        <f t="shared" si="39"/>
        <v>06章04关</v>
      </c>
    </row>
    <row r="618" spans="1:5" x14ac:dyDescent="0.15">
      <c r="A618" s="3">
        <v>60605</v>
      </c>
      <c r="B618" t="str">
        <f t="shared" si="36"/>
        <v>6</v>
      </c>
      <c r="C618" t="str">
        <f t="shared" si="37"/>
        <v>06</v>
      </c>
      <c r="D618" t="str">
        <f t="shared" si="38"/>
        <v>05</v>
      </c>
      <c r="E618" t="str">
        <f t="shared" si="39"/>
        <v>06章05关</v>
      </c>
    </row>
    <row r="619" spans="1:5" x14ac:dyDescent="0.15">
      <c r="A619" s="4">
        <v>61101</v>
      </c>
      <c r="B619" t="str">
        <f t="shared" si="36"/>
        <v>6</v>
      </c>
      <c r="C619" t="str">
        <f t="shared" si="37"/>
        <v>11</v>
      </c>
      <c r="D619" t="str">
        <f t="shared" si="38"/>
        <v>01</v>
      </c>
      <c r="E619" t="str">
        <f t="shared" si="39"/>
        <v>11章01关</v>
      </c>
    </row>
    <row r="620" spans="1:5" x14ac:dyDescent="0.15">
      <c r="A620" s="3">
        <v>61102</v>
      </c>
      <c r="B620" t="str">
        <f t="shared" si="36"/>
        <v>6</v>
      </c>
      <c r="C620" t="str">
        <f t="shared" si="37"/>
        <v>11</v>
      </c>
      <c r="D620" t="str">
        <f t="shared" si="38"/>
        <v>02</v>
      </c>
      <c r="E620" t="str">
        <f t="shared" si="39"/>
        <v>11章02关</v>
      </c>
    </row>
    <row r="621" spans="1:5" x14ac:dyDescent="0.15">
      <c r="A621" s="4">
        <v>61103</v>
      </c>
      <c r="B621" t="str">
        <f t="shared" si="36"/>
        <v>6</v>
      </c>
      <c r="C621" t="str">
        <f t="shared" si="37"/>
        <v>11</v>
      </c>
      <c r="D621" t="str">
        <f t="shared" si="38"/>
        <v>03</v>
      </c>
      <c r="E621" t="str">
        <f t="shared" si="39"/>
        <v>11章03关</v>
      </c>
    </row>
    <row r="622" spans="1:5" x14ac:dyDescent="0.15">
      <c r="A622" s="3">
        <v>61104</v>
      </c>
      <c r="B622" t="str">
        <f t="shared" si="36"/>
        <v>6</v>
      </c>
      <c r="C622" t="str">
        <f t="shared" si="37"/>
        <v>11</v>
      </c>
      <c r="D622" t="str">
        <f t="shared" si="38"/>
        <v>04</v>
      </c>
      <c r="E622" t="str">
        <f t="shared" si="39"/>
        <v>11章04关</v>
      </c>
    </row>
    <row r="623" spans="1:5" x14ac:dyDescent="0.15">
      <c r="A623" s="4">
        <v>61105</v>
      </c>
      <c r="B623" t="str">
        <f t="shared" si="36"/>
        <v>6</v>
      </c>
      <c r="C623" t="str">
        <f t="shared" si="37"/>
        <v>11</v>
      </c>
      <c r="D623" t="str">
        <f t="shared" si="38"/>
        <v>05</v>
      </c>
      <c r="E623" t="str">
        <f t="shared" si="39"/>
        <v>11章05关</v>
      </c>
    </row>
    <row r="624" spans="1:5" x14ac:dyDescent="0.15">
      <c r="A624" s="3">
        <v>61201</v>
      </c>
      <c r="B624" t="str">
        <f t="shared" si="36"/>
        <v>6</v>
      </c>
      <c r="C624" t="str">
        <f t="shared" si="37"/>
        <v>12</v>
      </c>
      <c r="D624" t="str">
        <f t="shared" si="38"/>
        <v>01</v>
      </c>
      <c r="E624" t="str">
        <f t="shared" si="39"/>
        <v>12章01关</v>
      </c>
    </row>
    <row r="625" spans="1:5" x14ac:dyDescent="0.15">
      <c r="A625" s="4">
        <v>61202</v>
      </c>
      <c r="B625" t="str">
        <f t="shared" si="36"/>
        <v>6</v>
      </c>
      <c r="C625" t="str">
        <f t="shared" si="37"/>
        <v>12</v>
      </c>
      <c r="D625" t="str">
        <f t="shared" si="38"/>
        <v>02</v>
      </c>
      <c r="E625" t="str">
        <f t="shared" si="39"/>
        <v>12章02关</v>
      </c>
    </row>
    <row r="626" spans="1:5" x14ac:dyDescent="0.15">
      <c r="A626" s="3">
        <v>61203</v>
      </c>
      <c r="B626" t="str">
        <f t="shared" si="36"/>
        <v>6</v>
      </c>
      <c r="C626" t="str">
        <f t="shared" si="37"/>
        <v>12</v>
      </c>
      <c r="D626" t="str">
        <f t="shared" si="38"/>
        <v>03</v>
      </c>
      <c r="E626" t="str">
        <f t="shared" si="39"/>
        <v>12章03关</v>
      </c>
    </row>
    <row r="627" spans="1:5" x14ac:dyDescent="0.15">
      <c r="A627" s="4">
        <v>61204</v>
      </c>
      <c r="B627" t="str">
        <f t="shared" si="36"/>
        <v>6</v>
      </c>
      <c r="C627" t="str">
        <f t="shared" si="37"/>
        <v>12</v>
      </c>
      <c r="D627" t="str">
        <f t="shared" si="38"/>
        <v>04</v>
      </c>
      <c r="E627" t="str">
        <f t="shared" si="39"/>
        <v>12章04关</v>
      </c>
    </row>
    <row r="628" spans="1:5" x14ac:dyDescent="0.15">
      <c r="A628" s="3">
        <v>61205</v>
      </c>
      <c r="B628" t="str">
        <f t="shared" si="36"/>
        <v>6</v>
      </c>
      <c r="C628" t="str">
        <f t="shared" si="37"/>
        <v>12</v>
      </c>
      <c r="D628" t="str">
        <f t="shared" si="38"/>
        <v>05</v>
      </c>
      <c r="E628" t="str">
        <f t="shared" si="39"/>
        <v>12章05关</v>
      </c>
    </row>
    <row r="629" spans="1:5" x14ac:dyDescent="0.15">
      <c r="A629" s="4">
        <v>61301</v>
      </c>
      <c r="B629" t="str">
        <f t="shared" si="36"/>
        <v>6</v>
      </c>
      <c r="C629" t="str">
        <f t="shared" si="37"/>
        <v>13</v>
      </c>
      <c r="D629" t="str">
        <f t="shared" si="38"/>
        <v>01</v>
      </c>
      <c r="E629" t="str">
        <f t="shared" si="39"/>
        <v>13章01关</v>
      </c>
    </row>
    <row r="630" spans="1:5" x14ac:dyDescent="0.15">
      <c r="A630" s="3">
        <v>61302</v>
      </c>
      <c r="B630" t="str">
        <f t="shared" si="36"/>
        <v>6</v>
      </c>
      <c r="C630" t="str">
        <f t="shared" si="37"/>
        <v>13</v>
      </c>
      <c r="D630" t="str">
        <f t="shared" si="38"/>
        <v>02</v>
      </c>
      <c r="E630" t="str">
        <f t="shared" si="39"/>
        <v>13章02关</v>
      </c>
    </row>
    <row r="631" spans="1:5" x14ac:dyDescent="0.15">
      <c r="A631" s="4">
        <v>61303</v>
      </c>
      <c r="B631" t="str">
        <f t="shared" si="36"/>
        <v>6</v>
      </c>
      <c r="C631" t="str">
        <f t="shared" si="37"/>
        <v>13</v>
      </c>
      <c r="D631" t="str">
        <f t="shared" si="38"/>
        <v>03</v>
      </c>
      <c r="E631" t="str">
        <f t="shared" si="39"/>
        <v>13章03关</v>
      </c>
    </row>
    <row r="632" spans="1:5" x14ac:dyDescent="0.15">
      <c r="A632" s="3">
        <v>61304</v>
      </c>
      <c r="B632" t="str">
        <f t="shared" si="36"/>
        <v>6</v>
      </c>
      <c r="C632" t="str">
        <f t="shared" si="37"/>
        <v>13</v>
      </c>
      <c r="D632" t="str">
        <f t="shared" si="38"/>
        <v>04</v>
      </c>
      <c r="E632" t="str">
        <f t="shared" si="39"/>
        <v>13章04关</v>
      </c>
    </row>
    <row r="633" spans="1:5" x14ac:dyDescent="0.15">
      <c r="A633" s="4">
        <v>61305</v>
      </c>
      <c r="B633" t="str">
        <f t="shared" si="36"/>
        <v>6</v>
      </c>
      <c r="C633" t="str">
        <f t="shared" si="37"/>
        <v>13</v>
      </c>
      <c r="D633" t="str">
        <f t="shared" si="38"/>
        <v>05</v>
      </c>
      <c r="E633" t="str">
        <f t="shared" si="39"/>
        <v>13章05关</v>
      </c>
    </row>
    <row r="634" spans="1:5" x14ac:dyDescent="0.15">
      <c r="A634" s="3">
        <v>61401</v>
      </c>
      <c r="B634" t="str">
        <f t="shared" si="36"/>
        <v>6</v>
      </c>
      <c r="C634" t="str">
        <f t="shared" si="37"/>
        <v>14</v>
      </c>
      <c r="D634" t="str">
        <f t="shared" si="38"/>
        <v>01</v>
      </c>
      <c r="E634" t="str">
        <f t="shared" si="39"/>
        <v>14章01关</v>
      </c>
    </row>
    <row r="635" spans="1:5" x14ac:dyDescent="0.15">
      <c r="A635" s="4">
        <v>61402</v>
      </c>
      <c r="B635" t="str">
        <f t="shared" si="36"/>
        <v>6</v>
      </c>
      <c r="C635" t="str">
        <f t="shared" si="37"/>
        <v>14</v>
      </c>
      <c r="D635" t="str">
        <f t="shared" si="38"/>
        <v>02</v>
      </c>
      <c r="E635" t="str">
        <f t="shared" si="39"/>
        <v>14章02关</v>
      </c>
    </row>
    <row r="636" spans="1:5" x14ac:dyDescent="0.15">
      <c r="A636" s="3">
        <v>61403</v>
      </c>
      <c r="B636" t="str">
        <f t="shared" si="36"/>
        <v>6</v>
      </c>
      <c r="C636" t="str">
        <f t="shared" si="37"/>
        <v>14</v>
      </c>
      <c r="D636" t="str">
        <f t="shared" si="38"/>
        <v>03</v>
      </c>
      <c r="E636" t="str">
        <f t="shared" si="39"/>
        <v>14章03关</v>
      </c>
    </row>
    <row r="637" spans="1:5" x14ac:dyDescent="0.15">
      <c r="A637" s="4">
        <v>61404</v>
      </c>
      <c r="B637" t="str">
        <f t="shared" si="36"/>
        <v>6</v>
      </c>
      <c r="C637" t="str">
        <f t="shared" si="37"/>
        <v>14</v>
      </c>
      <c r="D637" t="str">
        <f t="shared" si="38"/>
        <v>04</v>
      </c>
      <c r="E637" t="str">
        <f t="shared" si="39"/>
        <v>14章04关</v>
      </c>
    </row>
    <row r="638" spans="1:5" x14ac:dyDescent="0.15">
      <c r="A638" s="3">
        <v>61405</v>
      </c>
      <c r="B638" t="str">
        <f t="shared" si="36"/>
        <v>6</v>
      </c>
      <c r="C638" t="str">
        <f t="shared" si="37"/>
        <v>14</v>
      </c>
      <c r="D638" t="str">
        <f t="shared" si="38"/>
        <v>05</v>
      </c>
      <c r="E638" t="str">
        <f t="shared" si="39"/>
        <v>14章05关</v>
      </c>
    </row>
    <row r="639" spans="1:5" x14ac:dyDescent="0.15">
      <c r="A639" s="4">
        <v>61501</v>
      </c>
      <c r="B639" t="str">
        <f t="shared" si="36"/>
        <v>6</v>
      </c>
      <c r="C639" t="str">
        <f t="shared" si="37"/>
        <v>15</v>
      </c>
      <c r="D639" t="str">
        <f t="shared" si="38"/>
        <v>01</v>
      </c>
      <c r="E639" t="str">
        <f t="shared" si="39"/>
        <v>15章01关</v>
      </c>
    </row>
    <row r="640" spans="1:5" x14ac:dyDescent="0.15">
      <c r="A640" s="3">
        <v>61502</v>
      </c>
      <c r="B640" t="str">
        <f t="shared" si="36"/>
        <v>6</v>
      </c>
      <c r="C640" t="str">
        <f t="shared" si="37"/>
        <v>15</v>
      </c>
      <c r="D640" t="str">
        <f t="shared" si="38"/>
        <v>02</v>
      </c>
      <c r="E640" t="str">
        <f t="shared" si="39"/>
        <v>15章02关</v>
      </c>
    </row>
    <row r="641" spans="1:5" x14ac:dyDescent="0.15">
      <c r="A641" s="4">
        <v>61503</v>
      </c>
      <c r="B641" t="str">
        <f t="shared" si="36"/>
        <v>6</v>
      </c>
      <c r="C641" t="str">
        <f t="shared" si="37"/>
        <v>15</v>
      </c>
      <c r="D641" t="str">
        <f t="shared" si="38"/>
        <v>03</v>
      </c>
      <c r="E641" t="str">
        <f t="shared" si="39"/>
        <v>15章03关</v>
      </c>
    </row>
    <row r="642" spans="1:5" x14ac:dyDescent="0.15">
      <c r="A642" s="3">
        <v>61504</v>
      </c>
      <c r="B642" t="str">
        <f t="shared" si="36"/>
        <v>6</v>
      </c>
      <c r="C642" t="str">
        <f t="shared" si="37"/>
        <v>15</v>
      </c>
      <c r="D642" t="str">
        <f t="shared" si="38"/>
        <v>04</v>
      </c>
      <c r="E642" t="str">
        <f t="shared" si="39"/>
        <v>15章04关</v>
      </c>
    </row>
    <row r="643" spans="1:5" x14ac:dyDescent="0.15">
      <c r="A643" s="4">
        <v>61505</v>
      </c>
      <c r="B643" t="str">
        <f t="shared" ref="B643:B706" si="40">LEFT(A643,1)</f>
        <v>6</v>
      </c>
      <c r="C643" t="str">
        <f t="shared" ref="C643:C706" si="41">LEFT(RIGHT(A643,4),2)</f>
        <v>15</v>
      </c>
      <c r="D643" t="str">
        <f t="shared" ref="D643:D706" si="42">RIGHT(A643,2)</f>
        <v>05</v>
      </c>
      <c r="E643" t="str">
        <f t="shared" ref="E643:E706" si="43">C643&amp;"章"&amp;D643&amp;"关"</f>
        <v>15章05关</v>
      </c>
    </row>
    <row r="644" spans="1:5" x14ac:dyDescent="0.15">
      <c r="A644" s="3">
        <v>62101</v>
      </c>
      <c r="B644" t="str">
        <f t="shared" si="40"/>
        <v>6</v>
      </c>
      <c r="C644" t="str">
        <f t="shared" si="41"/>
        <v>21</v>
      </c>
      <c r="D644" t="str">
        <f t="shared" si="42"/>
        <v>01</v>
      </c>
      <c r="E644" t="str">
        <f t="shared" si="43"/>
        <v>21章01关</v>
      </c>
    </row>
    <row r="645" spans="1:5" x14ac:dyDescent="0.15">
      <c r="A645" s="4">
        <v>62102</v>
      </c>
      <c r="B645" t="str">
        <f t="shared" si="40"/>
        <v>6</v>
      </c>
      <c r="C645" t="str">
        <f t="shared" si="41"/>
        <v>21</v>
      </c>
      <c r="D645" t="str">
        <f t="shared" si="42"/>
        <v>02</v>
      </c>
      <c r="E645" t="str">
        <f t="shared" si="43"/>
        <v>21章02关</v>
      </c>
    </row>
    <row r="646" spans="1:5" x14ac:dyDescent="0.15">
      <c r="A646" s="3">
        <v>62103</v>
      </c>
      <c r="B646" t="str">
        <f t="shared" si="40"/>
        <v>6</v>
      </c>
      <c r="C646" t="str">
        <f t="shared" si="41"/>
        <v>21</v>
      </c>
      <c r="D646" t="str">
        <f t="shared" si="42"/>
        <v>03</v>
      </c>
      <c r="E646" t="str">
        <f t="shared" si="43"/>
        <v>21章03关</v>
      </c>
    </row>
    <row r="647" spans="1:5" x14ac:dyDescent="0.15">
      <c r="A647" s="4">
        <v>62104</v>
      </c>
      <c r="B647" t="str">
        <f t="shared" si="40"/>
        <v>6</v>
      </c>
      <c r="C647" t="str">
        <f t="shared" si="41"/>
        <v>21</v>
      </c>
      <c r="D647" t="str">
        <f t="shared" si="42"/>
        <v>04</v>
      </c>
      <c r="E647" t="str">
        <f t="shared" si="43"/>
        <v>21章04关</v>
      </c>
    </row>
    <row r="648" spans="1:5" x14ac:dyDescent="0.15">
      <c r="A648" s="3">
        <v>62105</v>
      </c>
      <c r="B648" t="str">
        <f t="shared" si="40"/>
        <v>6</v>
      </c>
      <c r="C648" t="str">
        <f t="shared" si="41"/>
        <v>21</v>
      </c>
      <c r="D648" t="str">
        <f t="shared" si="42"/>
        <v>05</v>
      </c>
      <c r="E648" t="str">
        <f t="shared" si="43"/>
        <v>21章05关</v>
      </c>
    </row>
    <row r="649" spans="1:5" x14ac:dyDescent="0.15">
      <c r="A649" s="4">
        <v>62201</v>
      </c>
      <c r="B649" t="str">
        <f t="shared" si="40"/>
        <v>6</v>
      </c>
      <c r="C649" t="str">
        <f t="shared" si="41"/>
        <v>22</v>
      </c>
      <c r="D649" t="str">
        <f t="shared" si="42"/>
        <v>01</v>
      </c>
      <c r="E649" t="str">
        <f t="shared" si="43"/>
        <v>22章01关</v>
      </c>
    </row>
    <row r="650" spans="1:5" x14ac:dyDescent="0.15">
      <c r="A650" s="3">
        <v>62202</v>
      </c>
      <c r="B650" t="str">
        <f t="shared" si="40"/>
        <v>6</v>
      </c>
      <c r="C650" t="str">
        <f t="shared" si="41"/>
        <v>22</v>
      </c>
      <c r="D650" t="str">
        <f t="shared" si="42"/>
        <v>02</v>
      </c>
      <c r="E650" t="str">
        <f t="shared" si="43"/>
        <v>22章02关</v>
      </c>
    </row>
    <row r="651" spans="1:5" x14ac:dyDescent="0.15">
      <c r="A651" s="4">
        <v>62203</v>
      </c>
      <c r="B651" t="str">
        <f t="shared" si="40"/>
        <v>6</v>
      </c>
      <c r="C651" t="str">
        <f t="shared" si="41"/>
        <v>22</v>
      </c>
      <c r="D651" t="str">
        <f t="shared" si="42"/>
        <v>03</v>
      </c>
      <c r="E651" t="str">
        <f t="shared" si="43"/>
        <v>22章03关</v>
      </c>
    </row>
    <row r="652" spans="1:5" x14ac:dyDescent="0.15">
      <c r="A652" s="3">
        <v>62204</v>
      </c>
      <c r="B652" t="str">
        <f t="shared" si="40"/>
        <v>6</v>
      </c>
      <c r="C652" t="str">
        <f t="shared" si="41"/>
        <v>22</v>
      </c>
      <c r="D652" t="str">
        <f t="shared" si="42"/>
        <v>04</v>
      </c>
      <c r="E652" t="str">
        <f t="shared" si="43"/>
        <v>22章04关</v>
      </c>
    </row>
    <row r="653" spans="1:5" x14ac:dyDescent="0.15">
      <c r="A653" s="4">
        <v>62205</v>
      </c>
      <c r="B653" t="str">
        <f t="shared" si="40"/>
        <v>6</v>
      </c>
      <c r="C653" t="str">
        <f t="shared" si="41"/>
        <v>22</v>
      </c>
      <c r="D653" t="str">
        <f t="shared" si="42"/>
        <v>05</v>
      </c>
      <c r="E653" t="str">
        <f t="shared" si="43"/>
        <v>22章05关</v>
      </c>
    </row>
    <row r="654" spans="1:5" x14ac:dyDescent="0.15">
      <c r="A654" s="3">
        <v>62301</v>
      </c>
      <c r="B654" t="str">
        <f t="shared" si="40"/>
        <v>6</v>
      </c>
      <c r="C654" t="str">
        <f t="shared" si="41"/>
        <v>23</v>
      </c>
      <c r="D654" t="str">
        <f t="shared" si="42"/>
        <v>01</v>
      </c>
      <c r="E654" t="str">
        <f t="shared" si="43"/>
        <v>23章01关</v>
      </c>
    </row>
    <row r="655" spans="1:5" x14ac:dyDescent="0.15">
      <c r="A655" s="4">
        <v>62302</v>
      </c>
      <c r="B655" t="str">
        <f t="shared" si="40"/>
        <v>6</v>
      </c>
      <c r="C655" t="str">
        <f t="shared" si="41"/>
        <v>23</v>
      </c>
      <c r="D655" t="str">
        <f t="shared" si="42"/>
        <v>02</v>
      </c>
      <c r="E655" t="str">
        <f t="shared" si="43"/>
        <v>23章02关</v>
      </c>
    </row>
    <row r="656" spans="1:5" x14ac:dyDescent="0.15">
      <c r="A656" s="3">
        <v>62303</v>
      </c>
      <c r="B656" t="str">
        <f t="shared" si="40"/>
        <v>6</v>
      </c>
      <c r="C656" t="str">
        <f t="shared" si="41"/>
        <v>23</v>
      </c>
      <c r="D656" t="str">
        <f t="shared" si="42"/>
        <v>03</v>
      </c>
      <c r="E656" t="str">
        <f t="shared" si="43"/>
        <v>23章03关</v>
      </c>
    </row>
    <row r="657" spans="1:5" x14ac:dyDescent="0.15">
      <c r="A657" s="4">
        <v>62304</v>
      </c>
      <c r="B657" t="str">
        <f t="shared" si="40"/>
        <v>6</v>
      </c>
      <c r="C657" t="str">
        <f t="shared" si="41"/>
        <v>23</v>
      </c>
      <c r="D657" t="str">
        <f t="shared" si="42"/>
        <v>04</v>
      </c>
      <c r="E657" t="str">
        <f t="shared" si="43"/>
        <v>23章04关</v>
      </c>
    </row>
    <row r="658" spans="1:5" x14ac:dyDescent="0.15">
      <c r="A658" s="3">
        <v>62305</v>
      </c>
      <c r="B658" t="str">
        <f t="shared" si="40"/>
        <v>6</v>
      </c>
      <c r="C658" t="str">
        <f t="shared" si="41"/>
        <v>23</v>
      </c>
      <c r="D658" t="str">
        <f t="shared" si="42"/>
        <v>05</v>
      </c>
      <c r="E658" t="str">
        <f t="shared" si="43"/>
        <v>23章05关</v>
      </c>
    </row>
    <row r="659" spans="1:5" x14ac:dyDescent="0.15">
      <c r="A659" s="4">
        <v>62401</v>
      </c>
      <c r="B659" t="str">
        <f t="shared" si="40"/>
        <v>6</v>
      </c>
      <c r="C659" t="str">
        <f t="shared" si="41"/>
        <v>24</v>
      </c>
      <c r="D659" t="str">
        <f t="shared" si="42"/>
        <v>01</v>
      </c>
      <c r="E659" t="str">
        <f t="shared" si="43"/>
        <v>24章01关</v>
      </c>
    </row>
    <row r="660" spans="1:5" x14ac:dyDescent="0.15">
      <c r="A660" s="3">
        <v>62402</v>
      </c>
      <c r="B660" t="str">
        <f t="shared" si="40"/>
        <v>6</v>
      </c>
      <c r="C660" t="str">
        <f t="shared" si="41"/>
        <v>24</v>
      </c>
      <c r="D660" t="str">
        <f t="shared" si="42"/>
        <v>02</v>
      </c>
      <c r="E660" t="str">
        <f t="shared" si="43"/>
        <v>24章02关</v>
      </c>
    </row>
    <row r="661" spans="1:5" x14ac:dyDescent="0.15">
      <c r="A661" s="4">
        <v>62403</v>
      </c>
      <c r="B661" t="str">
        <f t="shared" si="40"/>
        <v>6</v>
      </c>
      <c r="C661" t="str">
        <f t="shared" si="41"/>
        <v>24</v>
      </c>
      <c r="D661" t="str">
        <f t="shared" si="42"/>
        <v>03</v>
      </c>
      <c r="E661" t="str">
        <f t="shared" si="43"/>
        <v>24章03关</v>
      </c>
    </row>
    <row r="662" spans="1:5" x14ac:dyDescent="0.15">
      <c r="A662" s="3">
        <v>62404</v>
      </c>
      <c r="B662" t="str">
        <f t="shared" si="40"/>
        <v>6</v>
      </c>
      <c r="C662" t="str">
        <f t="shared" si="41"/>
        <v>24</v>
      </c>
      <c r="D662" t="str">
        <f t="shared" si="42"/>
        <v>04</v>
      </c>
      <c r="E662" t="str">
        <f t="shared" si="43"/>
        <v>24章04关</v>
      </c>
    </row>
    <row r="663" spans="1:5" x14ac:dyDescent="0.15">
      <c r="A663" s="4">
        <v>62405</v>
      </c>
      <c r="B663" t="str">
        <f t="shared" si="40"/>
        <v>6</v>
      </c>
      <c r="C663" t="str">
        <f t="shared" si="41"/>
        <v>24</v>
      </c>
      <c r="D663" t="str">
        <f t="shared" si="42"/>
        <v>05</v>
      </c>
      <c r="E663" t="str">
        <f t="shared" si="43"/>
        <v>24章05关</v>
      </c>
    </row>
    <row r="664" spans="1:5" x14ac:dyDescent="0.15">
      <c r="A664" s="3">
        <v>62501</v>
      </c>
      <c r="B664" t="str">
        <f t="shared" si="40"/>
        <v>6</v>
      </c>
      <c r="C664" t="str">
        <f t="shared" si="41"/>
        <v>25</v>
      </c>
      <c r="D664" t="str">
        <f t="shared" si="42"/>
        <v>01</v>
      </c>
      <c r="E664" t="str">
        <f t="shared" si="43"/>
        <v>25章01关</v>
      </c>
    </row>
    <row r="665" spans="1:5" x14ac:dyDescent="0.15">
      <c r="A665" s="4">
        <v>62502</v>
      </c>
      <c r="B665" t="str">
        <f t="shared" si="40"/>
        <v>6</v>
      </c>
      <c r="C665" t="str">
        <f t="shared" si="41"/>
        <v>25</v>
      </c>
      <c r="D665" t="str">
        <f t="shared" si="42"/>
        <v>02</v>
      </c>
      <c r="E665" t="str">
        <f t="shared" si="43"/>
        <v>25章02关</v>
      </c>
    </row>
    <row r="666" spans="1:5" x14ac:dyDescent="0.15">
      <c r="A666" s="3">
        <v>62503</v>
      </c>
      <c r="B666" t="str">
        <f t="shared" si="40"/>
        <v>6</v>
      </c>
      <c r="C666" t="str">
        <f t="shared" si="41"/>
        <v>25</v>
      </c>
      <c r="D666" t="str">
        <f t="shared" si="42"/>
        <v>03</v>
      </c>
      <c r="E666" t="str">
        <f t="shared" si="43"/>
        <v>25章03关</v>
      </c>
    </row>
    <row r="667" spans="1:5" x14ac:dyDescent="0.15">
      <c r="A667" s="4">
        <v>62504</v>
      </c>
      <c r="B667" t="str">
        <f t="shared" si="40"/>
        <v>6</v>
      </c>
      <c r="C667" t="str">
        <f t="shared" si="41"/>
        <v>25</v>
      </c>
      <c r="D667" t="str">
        <f t="shared" si="42"/>
        <v>04</v>
      </c>
      <c r="E667" t="str">
        <f t="shared" si="43"/>
        <v>25章04关</v>
      </c>
    </row>
    <row r="668" spans="1:5" x14ac:dyDescent="0.15">
      <c r="A668" s="3">
        <v>62505</v>
      </c>
      <c r="B668" t="str">
        <f t="shared" si="40"/>
        <v>6</v>
      </c>
      <c r="C668" t="str">
        <f t="shared" si="41"/>
        <v>25</v>
      </c>
      <c r="D668" t="str">
        <f t="shared" si="42"/>
        <v>05</v>
      </c>
      <c r="E668" t="str">
        <f t="shared" si="43"/>
        <v>25章05关</v>
      </c>
    </row>
    <row r="669" spans="1:5" x14ac:dyDescent="0.15">
      <c r="A669" s="4">
        <v>63101</v>
      </c>
      <c r="B669" t="str">
        <f t="shared" si="40"/>
        <v>6</v>
      </c>
      <c r="C669" t="str">
        <f t="shared" si="41"/>
        <v>31</v>
      </c>
      <c r="D669" t="str">
        <f t="shared" si="42"/>
        <v>01</v>
      </c>
      <c r="E669" t="str">
        <f t="shared" si="43"/>
        <v>31章01关</v>
      </c>
    </row>
    <row r="670" spans="1:5" x14ac:dyDescent="0.15">
      <c r="A670" s="3">
        <v>63102</v>
      </c>
      <c r="B670" t="str">
        <f t="shared" si="40"/>
        <v>6</v>
      </c>
      <c r="C670" t="str">
        <f t="shared" si="41"/>
        <v>31</v>
      </c>
      <c r="D670" t="str">
        <f t="shared" si="42"/>
        <v>02</v>
      </c>
      <c r="E670" t="str">
        <f t="shared" si="43"/>
        <v>31章02关</v>
      </c>
    </row>
    <row r="671" spans="1:5" x14ac:dyDescent="0.15">
      <c r="A671" s="4">
        <v>63103</v>
      </c>
      <c r="B671" t="str">
        <f t="shared" si="40"/>
        <v>6</v>
      </c>
      <c r="C671" t="str">
        <f t="shared" si="41"/>
        <v>31</v>
      </c>
      <c r="D671" t="str">
        <f t="shared" si="42"/>
        <v>03</v>
      </c>
      <c r="E671" t="str">
        <f t="shared" si="43"/>
        <v>31章03关</v>
      </c>
    </row>
    <row r="672" spans="1:5" x14ac:dyDescent="0.15">
      <c r="A672" s="3">
        <v>63104</v>
      </c>
      <c r="B672" t="str">
        <f t="shared" si="40"/>
        <v>6</v>
      </c>
      <c r="C672" t="str">
        <f t="shared" si="41"/>
        <v>31</v>
      </c>
      <c r="D672" t="str">
        <f t="shared" si="42"/>
        <v>04</v>
      </c>
      <c r="E672" t="str">
        <f t="shared" si="43"/>
        <v>31章04关</v>
      </c>
    </row>
    <row r="673" spans="1:5" x14ac:dyDescent="0.15">
      <c r="A673" s="4">
        <v>63105</v>
      </c>
      <c r="B673" t="str">
        <f t="shared" si="40"/>
        <v>6</v>
      </c>
      <c r="C673" t="str">
        <f t="shared" si="41"/>
        <v>31</v>
      </c>
      <c r="D673" t="str">
        <f t="shared" si="42"/>
        <v>05</v>
      </c>
      <c r="E673" t="str">
        <f t="shared" si="43"/>
        <v>31章05关</v>
      </c>
    </row>
    <row r="674" spans="1:5" x14ac:dyDescent="0.15">
      <c r="A674" s="3">
        <v>63201</v>
      </c>
      <c r="B674" t="str">
        <f t="shared" si="40"/>
        <v>6</v>
      </c>
      <c r="C674" t="str">
        <f t="shared" si="41"/>
        <v>32</v>
      </c>
      <c r="D674" t="str">
        <f t="shared" si="42"/>
        <v>01</v>
      </c>
      <c r="E674" t="str">
        <f t="shared" si="43"/>
        <v>32章01关</v>
      </c>
    </row>
    <row r="675" spans="1:5" x14ac:dyDescent="0.15">
      <c r="A675" s="4">
        <v>63202</v>
      </c>
      <c r="B675" t="str">
        <f t="shared" si="40"/>
        <v>6</v>
      </c>
      <c r="C675" t="str">
        <f t="shared" si="41"/>
        <v>32</v>
      </c>
      <c r="D675" t="str">
        <f t="shared" si="42"/>
        <v>02</v>
      </c>
      <c r="E675" t="str">
        <f t="shared" si="43"/>
        <v>32章02关</v>
      </c>
    </row>
    <row r="676" spans="1:5" x14ac:dyDescent="0.15">
      <c r="A676" s="3">
        <v>63203</v>
      </c>
      <c r="B676" t="str">
        <f t="shared" si="40"/>
        <v>6</v>
      </c>
      <c r="C676" t="str">
        <f t="shared" si="41"/>
        <v>32</v>
      </c>
      <c r="D676" t="str">
        <f t="shared" si="42"/>
        <v>03</v>
      </c>
      <c r="E676" t="str">
        <f t="shared" si="43"/>
        <v>32章03关</v>
      </c>
    </row>
    <row r="677" spans="1:5" x14ac:dyDescent="0.15">
      <c r="A677" s="4">
        <v>63204</v>
      </c>
      <c r="B677" t="str">
        <f t="shared" si="40"/>
        <v>6</v>
      </c>
      <c r="C677" t="str">
        <f t="shared" si="41"/>
        <v>32</v>
      </c>
      <c r="D677" t="str">
        <f t="shared" si="42"/>
        <v>04</v>
      </c>
      <c r="E677" t="str">
        <f t="shared" si="43"/>
        <v>32章04关</v>
      </c>
    </row>
    <row r="678" spans="1:5" x14ac:dyDescent="0.15">
      <c r="A678" s="3">
        <v>63205</v>
      </c>
      <c r="B678" t="str">
        <f t="shared" si="40"/>
        <v>6</v>
      </c>
      <c r="C678" t="str">
        <f t="shared" si="41"/>
        <v>32</v>
      </c>
      <c r="D678" t="str">
        <f t="shared" si="42"/>
        <v>05</v>
      </c>
      <c r="E678" t="str">
        <f t="shared" si="43"/>
        <v>32章05关</v>
      </c>
    </row>
    <row r="679" spans="1:5" x14ac:dyDescent="0.15">
      <c r="A679" s="4">
        <v>63301</v>
      </c>
      <c r="B679" t="str">
        <f t="shared" si="40"/>
        <v>6</v>
      </c>
      <c r="C679" t="str">
        <f t="shared" si="41"/>
        <v>33</v>
      </c>
      <c r="D679" t="str">
        <f t="shared" si="42"/>
        <v>01</v>
      </c>
      <c r="E679" t="str">
        <f t="shared" si="43"/>
        <v>33章01关</v>
      </c>
    </row>
    <row r="680" spans="1:5" x14ac:dyDescent="0.15">
      <c r="A680" s="3">
        <v>63302</v>
      </c>
      <c r="B680" t="str">
        <f t="shared" si="40"/>
        <v>6</v>
      </c>
      <c r="C680" t="str">
        <f t="shared" si="41"/>
        <v>33</v>
      </c>
      <c r="D680" t="str">
        <f t="shared" si="42"/>
        <v>02</v>
      </c>
      <c r="E680" t="str">
        <f t="shared" si="43"/>
        <v>33章02关</v>
      </c>
    </row>
    <row r="681" spans="1:5" x14ac:dyDescent="0.15">
      <c r="A681" s="4">
        <v>63303</v>
      </c>
      <c r="B681" t="str">
        <f t="shared" si="40"/>
        <v>6</v>
      </c>
      <c r="C681" t="str">
        <f t="shared" si="41"/>
        <v>33</v>
      </c>
      <c r="D681" t="str">
        <f t="shared" si="42"/>
        <v>03</v>
      </c>
      <c r="E681" t="str">
        <f t="shared" si="43"/>
        <v>33章03关</v>
      </c>
    </row>
    <row r="682" spans="1:5" x14ac:dyDescent="0.15">
      <c r="A682" s="3">
        <v>63304</v>
      </c>
      <c r="B682" t="str">
        <f t="shared" si="40"/>
        <v>6</v>
      </c>
      <c r="C682" t="str">
        <f t="shared" si="41"/>
        <v>33</v>
      </c>
      <c r="D682" t="str">
        <f t="shared" si="42"/>
        <v>04</v>
      </c>
      <c r="E682" t="str">
        <f t="shared" si="43"/>
        <v>33章04关</v>
      </c>
    </row>
    <row r="683" spans="1:5" x14ac:dyDescent="0.15">
      <c r="A683" s="4">
        <v>63305</v>
      </c>
      <c r="B683" t="str">
        <f t="shared" si="40"/>
        <v>6</v>
      </c>
      <c r="C683" t="str">
        <f t="shared" si="41"/>
        <v>33</v>
      </c>
      <c r="D683" t="str">
        <f t="shared" si="42"/>
        <v>05</v>
      </c>
      <c r="E683" t="str">
        <f t="shared" si="43"/>
        <v>33章05关</v>
      </c>
    </row>
    <row r="684" spans="1:5" x14ac:dyDescent="0.15">
      <c r="A684" s="3">
        <v>63401</v>
      </c>
      <c r="B684" t="str">
        <f t="shared" si="40"/>
        <v>6</v>
      </c>
      <c r="C684" t="str">
        <f t="shared" si="41"/>
        <v>34</v>
      </c>
      <c r="D684" t="str">
        <f t="shared" si="42"/>
        <v>01</v>
      </c>
      <c r="E684" t="str">
        <f t="shared" si="43"/>
        <v>34章01关</v>
      </c>
    </row>
    <row r="685" spans="1:5" x14ac:dyDescent="0.15">
      <c r="A685" s="4">
        <v>63402</v>
      </c>
      <c r="B685" t="str">
        <f t="shared" si="40"/>
        <v>6</v>
      </c>
      <c r="C685" t="str">
        <f t="shared" si="41"/>
        <v>34</v>
      </c>
      <c r="D685" t="str">
        <f t="shared" si="42"/>
        <v>02</v>
      </c>
      <c r="E685" t="str">
        <f t="shared" si="43"/>
        <v>34章02关</v>
      </c>
    </row>
    <row r="686" spans="1:5" x14ac:dyDescent="0.15">
      <c r="A686" s="3">
        <v>63403</v>
      </c>
      <c r="B686" t="str">
        <f t="shared" si="40"/>
        <v>6</v>
      </c>
      <c r="C686" t="str">
        <f t="shared" si="41"/>
        <v>34</v>
      </c>
      <c r="D686" t="str">
        <f t="shared" si="42"/>
        <v>03</v>
      </c>
      <c r="E686" t="str">
        <f t="shared" si="43"/>
        <v>34章03关</v>
      </c>
    </row>
    <row r="687" spans="1:5" x14ac:dyDescent="0.15">
      <c r="A687" s="4">
        <v>63404</v>
      </c>
      <c r="B687" t="str">
        <f t="shared" si="40"/>
        <v>6</v>
      </c>
      <c r="C687" t="str">
        <f t="shared" si="41"/>
        <v>34</v>
      </c>
      <c r="D687" t="str">
        <f t="shared" si="42"/>
        <v>04</v>
      </c>
      <c r="E687" t="str">
        <f t="shared" si="43"/>
        <v>34章04关</v>
      </c>
    </row>
    <row r="688" spans="1:5" x14ac:dyDescent="0.15">
      <c r="A688" s="3">
        <v>63405</v>
      </c>
      <c r="B688" t="str">
        <f t="shared" si="40"/>
        <v>6</v>
      </c>
      <c r="C688" t="str">
        <f t="shared" si="41"/>
        <v>34</v>
      </c>
      <c r="D688" t="str">
        <f t="shared" si="42"/>
        <v>05</v>
      </c>
      <c r="E688" t="str">
        <f t="shared" si="43"/>
        <v>34章05关</v>
      </c>
    </row>
    <row r="689" spans="1:5" x14ac:dyDescent="0.15">
      <c r="A689" s="4">
        <v>63501</v>
      </c>
      <c r="B689" t="str">
        <f t="shared" si="40"/>
        <v>6</v>
      </c>
      <c r="C689" t="str">
        <f t="shared" si="41"/>
        <v>35</v>
      </c>
      <c r="D689" t="str">
        <f t="shared" si="42"/>
        <v>01</v>
      </c>
      <c r="E689" t="str">
        <f t="shared" si="43"/>
        <v>35章01关</v>
      </c>
    </row>
    <row r="690" spans="1:5" x14ac:dyDescent="0.15">
      <c r="A690" s="3">
        <v>63502</v>
      </c>
      <c r="B690" t="str">
        <f t="shared" si="40"/>
        <v>6</v>
      </c>
      <c r="C690" t="str">
        <f t="shared" si="41"/>
        <v>35</v>
      </c>
      <c r="D690" t="str">
        <f t="shared" si="42"/>
        <v>02</v>
      </c>
      <c r="E690" t="str">
        <f t="shared" si="43"/>
        <v>35章02关</v>
      </c>
    </row>
    <row r="691" spans="1:5" x14ac:dyDescent="0.15">
      <c r="A691" s="4">
        <v>63503</v>
      </c>
      <c r="B691" t="str">
        <f t="shared" si="40"/>
        <v>6</v>
      </c>
      <c r="C691" t="str">
        <f t="shared" si="41"/>
        <v>35</v>
      </c>
      <c r="D691" t="str">
        <f t="shared" si="42"/>
        <v>03</v>
      </c>
      <c r="E691" t="str">
        <f t="shared" si="43"/>
        <v>35章03关</v>
      </c>
    </row>
    <row r="692" spans="1:5" x14ac:dyDescent="0.15">
      <c r="A692" s="3">
        <v>63504</v>
      </c>
      <c r="B692" t="str">
        <f t="shared" si="40"/>
        <v>6</v>
      </c>
      <c r="C692" t="str">
        <f t="shared" si="41"/>
        <v>35</v>
      </c>
      <c r="D692" t="str">
        <f t="shared" si="42"/>
        <v>04</v>
      </c>
      <c r="E692" t="str">
        <f t="shared" si="43"/>
        <v>35章04关</v>
      </c>
    </row>
    <row r="693" spans="1:5" x14ac:dyDescent="0.15">
      <c r="A693" s="4">
        <v>63505</v>
      </c>
      <c r="B693" t="str">
        <f t="shared" si="40"/>
        <v>6</v>
      </c>
      <c r="C693" t="str">
        <f t="shared" si="41"/>
        <v>35</v>
      </c>
      <c r="D693" t="str">
        <f t="shared" si="42"/>
        <v>05</v>
      </c>
      <c r="E693" t="str">
        <f t="shared" si="43"/>
        <v>35章05关</v>
      </c>
    </row>
    <row r="694" spans="1:5" x14ac:dyDescent="0.15">
      <c r="A694" s="3">
        <v>64101</v>
      </c>
      <c r="B694" t="str">
        <f t="shared" si="40"/>
        <v>6</v>
      </c>
      <c r="C694" t="str">
        <f t="shared" si="41"/>
        <v>41</v>
      </c>
      <c r="D694" t="str">
        <f t="shared" si="42"/>
        <v>01</v>
      </c>
      <c r="E694" t="str">
        <f t="shared" si="43"/>
        <v>41章01关</v>
      </c>
    </row>
    <row r="695" spans="1:5" x14ac:dyDescent="0.15">
      <c r="A695" s="4">
        <v>64102</v>
      </c>
      <c r="B695" t="str">
        <f t="shared" si="40"/>
        <v>6</v>
      </c>
      <c r="C695" t="str">
        <f t="shared" si="41"/>
        <v>41</v>
      </c>
      <c r="D695" t="str">
        <f t="shared" si="42"/>
        <v>02</v>
      </c>
      <c r="E695" t="str">
        <f t="shared" si="43"/>
        <v>41章02关</v>
      </c>
    </row>
    <row r="696" spans="1:5" x14ac:dyDescent="0.15">
      <c r="A696" s="3">
        <v>64103</v>
      </c>
      <c r="B696" t="str">
        <f t="shared" si="40"/>
        <v>6</v>
      </c>
      <c r="C696" t="str">
        <f t="shared" si="41"/>
        <v>41</v>
      </c>
      <c r="D696" t="str">
        <f t="shared" si="42"/>
        <v>03</v>
      </c>
      <c r="E696" t="str">
        <f t="shared" si="43"/>
        <v>41章03关</v>
      </c>
    </row>
    <row r="697" spans="1:5" x14ac:dyDescent="0.15">
      <c r="A697" s="4">
        <v>64104</v>
      </c>
      <c r="B697" t="str">
        <f t="shared" si="40"/>
        <v>6</v>
      </c>
      <c r="C697" t="str">
        <f t="shared" si="41"/>
        <v>41</v>
      </c>
      <c r="D697" t="str">
        <f t="shared" si="42"/>
        <v>04</v>
      </c>
      <c r="E697" t="str">
        <f t="shared" si="43"/>
        <v>41章04关</v>
      </c>
    </row>
    <row r="698" spans="1:5" x14ac:dyDescent="0.15">
      <c r="A698" s="3">
        <v>64105</v>
      </c>
      <c r="B698" t="str">
        <f t="shared" si="40"/>
        <v>6</v>
      </c>
      <c r="C698" t="str">
        <f t="shared" si="41"/>
        <v>41</v>
      </c>
      <c r="D698" t="str">
        <f t="shared" si="42"/>
        <v>05</v>
      </c>
      <c r="E698" t="str">
        <f t="shared" si="43"/>
        <v>41章05关</v>
      </c>
    </row>
    <row r="699" spans="1:5" x14ac:dyDescent="0.15">
      <c r="A699" s="4">
        <v>64201</v>
      </c>
      <c r="B699" t="str">
        <f t="shared" si="40"/>
        <v>6</v>
      </c>
      <c r="C699" t="str">
        <f t="shared" si="41"/>
        <v>42</v>
      </c>
      <c r="D699" t="str">
        <f t="shared" si="42"/>
        <v>01</v>
      </c>
      <c r="E699" t="str">
        <f t="shared" si="43"/>
        <v>42章01关</v>
      </c>
    </row>
    <row r="700" spans="1:5" x14ac:dyDescent="0.15">
      <c r="A700" s="3">
        <v>64202</v>
      </c>
      <c r="B700" t="str">
        <f t="shared" si="40"/>
        <v>6</v>
      </c>
      <c r="C700" t="str">
        <f t="shared" si="41"/>
        <v>42</v>
      </c>
      <c r="D700" t="str">
        <f t="shared" si="42"/>
        <v>02</v>
      </c>
      <c r="E700" t="str">
        <f t="shared" si="43"/>
        <v>42章02关</v>
      </c>
    </row>
    <row r="701" spans="1:5" x14ac:dyDescent="0.15">
      <c r="A701" s="4">
        <v>64203</v>
      </c>
      <c r="B701" t="str">
        <f t="shared" si="40"/>
        <v>6</v>
      </c>
      <c r="C701" t="str">
        <f t="shared" si="41"/>
        <v>42</v>
      </c>
      <c r="D701" t="str">
        <f t="shared" si="42"/>
        <v>03</v>
      </c>
      <c r="E701" t="str">
        <f t="shared" si="43"/>
        <v>42章03关</v>
      </c>
    </row>
    <row r="702" spans="1:5" x14ac:dyDescent="0.15">
      <c r="A702" s="3">
        <v>64204</v>
      </c>
      <c r="B702" t="str">
        <f t="shared" si="40"/>
        <v>6</v>
      </c>
      <c r="C702" t="str">
        <f t="shared" si="41"/>
        <v>42</v>
      </c>
      <c r="D702" t="str">
        <f t="shared" si="42"/>
        <v>04</v>
      </c>
      <c r="E702" t="str">
        <f t="shared" si="43"/>
        <v>42章04关</v>
      </c>
    </row>
    <row r="703" spans="1:5" x14ac:dyDescent="0.15">
      <c r="A703" s="4">
        <v>64205</v>
      </c>
      <c r="B703" t="str">
        <f t="shared" si="40"/>
        <v>6</v>
      </c>
      <c r="C703" t="str">
        <f t="shared" si="41"/>
        <v>42</v>
      </c>
      <c r="D703" t="str">
        <f t="shared" si="42"/>
        <v>05</v>
      </c>
      <c r="E703" t="str">
        <f t="shared" si="43"/>
        <v>42章05关</v>
      </c>
    </row>
    <row r="704" spans="1:5" x14ac:dyDescent="0.15">
      <c r="A704" s="3">
        <v>64301</v>
      </c>
      <c r="B704" t="str">
        <f t="shared" si="40"/>
        <v>6</v>
      </c>
      <c r="C704" t="str">
        <f t="shared" si="41"/>
        <v>43</v>
      </c>
      <c r="D704" t="str">
        <f t="shared" si="42"/>
        <v>01</v>
      </c>
      <c r="E704" t="str">
        <f t="shared" si="43"/>
        <v>43章01关</v>
      </c>
    </row>
    <row r="705" spans="1:5" x14ac:dyDescent="0.15">
      <c r="A705" s="4">
        <v>64302</v>
      </c>
      <c r="B705" t="str">
        <f t="shared" si="40"/>
        <v>6</v>
      </c>
      <c r="C705" t="str">
        <f t="shared" si="41"/>
        <v>43</v>
      </c>
      <c r="D705" t="str">
        <f t="shared" si="42"/>
        <v>02</v>
      </c>
      <c r="E705" t="str">
        <f t="shared" si="43"/>
        <v>43章02关</v>
      </c>
    </row>
    <row r="706" spans="1:5" x14ac:dyDescent="0.15">
      <c r="A706" s="3">
        <v>64303</v>
      </c>
      <c r="B706" t="str">
        <f t="shared" si="40"/>
        <v>6</v>
      </c>
      <c r="C706" t="str">
        <f t="shared" si="41"/>
        <v>43</v>
      </c>
      <c r="D706" t="str">
        <f t="shared" si="42"/>
        <v>03</v>
      </c>
      <c r="E706" t="str">
        <f t="shared" si="43"/>
        <v>43章03关</v>
      </c>
    </row>
    <row r="707" spans="1:5" x14ac:dyDescent="0.15">
      <c r="A707" s="4">
        <v>64304</v>
      </c>
      <c r="B707" t="str">
        <f t="shared" ref="B707:B731" si="44">LEFT(A707,1)</f>
        <v>6</v>
      </c>
      <c r="C707" t="str">
        <f t="shared" ref="C707:C731" si="45">LEFT(RIGHT(A707,4),2)</f>
        <v>43</v>
      </c>
      <c r="D707" t="str">
        <f t="shared" ref="D707:D731" si="46">RIGHT(A707,2)</f>
        <v>04</v>
      </c>
      <c r="E707" t="str">
        <f t="shared" ref="E707:E731" si="47">C707&amp;"章"&amp;D707&amp;"关"</f>
        <v>43章04关</v>
      </c>
    </row>
    <row r="708" spans="1:5" x14ac:dyDescent="0.15">
      <c r="A708" s="3">
        <v>64305</v>
      </c>
      <c r="B708" t="str">
        <f t="shared" si="44"/>
        <v>6</v>
      </c>
      <c r="C708" t="str">
        <f t="shared" si="45"/>
        <v>43</v>
      </c>
      <c r="D708" t="str">
        <f t="shared" si="46"/>
        <v>05</v>
      </c>
      <c r="E708" t="str">
        <f t="shared" si="47"/>
        <v>43章05关</v>
      </c>
    </row>
    <row r="709" spans="1:5" x14ac:dyDescent="0.15">
      <c r="A709" s="4">
        <v>64401</v>
      </c>
      <c r="B709" t="str">
        <f t="shared" si="44"/>
        <v>6</v>
      </c>
      <c r="C709" t="str">
        <f t="shared" si="45"/>
        <v>44</v>
      </c>
      <c r="D709" t="str">
        <f t="shared" si="46"/>
        <v>01</v>
      </c>
      <c r="E709" t="str">
        <f t="shared" si="47"/>
        <v>44章01关</v>
      </c>
    </row>
    <row r="710" spans="1:5" x14ac:dyDescent="0.15">
      <c r="A710" s="3">
        <v>64402</v>
      </c>
      <c r="B710" t="str">
        <f t="shared" si="44"/>
        <v>6</v>
      </c>
      <c r="C710" t="str">
        <f t="shared" si="45"/>
        <v>44</v>
      </c>
      <c r="D710" t="str">
        <f t="shared" si="46"/>
        <v>02</v>
      </c>
      <c r="E710" t="str">
        <f t="shared" si="47"/>
        <v>44章02关</v>
      </c>
    </row>
    <row r="711" spans="1:5" x14ac:dyDescent="0.15">
      <c r="A711" s="4">
        <v>64403</v>
      </c>
      <c r="B711" t="str">
        <f t="shared" si="44"/>
        <v>6</v>
      </c>
      <c r="C711" t="str">
        <f t="shared" si="45"/>
        <v>44</v>
      </c>
      <c r="D711" t="str">
        <f t="shared" si="46"/>
        <v>03</v>
      </c>
      <c r="E711" t="str">
        <f t="shared" si="47"/>
        <v>44章03关</v>
      </c>
    </row>
    <row r="712" spans="1:5" x14ac:dyDescent="0.15">
      <c r="A712" s="3">
        <v>64404</v>
      </c>
      <c r="B712" t="str">
        <f t="shared" si="44"/>
        <v>6</v>
      </c>
      <c r="C712" t="str">
        <f t="shared" si="45"/>
        <v>44</v>
      </c>
      <c r="D712" t="str">
        <f t="shared" si="46"/>
        <v>04</v>
      </c>
      <c r="E712" t="str">
        <f t="shared" si="47"/>
        <v>44章04关</v>
      </c>
    </row>
    <row r="713" spans="1:5" x14ac:dyDescent="0.15">
      <c r="A713" s="4">
        <v>64405</v>
      </c>
      <c r="B713" t="str">
        <f t="shared" si="44"/>
        <v>6</v>
      </c>
      <c r="C713" t="str">
        <f t="shared" si="45"/>
        <v>44</v>
      </c>
      <c r="D713" t="str">
        <f t="shared" si="46"/>
        <v>05</v>
      </c>
      <c r="E713" t="str">
        <f t="shared" si="47"/>
        <v>44章05关</v>
      </c>
    </row>
    <row r="714" spans="1:5" x14ac:dyDescent="0.15">
      <c r="A714" s="3">
        <v>64501</v>
      </c>
      <c r="B714" t="str">
        <f t="shared" si="44"/>
        <v>6</v>
      </c>
      <c r="C714" t="str">
        <f t="shared" si="45"/>
        <v>45</v>
      </c>
      <c r="D714" t="str">
        <f t="shared" si="46"/>
        <v>01</v>
      </c>
      <c r="E714" t="str">
        <f t="shared" si="47"/>
        <v>45章01关</v>
      </c>
    </row>
    <row r="715" spans="1:5" x14ac:dyDescent="0.15">
      <c r="A715" s="4">
        <v>64502</v>
      </c>
      <c r="B715" t="str">
        <f t="shared" si="44"/>
        <v>6</v>
      </c>
      <c r="C715" t="str">
        <f t="shared" si="45"/>
        <v>45</v>
      </c>
      <c r="D715" t="str">
        <f t="shared" si="46"/>
        <v>02</v>
      </c>
      <c r="E715" t="str">
        <f t="shared" si="47"/>
        <v>45章02关</v>
      </c>
    </row>
    <row r="716" spans="1:5" x14ac:dyDescent="0.15">
      <c r="A716" s="3">
        <v>64503</v>
      </c>
      <c r="B716" t="str">
        <f t="shared" si="44"/>
        <v>6</v>
      </c>
      <c r="C716" t="str">
        <f t="shared" si="45"/>
        <v>45</v>
      </c>
      <c r="D716" t="str">
        <f t="shared" si="46"/>
        <v>03</v>
      </c>
      <c r="E716" t="str">
        <f t="shared" si="47"/>
        <v>45章03关</v>
      </c>
    </row>
    <row r="717" spans="1:5" x14ac:dyDescent="0.15">
      <c r="A717" s="4">
        <v>64504</v>
      </c>
      <c r="B717" t="str">
        <f t="shared" si="44"/>
        <v>6</v>
      </c>
      <c r="C717" t="str">
        <f t="shared" si="45"/>
        <v>45</v>
      </c>
      <c r="D717" t="str">
        <f t="shared" si="46"/>
        <v>04</v>
      </c>
      <c r="E717" t="str">
        <f t="shared" si="47"/>
        <v>45章04关</v>
      </c>
    </row>
    <row r="718" spans="1:5" x14ac:dyDescent="0.15">
      <c r="A718" s="3">
        <v>64505</v>
      </c>
      <c r="B718" t="str">
        <f t="shared" si="44"/>
        <v>6</v>
      </c>
      <c r="C718" t="str">
        <f t="shared" si="45"/>
        <v>45</v>
      </c>
      <c r="D718" t="str">
        <f t="shared" si="46"/>
        <v>05</v>
      </c>
      <c r="E718" t="str">
        <f t="shared" si="47"/>
        <v>45章05关</v>
      </c>
    </row>
    <row r="719" spans="1:5" x14ac:dyDescent="0.15">
      <c r="A719" s="4">
        <v>70101</v>
      </c>
      <c r="B719" t="str">
        <f t="shared" si="44"/>
        <v>7</v>
      </c>
      <c r="C719" t="str">
        <f t="shared" si="45"/>
        <v>01</v>
      </c>
      <c r="D719" t="str">
        <f t="shared" si="46"/>
        <v>01</v>
      </c>
      <c r="E719" t="str">
        <f t="shared" si="47"/>
        <v>01章01关</v>
      </c>
    </row>
    <row r="720" spans="1:5" x14ac:dyDescent="0.15">
      <c r="A720" s="3">
        <v>70102</v>
      </c>
      <c r="B720" t="str">
        <f t="shared" si="44"/>
        <v>7</v>
      </c>
      <c r="C720" t="str">
        <f t="shared" si="45"/>
        <v>01</v>
      </c>
      <c r="D720" t="str">
        <f t="shared" si="46"/>
        <v>02</v>
      </c>
      <c r="E720" t="str">
        <f t="shared" si="47"/>
        <v>01章02关</v>
      </c>
    </row>
    <row r="721" spans="1:5" x14ac:dyDescent="0.15">
      <c r="A721" s="4">
        <v>70103</v>
      </c>
      <c r="B721" t="str">
        <f t="shared" si="44"/>
        <v>7</v>
      </c>
      <c r="C721" t="str">
        <f t="shared" si="45"/>
        <v>01</v>
      </c>
      <c r="D721" t="str">
        <f t="shared" si="46"/>
        <v>03</v>
      </c>
      <c r="E721" t="str">
        <f t="shared" si="47"/>
        <v>01章03关</v>
      </c>
    </row>
    <row r="722" spans="1:5" x14ac:dyDescent="0.15">
      <c r="A722" s="3">
        <v>70104</v>
      </c>
      <c r="B722" t="str">
        <f t="shared" si="44"/>
        <v>7</v>
      </c>
      <c r="C722" t="str">
        <f t="shared" si="45"/>
        <v>01</v>
      </c>
      <c r="D722" t="str">
        <f t="shared" si="46"/>
        <v>04</v>
      </c>
      <c r="E722" t="str">
        <f t="shared" si="47"/>
        <v>01章04关</v>
      </c>
    </row>
    <row r="723" spans="1:5" x14ac:dyDescent="0.15">
      <c r="A723" s="4">
        <v>70105</v>
      </c>
      <c r="B723" t="str">
        <f t="shared" si="44"/>
        <v>7</v>
      </c>
      <c r="C723" t="str">
        <f t="shared" si="45"/>
        <v>01</v>
      </c>
      <c r="D723" t="str">
        <f t="shared" si="46"/>
        <v>05</v>
      </c>
      <c r="E723" t="str">
        <f t="shared" si="47"/>
        <v>01章05关</v>
      </c>
    </row>
    <row r="724" spans="1:5" x14ac:dyDescent="0.15">
      <c r="A724" s="3">
        <v>70106</v>
      </c>
      <c r="B724" t="str">
        <f t="shared" si="44"/>
        <v>7</v>
      </c>
      <c r="C724" t="str">
        <f t="shared" si="45"/>
        <v>01</v>
      </c>
      <c r="D724" t="str">
        <f t="shared" si="46"/>
        <v>06</v>
      </c>
      <c r="E724" t="str">
        <f t="shared" si="47"/>
        <v>01章06关</v>
      </c>
    </row>
    <row r="725" spans="1:5" x14ac:dyDescent="0.15">
      <c r="A725" s="4">
        <v>70107</v>
      </c>
      <c r="B725" t="str">
        <f t="shared" si="44"/>
        <v>7</v>
      </c>
      <c r="C725" t="str">
        <f t="shared" si="45"/>
        <v>01</v>
      </c>
      <c r="D725" t="str">
        <f t="shared" si="46"/>
        <v>07</v>
      </c>
      <c r="E725" t="str">
        <f t="shared" si="47"/>
        <v>01章07关</v>
      </c>
    </row>
    <row r="726" spans="1:5" x14ac:dyDescent="0.15">
      <c r="A726" s="3">
        <v>70108</v>
      </c>
      <c r="B726" t="str">
        <f t="shared" si="44"/>
        <v>7</v>
      </c>
      <c r="C726" t="str">
        <f t="shared" si="45"/>
        <v>01</v>
      </c>
      <c r="D726" t="str">
        <f t="shared" si="46"/>
        <v>08</v>
      </c>
      <c r="E726" t="str">
        <f t="shared" si="47"/>
        <v>01章08关</v>
      </c>
    </row>
    <row r="727" spans="1:5" x14ac:dyDescent="0.15">
      <c r="A727" s="4">
        <v>70109</v>
      </c>
      <c r="B727" t="str">
        <f t="shared" si="44"/>
        <v>7</v>
      </c>
      <c r="C727" t="str">
        <f t="shared" si="45"/>
        <v>01</v>
      </c>
      <c r="D727" t="str">
        <f t="shared" si="46"/>
        <v>09</v>
      </c>
      <c r="E727" t="str">
        <f t="shared" si="47"/>
        <v>01章09关</v>
      </c>
    </row>
    <row r="728" spans="1:5" x14ac:dyDescent="0.15">
      <c r="A728" s="3">
        <v>70110</v>
      </c>
      <c r="B728" t="str">
        <f t="shared" si="44"/>
        <v>7</v>
      </c>
      <c r="C728" t="str">
        <f t="shared" si="45"/>
        <v>01</v>
      </c>
      <c r="D728" t="str">
        <f t="shared" si="46"/>
        <v>10</v>
      </c>
      <c r="E728" t="str">
        <f t="shared" si="47"/>
        <v>01章10关</v>
      </c>
    </row>
    <row r="729" spans="1:5" x14ac:dyDescent="0.15">
      <c r="A729" s="4">
        <v>70111</v>
      </c>
      <c r="B729" t="str">
        <f t="shared" si="44"/>
        <v>7</v>
      </c>
      <c r="C729" t="str">
        <f t="shared" si="45"/>
        <v>01</v>
      </c>
      <c r="D729" t="str">
        <f t="shared" si="46"/>
        <v>11</v>
      </c>
      <c r="E729" t="str">
        <f t="shared" si="47"/>
        <v>01章11关</v>
      </c>
    </row>
    <row r="730" spans="1:5" x14ac:dyDescent="0.15">
      <c r="A730" s="3">
        <v>70112</v>
      </c>
      <c r="B730" t="str">
        <f t="shared" si="44"/>
        <v>7</v>
      </c>
      <c r="C730" t="str">
        <f t="shared" si="45"/>
        <v>01</v>
      </c>
      <c r="D730" t="str">
        <f t="shared" si="46"/>
        <v>12</v>
      </c>
      <c r="E730" t="str">
        <f t="shared" si="47"/>
        <v>01章12关</v>
      </c>
    </row>
    <row r="731" spans="1:5" x14ac:dyDescent="0.15">
      <c r="A731" s="4">
        <v>99999</v>
      </c>
      <c r="B731" t="str">
        <f t="shared" si="44"/>
        <v>9</v>
      </c>
      <c r="C731" t="str">
        <f t="shared" si="45"/>
        <v>99</v>
      </c>
      <c r="D731" t="str">
        <f t="shared" si="46"/>
        <v>99</v>
      </c>
      <c r="E731" t="str">
        <f t="shared" si="47"/>
        <v>99章99关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神魔之塔辅助</vt:lpstr>
      <vt:lpstr>剧情辅助工具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关卡内容详细表</dc:description>
  <cp:lastModifiedBy>gaochen</cp:lastModifiedBy>
  <dcterms:created xsi:type="dcterms:W3CDTF">2006-09-16T00:00:00Z</dcterms:created>
  <dcterms:modified xsi:type="dcterms:W3CDTF">2017-09-14T06:14:50Z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