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Z:\★Research\★ROM\Research_ROM-GNN\Graph-Unet\"/>
    </mc:Choice>
  </mc:AlternateContent>
  <xr:revisionPtr revIDLastSave="0" documentId="13_ncr:1_{C7E51EC9-070F-4B14-A40C-890D16E1465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~C187" sheetId="1" r:id="rId1"/>
    <sheet name="C188~" sheetId="5" r:id="rId2"/>
    <sheet name="Sheet3" sheetId="3" r:id="rId3"/>
    <sheet name="Sheet6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3" l="1"/>
  <c r="X53" i="3"/>
  <c r="W54" i="3"/>
  <c r="X54" i="3"/>
  <c r="W55" i="3"/>
  <c r="X55" i="3"/>
  <c r="X52" i="3"/>
  <c r="W52" i="3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I72" i="3"/>
  <c r="J72" i="3"/>
  <c r="K72" i="3"/>
  <c r="L72" i="3"/>
  <c r="M72" i="3"/>
  <c r="N72" i="3"/>
  <c r="I73" i="3"/>
  <c r="J73" i="3"/>
  <c r="K73" i="3"/>
  <c r="L73" i="3"/>
  <c r="M73" i="3"/>
  <c r="N73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J71" i="3"/>
  <c r="K71" i="3"/>
  <c r="L71" i="3"/>
  <c r="M71" i="3"/>
  <c r="N71" i="3"/>
  <c r="I71" i="3"/>
  <c r="N47" i="3" l="1"/>
  <c r="J57" i="3"/>
  <c r="J58" i="3"/>
  <c r="J59" i="3"/>
  <c r="J60" i="3"/>
  <c r="J61" i="3"/>
  <c r="J62" i="3"/>
  <c r="J63" i="3"/>
  <c r="J64" i="3"/>
  <c r="J65" i="3"/>
  <c r="J56" i="3"/>
  <c r="J45" i="3"/>
  <c r="J46" i="3"/>
  <c r="J47" i="3"/>
  <c r="J48" i="3"/>
  <c r="J49" i="3"/>
  <c r="J50" i="3"/>
  <c r="J51" i="3"/>
  <c r="J52" i="3"/>
  <c r="J53" i="3"/>
  <c r="J44" i="3"/>
  <c r="R25" i="3"/>
  <c r="R26" i="3"/>
  <c r="R27" i="3"/>
  <c r="R28" i="3"/>
  <c r="R29" i="3"/>
  <c r="R30" i="3"/>
  <c r="R31" i="3"/>
  <c r="R32" i="3"/>
  <c r="R33" i="3"/>
  <c r="R24" i="3"/>
  <c r="O25" i="3"/>
  <c r="O26" i="3"/>
  <c r="O27" i="3"/>
  <c r="O28" i="3"/>
  <c r="O29" i="3"/>
  <c r="O31" i="3"/>
  <c r="O32" i="3"/>
  <c r="O33" i="3"/>
  <c r="O34" i="3"/>
  <c r="O35" i="3"/>
  <c r="O36" i="3"/>
  <c r="O37" i="3"/>
  <c r="O38" i="3"/>
  <c r="O39" i="3"/>
  <c r="O40" i="3"/>
  <c r="O24" i="3"/>
  <c r="L32" i="3"/>
  <c r="L33" i="3"/>
  <c r="L34" i="3"/>
  <c r="L35" i="3"/>
  <c r="L36" i="3"/>
  <c r="L37" i="3"/>
  <c r="L38" i="3"/>
  <c r="L39" i="3"/>
  <c r="L40" i="3"/>
  <c r="L31" i="3"/>
  <c r="F37" i="3"/>
  <c r="F38" i="3"/>
  <c r="F39" i="3"/>
  <c r="F40" i="3"/>
  <c r="F41" i="3"/>
  <c r="F42" i="3"/>
  <c r="F43" i="3"/>
  <c r="F44" i="3"/>
  <c r="F36" i="3"/>
  <c r="F35" i="3"/>
  <c r="C36" i="3"/>
  <c r="C37" i="3"/>
  <c r="C38" i="3"/>
  <c r="C39" i="3"/>
  <c r="C40" i="3"/>
  <c r="C41" i="3"/>
  <c r="C42" i="3"/>
  <c r="C43" i="3"/>
  <c r="C44" i="3"/>
  <c r="C35" i="3"/>
  <c r="C26" i="3"/>
  <c r="C27" i="3"/>
  <c r="C28" i="3"/>
  <c r="C29" i="3"/>
  <c r="C30" i="3"/>
  <c r="C25" i="3"/>
  <c r="J19" i="3"/>
  <c r="C6" i="3" l="1"/>
  <c r="C7" i="3"/>
  <c r="C8" i="3"/>
  <c r="C9" i="3"/>
  <c r="C10" i="3"/>
  <c r="C11" i="3"/>
  <c r="C12" i="3"/>
  <c r="C13" i="3"/>
  <c r="C14" i="3"/>
  <c r="C5" i="3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<sst xmlns="http://schemas.openxmlformats.org/spreadsheetml/2006/main" count="539" uniqueCount="399">
  <si>
    <t>Case number</t>
  </si>
  <si>
    <t>command line</t>
  </si>
  <si>
    <t>Description</t>
  </si>
  <si>
    <t>Results</t>
  </si>
  <si>
    <t>idx4 (test MSE)</t>
  </si>
  <si>
    <t>idx6 (test MSE)</t>
  </si>
  <si>
    <t>idx8 (test MSE)</t>
  </si>
  <si>
    <t>idx10 (test MSE)</t>
  </si>
  <si>
    <t>idx15 (test MSE)</t>
  </si>
  <si>
    <t>idx16 (test MSE)</t>
  </si>
  <si>
    <t xml:space="preserve">가장 초기 hypertuning. Block을 3개 step으로, pooling을 4개 step으로해서 총  12케이스. </t>
  </si>
  <si>
    <t>python MyMain.py -n C1 -e 7500 -lr 1e-3 -p False -tr 4 -his 20 -gcn 4 -EHC 20,10,1 -DHC 1,1,1 -mini 50 -te 4,6,8,10,15,16 -mode auto -train True</t>
  </si>
  <si>
    <t>python MyMain.py -n C2 -e 7500 -lr 1e-3 -p 0.3,0.3 -tr 4 -his 20 -gcn 4 -EHC 20,10,1 -DHC 1,1,1 -mini 50 -te 4,6,8,10,15,16 -mode auto -train True</t>
  </si>
  <si>
    <t>python MyMain.py -n C3 -e 7500 -lr 1e-3 -p 0.4,0.4 -tr 4 -his 20 -gcn 4 -EHC 20,10,1 -DHC 1,1,1 -mini 50 -te 4,6,8,10,15,16 -mode auto -train True</t>
  </si>
  <si>
    <t>python MyMain.py -n C4 -e 7500 -lr 1e-3 -p 0.5,0.5 -tr 4 -his 20 -gcn 4 -EHC 20,10,1 -DHC 1,1,1 -mini 50 -te 4,6,8,10,15,16 -mode auto -train True</t>
  </si>
  <si>
    <t>python MyMain.py -n C5 -e 7500 -lr 1e-3 -p False -tr 4 -his 20 -gcn 4 -EHC 20,14,8,1 -DHC 1,1,1,1 -mini 50 -te 4,6,8,10,15,16 -mode auto -train True</t>
  </si>
  <si>
    <t>python MyMain.py -n C6 -e 7500 -lr 1e-3 -p 0.3,0.3,0.3 -tr 4 -his 20 -gcn 4 -EHC 20,14,8,1 -DHC 1,1,1,1 -mini 50 -te 4,6,8,10,15,16 -mode auto -train True</t>
  </si>
  <si>
    <t>python MyMain.py -n C7 -e 7500 -lr 1e-3 -p 0.4,0.4,0.4 -tr 4 -his 20 -gcn 4 -EHC 20,14,8,1 -DHC 1,1,1,1 -mini 50 -te 4,6,8,10,15,16 -mode auto -train True</t>
  </si>
  <si>
    <t>python MyMain.py -n C8 -e 7500 -lr 1e-3 -p 0.5,0.5,0.5 -tr 4 -his 20 -gcn 4 -EHC 20,14,8,1 -DHC 1,1,1,1 -mini 50 -te 4,6,8,10,15,16 -mode auto -train True</t>
  </si>
  <si>
    <t>python MyMain.py -n C9 -e 7500 -lr 1e-3 -p False -tr 4 -his 20 -gcn 4 -EHC 20,15,10,5,1 -DHC 1,1,1,1,1 -mini 50 -te 4,6,8,10,15,16 -mode auto -train True</t>
  </si>
  <si>
    <t>python MyMain.py -n C10 -e 7500 -lr 1e-3 -p 0.3,0.3,0.3,0.3 -tr 4 -his 20 -gcn 4 -EHC 20,15,10,5,1 -DHC 1,1,1,1,1 -mini 50 -te 4,6,8,10,15,16 -mode auto -train True</t>
  </si>
  <si>
    <t>python MyMain.py -n C11 -e 7500 -lr 1e-3 -p 0.4,0.4,0.4,0.4 -tr 4 -his 20 -gcn 4 -EHC 20,15,10,5,1 -DHC 1,1,1,1,1 -mini 50 -te 4,6,8,10,15,16 -mode auto -train True</t>
  </si>
  <si>
    <t>python MyMain.py -n C12 -e 7500 -lr 1e-3 -p 0.5,0.5,0.5,0.5 -tr 4 -his 20 -gcn 4 -EHC 20,15,10,5,1 -DHC 1,1,1,1,1 -mini 50 -te 4,6,8,10,15,16 -mode auto -train True</t>
  </si>
  <si>
    <t>test다시돌려</t>
  </si>
  <si>
    <t>Description2</t>
  </si>
  <si>
    <t>GCN wo improve</t>
  </si>
  <si>
    <t>GCN w/ improve wo/ weight</t>
  </si>
  <si>
    <t>GCN w/ improve w/ weight</t>
  </si>
  <si>
    <t>Baseline 모델에 대해서 gcn 2,4,6, 모두 학습 (improved GCN, edge_feature 고려 효과 보기 위해)</t>
  </si>
  <si>
    <t>Baseline 모델에 대해서 GMM k=1,2,3,4 학습 (GCN 대비 GMM의 성능 보기위해)</t>
  </si>
  <si>
    <t>C14에서 pooling ratio 0.1~0.9 &amp; no pooling</t>
  </si>
  <si>
    <t>gvpool / zero-unpool</t>
  </si>
  <si>
    <t>gpool / zero-unpool</t>
  </si>
  <si>
    <t>gvpool / mean-unpool</t>
  </si>
  <si>
    <t>계산시간</t>
  </si>
  <si>
    <t>GMM-k1 선택</t>
  </si>
  <si>
    <t>gpool / mean-unpool</t>
  </si>
  <si>
    <t>python MyMain.py -n C13 -e 7500 -r 4 -lr 1e-3 -p 0.5,0.5,0.5,0.5 -tr 4 -his 20 -gcn 2 -EHC 20,15,10,5,1 -DHC 1,1,1,1,1 -mini 50 -te 4,6,8,10,15,16 -mode auto -train True</t>
  </si>
  <si>
    <t>python MyMain.py -n C14 -e 7500 -r 4 -lr 1e-3 -p 0.5,0.5,0.5,0.5 -tr 4 -his 20 -gcn 6 -EHC 20,15,10,5,1 -DHC 1,1,1,1,1 -mini 50 -te 4,6,8,10,15,16 -mode auto -train True</t>
  </si>
  <si>
    <t>python MyMain.py -n C15 -e 7500 -r 4 -lr 1e-3 -p 0.5,0.5,0.5,0.5 -tr 4 -his 20 -gcn 4 -EHC 20,15,10,5,1 -DHC 1,1,1,1,1 -mini 50 -te 4,6,8,10,15,16 -mode auto -train True</t>
  </si>
  <si>
    <t>python MyMain.py -n C16 -e 7500 -r 4 -lr 1e-3 -p 0.5,0.5,0.5,0.5 -tr 4 -his 20 -gcn 0 -k 1 -EHC 20,15,10,5,1 -DHC 1,1,1,1,1 -mini 50 -te 4,6,8,10,15,16 -mode auto -train True</t>
  </si>
  <si>
    <t>python MyMain.py -n C17 -e 7500 -r 4 -lr 1e-3 -p 0.5,0.5,0.5,0.5 -tr 4 -his 20 -gcn 0 -k 2 -EHC 20,15,10,5,1 -DHC 1,1,1,1,1 -mini 50 -te 4,6,8,10,15,16 -mode auto -train True</t>
  </si>
  <si>
    <t>python MyMain.py -n C18 -e 7500 -r 4 -lr 1e-3 -p 0.5,0.5,0.5,0.5 -tr 4 -his 20 -gcn 0 -k 3 -EHC 20,15,10,5,1 -DHC 1,1,1,1,1 -mini 50 -te 4,6,8,10,15,16 -mode auto -train True</t>
  </si>
  <si>
    <t>python MyMain.py -n C19 -e 7500 -r 4 -lr 1e-3 -p 0.1,0.1,0.1,0.1 -tr 4 -his 20 -gcn 0 -k 1 -EHC 20,15,10,5,1 -DHC 1,1,1,1,1 -mini 50 -te 4,6,8,10,15,16 -mode auto -train True</t>
  </si>
  <si>
    <t>python MyMain.py -n C20 -e 7500 -r 4 -lr 1e-3 -p 0.2,0.2,0.2,0.2 -tr 4 -his 20 -gcn 0 -k 1 -EHC 20,15,10,5,1 -DHC 1,1,1,1,1 -mini 50 -te 4,6,8,10,15,16 -mode auto -train True</t>
  </si>
  <si>
    <t>python MyMain.py -n C21 -e 7500 -r 4 -lr 1e-3 -p 0.3,0.3,0.3,0.3 -tr 4 -his 20 -gcn 0 -k 1 -EHC 20,15,10,5,1 -DHC 1,1,1,1,1 -mini 50 -te 4,6,8,10,15,16 -mode auto -train True</t>
  </si>
  <si>
    <t>python MyMain.py -n C22 -e 7500 -r 4 -lr 1e-3 -p 0.4,0.4,0.4,0.4 -tr 4 -his 20 -gcn 0 -k 1 -EHC 20,15,10,5,1 -DHC 1,1,1,1,1 -mini 50 -te 4,6,8,10,15,16 -mode auto -train True</t>
  </si>
  <si>
    <t>python MyMain.py -n C23 -e 7500 -r 4 -lr 1e-3 -p 0.5,0.5,0.5,0.5 -tr 4 -his 20 -gcn 0 -k 1 -EHC 20,15,10,5,1 -DHC 1,1,1,1,1 -mini 50 -te 4,6,8,10,15,16 -mode auto -train True</t>
  </si>
  <si>
    <t>python MyMain.py -n C24 -e 7500 -r 4 -lr 1e-3 -p 0.6,0.6,0.6,0.6 -tr 4 -his 20 -gcn 0 -k 1 -EHC 20,15,10,5,1 -DHC 1,1,1,1,1 -mini 50 -te 4,6,8,10,15,16 -mode auto -train True</t>
  </si>
  <si>
    <t>python MyMain.py -n C25 -e 7500 -r 4 -lr 1e-3 -p 0.7,0.7,0.7,0.7 -tr 4 -his 20 -gcn 0 -k 1 -EHC 20,15,10,5,1 -DHC 1,1,1,1,1 -mini 50 -te 4,6,8,10,15,16 -mode auto -train True</t>
  </si>
  <si>
    <t>python MyMain.py -n C26 -e 7500 -r 4 -lr 1e-3 -p 0.8,0.8,0.8,0.8 -tr 4 -his 20 -gcn 0 -k 1 -EHC 20,15,10,5,1 -DHC 1,1,1,1,1 -mini 50 -te 4,6,8,10,15,16 -mode auto -train True</t>
  </si>
  <si>
    <t>python MyMain.py -n C27 -e 7500 -r 4 -lr 1e-3 -p 0.9,0.9,0.9,0.9 -tr 4 -his 20 -gcn 0 -k 1 -EHC 20,15,10,5,1 -DHC 1,1,1,1,1 -mini 50 -te 4,6,8,10,15,16 -mode auto -train True</t>
  </si>
  <si>
    <t>python MyMain.py -n C28 -e 7500 -r 4 -lr 1e-3 -p False -tr 4 -his 20 -gcn 0 -k 1 -EHC 20,15,10,5,1 -DHC 1,1,1,1,1 -mini 50 -te 4,6,8,10,15,16 -mode auto -train True</t>
  </si>
  <si>
    <t>ing</t>
  </si>
  <si>
    <t>특이사항: 3번쨰 모델이 발산하여 2번쨰 모델까지만 통계치에 활용</t>
  </si>
  <si>
    <t>pool ratio 0.6 선택</t>
  </si>
  <si>
    <t>python MyMain.py -n C29 -e 7500 -r 3 -lr 1e-3 -mp False -z True -p 0.6,0.6,0.6,0.6 -tr 4 -his 20 -gcn 0 -k 1 -EHC 20,15,10,5,1 -DHC 1,1,1,1,1 -mini 50 -te 4 -mode auto -train True</t>
  </si>
  <si>
    <t>python MyMain.py -n C30 -e 7500 -r 4 -lr 1e-3 -mp False -z False -p 0.6,0.6,0.6,0.6 -tr 4 -his 20 -gcn 0 -k 1 -EHC 20,15,10,5,1 -DHC 1,1,1,1,1 -mini 50 -te 4 -mode auto -train True</t>
  </si>
  <si>
    <t>python MyMain.py -n C31 -e 7500 -r 4 -lr 1e-3 -mp True -z True -p 0.6,0.6,0.6,0.6 -tr 4 -his 20 -gcn 0 -k 1 -EHC 20,15,10,5,1 -DHC 1,1,1,1,1 -mini 50 -te 4 -mode auto -train True</t>
  </si>
  <si>
    <t>python MyMain.py -n C32 -e 7500 -r 4 -lr 1e-3 -mp True -z False -p 0.6,0.6,0.6,0.6 -tr 4 -his 20 -gcn 0 -k 1 -EHC 20,15,10,5,1 -DHC 1,1,1,1,1 -mini 50 -te 4 -mode auto -train True</t>
  </si>
  <si>
    <t>python MyMain.py -n C33 -e 7500 -r 4 -lr 1e-3 -nt 1 -ns 0.001 -p 0.6,0.6,0.6,0.6 -tr 4 -his 20 -gcn 0 -k 1 -EHC 20,15,10,5,1 -DHC 1,1,1,1,1 -mini 50 -te 4 -mode auto -train True</t>
  </si>
  <si>
    <t>python MyMain.py -n C34 -e 7500 -r 4 -lr 1e-3 -nt 1 -ns 0.005 -p 0.6,0.6,0.6,0.6 -tr 4 -his 20 -gcn 0 -k 1 -EHC 20,15,10,5,1 -DHC 1,1,1,1,1 -mini 50 -te 4 -mode auto -train True</t>
  </si>
  <si>
    <t>python MyMain.py -n C35 -e 7500 -r 4 -lr 1e-3 -nt 1 -ns 0.01 -p 0.6,0.6,0.6,0.6 -tr 4 -his 20 -gcn 0 -k 1 -EHC 20,15,10,5,1 -DHC 1,1,1,1,1 -mini 50 -te 4 -mode auto -train True</t>
  </si>
  <si>
    <t>python MyMain.py -n C36 -e 7500 -r 4 -lr 1e-3 -nt 1 -ns 0.02 -p 0.6,0.6,0.6,0.6 -tr 4 -his 20 -gcn 0 -k 1 -EHC 20,15,10,5,1 -DHC 1,1,1,1,1 -mini 50 -te 4 -mode auto -train True</t>
  </si>
  <si>
    <t>python MyMain.py -n C37 -e 7500 -r 4 -lr 1e-3 -nt 1 -ns 0.04 -p 0.6,0.6,0.6,0.6 -tr 4 -his 20 -gcn 0 -k 1 -EHC 20,15,10,5,1 -DHC 1,1,1,1,1 -mini 50 -te 4 -mode auto -train True</t>
  </si>
  <si>
    <t>python MyMain.py -n C38 -e 7500 -r 4 -lr 1e-3 -nt 2 -ns 0.001 -p 0.6,0.6,0.6,0.6 -tr 4 -his 20 -gcn 0 -k 1 -EHC 20,15,10,5,1 -DHC 1,1,1,1,1 -mini 50 -te 4 -mode auto -train True</t>
  </si>
  <si>
    <t>python MyMain.py -n C39 -e 7500 -r 4 -lr 1e-3 -nt 2 -ns 0.005 -p 0.6,0.6,0.6,0.6 -tr 4 -his 20 -gcn 0 -k 1 -EHC 20,15,10,5,1 -DHC 1,1,1,1,1 -mini 50 -te 4 -mode auto -train True</t>
  </si>
  <si>
    <t>python MyMain.py -n C40 -e 7500 -r 4 -lr 1e-3 -nt 2 -ns 0.01 -p 0.6,0.6,0.6,0.6 -tr 4 -his 20 -gcn 0 -k 1 -EHC 20,15,10,5,1 -DHC 1,1,1,1,1 -mini 50 -te 4 -mode auto -train True</t>
  </si>
  <si>
    <t>python MyMain.py -n C41 -e 7500 -r 4 -lr 1e-3 -nt 2 -ns 0.02 -p 0.6,0.6,0.6,0.6 -tr 4 -his 20 -gcn 0 -k 1 -EHC 20,15,10,5,1 -DHC 1,1,1,1,1 -mini 50 -te 4 -mode auto -train True</t>
  </si>
  <si>
    <t>python MyMain.py -n C42 -e 7500 -r 4 -lr 1e-3 -nt 2 -ns 0.04 -p 0.6,0.6,0.6,0.6 -tr 4 -his 20 -gcn 0 -k 1 -EHC 20,15,10,5,1 -DHC 1,1,1,1,1 -mini 50 -te 4 -mode auto -train True</t>
  </si>
  <si>
    <t>C33-42 결과에서 best가 noise size의 upper bound에서 발견되어 추가 실험 진행</t>
  </si>
  <si>
    <t>python MyMain.py -n C43 -e 7500 -r 4 -lr 1e-3 -nt 1 -ns 0.08 -p 0.6,0.6,0.6,0.6 -tr 4 -his 20 -gcn 0 -k 1 -EHC 20,15,10,5,1 -DHC 1,1,1,1,1 -mini 50 -te 4 -mode auto -train True</t>
  </si>
  <si>
    <t>python MyMain.py -n C44 -e 7500 -r 4 -lr 1e-3 -nt 1 -ns 0.16 -p 0.6,0.6,0.6,0.6 -tr 4 -his 20 -gcn 0 -k 1 -EHC 20,15,10,5,1 -DHC 1,1,1,1,1 -mini 50 -te 4 -mode auto -train True</t>
  </si>
  <si>
    <t>python MyMain.py -n C45 -e 7500 -r 4 -lr 1e-3 -nt 2 -ns 0.08 -p 0.6,0.6,0.6,0.6 -tr 4 -his 20 -gcn 0 -k 1 -EHC 20,15,10,5,1 -DHC 1,1,1,1,1 -mini 50 -te 4 -mode auto -train True</t>
  </si>
  <si>
    <t>python MyMain.py -n C46 -e 7500 -r 4 -lr 1e-3 -nt 2 -ns 0.16 -p 0.6,0.6,0.6,0.6 -tr 4 -his 20 -gcn 0 -k 1 -EHC 20,15,10,5,1 -DHC 1,1,1,1,1 -mini 50 -te 4 -mode auto -train True</t>
  </si>
  <si>
    <t>python MyMain.py -n C47 -e 7500 -r 4 -lr 1e-3 -nt 1 -ns 0.32 -p 0.6,0.6,0.6,0.6 -tr 4 -his 20 -gcn 0 -k 1 -EHC 20,15,10,5,1 -DHC 1,1,1,1,1 -mini 50 -te 4 -mode auto -train True</t>
  </si>
  <si>
    <t>python MyMain.py -n C48 -e 7500 -r 4 -lr 1e-3 -nt 1 -ns 0.64 -p 0.6,0.6,0.6,0.6 -tr 4 -his 20 -gcn 0 -k 1 -EHC 20,15,10,5,1 -DHC 1,1,1,1,1 -mini 50 -te 4 -mode auto -train True</t>
  </si>
  <si>
    <t>python MyMain.py -n C49 -e 7500 -r 4 -lr 1e-3 -nt 1 -ns 1.28 -p 0.6,0.6,0.6,0.6 -tr 4 -his 20 -gcn 0 -k 1 -EHC 20,15,10,5,1 -DHC 1,1,1,1,1 -mini 50 -te 4 -mode auto -train True</t>
  </si>
  <si>
    <t>python MyMain.py -n C50 -e 7500 -r 4 -lr 1e-3 -nt 2 -ns 0.32 -p 0.6,0.6,0.6,0.6 -tr 4 -his 20 -gcn 0 -k 1 -EHC 20,15,10,5,1 -DHC 1,1,1,1,1 -mini 50 -te 4 -mode auto -train True</t>
  </si>
  <si>
    <t>python MyMain.py -n C52 -e 7500 -r 4 -lr 1e-3 -nt 2 -ns 1.28 -p 0.6,0.6,0.6,0.6 -tr 4 -his 20 -gcn 0 -k 1 -EHC 20,15,10,5,1 -DHC 1,1,1,1,1 -mini 50 -te 4 -mode auto -train True</t>
  </si>
  <si>
    <t>python MyMain.py -n C51 -e 7500 -r 4 -lr 1e-3 -nt 2 -ns 0.64 -p 0.6,0.6,0.6,0.6 -tr 4 -his 20 -gcn 0 -k 1 -EHC 20,15,10,5,1 -DHC 1,1,1,1,1 -mini 50 -te 4 -mode auto -train True</t>
  </si>
  <si>
    <t>C43-46에서도 best case가 upper bound라서 재수행</t>
  </si>
  <si>
    <t>type1</t>
  </si>
  <si>
    <t>type2</t>
  </si>
  <si>
    <t>C44에서 Mypooling &amp; myunpooling 효과 보기 위함</t>
  </si>
  <si>
    <t>C24에서 Mypooling &amp; myunpooling 효과 보기 위함 - 결과 이상함. 해당 케이스들은 사용 x</t>
  </si>
  <si>
    <t>C46에서 Mypooling &amp; myunpooling 효과 보기 위함</t>
  </si>
  <si>
    <t>python MyMain.py -n C53 -e 7500 -r 4 -lr 1e-3 -mp False -z False -nt 1 -ns 0.16 -p 0.6,0.6,0.6,0.6 -tr 4 -his 20 -gcn 0 -k 1 -EHC 20,15,10,5,1 -DHC 1,1,1,1,1 -mini 50 -te 4,6,8,10,15,16 -mode auto,200 -train True</t>
  </si>
  <si>
    <t>python MyMain.py -n C54 -e 7500 -r 4 -lr 1e-3 -mp True -z True -nt 1 -ns 0.16 -p 0.6,0.6,0.6,0.6 -tr 4 -his 20 -gcn 0 -k 1 -EHC 20,15,10,5,1 -DHC 1,1,1,1,1 -mini 50 -te 4,6,8,10,15,16 -mode auto,200 -train True</t>
  </si>
  <si>
    <t>python MyMain.py -n C55 -e 7500 -r 4 -lr 1e-3 -mp True -z False -nt 1 -ns 0.16 -p 0.6,0.6,0.6,0.6 -tr 4 -his 20 -gcn 0 -k 1 -EHC 20,15,10,5,1 -DHC 1,1,1,1,1 -mini 50 -te 4,6,8,10,15,16 -mode auto,200 -train True</t>
  </si>
  <si>
    <t>python MyMain.py -n C56 -e 7500 -r 4 -lr 1e-3 -mp False -z False -nt 2 -ns 0.16 -p 0.6,0.6,0.6,0.6 -tr 4 -his 20 -gcn 0 -k 1 -EHC 20,15,10,5,1 -DHC 1,1,1,1,1 -mini 50 -te 4,6,8,10,15,16 -mode auto,200 -train True</t>
  </si>
  <si>
    <t>python MyMain.py -n C58 -e 7500 -r 4 -lr 1e-3 -mp True -z False -nt 2 -ns 0.16 -p 0.6,0.6,0.6,0.6 -tr 4 -his 20 -gcn 0 -k 1 -EHC 20,15,10,5,1 -DHC 1,1,1,1,1 -mini 50 -te 4,6,8,10,15,16 -mode auto,200 -train True</t>
  </si>
  <si>
    <t>결과 너무 안나옴.  그냥 결과에서 빼자</t>
  </si>
  <si>
    <t xml:space="preserve">        - -tr 4,8 -snap False -p False</t>
  </si>
  <si>
    <t xml:space="preserve">        - -tr 4,8 -snap False -p 0.6,0.6,0.6,0.6</t>
  </si>
  <si>
    <t xml:space="preserve">        - -tr 4,8 -snap True -p False</t>
  </si>
  <si>
    <t xml:space="preserve">        - -tr 4,8 -snap True -p 0.6,0.6,0.6,0.6</t>
  </si>
  <si>
    <t>python MyMain.py -n C57 -e 7500 -r 4 -lr 1e-3 -mp True -z True -nt 2 -ns 0.16 -p 0.6,0.6,0.6,0.6 -tr 4 -his 20 -gcn 0 -k 1 -EHC 20,15,10,5,1 -DHC 1,1,1,1,1 -+E48:E59mini 50 -te 4,6,8,10,15,16 -mode auto,200 -train True</t>
  </si>
  <si>
    <t>python MyMain.py -n C59 -e 7500 -r 4 -lr 1e-3 -nt 1 -ns 0.16 -p False -tr 4,8 -snap False -his 20 -gcn 0 -k 1 -EHC 20,15,10,5,1 -DHC 1,1,1,1,1 -mini 50 -te 4,6,8,10,15,16 -mode auto,200 -train True</t>
  </si>
  <si>
    <t>python MyMain.py -n C60 -e 7500 -r 4 -lr 1e-3 -nt 1 -ns 0.16 -p 0.6,0.6,0.6,0.6 -tr 4,8 -snap False -his 20 -gcn 0 -k 1 -EHC 20,15,10,5,1 -DHC 1,1,1,1,1 -mini 50 -te 4,6,8,10,15,16 -mode auto,200 -train True</t>
  </si>
  <si>
    <t>python MyMain.py -n C61 -e 7500 -r 4 -lr 1e-3 -nt 1 -ns 0.16 -p False -tr 4,8 -snap True -his 20 -gcn 0 -k 1 -EHC 20,15,10,5,1 -DHC 1,1,1,1,1 -mini 50 -te 4,6,8,10,15,16 -mode auto,200 -train True</t>
  </si>
  <si>
    <t>python MyMain.py -n C62 -e 7500 -r 4 -lr 1e-3 -nt 1 -ns 0.16 -p 0.6,0.6,0.6,0.6 -tr 4,8 -snap True -his 20 -gcn 0 -k 1 -EHC 20,15,10,5,1 -DHC 1,1,1,1,1 -mini 50 -te 4,6,8,10,15,16 -mode auto,200 -train True</t>
  </si>
  <si>
    <t>python MyMain.py -n C63 -e 7500 -r 4 -lr 1e-3 -nt 2 -ns 0.16 -p False -tr 4,8 -snap False -his 20 -gcn 0 -k 1 -EHC 20,15,10,5,1 -DHC 1,1,1,1,1 -mini 50 -te 4,6,8,10,15,16 -mode auto,200 -train True</t>
  </si>
  <si>
    <t>python MyMain.py -n C64 -e 7500 -r 4 -lr 1e-3 -nt 2 -ns 0.16 -p 0.6,0.6,0.6,0.6 -tr 4,8 -snap False -his 20 -gcn 0 -k 1 -EHC 20,15,10,5,1 -DHC 1,1,1,1,1 -mini 50 -te 4,6,8,10,15,16 -mode auto,200 -train True</t>
  </si>
  <si>
    <t>python MyMain.py -n C65 -e 7500 -r 4 -lr 1e-3 -nt 2 -ns 0.16 -p False -tr 4,8 -snap True -his 20 -gcn 0 -k 1 -EHC 20,15,10,5,1 -DHC 1,1,1,1,1 -mini 50 -te 4,6,8,10,15,16 -mode auto,200 -train True</t>
  </si>
  <si>
    <t>python MyMain.py -n C66 -e 7500 -r 4 -lr 1e-3 -nt 2 -ns 0.16 -p 0.6,0.6,0.6,0.6 -tr 4,8 -snap True -his 20 -gcn 0 -k 1 -EHC 20,15,10,5,1 -DHC 1,1,1,1,1 -mini 50 -te 4,6,8,10,15,16 -mode auto,200 -train True</t>
  </si>
  <si>
    <t>C64를 baseline으로해서 history snapshot 개수에 따른 분석</t>
  </si>
  <si>
    <t>python MyMain.py -n C67 -e 7500 -r 4 -lr 1e-3 -nt 2 -ns 0.16 -p 0.6,0.6,0.6,0.6 -tr 4,8 -snap False -his 1 -gcn 0 -k 1 -EHC 1,1,1,1,1 -DHC 1,1,1,1,1 -mini 50 -te 4,6,8,10,15,16 -mode auto,200 -train True</t>
  </si>
  <si>
    <t>python MyMain.py -n C68 -e 7500 -r 4 -lr 1e-3 -nt 2 -ns 0.16 -p 0.6,0.6,0.6,0.6 -tr 4,8 -snap False -his 5 -gcn 0 -k 1 -EHC 5,4,3,2,1 -DHC 1,1,1,1,1 -mini 50 -te 4,6,8,10,15,16 -mode auto,200 -train True</t>
  </si>
  <si>
    <t>python MyMain.py -n C69 -e 7500 -r 4 -lr 1e-3 -nt 2 -ns 0.16 -p 0.6,0.6,0.6,0.6 -tr 4,8 -snap False -his 10 -gcn 0 -k 1 -EHC 10,8,6,3,1 -DHC 1,1,1,1,1 -mini 50 -te 4,6,8,10,15,16 -mode auto,200 -train True</t>
  </si>
  <si>
    <t>python MyMain.py -n C70 -e 7500 -r 4 -lr 1e-3 -nt 2 -ns 0.16 -p 0.6,0.6,0.6,0.6 -tr 4,8 -snap False -his 30 -gcn 0 -k 1 -EHC 30,22,15,7,1 -DHC 1,1,1,1,1 -mini 50 -te 4,6,8,10,15,16 -mode auto,200 -train True</t>
  </si>
  <si>
    <t>python MyMain.py -n C71 -e 7500 -r 4 -lr 1e-3 -nt 2 -ns 0.16 -p 0.6,0.6,0.6,0.6 -tr 4,8 -snap False -his 40 -gcn 0 -k 1 -EHC 40,30,20,10,1 -DHC 1,1,1,1,1 -mini 50 -te 4,6,8,10,15,16 -mode auto,200 -train True</t>
  </si>
  <si>
    <t>python MyMain.py -n C72 -e 7500 -r 4 -lr 1e-3 -nt 2 -ns 0.16 -p 0.6,0.6,0.6,0.6 -tr 4,8 -snap False -his 50 -gcn 0 -k 1 -EHC 50,38,26,13,1 -DHC 1,1,1,1,1 -mini 50 -te 4,6,8,10,15,16 -mode auto,200 -train True</t>
  </si>
  <si>
    <t>python MyMain.py -n C73 -e 7500 -r 4 -lr 1e-3 -nt 2 -ns 0.16 -p 0.6,0.6,0.6,0.6 -tr 4,8 -snap False -his 20 -gcn 0 -k 1 -EHC 20,15,10,5,1 -DHC 1,2,3,2,1 -mini 50 -te 4,6,8,10,15,16 -mode auto,200 -train True</t>
  </si>
  <si>
    <t>python MyMain.py -n C74 -e 7500 -r 4 -lr 1e-3 -nt 2 -ns 0.16 -p 0.6,0.6,0.6,0.6 -tr 4,8 -snap False -his 20 -gcn 0 -k 1 -EHC 20,15,10,5,1 -DHC 1,3,5,3,1 -mini 50 -te 4,6,8,10,15,16 -mode auto,200 -train True</t>
  </si>
  <si>
    <t>python MyMain.py -n C75 -e 7500 -r 4 -lr 1e-3 -nt 2 -ns 0.16 -p 0.6,0.6,0.6,0.6 -tr 4,8 -snap False -his 20 -gcn 0 -k 1 -EHC 20,15,10,5,1 -DHC 1,5,10,5,1 -mini 50 -te 4,6,8,10,15,16 -mode auto,200 -train True</t>
  </si>
  <si>
    <t>python MyMain.py -n C76 -e 7500 -r 4 -lr 1e-3 -nt 2 -ns 0.16 -p 0.6,0.6,0.6,0.6 -tr 4,8 -snap False -his 20 -gcn 0 -k 1 -EHC 20,15,10,5,1 -DHC 1,10,20,10,1 -mini 50 -te 4,6,8,10,15,16 -mode auto,200 -train True</t>
  </si>
  <si>
    <t xml:space="preserve">C44에서 tr4,8로 확장해서
pooling 효과보기 &amp; -snap 효과보기 </t>
  </si>
  <si>
    <t xml:space="preserve">C46에서 tr4,8로 확장해서
pooling 효과보기 &amp; -snap 효과보기 </t>
  </si>
  <si>
    <t>C64를 baseline으로해서 decoder HC 구조에 따른 분석</t>
  </si>
  <si>
    <t>그냥 DHC는 1로 통일하는게 낫다</t>
  </si>
  <si>
    <t>C64를 baseline으로해서 Block 개수에 따른 분석</t>
  </si>
  <si>
    <t>python MyMain.py -n C77 -e 7500 -r 4 -lr 1e-3 -nt 2 -ns 0.16 -p 0.6 -tr 4,8 -snap False -his 20 -gcn 0 -k 1 -EHC 20,1 -DHC 1,1 -mini 50 -te 4,6,8,10,15,16 -mode auto,200 -train True</t>
  </si>
  <si>
    <t>python MyMain.py -n C78 -e 7500 -r 4 -lr 1e-3 -nt 2 -ns 0.16 -p 0.6,0.6 -tr 4,8 -snap False -his 20 -gcn 0 -k 1 -EHC 20,10,1 -DHC 1,1,1 -mini 50 -te 4,6,8,10,15,16 -mode auto,200 -train True</t>
  </si>
  <si>
    <t>python MyMain.py -n C79 -e 7500 -r 4 -lr 1e-3 -nt 2 -ns 0.16 -p 0.6,0.6,0.6 -tr 4,8 -snap False -his 20 -gcn 0 -k 1 -EHC 20,14,8,1 -DHC 1,1,1,1 -mini 50 -te 4,6,8,10,15,16 -mode auto,200 -train True</t>
  </si>
  <si>
    <t>python MyMain.py -n C80 -e 7500 -r 4 -lr 1e-3 -nt 2 -ns 0.16 -p 0.6,0.6,0.6,0.6,0.6 -tr 4,8 -snap False -his 20 -gcn 0 -k 1 -EHC 20,16,12,8,4,1 -DHC 1,1,1,1,1,1 -mini 50 -te 4,6,8,10,15,16 -mode auto,200 -train True</t>
  </si>
  <si>
    <t>python MyMain.py -n C81 -e 7500 -r 4 -lr 1e-3 -nt 2 -ns 0.16 -p 0.6,0.6,0.6,0.6,0.6,0.6 -tr 4,8 -snap False -his 20 -gcn 0 -k 1 -EHC 20,17,14,11,8,4,1 -DHC 1,1,1,1,1,1,1 -mini 50 -te 4,6,8,10,15,16 -mode auto,200 -train True</t>
  </si>
  <si>
    <t>python MyMain.py -n C82 -e 7500 -r 4 -lr 1e-3 -nt 0 -p 0.6,0.6,0.6,0.6 -tr 4,8 -snap False -his 20 -gcn 0 -k 1 -EHC 20,15,10,5,1 -DHC 1,1,1,1,1 -mini 50 -te 4,6,8,10,15,16 -mode auto,200 -train True</t>
  </si>
  <si>
    <t>C64에서 Noise injection 제거</t>
  </si>
  <si>
    <t>rollout 200 idx4</t>
  </si>
  <si>
    <t>C64에서 -k 3 으로증가 (이전에 inductive 풀때는 -k 3으로 했었는데 그때 잘나왔어서)</t>
  </si>
  <si>
    <t>python MyMain.py -n C84 -e 10000 -r 3 -lr 1e-3 -nt 2 -ns 0.16 -mp True -p 0.6,0.6,0.6,0.6 -tr 4,8 -snap False -his 20 -gcn 0 -k 3 -EHC 20,15,10,5,1 -DHC 1,1,1,1,1 -mini 50 -te 4,6,8,10,15,16 -mode auto,200 -train True</t>
  </si>
  <si>
    <t>python MyMain.py -n C83 -e 10000 -r 3 -lr 1e-3 -nt 2 -ns 0.16 -p 0.6,0.6,0.6,0.6 -tr 4,8 -snap False -his 20 -gcn 0 -k 3 -EHC 20,15,10,5,1 -DHC 1,1,1,1,1 -mini 50 -te 4,6,8,10,15,16 -mode auto,200 -train True</t>
  </si>
  <si>
    <t>python MyMain.py -n C85 -e 10000 -r 3 -lr 1e-3 -nt 2 -ns 0.16 -p False -tr 4,8 -snap False -his 20 -gcn 0 -k 3 -EHC 20,15,10,5,1 -DHC 1,1,1,1,1 -mini 50 -te 4,6,8,10,15,16 -mode auto,200 -train True</t>
  </si>
  <si>
    <t>C66을 베이스라인으로해서 (-snap True)</t>
  </si>
  <si>
    <t>python MyMain.py -n C86 -e 7500 -r 3 -lr 1e-3 -nt 2 -ns 0.16 -p 0.6,0.6,0.6,0.6 -tr 4,8 -snap True -his 30 -gcn 0 -k 3 -EHC 30,22,15,7,1 -DHC 1,1,1,1,1 -mini 50 -te 4,6,8,10,15,16 -mode auto,200 -train True</t>
  </si>
  <si>
    <t>python MyMain.py -n C87 -e 7500 -r 3 -lr 1e-3 -nt 2 -ns 0.16 -mp True -p 0.6,0.6,0.6,0.6 -tr 4,8 -snap True -his 30 -gcn 0 -k 3 -EHC 30,22,15,7,1 -DHC 1,1,1,1,1 -mini 50 -te 4,6,8,10,15,16 -mode auto,200 -train True</t>
  </si>
  <si>
    <t>C66을 베이스라인으로해서 mypooling 적용</t>
  </si>
  <si>
    <t>python MyMain.py -n C88 -e 7500 -r 3 -lr 1e-3 -nt 2 -ns 0.16 -p 0.6,0.6,0.6,0.6 -tr 4,8 -snap True -his 20 -gcn 0 -k 3 -EHC 20,15,10,5,1 -DHC 1,1,1,1,1 -mini 50 -te 4,6,8,10,15,16 -mode auto,200 -train True</t>
  </si>
  <si>
    <t>python MyMain.py -n C89 -e 7500 -r 3 -lr 1e-3 -nt 2 -ns 0.16 -mp True -p 0.6,0.6,0.6,0.6 -tr 4,8 -snap True -his 20 -gcn 0 -k 3 -EHC 20,15,10,5,1 -DHC 1,1,1,1,1 -mini 50 -te 4,6,8,10,15,16 -mode auto,200 -train True</t>
  </si>
  <si>
    <t>둘다 첫 모델 성능이 별로 안좋아서 계산 끊음</t>
  </si>
  <si>
    <t>C66에서 his20, -snap True</t>
  </si>
  <si>
    <t>C64에서 ns 줄임</t>
  </si>
  <si>
    <t>C62에서 ns 줄임</t>
  </si>
  <si>
    <t>python MyMain.py -n C90 -e 7500 -r 3 -lr 1e-3 -nt 1 -ns 0.04 -p 0.6,0.6,0.6,0.6 -tr 4,8 -snap False -his 20 -gcn 0 -k 3 -EHC 20,15,10,5,1 -DHC 1,1,1,1,1 -mini 50 -te 4,6,8,10,15,16 -mode auto,200 -train True</t>
  </si>
  <si>
    <t>python MyMain.py -n C91 -e 7500 -r 3 -lr 1e-3 -nt 2 -ns 0.04 -p 0.6,0.6,0.6,0.6 -tr 4,8 -snap False -his 20 -gcn 0 -k 3 -EHC 20,15,10,5,1 -DHC 1,1,1,1,1 -mini 50 -te 4,6,8,10,15,16 -mode auto,200 -train True</t>
  </si>
  <si>
    <t>C62에서 ns 더 줄임</t>
  </si>
  <si>
    <t>C64에서 ns 더 줄임</t>
  </si>
  <si>
    <t>python MyMain.py -n C92 -e 7500 -r 1 -lr 1e-3 -nt 1 -ns 0.01 -p 0.6,0.6,0.6,0.6 -tr 4,8 -snap False -his 20 -gcn 0 -k 3 -EHC 20,15,10,5,1 -DHC 1,1,1,1,1 -mini 50 -te 4,6,8,10,15,16 -mode auto,200 -train True</t>
  </si>
  <si>
    <t>python MyMain.py -n C93 -e 7500 -r 1 -lr 1e-3 -nt 2 -ns 0.01 -p 0.6,0.6,0.6,0.6 -tr 4,8 -snap False -his 20 -gcn 0 -k 3 -EHC 20,15,10,5,1 -DHC 1,1,1,1,1 -mini 50 -te 4,6,8,10,15,16 -mode auto,200 -train True</t>
  </si>
  <si>
    <t>python MyMain.py -n C94 -e 7500 -r 1 -lr 1e-3 -nt 1 -ns 0.02 -p 0.6,0.6,0.6,0.6 -tr 4,8 -snap False -his 20 -gcn 0 -k 3 -EHC 20,15,10,5,1 -DHC 1,1,1,1,1 -mini 50 -te 4,6,8,10,15,16 -mode auto,200 -train True</t>
  </si>
  <si>
    <t>python MyMain.py -n C95 -e 7500 -r 1 -lr 1e-3 -nt 2 -ns 0.02 -p 0.6,0.6,0.6,0.6 -tr 4,8 -snap False -his 20 -gcn 0 -k 3 -EHC 20,15,10,5,1 -DHC 1,1,1,1,1 -mini 50 -te 4,6,8,10,15,16 -mode auto,200 -train True</t>
  </si>
  <si>
    <t>C62에서 ns 더더 줄임</t>
  </si>
  <si>
    <t>C64에서 ns 더더 줄임</t>
  </si>
  <si>
    <t>python MyMain.py -n C98 -e 7500 -r 1 -lr 1e-3 -nt 1 -ns 0.02 -p False -tr 4,8 -snap False -his 20 -gcn 0 -k 3 -EHC 20,15,10,5,1 -DHC 1,1,1,1,1 -mini 50 -te 4,6,8,10,15,16 -mode auto,200 -train True</t>
  </si>
  <si>
    <t>python MyMain.py -n C97 -e 7500 -r 1 -lr 1e-3 -nt 2 -ns 0.01 -p False -tr 4,8 -snap False -his 20 -gcn 0 -k 3 -EHC 20,15,10,5,1 -DHC 1,1,1,1,1 -mini 50 -te 4,6,8,10,15,16 -mode auto,200 -train True</t>
  </si>
  <si>
    <t>python MyMain.py -n C96 -e 7500 -r 1 -lr 1e-3 -nt 1 -ns 0.01 -p False -tr 4,8 -snap False -his 20 -gcn 0 -k 3 -EHC 20,15,10,5,1 -DHC 1,1,1,1,1 -mini 50 -te 4,6,8,10,15,16 -mode auto,200 -train True</t>
  </si>
  <si>
    <t>pooling False</t>
  </si>
  <si>
    <t>python MyMain.py -n C99 -e 7500 -r 1 -lr 1e-3 -nt 1 -ns 0.01 -mp True -p 0.6,0.6,0.6,0.6 -tr 4,8 -snap False -his 20 -gcn 0 -k 3 -EHC 20,15,10,5,1 -DHC 1,1,1,1,1 -mini 50 -te 4,6,8,10,15,16 -mode auto,200 -train True</t>
  </si>
  <si>
    <t>python MyMain.py -n C100 -e 7500 -r 1 -lr 1e-3 -nt 2 -ns 0.01 -mp True -p 0.6,0.6,0.6,0.6 -tr 4,8 -snap False -his 20 -gcn 0 -k 3 -EHC 20,15,10,5,1 -DHC 1,1,1,1,1 -mini 50 -te 4,6,8,10,15,16 -mode auto,200 -train True</t>
  </si>
  <si>
    <t>python MyMain.py -n C101 -e 7500 -r 1 -lr 1e-3 -nt 1 -ns 0.02 -mp True -p 0.6,0.6,0.6,0.6 -tr 4,8 -snap False -his 20 -gcn 0 -k 3 -EHC 20,15,10,5,1 -DHC 1,1,1,1,1 -mini 50 -te 4,6,8,10,15,16 -mode auto,200 -train True</t>
  </si>
  <si>
    <t>python MyMain.py -n C104 -e 7500 -r 1 -lr 1e-3 -nt 1 -ns 0.02 -mp True -p 0.6,0.6,0.6,0.6 -tr 4,8 -snap True -his 40 -gcn 0 -k 3 -EHC 40,20,10,5,1 -DHC 1,1,1,1,1 -mini 50 -te 4,6,8,10,15,16 -mode auto,200 -train True</t>
  </si>
  <si>
    <t>python MyMain.py -n C102 -e 7500 -r 1 -lr 1e-3 -nt 1 -ns 0.02 -p 0.6,0.6,0.6,0.6 -tr 4,8 -snap True -his 40 -gcn 0 -k 3 -EHC 40,20,10,5,1 -DHC 1,1,1,1,1 -mini 50 -te 4,6,8,10,15,16 -mode auto,200 -train True</t>
  </si>
  <si>
    <t>python MyMain.py -n C103 -e 7500 -r 1 -lr 1e-3 -nt 2 -ns 0.02 -p 0.6,0.6,0.6,0.6 -tr 4,8 -snap True -his 40 -gcn 0 -k 3 -EHC 40,20,10,5,1 -DHC 1,1,1,1,1 -mini 50 -te 4,6,8,10,15,16 -mode auto,200 -train True</t>
  </si>
  <si>
    <t>Pooling false</t>
  </si>
  <si>
    <t>python MyMain.py -n C106 -e 7500 -r 1 -lr 1e-3 -nt 2 -ns 0.02 -p False -tr 4,8 -snap True -his 40 -gcn 0 -k 3 -EHC 40,20,10,5,1 -DHC 1,1,1,1,1 -mini 50 -te 4,6,8,10,15,16 -mode auto,200 -train True</t>
  </si>
  <si>
    <t>python MyMain.py -n C105 -e 7500 -r 1 -lr 1e-3 -nt 1 -ns 0.02 -p False -tr 4,8 -snap True -his 40 -gcn 0 -k 3 -EHC 40,20,10,5,1 -DHC 1,1,1,1,1 -mini 50 -te 4,6,8,10,15,16 -mode auto,200 -train True</t>
  </si>
  <si>
    <t>python MyMain.py -n C108 -e 10000 -r 2 -lr 1e-3 -nt 2 -ns 0.02 -p False -tr 4,8 -snap True -his 40 -gcn 0 -k 3 -EHC 40,20,10,5,1 -DHC 1,1,1,1,1 -mini 50 -te 4,6,8,10,15,16 -mode auto,200 -train True</t>
  </si>
  <si>
    <t>python MyMain.py -n C107 -e 10000 -r 2 -lr 1e-3 -nt 1 -ns 0.02 -p False -tr 4,8 -snap True -his 40 -gcn 0 -k 3 -EHC 40,20,10,5,1 -DHC 1,1,1,1,1 -mini 50 -te 4,6,8,10,15,16 -mode auto,200 -train True</t>
  </si>
  <si>
    <t>python MyMain.py -n C109 -e 10000 -r 2 -lr 1e-3 -nt 2 -ns 0.02 -p False -tr 4,8 -snap True -his 40 -gcn 0 -k 1 -EHC 40,20,10,5,1 -DHC 1,1,1,1,1 -mini 50 -te 4,6,8,10,15,16 -mode auto,200 -train True</t>
  </si>
  <si>
    <t>python MyMain.py -n C110 -e 7500 -r 1 -lr 1e-3 -nt 1 -ns 0.04 -p False -tr 4,8 -snap False -his 40 -gcn 0 -k 3 -EHC 40,20,10,5,1 -DHC 1,1,1,1,1 -mini 50 -te 4,6,8,10,15,16 -mode auto,200 -train True</t>
  </si>
  <si>
    <t>nt1에 집중하고, k=3으로, 그리고 snap False (너무 idx8만 잘나와서 snap때문인가 해서)</t>
  </si>
  <si>
    <t>python MyMain.py -n C111 -e 7500 -r 1 -lr 1e-3 -nt 1 -ns 0.08 -p False -tr 4,8 -snap False -his 40 -gcn 0 -k 3 -EHC 40,20,10,5,1 -DHC 1,1,1,1,1 -mini 50 -te 4,6,8,10,15,16 -mode auto,200 -train True</t>
  </si>
  <si>
    <t>python MyMain.py -n C112 -e 7500 -r 1 -lr 1e-3 -nt 1 -ns 0.16 -p False -tr 4,8 -snap False -his 40 -gcn 0 -k 3 -EHC 40,20,10,5,1 -DHC 1,1,1,1,1 -mini 50 -te 4,6,8,10,15,16 -mode auto,200 -train True</t>
  </si>
  <si>
    <t>python MyMain.py -n C113 -e 7500 -r 1 -lr 1e-3 -nt 2 -ns 0.16 -p False -tr 4,8 -snap False -his 40 -gcn 0 -k 3 -EHC 40,20,10,5,1 -DHC 1,1,1,1,1 -mini 50 -te 4,6,8,10,15,16 -mode auto,200 -train True</t>
  </si>
  <si>
    <t>python MyMain.py -n C114 -e 7500 -r 1 -lr 1e-3 -nt 1 -ns 0.16 -p 0.6,0.6,0.6,0.6 -tr 4,8 -snap False -his 40 -gcn 0 -k 3 -EHC 40,20,10,5,1 -DHC 1,1,1,1,1 -mini 50 -te 4,6,8,10,15,16 -mode auto,200 -train True</t>
  </si>
  <si>
    <t>python MyMain.py -n C115 -e 7500 -r 1 -lr 1e-3 -nt 2 -ns 0.16 -p 0.6,0.6,0.6,0.6 -tr 4,8 -snap False -his 40 -gcn 0 -k 3 -EHC 40,20,10,5,1 -DHC 1,1,1,1,1 -mini 50 -te 4,6,8,10,15,16 -mode auto,200 -train True</t>
  </si>
  <si>
    <t>nt1,2에 대해 ns0.16 &amp; pooling/non-pooling 비교</t>
  </si>
  <si>
    <t>Best!!!!</t>
  </si>
  <si>
    <t>C112-114를 다시 -r 4로 바꿔서 제대로 학습</t>
  </si>
  <si>
    <t>python MyMain.py -n C116 -e 7500 -r 4 -lr 1e-3 -nt 1 -ns 0.16 -p False -tr 4,8 -snap False -his 40 -gcn 0 -k 3 -EHC 40,20,10,5,1 -DHC 1,1,1,1,1 -mini 50 -te 4,6,8,10,15,16 -mode auto,200 -train True</t>
  </si>
  <si>
    <t>python MyMain.py -n C119 -e 7500 -r 4 -lr 1e-3 -nt 2 -ns 0.16 -p 0.6,0.6,0.6,0.6 -tr 4,8 -snap False -his 40 -gcn 0 -k 3 -EHC 40,20,10,5,1 -DHC 1,1,1,1,1 -mini 50 -te 4,6,8,10,15,16 -mode auto,200 -train True</t>
  </si>
  <si>
    <t>python MyMain.py -n C117 -e 7500 -r 4 -lr 1e-3 -nt 1 -ns 0.16 -p 0.6,0.6,0.6,0.6 -tr 4,8 -snap False -his 40 -gcn 0 -k 3 -EHC 40,20,10,5,1 -DHC 1,1,1,1,1 -mini 50 -te 4,6,8,10,15,16 -mode auto,200 -train True</t>
  </si>
  <si>
    <t>python MyMain.py -n C118 -e 7500 -r 4 -lr 1e-3 -nt 2 -ns 0.16 -p False -tr 4,8 -snap False -his 40 -gcn 0 -k 3 -EHC 40,20,10,5,1 -DHC 1,1,1,1,1 -mini 50 -te 4,6,8,10,15,16 -mode auto,200 -train True</t>
  </si>
  <si>
    <t>python MyMain.py -n C121 -e 7500 -r 4 -lr 1e-3 -nt 0 -p 0.6,0.6,0.6,0.6 -tr 4,8 -snap False -his 40 -gcn 0 -k 3 -EHC 40,20,10,5,1 -DHC 1,1,1,1,1 -mini 50 -te 4,6,8,10,15,16 -mode auto,200 -train True</t>
  </si>
  <si>
    <t>확실히 pooling하면 idx8이 안나옴
&amp;
noise injection 효과 볼수</t>
  </si>
  <si>
    <t>python MyMain.py -n C122 -e 7500 -r 4 -lr 1e-3 -nt 1 -ns 0.16 -p 0.2,0.2,0.2,0.2 -tr 4,8 -snap False -his 40 -gcn 0 -k 3 -EHC 40,20,10,5,1 -DHC 1,1,1,1,1 -mini 50 -te 4,6,8,10,15,16 -mode auto,200 -train True</t>
  </si>
  <si>
    <t>C117, 119을 베이스라인으로 pooling ratio를 다르게 바꿔도 C116,118의 non-pooling에 비해 안나온다는 사실을 보이기위한 실험</t>
  </si>
  <si>
    <t>python MyMain.py -n C123 -e 7500 -r 4 -lr 1e-3 -nt 1 -ns 0.16 -p 0.4,0.4,0.4,0.4 -tr 4,8 -snap False -his 40 -gcn 0 -k 3 -EHC 40,20,10,5,1 -DHC 1,1,1,1,1 -mini 50 -te 4,6,8,10,15,16 -mode auto,200 -train True</t>
  </si>
  <si>
    <t>python MyMain.py -n C124 -e 7500 -r 4 -lr 1e-3 -nt 1 -ns 0.16 -p 0.8,0.8,0.8,0.8 -tr 4,8 -snap False -his 40 -gcn 0 -k 3 -EHC 40,20,10,5,1 -DHC 1,1,1,1,1 -mini 50 -te 4,6,8,10,15,16 -mode auto,200 -train True</t>
  </si>
  <si>
    <t>python MyMain.py -n C125 -e 7500 -r 4 -lr 1e-3 -nt 2 -ns 0.16 -p 0.2,0.2,0.2,0.2 -tr 4,8 -snap False -his 40 -gcn 0 -k 3 -EHC 40,20,10,5,1 -DHC 1,1,1,1,1 -mini 50 -te 4,6,8,10,15,16 -mode auto,200 -train True</t>
  </si>
  <si>
    <t>python MyMain.py -n C126 -e 7500 -r 4 -lr 1e-3 -nt 2 -ns 0.16 -p 0.4,0.4,0.4,0.4 -tr 4,8 -snap False -his 40 -gcn 0 -k 3 -EHC 40,20,10,5,1 -DHC 1,1,1,1,1 -mini 50 -te 4,6,8,10,15,16 -mode auto,200 -train True</t>
  </si>
  <si>
    <t>python MyMain.py -n C127 -e 7500 -r 4 -lr 1e-3 -nt 2 -ns 0.16 -p 0.8,0.8,0.8,0.8 -tr 4,8 -snap False -his 40 -gcn 0 -k 3 -EHC 40,20,10,5,1 -DHC 1,1,1,1,1 -mini 50 -te 4,6,8,10,15,16 -mode auto,200 -train True</t>
  </si>
  <si>
    <t>돌려야됨 240428 21시쯤</t>
  </si>
  <si>
    <t>python MyMain.py -n C44_mp -e 7500 -r 4 -lr 1e-3 -nt 1 -ns 0.16 -mp True -p 0.6,0.6,0.6,0.6 -tr 4 -his 20 -gcn 0 -k 1 -EHC 20,15,10,5,1 -DHC 1,1,1,1,1 -mini 50 -te 4,6,8,10,15,16 -mode auto,200 -train True</t>
  </si>
  <si>
    <t>python MyMain.py -n C46_mp -e 7500 -r 4 -lr 1e-3 -nt 2 -ns 0.16 -mp True -p 0.6,0.6,0.6,0.6 -tr 4 -his 20 -gcn 0 -k 1 -EHC 20,15,10,5,1 -DHC 1,1,1,1,1 -mini 50 -te 4,6,8,10,15,16 -mode auto,200 -train True</t>
  </si>
  <si>
    <r>
      <t xml:space="preserve">python MyMain.py -n C120 -e 7500 -r 4 -lr 1e-3 </t>
    </r>
    <r>
      <rPr>
        <sz val="11"/>
        <color rgb="FFFF0000"/>
        <rFont val="Calibri"/>
        <family val="2"/>
        <scheme val="minor"/>
      </rPr>
      <t>-nt 0</t>
    </r>
    <r>
      <rPr>
        <sz val="11"/>
        <color theme="1"/>
        <rFont val="Calibri"/>
        <family val="2"/>
        <scheme val="minor"/>
      </rPr>
      <t xml:space="preserve"> -p False -tr 4,8 -snap False -his 40 -gcn 0 -k 3 -EHC 40,20,10,5,1 -DHC 1,1,1,1,1 -mini 50 -te 4,6,8,10,15,16 -mode auto,200 -train True</t>
    </r>
  </si>
  <si>
    <t>얘네 mypooling으로 한번 도려보자 - 나중에해보기</t>
  </si>
  <si>
    <t>python MyMain.py -n C116_w5 -e 7500 -r 1 -lr 1e-3 -nt 1 -ns 0.16 -p False -tr 4,8 -snap False -his 40 -gcn 0 -k 3 -EHC 40,20,10,5,1 -DHC 1,1,1,1,1 -mini 50 -te 4,6,8,10,15,16 -mode auto,200 -train True</t>
  </si>
  <si>
    <t>python MyMain.py -n C116_w20 -e 7500 -r 1 -lr 1e-3 -nt 1 -ns 0.16 -p False -tr 4,8 -snap False -his 40 -gcn 0 -k 3 -EHC 40,20,10,5,1 -DHC 1,1,1,1,1 -mini 50 -te 4,6,8,10,15,16 -mode auto,200 -train True</t>
  </si>
  <si>
    <t>python MyMain.py -n C116_w10 -e 7500 -r 1 -lr 1e-3 -nt 1 -ns 0.16 -p False -tr 4,8 -snap False -his 40 -gcn 0 -k 3 -EHC 40,20,10,5,1 -DHC 1,1,1,1,1 -mini 50 -te 4,6,8,10,15,16 -mode auto,200 -train True</t>
  </si>
  <si>
    <t>python MyMain.py -n C116_w15 -e 7500 -r 1 -lr 1e-3 -nt 1 -ns 0.16 -p False -tr 4,8 -snap False -his 40 -gcn 0 -k 3 -EHC 40,20,10,5,1 -DHC 1,1,1,1,1 -mini 50 -te 4,6,8,10,15,16 -mode auto,200 -train True</t>
  </si>
  <si>
    <t>돌리는중. 240428 20시 종료 예정 -계산 취소</t>
  </si>
  <si>
    <t>python MyMain.py -n C116_w30 -e 7500 -r 1 -lr 1e-3 -nt 1 -ns 0.16 -p False -tr 4,8 -snap False -his 40 -gcn 0 -k 3 -EHC 40,20,10,5,1 -DHC 1,1,1,1,1 -mini 50 -te 4,6,8,10,15,16 -mode auto,200 -train True</t>
  </si>
  <si>
    <t>정확도 계산이 이상한 코드로 돌아가고 있었음. tr idx 8,15,16은 잘 측정되고있는데, tr 4,6,10 slow cases들이 잘못된 ground truth와 비교되어 mse가 측정되고있었음</t>
  </si>
  <si>
    <t>C117,119,121</t>
  </si>
  <si>
    <t>NI1</t>
  </si>
  <si>
    <t>C116,118,120</t>
  </si>
  <si>
    <t>Model0이 엄청 잘나옴</t>
  </si>
  <si>
    <t>python MyMain.py -n C128 -e 7500 -r 1 -lr 1e-3 -nt 2 -ns 0.16 -p False -tr 4,15 -snap False -his 40 -gcn 0 -k 3 -EHC 40,20,10,5,1 -DHC 1,1,1,1,1 -mini 50 -te 4,6,8,10,15,16 -mode auto,200 -train True</t>
  </si>
  <si>
    <t>python MyMain.py -n C129 -e 7500 -r 1 -lr 1e-3 -nt 2 -ns 0.16 -p False -tr 4,16 -snap False -his 40 -gcn 0 -k 3 -EHC 40,20,10,5,1 -DHC 1,1,1,1,1 -mini 50 -te 4,6,8,10,15,16 -mode auto,200 -train True</t>
  </si>
  <si>
    <t>python MyMain.py -n C131 -e 7500 -r 1 -lr 1e-3 -nt 2 -ns 0.16 -p False -tr 4,16 -snap False -his 40 -gcn 0 -k 1 -EHC 40,20,10,5,1 -DHC 1,1,1,1,1 -mini 50 -te 4,6,8,10,15,16 -mode auto,200 -train True</t>
  </si>
  <si>
    <t>python MyMain.py -n C130 -e 7500 -r 1 -lr 1e-3 -nt 2 -ns 0.16 -p False -tr 4,15 -snap False -his 40 -gcn 0 -k 1 -EHC 40,20,10,5,1 -DHC 1,1,1,1,1 -mini 50 -te 4,6,8,10,15,16 -mode auto,200 -train True</t>
  </si>
  <si>
    <t>python MyMain.py -n C135 -e 10000 -r 1 -lr 1e-3 -nt 2 -ns 0.16 -p False -tr 4,8 -tr_idx 150,345 -snap False -his 50 -gcn 0 -k 3 -EHC 50,25,10,5,1 -DHC 1,1,1,1,1 -mini 40 -te 4,6,8,10,15,16 -mode auto,200 -train True</t>
  </si>
  <si>
    <t>python MyMain.py -n C132 -e 10000 -r 1 -lr 1e-3 -nt 2 -ns 0.02 -p False -tr 4,8 -tr_idx 150,345 -snap False -his 50 -gcn 0 -k 3 -EHC 50,25,10,5,1 -DHC 1,1,1,1,1 -mini 40 -te 4,6,8,10,15,16 -mode auto,200 -train True</t>
  </si>
  <si>
    <t>python MyMain.py -n C133 -e 10000 -r 1 -lr 1e-3 -nt 2 -ns 0.04 -p False -tr 4,8 -tr_idx 150,345 -snap False -his 50 -gcn 0 -k 3 -EHC 50,25,10,5,1 -DHC 1,1,1,1,1 -mini 40 -te 4,6,8,10,15,16 -mode auto,200 -train True</t>
  </si>
  <si>
    <t>python MyMain.py -n C134 -e 10000 -r 1 -lr 1e-3 -nt 2 -ns 0.08 -p False -tr 4,8 -tr_idx 150,345 -snap False -his 50 -gcn 0 -k 3 -EHC 50,25,10,5,1 -DHC 1,1,1,1,1 -mini 40 -te 4,6,8,10,15,16 -mode auto,200 -train True</t>
  </si>
  <si>
    <t>python MyMain.py -n C136 -e 7500 -r 1 -lr 1e-3 -nt 2 -ns 0.20 -p False -tr 4,8 -snap False -his 40 -gcn 0 -k 3 -EHC 40,20,10,5,1 -DHC 1,1,1,1,1 -mini 50 -te 4,6,8,10,15,16 -mode auto,200 -train True</t>
  </si>
  <si>
    <t>python MyMain.py -n C137 -e 7500 -r 1 -lr 1e-3 -nt 2 -ns 0.24 -p False -tr 4,8 -snap False -his 40 -gcn 0 -k 3 -EHC 40,20,10,5,1 -DHC 1,1,1,1,1 -mini 50 -te 4,6,8,10,15,16 -mode auto,200 -train True</t>
  </si>
  <si>
    <t>python MyMain.py -n C141 -e 7500 -r 1 -lr 1e-3 -nt 2 -ns 0.24 -p False -tr 4,8 -snap False -his 40 -gcn 0 -k 5 -EHC 40,20,10,5,1 -DHC 1,1,1,1,1 -mini 50 -te 4,6,8,10,15,16 -mode auto,200 -train True</t>
  </si>
  <si>
    <t>python MyMain.py -n C138 -e 7500 -r 1 -lr 1e-3 -nt 2 -ns 0.28 -p False -tr 4,8 -snap False -his 40 -gcn 0 -k 3 -EHC 40,20,10,5,1 -DHC 1,1,1,1,1 -mini 50 -te 4,6,8,10,15,16 -mode auto,200 -train True</t>
  </si>
  <si>
    <t>python MyMain.py -n C139 -e 7500 -r 1 -lr 1e-3 -nt 2 -ns 0.32 -p False -tr 4,8 -snap False -his 40 -gcn 0 -k 3 -EHC 40,20,10,5,1 -DHC 1,1,1,1,1 -mini 50 -te 4,6,8,10,15,16 -mode auto,200 -train True</t>
  </si>
  <si>
    <t>python MyMain.py -n C140 -e 7500 -r 1 -lr 1e-3 -nt 2 -ns 0.20 -p False -tr 4,8 -snap False -his 40 -gcn 0 -k 5 -EHC 40,20,10,5,1 -DHC 1,1,1,1,1 -mini 50 -te 4,6,8,10,15,16 -mode auto,200 -train True</t>
  </si>
  <si>
    <t>python MyMain.py -n C142 -e 7500 -r 1 -lr 1e-3 -nt 2 -ns 0.28 -p False -tr 4,8 -snap False -his 40 -gcn 0 -k 5 -EHC 40,20,10,5,1 -DHC 1,1,1,1,1 -mini 50 -te 4,6,8,10,15,16 -mode auto,200 -train True</t>
  </si>
  <si>
    <t>python MyMain.py -n C143 -e 7500 -r 1 -lr 1e-3 -nt 2 -ns 0.32 -p False -tr 4,8 -snap False -his 40 -gcn 0 -k 5 -EHC 40,20,10,5,1 -DHC 1,1,1,1,1 -mini 50 -te 4,6,8,10,15,16 -mode auto,200 -train True</t>
  </si>
  <si>
    <t>python MyMain.py -n C144 -e 7500 -r 1 -lr 1e-3 -nt 2 -ns 0.20 -p False -tr 4,8 -snap False -his 40 -gcn 0 -k 7 -EHC 40,20,10,5,1 -DHC 1,1,1,1,1 -mini 50 -te 4,6,8,10,15,16 -mode auto,200 -train True</t>
  </si>
  <si>
    <t>python MyMain.py -n C145 -e 7500 -r 1 -lr 1e-3 -nt 2 -ns 0.24 -p False -tr 4,8 -snap False -his 40 -gcn 0 -k 7 -EHC 40,20,10,5,1 -DHC 1,1,1,1,1 -mini 50 -te 4,6,8,10,15,16 -mode auto,200 -train True</t>
  </si>
  <si>
    <t>python MyMain.py -n C146 -e 7500 -r 1 -lr 1e-3 -nt 2 -ns 0.28 -p False -tr 4,8 -snap False -his 40 -gcn 0 -k 7 -EHC 40,20,10,5,1 -DHC 1,1,1,1,1 -mini 50 -te 4,6,8,10,15,16 -mode auto,200 -train True</t>
  </si>
  <si>
    <t>python MyMain.py -n C147 -e 7500 -r 1 -lr 1e-3 -nt 2 -ns 0.32 -p False -tr 4,8 -snap False -his 40 -gcn 0 -k 7 -EHC 40,20,10,5,1 -DHC 1,1,1,1,1 -mini 50 -te 4,6,8,10,15,16 -mode auto,200 -train True</t>
  </si>
  <si>
    <t>python MyMain.py -n C148 -e 7500 -r 1 -lr 1e-3 -nt 1 -ns 0.16 -p False -tr 4,8 -snap False -his 60 -gcn 0 -k 3 -EHC 60,30,15,7,1 -DHC 1,1,1,1,1 -mini 30 -te 4,6,8,10,15,16 -mode auto,200 -train True</t>
  </si>
  <si>
    <t>python MyMain.py -n C149 -e 7500 -r 1 -lr 1e-3 -nt 1 -ns 0.20 -p False -tr 4,8 -snap False -his 60 -gcn 0 -k 3 -EHC 60,30,15,7,1 -DHC 1,1,1,1,1 -mini 30 -te 4,6,8,10,15,16 -mode auto,200 -train True</t>
  </si>
  <si>
    <t>python MyMain.py -n C150 -e 7500 -r 1 -lr 1e-3 -nt 1 -ns 0.24 -p False -tr 4,8 -snap False -his 60 -gcn 0 -k 3 -EHC 60,30,15,7,1 -DHC 1,1,1,1,1 -mini 30 -te 4,6,8,10,15,16 -mode auto,200 -train True</t>
  </si>
  <si>
    <t>python MyMain.py -n C151 -e 7500 -r 1 -lr 1e-3 -nt 2 -ns 0.16 -p False -tr 4,8 -snap False -his 60 -gcn 0 -k 3 -EHC 60,30,15,7,1 -DHC 1,1,1,1,1 -mini 30 -te 4,6,8,10,15,16 -mode auto,200 -train True</t>
  </si>
  <si>
    <t>python MyMain.py -n C152 -e 7500 -r 1 -lr 1e-3 -nt 2 -ns 0.20 -p False -tr 4,8 -snap False -his 60 -gcn 0 -k 3 -EHC 60,30,15,7,1 -DHC 1,1,1,1,1 -mini 30 -te 4,6,8,10,15,16 -mode auto,200 -train True</t>
  </si>
  <si>
    <t>python MyMain.py -n C153 -e 7500 -r 1 -lr 1e-3 -nt 2 -ns 0.24 -p False -tr 4,8 -snap False -his 60 -gcn 0 -k 3 -EHC 60,30,15,7,1 -DHC 1,1,1,1,1 -mini 30 -te 4,6,8,10,15,16 -mode auto,200 -train True</t>
  </si>
  <si>
    <t>history를 60으로 늘려서 slow vortex shedding 경우에도 2period를 학습하도록</t>
  </si>
  <si>
    <t>python MyMain.py -n C154 -e 7500 -r 1 -lr 1e-3 -nt 1 -ns 0.16 -p False -tr 4,15 -snap False -his 60 -gcn 0 -k 3 -EHC 60,30,15,7,1 -DHC 1,1,1,1,1 -mini 30 -te 4,6,8,10,15,16 -mode auto,200 -train True</t>
  </si>
  <si>
    <t>python MyMain.py -n C155 -e 7500 -r 1 -lr 1e-3 -nt 1 -ns 0.24 -p False -tr 4,15 -snap False -his 60 -gcn 0 -k 3 -EHC 60,30,15,7,1 -DHC 1,1,1,1,1 -mini 30 -te 4,6,8,10,15,16 -mode auto,200 -train True</t>
  </si>
  <si>
    <t>python MyMain.py -n C156 -e 7500 -r 1 -lr 1e-3 -nt 2 -ns 0.16 -p False -tr 4,15 -snap False -his 60 -gcn 0 -k 3 -EHC 60,30,15,7,1 -DHC 1,1,1,1,1 -mini 30 -te 4,6,8,10,15,16 -mode auto,200 -train True</t>
  </si>
  <si>
    <t>python MyMain.py -n C157 -e 7500 -r 1 -lr 1e-3 -nt 2 -ns 0.24 -p False -tr 4,15 -snap False -his 60 -gcn 0 -k 3 -EHC 60,30,15,7,1 -DHC 1,1,1,1,1 -mini 30 -te 4,6,8,10,15,16 -mode auto,200 -train True</t>
  </si>
  <si>
    <t>가장 period가 긴 idx15를 slow vortex로 학습하기. history도 이 이상인 60으로 넉넉하게</t>
  </si>
  <si>
    <t>python MyMain.py -n C158 -e 7500 -r 1 -lr 1e-3 -nt 1 -ns 0.16 -p False -tr 4,8,15 -snap False -his 60 -gcn 0 -k 3 -EHC 60,40,20,10,1 -DHC 1,1,1,1,1 -mini 30 -te 4,6,8,10,15,16,34,65 -mode auto,200 -train True</t>
  </si>
  <si>
    <t>python MyMain.py -n C159 -e 7500 -r 1 -lr 1e-3 -nt 1 -ns 0.24 -p False -tr 4,8,15 -snap False -his 60 -gcn 0 -k 3 -EHC 60,40,20,10,1 -DHC 1,1,1,1,1 -mini 30 -te 4,6,8,10,15,16,34,65 -mode auto,200 -train True</t>
  </si>
  <si>
    <t>python MyMain.py -n C160 -e 7500 -r 1 -lr 1e-3 -nt 2 -ns 0.16 -p False -tr 4,8,15 -snap False -his 60 -gcn 0 -k 3 -EHC 60,40,20,10,1 -DHC 1,1,1,1,1 -mini 30 -te 4,6,8,10,15,16,34,65 -mode auto,200 -train True</t>
  </si>
  <si>
    <t>python MyMain.py -n C161 -e 7500 -r 1 -lr 1e-3 -nt 2 -ns 0.24 -p False -tr 4,8,15 -snap False -his 60 -gcn 0 -k 3 -EHC 60,40,20,10,1 -DHC 1,1,1,1,1 -mini 30 -te 4,6,8,10,15,16,34,65 -mode auto,200 -train True</t>
  </si>
  <si>
    <t>python MyMain.py -n C163 -e 7500 -r 1 -lr 1e-3 -nt 2 -ns 0.16 -p False -tr 4,8,15 -snap False -his 40 -gcn 0 -k 3 -EHC 40,20,10,5,1 -DHC 1,1,1,1,1 -mini 30 -te 4,6,8,10,15,16,34,65 -mode auto,200 -train True</t>
  </si>
  <si>
    <t>python MyMain.py -n C162 -e 7500 -r 1 -lr 1e-3 -nt 1 -ns 0.16 -p False -tr 4,8,15 -snap False -his 40 -gcn 0 -k 3 -EHC 40,20,10,5,1 -DHC 1,1,1,1,1 -mini 30 -te 4,6,8,10,15,16,34,65 -mode auto,200 -train True</t>
  </si>
  <si>
    <t>그냥 slow case 2개를 학습에 활용</t>
  </si>
  <si>
    <t>python MyMain.py -n C164 -e 10000 -r 1 -lr 1e-3 -nt 1 -ns 0.16 -p False -tr 4,8,15,16 -snap False -his 60 -gcn 0 -k 3 -EHC 60,40,20,10,1 -DHC 1,1,1,1,1 -mini 30 -te 4,6,8,10,15,16,34,65 -mode auto,200 -train True</t>
  </si>
  <si>
    <t>python MyMain.py -n C167 -e 10000 -r 1 -lr 1e-3 -nt 2 -ns 0.16 -p False -tr 4,8,15,16 -snap False -his 60 -gcn 0 -k 3 -EHC 60,40,20,10,1 -DHC 1,1,1,1,1 -mini 30 -te 4,6,8,10,15,16,34,65 -mode auto,200 -train True</t>
  </si>
  <si>
    <t>python MyMain.py -n C166 -e 10000 -r 1 -lr 1e-3 -nt 1 -ns 0.16 -p 0.6,0.6,0.6,0.6 -tr 4,8,15,16 -snap False -his 60 -gcn 0 -k 3 -EHC 60,40,20,10,1 -DHC 1,1,1,1,1 -mini 30 -te 4,6,8,10,15,16,34,65 -mode auto,200 -train True</t>
  </si>
  <si>
    <t>python MyMain.py -n C165 -e 10000 -r 1 -lr 1e-3 -nt 1 -ns 0.16 -p False -tr 4,8,15,16 -snap False -his 40 -gcn 0 -k 3 -EHC 40,20,10,5,1 -DHC 1,1,1,1,1 -mini 30 -te 4,6,8,10,15,16,34,65 -mode auto,200 -train True</t>
  </si>
  <si>
    <t>python MyMain.py -n C168 -e 10000 -r 1 -lr 1e-3 -nt 2 -ns 0.16 -p False -tr 4,8,15,16 -snap False -his 40 -gcn 0 -k 3 -EHC 40,20,10,5,1 -DHC 1,1,1,1,1 -mini 30 -te 4,6,8,10,15,16,34,65 -mode auto,200 -train True</t>
  </si>
  <si>
    <t>python MyMain.py -n C169 -e 10000 -r 1 -lr 1e-3 -nt 2 -ns 0.16 -p 0.6,0.6,0.6,0.6 -tr 4,8,15,16 -snap False -his 60 -gcn 0 -k 3 -EHC 60,40,20,10,1 -DHC 1,1,1,1,1 -mini 30 -te 4,6,8,10,15,16,34,65 -mode auto,200 -train True</t>
  </si>
  <si>
    <t>idx34</t>
  </si>
  <si>
    <t>idx65</t>
  </si>
  <si>
    <t>python MyMain.py -n C172 -e 10000 -r 1 -lr 1e-3 -nt 1 -ns 0.16 -p False -tr 4,8 -snap False -his 80 -gcn 0 -k 3 -EHC 80,60,40,20,1 -DHC 1,1,1,1,1 -mini 10 -te 4,6,8,10,15,16,34,65 -mode auto,200 -train True</t>
  </si>
  <si>
    <t>python MyMain.py -n C173 -e 10000 -r 1 -lr 1e-3 -nt 2 -ns 0.16 -p False -tr 4,8 -snap False -his 80 -gcn 0 -k 3 -EHC 80,60,40,20,1 -DHC 1,1,1,1,1 -mini 10 -te 4,6,8,10,15,16,34,65 -mode auto,200 -train True</t>
  </si>
  <si>
    <t>python MyMain.py -n C174 -e 10000 -r 1 -lr 1e-3 -nt 1 -ns 0.16 -p 0.6,0.6,0.6,0.6 -tr 4,8 -snap False -his 80 -gcn 0 -k 3 -EHC 80,60,40,20,1 -DHC 1,1,1,1,1 -mini 10 -te 4,6,8,10,15,16,34,65 -mode auto,200 -train True</t>
  </si>
  <si>
    <t>python MyMain.py -n C175 -e 10000 -r 1 -lr 1e-3 -nt 2 -ns 0.16 -p 0.6,0.6,0.6,0.6 -tr 4,8 -snap False -his 80 -gcn 0 -k 3 -EHC 80,60,40,20,1 -DHC 1,1,1,1,1 -mini 10 -te 4,6,8,10,15,16,34,65 -mode auto,200 -train True</t>
  </si>
  <si>
    <t>python MyMain.py -n C170 -e 10000 -r 1 -lr 1e-3 -nt 1 -ns 0.24 -p False -tr 4,8 -snap False -his 80 -gcn 0 -k 3 -EHC 80,60,40,20,1 -DHC 1,1,1,1,1 -mini 10 -te 4,6,8,10,15,16,34,65 -mode auto,200 -train True</t>
  </si>
  <si>
    <t>python MyMain.py -n C171 -e 10000 -r 1 -lr 1e-3 -nt 2 -ns 0.24 -p False -tr 4,8 -snap False -his 80 -gcn 0 -k 3 -EHC 80,60,40,20,1 -DHC 1,1,1,1,1 -mini 10 -te 4,6,8,10,15,16,34,65 -mode auto,200 -train True</t>
  </si>
  <si>
    <t>python MyMain.py -n C176 -e 10000 -r 1 -lr 1e-3 -nt 1 -ns 0.24 -p False -tr 4,8 -snap False -his 80 -gcn 0 -k 3 -EHC 80,60,40,20,10 -DHC 10,8,5,3,1 -mini 10 -te 4,6,8,10,15,16,34,65 -mode auto,200 -train True</t>
  </si>
  <si>
    <t>python MyMain.py -n C177 -e 10000 -r 1 -lr 1e-3 -nt 2 -ns 0.24 -p False -tr 4,8 -snap False -his 80 -gcn 0 -k 3 -EHC 80,60,40,20,10 -DHC 10,8,5,3,1 -mini 10 -te 4,6,8,10,15,16,34,65 -mode auto,200 -train True</t>
  </si>
  <si>
    <t>python MyMain.py -n C178 -e 10000 -r 1 -lr 1e-3 -nt 1 -ns 0.16 -p False -tr 4,8 -snap False -his 80 -gcn 0 -k 3 -EHC 80,60,40,20,10 -DHC 10,8,5,3,1 -mini 10 -te 4,6,8,10,15,16,34,65 -mode auto,200 -train True</t>
  </si>
  <si>
    <t>python MyMain.py -n C179 -e 10000 -r 1 -lr 1e-3 -nt 2 -ns 0.16 -p False -tr 4,8 -snap False -his 80 -gcn 0 -k 3 -EHC 80,60,40,20,10 -DHC 10,8,5,3,1 -mini 10 -te 4,6,8,10,15,16,34,65 -mode auto,200 -train True</t>
  </si>
  <si>
    <t>python MyMain.py -n C180 -e 10000 -r 1 -lr 1e-3 -nt 1 -ns 0.24 -p False -tr 4,8 -snap False -his 100 -gcn 0 -k 3 -EHC 100,80,60,40,20 -DHC 20,10,5,3,1 -mini 10 -te 4,6,8,10,15,16,34,65 -mode auto,200 -train True</t>
  </si>
  <si>
    <t>python MyMain.py -n C181 -e 10000 -r 1 -lr 1e-3 -nt 2 -ns 0.24 -p False -tr 4,8 -snap False -his 100 -gcn 0 -k 3 -EHC 100,80,60,40,20 -DHC 20,10,5,3,1 -mini 10 -te 4,6,8,10,15,16,34,65 -mode auto,200 -train True</t>
  </si>
  <si>
    <t>python MyMain.py -n C182 -e 10000 -r 1 -lr 1e-3 -nt 1 -ns 0.16 -p False -tr 4,8 -snap False -his 100 -gcn 0 -k 3 -EHC 100,80,60,40,20 -DHC 20,10,5,3,1 -mini 10 -te 4,6,8,10,15,16,34,65 -mode auto,200 -train True</t>
  </si>
  <si>
    <t>python MyMain.py -n C183 -e 10000 -r 1 -lr 1e-3 -nt 2 -ns 0.16 -p False -tr 4,8 -snap False -his 100 -gcn 0 -k 3 -EHC 100,80,60,40,20 -DHC 20,10,5,3,1 -mini 10 -te 4,6,8,10,15,16,34,65 -mode auto,200 -train True</t>
  </si>
  <si>
    <t>unet skip-connection 삭제</t>
  </si>
  <si>
    <t>GMM k=5</t>
  </si>
  <si>
    <t>python MyMain.py -n C185 -e 7500 -r 1 -lr 1e-3 -nt 1 -ns 0.16 -p False -tr 4,15 -snap False -his 60 -gcn 0 -k 5 -EHC 60,40,20,10,1 -DHC 1,1,1,1,1 -mini 15 -te 4,6,8,10,15,16,34,65 -mode auto,200 -train True</t>
  </si>
  <si>
    <t>python MyMain.py -n C184 -e 7500 -r 1 -lr 1e-3 -nt 1 -ns 0.16 -p False -tr 4,8 -snap False -his 60 -gcn 0 -k 5 -EHC 60,40,20,10,1 -DHC 1,1,1,1,1 -mini 15 -te 4,6,8,10,15,16,34,65 -mode auto,200 -train True</t>
  </si>
  <si>
    <t>python MyMain.py -n C186 -e 7500 -r 1 -lr 1e-3 -u False -nt 1 -ns 0.16 -p False -tr 4,8 -snap False -his 60 -gcn 0 -k 5 -EHC 60,40,20,10,1 -DHC 1,1,1,1,1 -mini 15 -te 4,6,8,10,15,16,34,65 -mode auto,200 -train True</t>
  </si>
  <si>
    <t>python MyMain.py -n C187 -e 7500 -r 1 -lr 1e-3 -u False -nt 1 -ns 0.16 -p False -tr 4,15 -snap False -his 60 -gcn 0 -k 5 -EHC 60,40,20,10,1 -DHC 1,1,1,1,1 -mini 15 -te 4,6,8,10,15,16,34,65 -mode auto,200 -train True</t>
  </si>
  <si>
    <t>Idx 4</t>
  </si>
  <si>
    <t>Idx 6</t>
  </si>
  <si>
    <t>Idx 10</t>
  </si>
  <si>
    <t>Idx 53</t>
  </si>
  <si>
    <t>Idx 86</t>
  </si>
  <si>
    <t>C44</t>
  </si>
  <si>
    <t>python MyMain.py -n C193 -e 7500 -r 1 -lr 1e-3 -norm False -nt 1 -ns 0.16 -p 0.6,0.6,0.6,0.6 -tr 4,86 -his 20 -gcn 0 -k 3 -EHC 20,15,10,5,1 -DHC 1,1,1,1,1 -mini 50 -te 4,6,10,53,86 -mode auto,200 -train True</t>
  </si>
  <si>
    <t>python MyMain.py -n C194 -e 7500 -r 1 -lr 1e-3 -norm False -nt 1 -ns 0.16 -p False -tr 4,86 -his 20 -gcn 0 -k 3 -EHC 20,15,10,5,1 -DHC 1,1,1,1,1 -mini 50 -te 4,6,10,53,86 -mode auto,200 -train True</t>
  </si>
  <si>
    <t>python MyMain.py -n C192 -e 7500 -r 1 -lr 1e-3 -norm G -nt 1 -ns 0.16 -p False -tr 4,86 -his 20 -gcn 0 -k 3 -EHC 20,15,10,5,1 -DHC 1,1,1,1,1 -mini 50 -te 4,6,10,53,86 -mode auto,200 -train True</t>
  </si>
  <si>
    <t>python MyMain.py -n C191 -e 7500 -r 1 -lr 1e-3 -norm G -nt 1 -ns 0.16 -p 0.6,0.6,0.6,0.6 -tr 4,86 -his 20 -gcn 0 -k 3 -EHC 20,15,10,5,1 -DHC 1,1,1,1,1 -mini 50 -te 4,6,10,53,86 -mode auto,200 -train True</t>
  </si>
  <si>
    <t>python MyMain.py -n C190 -e 7500 -r 1 -lr 1e-3 -norm L -nt 1 -ns 0.16 -p False -tr 4,86 -his 20 -gcn 0 -k 3 -EHC 20,15,10,5,1 -DHC 1,1,1,1,1 -mini 50 -te 4,6,10,53,86 -mode auto,200 -train True</t>
  </si>
  <si>
    <t>C46</t>
  </si>
  <si>
    <t>Pooling 및 Normalization 효과 보기</t>
  </si>
  <si>
    <t>python MyMain.py -n C189 -e 7500 -r 1 -lr 1e-3 -norm L -nt 1 -ns 0.16 -p 0.6,0.6,0.6,0.6 -tr 4,86 -his 20 -gcn 0 -k 3 -EHC 20,15,10,5,1 -DHC 1,1,1,1,1 -mini 50 -te 4,6,10,53,86 -mode auto,200 -train True</t>
  </si>
  <si>
    <t>python MyMain.py -n C195 -e 10000 -r 1 -lr 1e-3 -norm L -nt 1 -ns 0.16 -p 0.6,0.6,0.6,0.6 -tr 4,86 -his 40 -gcn 0 -k 3 -EHC 40,20,10,5,1 -DHC 1,1,1,1,1 -mini 50 -te 4,6,10,53,86 -mode auto,200 -train True</t>
  </si>
  <si>
    <t>python MyMain.py -n C196 -e 10000 -r 1 -lr 1e-3 -norm L -nt 1 -ns 0.16 -p False -tr 4,86 -his 40 -gcn 0 -k 3 -EHC 40,20,10,5,1 -DHC 1,1,1,1,1 -mini 50 -te 4,6,10,53,86 -mode auto,200 -train True</t>
  </si>
  <si>
    <t>python MyMain.py -n C197 -e 10000 -r 1 -lr 1e-3 -norm G -nt 1 -ns 0.16 -p 0.6,0.6,0.6,0.6 -tr 4,86 -his 40 -gcn 0 -k 3 -EHC 40,20,10,5,1 -DHC 1,1,1,1,1 -mini 50 -te 4,6,10,53,86 -mode auto,200 -train True</t>
  </si>
  <si>
    <t>python MyMain.py -n C198 -e 10000 -r 1 -lr 1e-3 -norm G -nt 1 -ns 0.16 -p False -tr 4,86 -his 40 -gcn 0 -k 3 -EHC 40,20,10,5,1 -DHC 1,1,1,1,1 -mini 50 -te 4,6,10,53,86 -mode auto,200 -train True</t>
  </si>
  <si>
    <t>python MyMain.py -n C199 -e 10000 -r 1 -lr 1e-3 -norm False -nt 1 -ns 0.16 -p 0.6,0.6,0.6,0.6 -tr 4,86 -his 40 -gcn 0 -k 3 -EHC 40,20,10,5,1 -DHC 1,1,1,1,1 -mini 50 -te 4,6,10,53,86 -mode auto,200 -train True</t>
  </si>
  <si>
    <t>python MyMain.py -n C200 -e 10000 -r 1 -lr 1e-3 -norm False -nt 1 -ns 0.16 -p False -tr 4,86 -his 40 -gcn 0 -k 3 -EHC 40,20,10,5,1 -DHC 1,1,1,1,1 -mini 50 -te 4,6,10,53,86 -mode auto,200 -train True</t>
  </si>
  <si>
    <t>역시 non-pooling이 더 좋음. 그리고 Layer norm이 최고</t>
  </si>
  <si>
    <t>python MyMain.py -n C201 -e 10000 -r 1 -lr 1e-3 -norm L -nt 1 -ns 0.16 -p False -tr 4,86 -his 60 -gcn 0 -k 3 -EHC 60,30,15,5,1 -DHC 1,1,1,1,1 -mini 30 -te 4,6,10,53,86 -mode auto,200 -train True</t>
  </si>
  <si>
    <t>python MyMain.py -n C203 -e 10000 -r 1 -lr 1e-3 -norm L -nt 1 -ns 0.16 -p False -tr 4,86 -his 80 -gcn 0 -k 3 -EHC 80,40,20,10,1 -DHC 1,1,1,1,1 -mini 10 -te 4,6,10,53,86 -mode auto,200 -train True</t>
  </si>
  <si>
    <t>python MyMain.py -n C204 -e 10000 -r 1 -lr 1e-3 -norm L -nt 1 -ns 0.16 -p False -tr 4,86 -his 80 -gcn 0 -k 3 -EHC 80,60,40,20,10 -DHC 10,7,5,3,1 -mini 10 -te 4,6,10,53,86 -mode auto,200 -train True</t>
  </si>
  <si>
    <t>python MyMain.py -n C202 -e 10000 -r 1 -lr 1e-3 -norm L -nt 1 -ns 0.16 -p False -tr 4,86 -his 60 -gcn 0 -k 3 -EHC 60,50,40,30,20 -DHC 20,15,10,5,1 -mini 15 -te 4,6,10,53,86 -mode auto,200 -train True</t>
  </si>
  <si>
    <t>python MyMain.py -n C205 -e 4000 -r 1 -lr 1e-3 -norm L -nt 1 -ns 0.16 -p False -tr 4,86 -his 60 -gcn 0 -k 3 -EHC 60,30,15,5,1 -DHC 1,1,1,1,1 -mini 30 -te 4,6,10,53,86 -mode auto,200 -train True</t>
  </si>
  <si>
    <t>python MyMain.py -n C206 -e 4000 -r 1 -lr 1e-3 -norm L -nt 1 -ns 0.16 -p False -tr 4,86 -his 60 -gcn 0 -k 3 -EHC 60,50,40,30,20 -DHC 20,15,10,5,1 -mini 15 -te 4,6,10,53,86 -mode auto,200 -train True</t>
  </si>
  <si>
    <t>python MyMain.py -n C207 -e 4000 -r 1 -lr 1e-3 -norm L -nt 1 -ns 0.16 -p False -tr 4,86 -his 80 -gcn 0 -k 3 -EHC 80,40,20,10,1 -DHC 1,1,1,1,1 -mini 10 -te 4,6,10,53,86 -mode auto,200 -train True</t>
  </si>
  <si>
    <t>python MyMain.py -n C208 -e 4000 -r 1 -lr 1e-3 -norm L -nt 1 -ns 0.16 -p False -tr 4,86 -his 80 -gcn 0 -k 3 -EHC 80,60,40,20,10 -DHC 10,7,5,3,1 -mini 10 -te 4,6,10,53,86 -mode auto,200 -train True</t>
  </si>
  <si>
    <t>python MyMain.py -n C210 -e 7500 -r 1 -lr 1e-3 -norm L -nt 1 -ns 0.16 -p False -tr 4,86 -his 20 -gcn 0 -k 1 -EHC 20,16,12,8,4 -DHC 4,3,2,1,1 -mini 50 -te 4,6,10,53,86 -mode auto,200 -train True</t>
  </si>
  <si>
    <t>python MyMain.py -n C209 -e 7500 -r 1 -lr 1e-3 -norm L -nt 1 -ns 0.16 -p False -tr 4,86 -his 20 -gcn 0 -k 1 -EHC 20,15,10,5,1 -DHC 1,1,1,1,1 -mini 50 -te 4,6,10,53,86 -mode auto,200 -train True</t>
  </si>
  <si>
    <t>python MyMain.py -n C211 -e 7500 -r 1 -lr 1e-3 -norm L -nt 1 -ns 0.16 -p False -tr 4,86 -his 20 -gcn 1 -k 1 -EHC 20,16,12,8,4 -DHC 4,3,2,1,1 -mini 50 -te 4,6,10,53,86 -mode auto,200 -train True</t>
  </si>
  <si>
    <t>python MyMain.py -n C212 -e 7500 -r 1 -lr 1e-3 -norm L -nt 1 -ns 0.16 -p False -tr 4,86 -his 20 -gcn 3 -k 1 -EHC 20,16,12,8,4 -DHC 4,3,2,1,1 -mini 50 -te 4,6,10,53,86 -mode auto,200 -train True</t>
  </si>
  <si>
    <t>Chebconv</t>
  </si>
  <si>
    <t>GAT conv</t>
  </si>
  <si>
    <t>python MyMain.py -n C213 -e 7500 -r 3 -lr 1e-3 -norm L -nt 1 -ns 0.16 -p False -tr 4,86 -his 20 -gcn 1 -k 3 -EHC 20,16,12,8,4 -DHC 4,3,2,1,1 -mini 50 -te 4,6,10,53,86 -mode auto,200 -train True</t>
  </si>
  <si>
    <t>python MyMain.py -n C214 -e 7500 -r 3 -lr 1e-3 -norm L -nt 1 -ns 0.16 -p False -tr 4,86 -his 40 -gcn 1 -k 3 -EHC 40,20,10,5,1 -DHC 1,1,1,1,1 -mini 50 -te 4,6,10,53,86 -mode auto,200 -train True</t>
  </si>
  <si>
    <t>python MyMain.py -n C215 -e 7500 -r 3 -lr 1e-3 -norm L -nt 1 -ns 0.16 -p False -tr 4,86 -his 40 -gcn 1 -k 3 -EHC 40,30,20,10,5 -DHC 5,4,3,2,1 -mini 50 -te 4,6,10,53,86 -mode auto,200 -train True</t>
  </si>
  <si>
    <t>python MyMain.py -n C216 -e 7500 -r 3 -lr 1e-3 -norm L -nt 1 -ns 0.16 -p False -tr 4,86 -his 60 -gcn 1 -k 3 -EHC 60,50,40,30,20 -DHC 20,15,10,5,1 -mini 35 -te 4,6,10,53,86 -mode auto,200 -train True</t>
  </si>
  <si>
    <t>python MyMain.py -n C217 -e 7500 -r 4 -lr 1e-3 -nt 1 -ns 0.16 -p 0.6,0.6,0.6,0.6 -tr 4 -his 20 -gcn 0 -k 1 -EHC 20,15,10,5,1 -DHC 1,1,1,1,1 -mini 50 -te 4 -mode auto,200 -train True</t>
  </si>
  <si>
    <t>python MyMain.py -n C218 -e 7500 -r 4 -lr 1e-3 -nt 2 -ns 0.16 -p 0.6,0.6,0.6,0.6 -tr 4 -his 20 -gcn 0 -k 1 -EHC 20,15,10,5,1 -DHC 1,1,1,1,1 -mini 50 -te 4 -mode auto,200 -train True</t>
  </si>
  <si>
    <t>잘못돌림</t>
  </si>
  <si>
    <t>transductive learning 도입 (x&gt;1 노드 학습 x)</t>
  </si>
  <si>
    <t>python MyMain.py -n C220 -e 7500 -trans 1 -r 1 -lr 1e-3 -nt 2 -ns 0.16 -p 0.6,0.6,0.6,0.6 -tr 4 -his 20 -gcn 0 -k 1 -EHC 20,15,10,5,1 -DHC 1,1,1,1,1 -mini 50 -te 4 -mode auto,200 -train True</t>
  </si>
  <si>
    <t>python MyMain.py -n C219 -e 7500 -trans 1 -r 1 -lr 1e-3 -nt 1 -ns 0.16 -p 0.6,0.6,0.6,0.6 -tr 4 -his 20 -gcn 0 -k 1 -EHC 20,15,10,5,1 -DHC 1,1,1,1,1 -mini 50 -te 4 -mode auto,200 -train True</t>
  </si>
  <si>
    <t>python MyMain.py -n C221 -e 7500 -trans 0.75 -r 1 -lr 1e-3 -nt 1 -ns 0.16 -p 0.6,0.6,0.6,0.6 -tr 4 -his 20 -gcn 0 -k 1 -EHC 20,15,10,5,1 -DHC 1,1,1,1,1 -mini 50 -te 4 -mode auto,200 -train True</t>
  </si>
  <si>
    <t>python MyMain.py -n C222 -e 7500 -trans 0.75 -r 1 -lr 1e-3 -nt 2 -ns 0.16 -p 0.6,0.6,0.6,0.6 -tr 4 -his 20 -gcn 0 -k 1 -EHC 20,15,10,5,1 -DHC 1,1,1,1,1 -mini 50 -te 4 -mode auto,200 -train True</t>
  </si>
  <si>
    <t>best: model2</t>
  </si>
  <si>
    <t>best: model0</t>
  </si>
  <si>
    <t>best: model3</t>
  </si>
  <si>
    <t>best: model3 (다른거에비해 별로 안좋음)</t>
  </si>
  <si>
    <t>best model (idx4)</t>
  </si>
  <si>
    <t>python MyMain.py -n C223 -e 7500 -trans 0.5 -r 4 -lr 1e-3 -nt 1 -ns 0.16 -p 0.6,0.6,0.6,0.6 -tr 4 -his 20 -gcn 0 -k 1 -EHC 20,15,10,5,1 -DHC 1,1,1,1,1 -mini 50 -te 4 -mode auto,200 -train True</t>
  </si>
  <si>
    <t>python MyMain.py -n C224 -e 7500 -trans 0.5 -r 4 -lr 1e-3 -nt 2 -ns 0.16 -p 0.6,0.6,0.6,0.6 -tr 4 -his 20 -gcn 0 -k 1 -EHC 20,15,10,5,1 -DHC 1,1,1,1,1 -mini 50 -te 4 -mode auto,200 -train True</t>
  </si>
  <si>
    <t>python MyMain.py -n C225 -e 7500 -trans 0.75 -r 4 -lr 1e-3 -nt 1 -ns 0.16 -p 0.6,0.6,0.6,0.6 -tr 4 -his 20 -gcn 0 -k 1 -EHC 20,15,10,5,1 -DHC 1,1,1,1,1 -mini 50 -te 4 -mode auto,200 -train True</t>
  </si>
  <si>
    <t>python MyMain.py -n C226 -e 7500 -trans 0.75 -r 4 -lr 1e-3 -nt 2 -ns 0.16 -p 0.6,0.6,0.6,0.6 -tr 4 -his 20 -gcn 0 -k 1 -EHC 20,15,10,5,1 -DHC 1,1,1,1,1 -mini 50 -te 4 -mode auto,200 -train True</t>
  </si>
  <si>
    <t>python MyMain.py -n C227 -e 7500 -trans 1 -r 4 -lr 1e-3 -nt 1 -ns 0.16 -p 0.6,0.6,0.6,0.6 -tr 4 -his 20 -gcn 0 -k 1 -EHC 20,15,10,5,1 -DHC 1,1,1,1,1 -mini 50 -te 4 -mode auto,200 -train True</t>
  </si>
  <si>
    <t>python MyMain.py -n C228 -e 7500 -trans 1 -r 4 -lr 1e-3 -nt 2 -ns 0.16 -p 0.6,0.6,0.6,0.6 -tr 4 -his 20 -gcn 0 -k 1 -EHC 20,15,10,5,1 -DHC 1,1,1,1,1 -mini 50 -te 4 -mode auto,200 -train True</t>
  </si>
  <si>
    <t>python MyMain.py -n C229 -e 7500 -trans 1.25 -r 4 -lr 1e-3 -nt 1 -ns 0.16 -p 0.6,0.6,0.6,0.6 -tr 4 -his 20 -gcn 0 -k 1 -EHC 20,15,10,5,1 -DHC 1,1,1,1,1 -mini 50 -te 4 -mode auto,200 -train True</t>
  </si>
  <si>
    <t>python MyMain.py -n C230 -e 7500 -trans 1.25 -r 4 -lr 1e-3 -nt 2 -ns 0.16 -p 0.6,0.6,0.6,0.6 -tr 4 -his 20 -gcn 0 -k 1 -EHC 20,15,10,5,1 -DHC 1,1,1,1,1 -mini 50 -te 4 -mode auto,200 -train True</t>
  </si>
  <si>
    <t>python MyMain.py -n C231 -e 7500 -r 4 -lr 1e-3 -nt 1 -ns 0.16 -p 0.2,0.2,0.2,0.2 -tr 4,8 -his 20 -gcn 0 -k 1 -EHC 20,15,10,5,1 -DHC 1,1,1,1,1 -mini 25 -te 4,6,8,10 -mode auto,200 -train True</t>
  </si>
  <si>
    <t>python MyMain.py -n C232 -e 7500 -r 4 -lr 1e-3 -nt 2 -ns 0.16 -p 0.2,0.2,0.2,0.2 -tr 4,8 -his 20 -gcn 0 -k 1 -EHC 20,15,10,5,1 -DHC 1,1,1,1,1 -mini 25 -te 4,6,8,10 -mode auto,200 -train True</t>
  </si>
  <si>
    <t>python MyMain.py -n C233 -e 7500 -r 4 -lr 1e-3 -nt 1 -ns 0.16 -p 0.4,0.4,0.4,0.4 -tr 4,8 -his 20 -gcn 0 -k 1 -EHC 20,15,10,5,1 -DHC 1,1,1,1,1 -mini 25 -te 4,6,8,10 -mode auto,200 -train True</t>
  </si>
  <si>
    <t>python MyMain.py -n C234 -e 7500 -r 4 -lr 1e-3 -nt 2 -ns 0.16 -p 0.4,0.4,0.4,0.4 -tr 4,8 -his 20 -gcn 0 -k 1 -EHC 20,15,10,5,1 -DHC 1,1,1,1,1 -mini 25 -te 4,6,8,10 -mode auto,200 -train True</t>
  </si>
  <si>
    <t>python MyMain.py -n C233 -e 7500 -r 4 -lr 1e-3 -nt 1 -ns 0.16 -p 0.6,0.6,0.6,0.6 -tr 4,8 -his 20 -gcn 0 -k 1 -EHC 20,15,10,5,1 -DHC 1,1,1,1,1 -mini 25 -te 4,6,8,10 -mode auto,200 -train True</t>
  </si>
  <si>
    <t>python MyMain.py -n C235 -e 7500 -r 4 -lr 1e-3 -nt 1 -ns 0.16 -p 0.6,0.6,0.6,0.6 -tr 4,8 -his 20 -gcn 0 -k 1 -EHC 20,15,10,5,1 -DHC 1,1,1,1,1 -mini 25 -te 4,6,8,10 -mode auto,200 -train True</t>
  </si>
  <si>
    <t>python MyMain.py -n C236 -e 7500 -r 4 -lr 1e-3 -nt 2 -ns 0.16 -p 0.6,0.6,0.6,0.6 -tr 4,8 -his 20 -gcn 0 -k 1 -EHC 20,15,10,5,1 -DHC 1,1,1,1,1 -mini 25 -te 4,6,8,10 -mode auto,200 -train True</t>
  </si>
  <si>
    <t>python MyMain.py -n C237 -e 7500 -r 4 -lr 1e-3 -nt 1 -ns 0.16 -p 0.8,0.8,0.8,0.8 -tr 4,8 -his 20 -gcn 0 -k 1 -EHC 20,15,10,5,1 -DHC 1,1,1,1,1 -mini 25 -te 4,6,8,10 -mode auto,200 -train True</t>
  </si>
  <si>
    <t>python MyMain.py -n C238 -e 7500 -r 4 -lr 1e-3 -nt 2 -ns 0.16 -p 0.8,0.8,0.8,0.8 -tr 4,8 -his 20 -gcn 0 -k 1 -EHC 20,15,10,5,1 -DHC 1,1,1,1,1 -mini 25 -te 4,6,8,10 -mode auto,200 -train True</t>
  </si>
  <si>
    <t>python MyMain.py -n C239 -e 7500 -r 4 -lr 1e-3 -nt 1 -ns 0.16 -p False -tr 4,8 -his 20 -gcn 0 -k 1 -EHC 20,15,10,5,1 -DHC 1,1,1,1,1 -mini 25 -te 4,6,8,10 -mode auto,200 -train True</t>
  </si>
  <si>
    <t>python MyMain.py -n C240 -e 7500 -r 4 -lr 1e-3 -nt 2 -ns 0.16 -p False -tr 4,8 -his 20 -gcn 0 -k 1 -EHC 20,15,10,5,1 -DHC 1,1,1,1,1 -mini 25 -te 4,6,8,10 -mode auto,200 -train True</t>
  </si>
  <si>
    <t>python MyMain.py -n C232 -e 7500 -r 4 -lr 1e-3 -nt 1 -ns 0.16 -p 0.4,0.4,0.4,0.4 -tr 4,8 -his 20 -gcn 0 -k 1 -EHC 20,15,10,5,1 -DHC 1,1,1,1,1 -mini 25 -te 4,6,8,10 -mode auto,200 -train True</t>
  </si>
  <si>
    <t>python MyMain.py -n C234 -e 7500 -r 4 -lr 1e-3 -nt 1 -ns 0.16 -p 0.8,0.8,0.8,0.8 -tr 4,8 -his 20 -gcn 0 -k 1 -EHC 20,15,10,5,1 -DHC 1,1,1,1,1 -mini 25 -te 4,6,8,10 -mode auto,200 -train True</t>
  </si>
  <si>
    <t>python MyMain.py -n C235 -e 7500 -r 4 -lr 1e-3 -nt 1 -ns 0.16 -p False -tr 4,8 -his 20 -gcn 0 -k 1 -EHC 20,15,10,5,1 -DHC 1,1,1,1,1 -mini 25 -te 4,6,8,10 -mode auto,200 -train True</t>
  </si>
  <si>
    <t>python MyMain.py -n C236 -e 7500 -r 4 -lr 1e-3 -nt 2 -ns 0.16 -p 0.2,0.2,0.2,0.2 -tr 4,8 -his 20 -gcn 0 -k 1 -EHC 20,15,10,5,1 -DHC 1,1,1,1,1 -mini 25 -te 4,6,8,10 -mode auto,200 -train True</t>
  </si>
  <si>
    <t>python MyMain.py -n C237 -e 7500 -r 4 -lr 1e-3 -nt 2 -ns 0.16 -p 0.4,0.4,0.4,0.4 -tr 4,8 -his 20 -gcn 0 -k 1 -EHC 20,15,10,5,1 -DHC 1,1,1,1,1 -mini 25 -te 4,6,8,10 -mode auto,200 -train True</t>
  </si>
  <si>
    <t>python MyMain.py -n C238 -e 7500 -r 4 -lr 1e-3 -nt 2 -ns 0.16 -p 0.6,0.6,0.6,0.6 -tr 4,8 -his 20 -gcn 0 -k 1 -EHC 20,15,10,5,1 -DHC 1,1,1,1,1 -mini 25 -te 4,6,8,10 -mode auto,200 -train True</t>
  </si>
  <si>
    <t>python MyMain.py -n C239 -e 7500 -r 4 -lr 1e-3 -nt 2 -ns 0.16 -p 0.8,0.8,0.8,0.8 -tr 4,8 -his 20 -gcn 0 -k 1 -EHC 20,15,10,5,1 -DHC 1,1,1,1,1 -mini 25 -te 4,6,8,10 -mode auto,200 -train True</t>
  </si>
  <si>
    <t>python MyMain.py -n C241 -e 7500 -r 4 -lr 1e-3 -nt 0 -p 0.2,0.2,0.2,0.2 -tr 4,8 -his 20 -gcn 0 -k 1 -EHC 20,15,10,5,1 -DHC 1,1,1,1,1 -mini 25 -te 4,6,8,10 -mode auto,200 -train True</t>
  </si>
  <si>
    <t>python MyMain.py -n C242 -e 7500 -r 4 -lr 1e-3 -nt 0 -p 0.4,0.4,0.4,0.4 -tr 4,8 -his 20 -gcn 0 -k 1 -EHC 20,15,10,5,1 -DHC 1,1,1,1,1 -mini 25 -te 4,6,8,10 -mode auto,200 -train True</t>
  </si>
  <si>
    <t>python MyMain.py -n C243 -e 7500 -r 4 -lr 1e-3 -nt 0 -p 0.6,0.6,0.6,0.6 -tr 4,8 -his 20 -gcn 0 -k 1 -EHC 20,15,10,5,1 -DHC 1,1,1,1,1 -mini 25 -te 4,6,8,10 -mode auto,200 -train True</t>
  </si>
  <si>
    <t>python MyMain.py -n C244 -e 7500 -r 4 -lr 1e-3 -nt 0 -p 0.8,0.8,0.8,0.8 -tr 4,8 -his 20 -gcn 0 -k 1 -EHC 20,15,10,5,1 -DHC 1,1,1,1,1 -mini 25 -te 4,6,8,10 -mode auto,200 -train True</t>
  </si>
  <si>
    <t>python MyMain.py -n C245 -e 7500 -r 4 -lr 1e-3 -nt 0 -p False -tr 4,8 -his 20 -gcn 0 -k 1 -EHC 20,15,10,5,1 -DHC 1,1,1,1,1 -mini 25 -te 4,6,8,10 -mode auto,200 -train True</t>
  </si>
  <si>
    <t>[Inductive learning 섹션 실험]C44,46에서 -tr 4,8로만 확장 &amp; pooling에 따른 효과 &amp; noise에 따른 효과</t>
  </si>
  <si>
    <t>i-noise</t>
  </si>
  <si>
    <t>io-noise</t>
  </si>
  <si>
    <t>\label{tab:trans}</t>
  </si>
  <si>
    <t>IDX4</t>
  </si>
  <si>
    <t>IDX 6</t>
  </si>
  <si>
    <t>IDX 8</t>
  </si>
  <si>
    <t>IDX 10</t>
  </si>
  <si>
    <t>python MyMain.py -n C246 -e 7500 -r 4 -lr 1e-3 -nt 1 -ns 0.16 -p False -tr 4,8 -his 1 -gcn 0 -k 1 -EHC 1,1,1,1,1 -DHC 1,1,1,1,1 -mini 25 -te 4,6,8,10 -mode auto,200 -train True</t>
  </si>
  <si>
    <t>python MyMain.py -n C247 -e 7500 -r 4 -lr 1e-3 -nt 1 -ns 0.16 -p False -tr 4,8 -his 5 -gcn 0 -k 1 -EHC 5,4,3,2,1 -DHC 1,1,1,1,1 -mini 25 -te 4,6,8,10 -mode auto,200 -train True</t>
  </si>
  <si>
    <t>python MyMain.py -n C248 -e 7500 -r 4 -lr 1e-3 -nt 1 -ns 0.16 -p False -tr 4,8 -his 10 -gcn 0 -k 1 -EHC 10,7,5,3,1 -DHC 1,1,1,1,1 -mini 25 -te 4,6,8,10 -mode auto,200 -train True</t>
  </si>
  <si>
    <t>python MyMain.py -n C249 -e 7500 -r 4 -lr 1e-3 -nt 1 -ns 0.16 -p False -tr 4,8 -his 20 -gcn 0 -k 1 -EHC 20,15,10,5,1 -DHC 1,1,1,1,1 -mini 25 -te 4,6,8,10 -mode auto,200 -train True</t>
  </si>
  <si>
    <t>python MyMain.py -n C231 -e 7500 -r 4 -lr 1e-3 -nt 1 -ns 0.16 -p 0.2,0.2,0.2,0.2 -tr 4,8 -his 20 -gcn 0 -k 3 -EHC 40,20,10,5,1 -DHC 1,1,1,1,1 -mini 25 -te 4,6,8,10 -mode auto,200 -train True</t>
  </si>
  <si>
    <t>python MyMain.py -n C250 -e 7500 -r 4 -lr 1e-3 -nt 1 -ns 0.16 -p False -tr 4,8 -his 40 -gcn 0 -k 1 -EHC 40,20,10,5,1 -DHC 1,1,1,1,1 -mini 25 -te 4,6,8,10 -mode auto,200 -train True</t>
  </si>
  <si>
    <t>python MyMain.py -n C251 -e 7500 -r 4 -lr 1e-3 -nt 1 -ns 0.16 -p False -tr 4,8 -his 40 -gcn 0 -k 2 -EHC 40,20,10,5,1 -DHC 1,1,1,1,1 -mini 25 -te 4,6,8,10 -mode auto,200 -train True</t>
  </si>
  <si>
    <t>C235를 베이스라인으로 his &amp; gcn k에 따른 효과 보기</t>
  </si>
  <si>
    <t>C235를 베이스라인으로 normalization 효과보기</t>
  </si>
  <si>
    <t>python MyMain.py -n C252 -e 7500 -r 4 -lr 1e-3 -norm None -nt 1 -ns 0.16 -p False -tr 4,8 -his 20 -gcn 0 -k 3 -EHC 40,20,10,5,1 -DHC 1,1,1,1,1 -mini 25 -te 4,6,8,10 -mode auto,200 -train True</t>
  </si>
  <si>
    <t>python MyMain.py -n C253 -e 7500 -r 4 -lr 1e-3 -norm G -nt 1 -ns 0.16 -p False -tr 4,8 -his 20 -gcn 0 -k 3 -EHC 40,20,10,5,1 -DHC 1,1,1,1,1 -mini 25 -te 4,6,8,10 -mode auto,200 -train True</t>
  </si>
  <si>
    <t>python MyMain.py -n C254 -e 7500 -r 4 -lr 1e-3 -norm None -nt 2 -ns 0.16 -p False -tr 4,8 -his 20 -gcn 0 -k 3 -EHC 40,20,10,5,1 -DHC 1,1,1,1,1 -mini 25 -te 4,6,8,10 -mode auto,200 -train True</t>
  </si>
  <si>
    <t>python MyMain.py -n C255 -e 7500 -r 4 -lr 1e-3 -norm G -nt 2 -ns 0.16 -p False -tr 4,8 -his 20 -gcn 0 -k 3 -EHC 40,20,10,5,1 -DHC 1,1,1,1,1 -mini 25 -te 4,6,8,10 -mode auto,200 -train True</t>
  </si>
  <si>
    <t>python MyMain.py -n C232 -e 7500 -r 4 -lr 1e-3 -nt 1 -ns 0.16 -p 0.4,0.4,0.4,0.4 -tr 4,8 -his 40 -gcn 0 -k 3 -EHC 40,20,10,5,1 -DHC 1,1,1,1,1 -mini 25 -te 4,6,8,10 -mode auto,200 -train True</t>
  </si>
  <si>
    <t>python MyMain.py -n C233 -e 7500 -r 4 -lr 1e-3 -nt 1 -ns 0.16 -p 0.6,0.6,0.6,0.6 -tr 4,8 -his 40 -gcn 0 -k 3 -EHC 40,20,10,5,1 -DHC 1,1,1,1,1 -mini 25 -te 4,6,8,10 -mode auto,200 -train True</t>
  </si>
  <si>
    <t>python MyMain.py -n C234 -e 7500 -r 4 -lr 1e-3 -nt 1 -ns 0.16 -p 0.8,0.8,0.8,0.8 -tr 4,8 -his 40 -gcn 0 -k 3 -EHC 40,20,10,5,1 -DHC 1,1,1,1,1 -mini 25 -te 4,6,8,10 -mode auto,200 -train True</t>
  </si>
  <si>
    <t>python MyMain.py -n C235 -e 7500 -r 4 -lr 1e-3 -nt 1 -ns 0.16 -p False -tr 4,8 -his 40 -gcn 0 -k 3 -EHC 40,20,10,5,1 -DHC 1,1,1,1,1 -mini 25 -te 4,6,8,10 -mode auto,200 -train True</t>
  </si>
  <si>
    <t>python MyMain.py -n C236 -e 7500 -r 4 -lr 1e-3 -nt 2 -ns 0.16 -p 0.2,0.2,0.2,0.2 -tr 4,8 -his 40 -gcn 0 -k 3 -EHC 40,20,10,5,1 -DHC 1,1,1,1,1 -mini 25 -te 4,6,8,10 -mode auto,200 -train True</t>
  </si>
  <si>
    <t>python MyMain.py -n C237 -e 7500 -r 4 -lr 1e-3 -nt 2 -ns 0.16 -p 0.4,0.4,0.4,0.4 -tr 4,8 -his 40 -gcn 0 -k 3 -EHC 40,20,10,5,1 -DHC 1,1,1,1,1 -mini 25 -te 4,6,8,10 -mode auto,200 -train True</t>
  </si>
  <si>
    <t>python MyMain.py -n C238 -e 7500 -r 4 -lr 1e-3 -nt 2 -ns 0.16 -p 0.6,0.6,0.6,0.6 -tr 4,8 -his 40 -gcn 0 -k 3 -EHC 40,20,10,5,1 -DHC 1,1,1,1,1 -mini 25 -te 4,6,8,10 -mode auto,200 -train True</t>
  </si>
  <si>
    <t>python MyMain.py -n C239 -e 7500 -r 4 -lr 1e-3 -nt 2 -ns 0.16 -p 0.8,0.8,0.8,0.8 -tr 4,8 -his 40 -gcn 0 -k 3 -EHC 40,20,10,5,1 -DHC 1,1,1,1,1 -mini 25 -te 4,6,8,10 -mode auto,200 -train True</t>
  </si>
  <si>
    <t>python MyMain.py -n C240 -e 7500 -r 4 -lr 1e-3 -nt 2 -ns 0.16 -p False -tr 4,8 -his 40 -gcn 0 -k 3 -EHC 40,20,10,5,1 -DHC 1,1,1,1,1 -mini 25 -te 4,6,8,10 -mode auto,200 -train True</t>
  </si>
  <si>
    <t>python MyMain.py -n C241 -e 7500 -r 4 -lr 1e-3 -nt 0 -p 0.2,0.2,0.2,0.2 -tr 4,8 -his 40 -gcn 0 -k 3 -EHC 40,20,10,5,1 -DHC 1,1,1,1,1 -mini 25 -te 4,6,8,10 -mode auto,200 -train True</t>
  </si>
  <si>
    <t>python MyMain.py -n C242 -e 7500 -r 4 -lr 1e-3 -nt 0 -p 0.4,0.4,0.4,0.4 -tr 4,8 -his 40 -gcn 0 -k 3 -EHC 40,20,10,5,1 -DHC 1,1,1,1,1 -mini 25 -te 4,6,8,10 -mode auto,200 -train True</t>
  </si>
  <si>
    <t>python MyMain.py -n C243 -e 7500 -r 4 -lr 1e-3 -nt 0 -p 0.6,0.6,0.6,0.6 -tr 4,8 -his 40 -gcn 0 -k 3 -EHC 40,20,10,5,1 -DHC 1,1,1,1,1 -mini 25 -te 4,6,8,10 -mode auto,200 -train True</t>
  </si>
  <si>
    <t>python MyMain.py -n C244 -e 7500 -r 4 -lr 1e-3 -nt 0 -p 0.8,0.8,0.8,0.8 -tr 4,8 -his 40 -gcn 0 -k 3 -EHC 40,20,10,5,1 -DHC 1,1,1,1,1 -mini 25 -te 4,6,8,10 -mode auto,200 -train True</t>
  </si>
  <si>
    <t>python MyMain.py -n C245 -e 7500 -r 4 -lr 1e-3 -nt 0 -p False -tr 4,8 -his 40 -gcn 0 -k 3 -EHC 40,20,10,5,1 -DHC 1,1,1,1,1 -mini 25 -te 4,6,8,10 -mode auto,200 -train True</t>
  </si>
  <si>
    <t>C235와 같은 세팅에서 -tr4로만 바꿔서 inductive가 아닌 케이스임. C235와 공정한 비교를 위함</t>
  </si>
  <si>
    <t>python MyMain.py -n C256 -e 7500 -r 4 -lr 1e-3 -nt 1 -ns 0.16 -p False -tr 4 -his 40 -gcn 0 -k 3 -EHC 40,20,10,5,1 -DHC 1,1,1,1,1 -mini 25 -te 4,6,8,10 -mode auto,200 -train True</t>
  </si>
  <si>
    <t>python MyMain.py -n C257 -e 7500 -r 4 -lr 1e-3 -u False -nt 1 -ns 0.16 -p False -tr 4,8 -his 40 -gcn 0 -k 3 -EHC 40,20,10,5,1 -DHC 1,1,1,1,1 -mini 25 -te 4,6,8,10 -mode auto,200 -train True</t>
  </si>
  <si>
    <t>C235에서 Unet skip connection off</t>
  </si>
  <si>
    <t>C235 대비 tr idx4은 오히려 잘나오나, 6,8,10은 성능 떨어짐. 그래도 전반적인 성능은 준수해서 결과제시할 떄는 제외함.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</si>
</sst>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바탕"/>
      <family val="1"/>
      <charset val="129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49" fontId="0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2" fontId="0" fillId="0" borderId="0" xfId="0" applyNumberFormat="1"/>
    <xf numFmtId="0" fontId="0" fillId="4" borderId="0" xfId="0" applyFill="1"/>
    <xf numFmtId="2" fontId="0" fillId="2" borderId="0" xfId="0" applyNumberFormat="1" applyFill="1"/>
    <xf numFmtId="0" fontId="0" fillId="2" borderId="0" xfId="0" applyFill="1" applyAlignment="1">
      <alignment vertical="center" wrapText="1"/>
    </xf>
    <xf numFmtId="11" fontId="0" fillId="0" borderId="0" xfId="0" applyNumberFormat="1"/>
    <xf numFmtId="3" fontId="0" fillId="0" borderId="0" xfId="0" applyNumberFormat="1"/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0" fontId="4" fillId="0" borderId="0" xfId="0" applyFont="1"/>
    <xf numFmtId="164" fontId="0" fillId="0" borderId="0" xfId="0" applyNumberFormat="1"/>
    <xf numFmtId="164" fontId="0" fillId="2" borderId="0" xfId="0" applyNumberFormat="1" applyFont="1" applyFill="1"/>
    <xf numFmtId="165" fontId="0" fillId="0" borderId="0" xfId="0" applyNumberFormat="1"/>
    <xf numFmtId="0" fontId="0" fillId="0" borderId="0" xfId="0" applyFill="1" applyAlignment="1">
      <alignment vertical="center" wrapText="1"/>
    </xf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2" borderId="0" xfId="0" applyFont="1" applyFill="1" applyAlignment="1">
      <alignment vertical="center"/>
    </xf>
    <xf numFmtId="2" fontId="0" fillId="0" borderId="0" xfId="0" applyNumberFormat="1"/>
    <xf numFmtId="0" fontId="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0" borderId="0" xfId="0" applyFill="1"/>
    <xf numFmtId="165" fontId="0" fillId="6" borderId="0" xfId="0" applyNumberFormat="1" applyFill="1"/>
    <xf numFmtId="2" fontId="0" fillId="6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49" fontId="0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2" fontId="0" fillId="0" borderId="0" xfId="0" applyNumberFormat="1"/>
    <xf numFmtId="0" fontId="0" fillId="4" borderId="0" xfId="0" applyFill="1"/>
    <xf numFmtId="0" fontId="0" fillId="2" borderId="0" xfId="0" applyFill="1" applyAlignment="1">
      <alignment vertical="center" wrapText="1"/>
    </xf>
    <xf numFmtId="164" fontId="0" fillId="0" borderId="0" xfId="0" applyNumberFormat="1"/>
    <xf numFmtId="0" fontId="0" fillId="0" borderId="0" xfId="0" applyFill="1" applyAlignment="1">
      <alignment vertical="center" wrapText="1"/>
    </xf>
    <xf numFmtId="0" fontId="0" fillId="2" borderId="0" xfId="0" applyFill="1"/>
    <xf numFmtId="0" fontId="0" fillId="2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164" fontId="0" fillId="2" borderId="0" xfId="0" applyNumberFormat="1" applyFill="1"/>
    <xf numFmtId="0" fontId="0" fillId="0" borderId="0" xfId="0" applyFill="1"/>
    <xf numFmtId="0" fontId="5" fillId="5" borderId="0" xfId="0" applyFont="1" applyFill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0" xfId="0" applyFill="1"/>
    <xf numFmtId="0" fontId="6" fillId="6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2" fontId="0" fillId="0" borderId="0" xfId="0" applyNumberFormat="1"/>
    <xf numFmtId="0" fontId="4" fillId="0" borderId="0" xfId="0" applyFont="1"/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2" fillId="0" borderId="0" xfId="0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opLeftCell="D171" zoomScaleNormal="100" workbookViewId="0">
      <selection activeCell="E176" sqref="E176"/>
    </sheetView>
  </sheetViews>
  <sheetFormatPr defaultRowHeight="15" x14ac:dyDescent="0.25"/>
  <cols>
    <col min="1" max="1" width="12.5703125" style="1" bestFit="1" customWidth="1"/>
    <col min="2" max="2" width="42.7109375" style="4" customWidth="1"/>
    <col min="3" max="3" width="26.5703125" style="4" customWidth="1"/>
    <col min="4" max="4" width="28.42578125" style="2" bestFit="1" customWidth="1"/>
    <col min="5" max="5" width="195.5703125" bestFit="1" customWidth="1"/>
    <col min="6" max="6" width="18.140625" style="3" customWidth="1"/>
    <col min="7" max="8" width="14.28515625" bestFit="1" customWidth="1"/>
    <col min="9" max="11" width="15.28515625" bestFit="1" customWidth="1"/>
  </cols>
  <sheetData>
    <row r="1" spans="1:13" x14ac:dyDescent="0.25">
      <c r="A1" s="5" t="s">
        <v>0</v>
      </c>
      <c r="B1" s="9" t="s">
        <v>2</v>
      </c>
      <c r="C1" s="9" t="s">
        <v>24</v>
      </c>
      <c r="D1" s="9" t="s">
        <v>3</v>
      </c>
      <c r="E1" s="5" t="s">
        <v>1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34</v>
      </c>
    </row>
    <row r="2" spans="1:13" x14ac:dyDescent="0.25">
      <c r="A2" s="3">
        <v>1</v>
      </c>
      <c r="B2" s="105" t="s">
        <v>10</v>
      </c>
      <c r="C2" s="13"/>
      <c r="D2" s="14" t="s">
        <v>23</v>
      </c>
      <c r="E2" s="15" t="s">
        <v>11</v>
      </c>
      <c r="F2">
        <v>5.9013287017388401E-2</v>
      </c>
      <c r="G2">
        <v>6.6480176005039193E-2</v>
      </c>
      <c r="H2">
        <v>0.11089416915434799</v>
      </c>
      <c r="I2">
        <v>5.5478208223834001E-2</v>
      </c>
      <c r="J2">
        <v>9.3766798989160405E-2</v>
      </c>
      <c r="K2">
        <v>9.3280300745463701E-2</v>
      </c>
    </row>
    <row r="3" spans="1:13" x14ac:dyDescent="0.25">
      <c r="A3" s="3">
        <f>A2+1</f>
        <v>2</v>
      </c>
      <c r="B3" s="106"/>
      <c r="C3" s="16"/>
      <c r="D3" s="14" t="s">
        <v>23</v>
      </c>
      <c r="E3" s="17" t="s">
        <v>12</v>
      </c>
      <c r="F3">
        <v>4.57149060227569E-2</v>
      </c>
      <c r="G3">
        <v>5.9167380462527203E-2</v>
      </c>
      <c r="H3">
        <v>0.113023627152227</v>
      </c>
      <c r="I3">
        <v>5.77926736447439E-2</v>
      </c>
      <c r="J3">
        <v>0.107178513934385</v>
      </c>
      <c r="K3">
        <v>7.7684405377431098E-2</v>
      </c>
    </row>
    <row r="4" spans="1:13" x14ac:dyDescent="0.25">
      <c r="A4" s="3">
        <f t="shared" ref="A4:A67" si="0">A3+1</f>
        <v>3</v>
      </c>
      <c r="B4" s="106"/>
      <c r="C4" s="16"/>
      <c r="D4" s="18"/>
      <c r="E4" s="18" t="s">
        <v>13</v>
      </c>
      <c r="F4">
        <v>4.6742070066639801E-2</v>
      </c>
      <c r="G4">
        <v>5.8103685167071199E-2</v>
      </c>
      <c r="H4">
        <v>0.108666370503903</v>
      </c>
      <c r="I4">
        <v>5.3613577909993E-2</v>
      </c>
      <c r="J4">
        <v>9.7593207871442197E-2</v>
      </c>
      <c r="K4">
        <v>7.4850966857528595E-2</v>
      </c>
    </row>
    <row r="5" spans="1:13" x14ac:dyDescent="0.25">
      <c r="A5" s="3">
        <f t="shared" si="0"/>
        <v>4</v>
      </c>
      <c r="B5" s="106"/>
      <c r="C5" s="16"/>
      <c r="D5" s="18"/>
      <c r="E5" s="18" t="s">
        <v>14</v>
      </c>
      <c r="F5">
        <v>4.8549406554842897E-2</v>
      </c>
      <c r="G5">
        <v>6.6382044674748994E-2</v>
      </c>
      <c r="H5">
        <v>0.10611839558995199</v>
      </c>
      <c r="I5">
        <v>6.4106492030654993E-2</v>
      </c>
      <c r="J5">
        <v>9.5845628612545003E-2</v>
      </c>
      <c r="K5">
        <v>7.8966092280710901E-2</v>
      </c>
    </row>
    <row r="6" spans="1:13" x14ac:dyDescent="0.25">
      <c r="A6" s="3">
        <f t="shared" si="0"/>
        <v>5</v>
      </c>
      <c r="B6" s="106"/>
      <c r="C6" s="16"/>
      <c r="D6" s="14" t="s">
        <v>23</v>
      </c>
      <c r="E6" s="18" t="s">
        <v>15</v>
      </c>
      <c r="F6">
        <v>0.22506157105682401</v>
      </c>
      <c r="G6">
        <v>0.19381496480709101</v>
      </c>
      <c r="H6">
        <v>0.19998401972782501</v>
      </c>
      <c r="I6">
        <v>0.20645323412073499</v>
      </c>
      <c r="J6">
        <v>0.177331676492086</v>
      </c>
      <c r="K6">
        <v>0.207061001851018</v>
      </c>
    </row>
    <row r="7" spans="1:13" x14ac:dyDescent="0.25">
      <c r="A7" s="3">
        <f t="shared" si="0"/>
        <v>6</v>
      </c>
      <c r="B7" s="106"/>
      <c r="C7" s="16"/>
      <c r="D7" s="14" t="s">
        <v>23</v>
      </c>
      <c r="E7" s="18" t="s">
        <v>16</v>
      </c>
      <c r="F7">
        <v>4.8459697408854599E-2</v>
      </c>
      <c r="G7">
        <v>5.3994303071245697E-2</v>
      </c>
      <c r="H7">
        <v>0.12842200227245401</v>
      </c>
      <c r="I7">
        <v>5.2093397997180498E-2</v>
      </c>
      <c r="J7">
        <v>9.4141547761457403E-2</v>
      </c>
      <c r="K7">
        <v>6.9702352902085596E-2</v>
      </c>
    </row>
    <row r="8" spans="1:13" x14ac:dyDescent="0.25">
      <c r="A8" s="3">
        <f t="shared" si="0"/>
        <v>7</v>
      </c>
      <c r="B8" s="106"/>
      <c r="C8" s="16"/>
      <c r="D8" s="18"/>
      <c r="E8" s="18" t="s">
        <v>17</v>
      </c>
      <c r="F8">
        <v>4.3466845563039203E-2</v>
      </c>
      <c r="G8">
        <v>4.90140242711367E-2</v>
      </c>
      <c r="H8">
        <v>0.120119172641325</v>
      </c>
      <c r="I8">
        <v>4.6645266629394798E-2</v>
      </c>
      <c r="J8">
        <v>9.1285630465586395E-2</v>
      </c>
      <c r="K8">
        <v>6.5147891633494603E-2</v>
      </c>
    </row>
    <row r="9" spans="1:13" x14ac:dyDescent="0.25">
      <c r="A9" s="3">
        <f t="shared" si="0"/>
        <v>8</v>
      </c>
      <c r="B9" s="106"/>
      <c r="C9" s="16"/>
      <c r="D9" s="18"/>
      <c r="E9" s="18" t="s">
        <v>18</v>
      </c>
      <c r="F9">
        <v>6.49273916540348E-2</v>
      </c>
      <c r="G9">
        <v>7.3797900993358603E-2</v>
      </c>
      <c r="H9">
        <v>0.14190533948582301</v>
      </c>
      <c r="I9">
        <v>7.1072965016213796E-2</v>
      </c>
      <c r="J9">
        <v>0.118349810557442</v>
      </c>
      <c r="K9">
        <v>8.93297215301838E-2</v>
      </c>
    </row>
    <row r="10" spans="1:13" x14ac:dyDescent="0.25">
      <c r="A10" s="3">
        <f t="shared" si="0"/>
        <v>9</v>
      </c>
      <c r="B10" s="106"/>
      <c r="C10" s="16"/>
      <c r="D10" s="14" t="s">
        <v>23</v>
      </c>
      <c r="E10" s="18" t="s">
        <v>19</v>
      </c>
      <c r="F10">
        <v>0.11192852967867201</v>
      </c>
      <c r="G10">
        <v>0.139723774358015</v>
      </c>
      <c r="H10">
        <v>0.167990541550118</v>
      </c>
      <c r="I10">
        <v>0.13908289554386999</v>
      </c>
      <c r="J10">
        <v>0.159561475607987</v>
      </c>
      <c r="K10">
        <v>0.14735886029651701</v>
      </c>
    </row>
    <row r="11" spans="1:13" x14ac:dyDescent="0.25">
      <c r="A11" s="3">
        <f t="shared" si="0"/>
        <v>10</v>
      </c>
      <c r="B11" s="106"/>
      <c r="C11" s="16"/>
      <c r="D11" s="14" t="s">
        <v>23</v>
      </c>
      <c r="E11" s="18" t="s">
        <v>20</v>
      </c>
      <c r="F11">
        <v>8.2166289890257496E-2</v>
      </c>
      <c r="G11">
        <v>8.2655489567053597E-2</v>
      </c>
      <c r="H11">
        <v>8.9552756754283105E-2</v>
      </c>
      <c r="I11">
        <v>8.7171795783871797E-2</v>
      </c>
      <c r="J11">
        <v>8.9518268847835397E-2</v>
      </c>
      <c r="K11">
        <v>0.128497777087271</v>
      </c>
    </row>
    <row r="12" spans="1:13" x14ac:dyDescent="0.25">
      <c r="A12" s="3">
        <f t="shared" si="0"/>
        <v>11</v>
      </c>
      <c r="B12" s="106"/>
      <c r="C12" s="16"/>
      <c r="D12" s="18"/>
      <c r="E12" s="18" t="s">
        <v>21</v>
      </c>
      <c r="F12">
        <v>6.08155005143593E-2</v>
      </c>
      <c r="G12">
        <v>8.2628896899752405E-2</v>
      </c>
      <c r="H12">
        <v>0.115565530858007</v>
      </c>
      <c r="I12">
        <v>8.2669704748366296E-2</v>
      </c>
      <c r="J12">
        <v>0.125512028513763</v>
      </c>
      <c r="K12">
        <v>8.81241754999397E-2</v>
      </c>
    </row>
    <row r="13" spans="1:13" x14ac:dyDescent="0.25">
      <c r="A13" s="3">
        <f t="shared" si="0"/>
        <v>12</v>
      </c>
      <c r="B13" s="106"/>
      <c r="C13" s="16"/>
      <c r="D13" s="18"/>
      <c r="E13" s="18" t="s">
        <v>22</v>
      </c>
      <c r="F13">
        <v>9.4147067153531799E-2</v>
      </c>
      <c r="G13">
        <v>9.02853761024007E-2</v>
      </c>
      <c r="H13">
        <v>0.11128315862141901</v>
      </c>
      <c r="I13">
        <v>8.0831290424277003E-2</v>
      </c>
      <c r="J13">
        <v>0.106063984831389</v>
      </c>
      <c r="K13">
        <v>0.115752383740115</v>
      </c>
    </row>
    <row r="14" spans="1:13" x14ac:dyDescent="0.25">
      <c r="A14" s="3">
        <f t="shared" si="0"/>
        <v>13</v>
      </c>
      <c r="B14" s="104" t="s">
        <v>28</v>
      </c>
      <c r="C14" s="7" t="s">
        <v>25</v>
      </c>
      <c r="D14" s="12"/>
      <c r="E14" s="8" t="s">
        <v>37</v>
      </c>
      <c r="F14" s="34">
        <v>0.16030950766527199</v>
      </c>
      <c r="M14" s="21"/>
    </row>
    <row r="15" spans="1:13" x14ac:dyDescent="0.25">
      <c r="A15" s="3">
        <f t="shared" si="0"/>
        <v>14</v>
      </c>
      <c r="B15" s="104"/>
      <c r="C15" s="3" t="s">
        <v>26</v>
      </c>
      <c r="D15" s="12"/>
      <c r="E15" s="10" t="s">
        <v>38</v>
      </c>
      <c r="F15" s="34">
        <v>0.12893476140110499</v>
      </c>
      <c r="M15" s="21"/>
    </row>
    <row r="16" spans="1:13" x14ac:dyDescent="0.25">
      <c r="A16" s="3">
        <f t="shared" si="0"/>
        <v>15</v>
      </c>
      <c r="B16" s="104"/>
      <c r="C16" s="3" t="s">
        <v>27</v>
      </c>
      <c r="D16" s="12"/>
      <c r="E16" s="10" t="s">
        <v>39</v>
      </c>
      <c r="F16" s="34">
        <v>9.4641972926585494E-2</v>
      </c>
      <c r="M16" s="21"/>
    </row>
    <row r="17" spans="1:13" x14ac:dyDescent="0.25">
      <c r="A17" s="3">
        <f t="shared" si="0"/>
        <v>16</v>
      </c>
      <c r="B17" s="104" t="s">
        <v>29</v>
      </c>
      <c r="C17" s="10"/>
      <c r="D17" s="24" t="s">
        <v>35</v>
      </c>
      <c r="E17" s="8" t="s">
        <v>40</v>
      </c>
      <c r="F17" s="38">
        <v>4.9703549174179001E-3</v>
      </c>
      <c r="M17" s="21"/>
    </row>
    <row r="18" spans="1:13" x14ac:dyDescent="0.25">
      <c r="A18" s="3">
        <f t="shared" si="0"/>
        <v>17</v>
      </c>
      <c r="B18" s="104"/>
      <c r="C18" s="10"/>
      <c r="D18" s="12"/>
      <c r="E18" s="10" t="s">
        <v>41</v>
      </c>
      <c r="F18" s="34">
        <v>4.9154471355596002E-2</v>
      </c>
      <c r="M18" s="21"/>
    </row>
    <row r="19" spans="1:13" x14ac:dyDescent="0.25">
      <c r="A19" s="3">
        <f t="shared" si="0"/>
        <v>18</v>
      </c>
      <c r="B19" s="104"/>
      <c r="C19" s="10"/>
      <c r="D19" s="12"/>
      <c r="E19" s="10" t="s">
        <v>42</v>
      </c>
      <c r="F19" s="34">
        <v>2.17833009454661E-2</v>
      </c>
      <c r="M19" s="21"/>
    </row>
    <row r="20" spans="1:13" ht="45" x14ac:dyDescent="0.25">
      <c r="A20" s="3">
        <f t="shared" si="0"/>
        <v>19</v>
      </c>
      <c r="B20" s="104" t="s">
        <v>30</v>
      </c>
      <c r="C20" s="10"/>
      <c r="D20" s="12" t="s">
        <v>54</v>
      </c>
      <c r="E20" s="8" t="s">
        <v>43</v>
      </c>
      <c r="F20" s="34">
        <v>5.0641950886624997E-3</v>
      </c>
      <c r="M20" s="21"/>
    </row>
    <row r="21" spans="1:13" x14ac:dyDescent="0.25">
      <c r="A21" s="3">
        <f t="shared" si="0"/>
        <v>20</v>
      </c>
      <c r="B21" s="104"/>
      <c r="C21" s="10"/>
      <c r="D21" s="10"/>
      <c r="E21" s="11" t="s">
        <v>44</v>
      </c>
      <c r="F21" s="34">
        <v>5.1433710248055004E-3</v>
      </c>
      <c r="M21" s="21"/>
    </row>
    <row r="22" spans="1:13" x14ac:dyDescent="0.25">
      <c r="A22" s="3">
        <f t="shared" si="0"/>
        <v>21</v>
      </c>
      <c r="B22" s="104"/>
      <c r="C22" s="10"/>
      <c r="D22" s="10"/>
      <c r="E22" s="11" t="s">
        <v>45</v>
      </c>
      <c r="F22" s="34">
        <v>2.9045236793290999E-3</v>
      </c>
      <c r="M22" s="21"/>
    </row>
    <row r="23" spans="1:13" x14ac:dyDescent="0.25">
      <c r="A23" s="3">
        <f t="shared" si="0"/>
        <v>22</v>
      </c>
      <c r="B23" s="104"/>
      <c r="C23" s="10"/>
      <c r="D23" s="10" t="s">
        <v>53</v>
      </c>
      <c r="E23" s="11" t="s">
        <v>46</v>
      </c>
      <c r="F23" s="34">
        <v>3.9638724978076998E-3</v>
      </c>
      <c r="M23" s="21"/>
    </row>
    <row r="24" spans="1:13" x14ac:dyDescent="0.25">
      <c r="A24" s="3">
        <f t="shared" si="0"/>
        <v>23</v>
      </c>
      <c r="B24" s="104"/>
      <c r="C24" s="10"/>
      <c r="D24" s="10"/>
      <c r="E24" s="11" t="s">
        <v>47</v>
      </c>
      <c r="F24" s="34">
        <v>7.3745937383724999E-3</v>
      </c>
      <c r="G24" s="59" t="s">
        <v>129</v>
      </c>
      <c r="H24" s="54" t="s">
        <v>5</v>
      </c>
      <c r="I24" s="54" t="s">
        <v>6</v>
      </c>
      <c r="J24" s="54" t="s">
        <v>7</v>
      </c>
      <c r="K24" s="54" t="s">
        <v>8</v>
      </c>
      <c r="L24" s="54" t="s">
        <v>9</v>
      </c>
      <c r="M24" s="21"/>
    </row>
    <row r="25" spans="1:13" x14ac:dyDescent="0.25">
      <c r="A25" s="3">
        <f t="shared" si="0"/>
        <v>24</v>
      </c>
      <c r="B25" s="104"/>
      <c r="C25" s="10"/>
      <c r="D25" s="10" t="s">
        <v>55</v>
      </c>
      <c r="E25" s="39" t="s">
        <v>48</v>
      </c>
      <c r="F25" s="38">
        <v>2.6891374984780001E-3</v>
      </c>
      <c r="G25" s="34">
        <v>6.2581477017960999E-3</v>
      </c>
      <c r="M25" s="21"/>
    </row>
    <row r="26" spans="1:13" x14ac:dyDescent="0.25">
      <c r="A26" s="3">
        <f t="shared" si="0"/>
        <v>25</v>
      </c>
      <c r="B26" s="104"/>
      <c r="C26" s="10"/>
      <c r="D26" s="33"/>
      <c r="E26" s="20" t="s">
        <v>49</v>
      </c>
      <c r="F26" s="34">
        <v>3.6572244467171998E-3</v>
      </c>
      <c r="M26" s="21"/>
    </row>
    <row r="27" spans="1:13" x14ac:dyDescent="0.25">
      <c r="A27" s="3">
        <f t="shared" si="0"/>
        <v>26</v>
      </c>
      <c r="B27" s="104"/>
      <c r="C27" s="10"/>
      <c r="D27" s="10"/>
      <c r="E27" s="11" t="s">
        <v>50</v>
      </c>
      <c r="F27" s="34">
        <v>2.8942691742049099E-2</v>
      </c>
      <c r="M27" s="21"/>
    </row>
    <row r="28" spans="1:13" x14ac:dyDescent="0.25">
      <c r="A28" s="3">
        <f t="shared" si="0"/>
        <v>27</v>
      </c>
      <c r="B28" s="104"/>
      <c r="C28" s="10"/>
      <c r="D28" s="10"/>
      <c r="E28" s="11" t="s">
        <v>51</v>
      </c>
      <c r="F28" s="34">
        <v>3.4033152993681398E-2</v>
      </c>
      <c r="M28" s="21"/>
    </row>
    <row r="29" spans="1:13" x14ac:dyDescent="0.25">
      <c r="A29" s="3">
        <f t="shared" si="0"/>
        <v>28</v>
      </c>
      <c r="B29" s="104"/>
      <c r="C29" s="10"/>
      <c r="D29" s="10"/>
      <c r="E29" s="11" t="s">
        <v>52</v>
      </c>
      <c r="F29" s="34">
        <v>9.4417572971391306E-2</v>
      </c>
      <c r="M29" s="21"/>
    </row>
    <row r="30" spans="1:13" ht="15" customHeight="1" x14ac:dyDescent="0.25">
      <c r="A30" s="3">
        <f t="shared" si="0"/>
        <v>29</v>
      </c>
      <c r="B30" s="104" t="s">
        <v>85</v>
      </c>
      <c r="C30" s="3" t="s">
        <v>32</v>
      </c>
      <c r="D30" s="10"/>
      <c r="E30" s="41" t="s">
        <v>56</v>
      </c>
      <c r="F30" s="22"/>
    </row>
    <row r="31" spans="1:13" x14ac:dyDescent="0.25">
      <c r="A31" s="3">
        <f t="shared" si="0"/>
        <v>30</v>
      </c>
      <c r="B31" s="104"/>
      <c r="C31" s="3" t="s">
        <v>36</v>
      </c>
      <c r="D31" s="10"/>
      <c r="E31" s="42" t="s">
        <v>57</v>
      </c>
      <c r="F31" s="34">
        <v>2.71098904007376E-2</v>
      </c>
    </row>
    <row r="32" spans="1:13" x14ac:dyDescent="0.25">
      <c r="A32" s="3">
        <f t="shared" si="0"/>
        <v>31</v>
      </c>
      <c r="B32" s="104"/>
      <c r="C32" s="3" t="s">
        <v>31</v>
      </c>
      <c r="D32" s="10"/>
      <c r="E32" s="42" t="s">
        <v>58</v>
      </c>
      <c r="F32" s="34">
        <v>8.6343944238703001E-3</v>
      </c>
    </row>
    <row r="33" spans="1:12" x14ac:dyDescent="0.25">
      <c r="A33" s="3">
        <f t="shared" si="0"/>
        <v>32</v>
      </c>
      <c r="B33" s="104"/>
      <c r="C33" s="3" t="s">
        <v>33</v>
      </c>
      <c r="D33" s="10"/>
      <c r="E33" s="42" t="s">
        <v>59</v>
      </c>
      <c r="F33" s="34">
        <v>1.9290679337356901E-2</v>
      </c>
      <c r="G33" s="10" t="s">
        <v>129</v>
      </c>
      <c r="H33" s="54" t="s">
        <v>5</v>
      </c>
      <c r="I33" s="54" t="s">
        <v>6</v>
      </c>
      <c r="J33" s="54" t="s">
        <v>7</v>
      </c>
      <c r="K33" s="54" t="s">
        <v>8</v>
      </c>
      <c r="L33" s="54" t="s">
        <v>9</v>
      </c>
    </row>
    <row r="34" spans="1:12" x14ac:dyDescent="0.25">
      <c r="A34" s="3">
        <f t="shared" si="0"/>
        <v>33</v>
      </c>
      <c r="B34" s="10"/>
      <c r="C34" s="10"/>
      <c r="D34" s="10"/>
      <c r="E34" s="36" t="s">
        <v>60</v>
      </c>
      <c r="F34" s="34">
        <v>2.1672544455941002E-3</v>
      </c>
      <c r="G34" s="34">
        <v>7.0520523894439004E-3</v>
      </c>
      <c r="H34" s="10"/>
      <c r="I34" s="10"/>
      <c r="J34" s="10"/>
      <c r="K34" s="10"/>
    </row>
    <row r="35" spans="1:12" x14ac:dyDescent="0.25">
      <c r="A35" s="3">
        <f t="shared" si="0"/>
        <v>34</v>
      </c>
      <c r="B35" s="10"/>
      <c r="C35" s="10"/>
      <c r="D35" s="10"/>
      <c r="E35" s="37" t="s">
        <v>61</v>
      </c>
      <c r="F35" s="34">
        <v>2.7695438784257E-3</v>
      </c>
      <c r="G35" s="34">
        <v>5.4285416131940002E-3</v>
      </c>
      <c r="H35" s="10"/>
      <c r="I35" s="10"/>
      <c r="J35" s="10"/>
      <c r="K35" s="10"/>
    </row>
    <row r="36" spans="1:12" x14ac:dyDescent="0.25">
      <c r="A36" s="3">
        <f t="shared" si="0"/>
        <v>35</v>
      </c>
      <c r="B36" s="10"/>
      <c r="C36" s="10"/>
      <c r="D36" s="10"/>
      <c r="E36" s="37" t="s">
        <v>62</v>
      </c>
      <c r="F36" s="34">
        <v>2.4519871790951E-3</v>
      </c>
      <c r="G36" s="34">
        <v>6.4328210621265999E-3</v>
      </c>
      <c r="H36" s="10"/>
      <c r="I36" s="10"/>
      <c r="J36" s="10"/>
      <c r="K36" s="10"/>
    </row>
    <row r="37" spans="1:12" x14ac:dyDescent="0.25">
      <c r="A37" s="3">
        <f t="shared" si="0"/>
        <v>36</v>
      </c>
      <c r="B37" s="10"/>
      <c r="C37" s="10"/>
      <c r="D37" s="10"/>
      <c r="E37" s="37" t="s">
        <v>63</v>
      </c>
      <c r="F37" s="34">
        <v>1.9412187997208E-3</v>
      </c>
      <c r="G37" s="34">
        <v>6.7283028744437997E-3</v>
      </c>
      <c r="H37" s="10"/>
      <c r="I37" s="10"/>
      <c r="J37" s="10"/>
      <c r="K37" s="10"/>
    </row>
    <row r="38" spans="1:12" x14ac:dyDescent="0.25">
      <c r="A38" s="3">
        <f t="shared" si="0"/>
        <v>37</v>
      </c>
      <c r="B38" s="10"/>
      <c r="C38" s="10"/>
      <c r="D38" s="10"/>
      <c r="E38" s="37" t="s">
        <v>64</v>
      </c>
      <c r="F38" s="46">
        <v>1.0382219756531E-3</v>
      </c>
      <c r="G38" s="34">
        <v>2.8410079628511001E-3</v>
      </c>
      <c r="H38" s="10"/>
      <c r="I38" s="10"/>
      <c r="J38" s="10"/>
      <c r="K38" s="10"/>
    </row>
    <row r="39" spans="1:12" x14ac:dyDescent="0.25">
      <c r="A39" s="3">
        <f t="shared" si="0"/>
        <v>38</v>
      </c>
      <c r="B39" s="10"/>
      <c r="C39" s="10"/>
      <c r="D39" s="10"/>
      <c r="E39" s="36" t="s">
        <v>65</v>
      </c>
      <c r="F39" s="34">
        <v>2.0189327090884002E-3</v>
      </c>
      <c r="G39" s="34">
        <v>9.1015886312397001E-3</v>
      </c>
      <c r="H39" s="10"/>
      <c r="I39" s="10"/>
      <c r="J39" s="10"/>
      <c r="K39" s="10"/>
    </row>
    <row r="40" spans="1:12" x14ac:dyDescent="0.25">
      <c r="A40" s="3">
        <f t="shared" si="0"/>
        <v>39</v>
      </c>
      <c r="B40" s="10"/>
      <c r="C40" s="10"/>
      <c r="D40" s="10"/>
      <c r="E40" s="37" t="s">
        <v>66</v>
      </c>
      <c r="F40" s="34">
        <v>3.0510280381546E-3</v>
      </c>
      <c r="G40" s="34">
        <v>6.1882741142219996E-3</v>
      </c>
      <c r="H40" s="10"/>
      <c r="I40" s="10"/>
      <c r="J40" s="10"/>
      <c r="K40" s="10"/>
    </row>
    <row r="41" spans="1:12" x14ac:dyDescent="0.25">
      <c r="A41" s="3">
        <f t="shared" si="0"/>
        <v>40</v>
      </c>
      <c r="B41" s="10"/>
      <c r="C41" s="10"/>
      <c r="D41" s="10"/>
      <c r="E41" s="37" t="s">
        <v>67</v>
      </c>
      <c r="F41" s="34">
        <v>1.9334954950276E-3</v>
      </c>
      <c r="G41" s="34">
        <v>4.6453515856567E-3</v>
      </c>
      <c r="H41" s="10"/>
      <c r="I41" s="10"/>
      <c r="J41" s="10"/>
      <c r="K41" s="10"/>
    </row>
    <row r="42" spans="1:12" x14ac:dyDescent="0.25">
      <c r="A42" s="3">
        <f t="shared" si="0"/>
        <v>41</v>
      </c>
      <c r="B42" s="10"/>
      <c r="C42" s="10"/>
      <c r="D42" s="10"/>
      <c r="E42" s="37" t="s">
        <v>68</v>
      </c>
      <c r="F42" s="34">
        <v>1.8158043822142E-3</v>
      </c>
      <c r="G42" s="34">
        <v>5.1018756065623E-3</v>
      </c>
      <c r="H42" s="10"/>
      <c r="I42" s="10"/>
      <c r="J42" s="10"/>
      <c r="K42" s="10"/>
    </row>
    <row r="43" spans="1:12" x14ac:dyDescent="0.25">
      <c r="A43" s="3">
        <f t="shared" si="0"/>
        <v>42</v>
      </c>
      <c r="B43" s="10"/>
      <c r="C43" s="10"/>
      <c r="D43" s="10"/>
      <c r="E43" s="37" t="s">
        <v>69</v>
      </c>
      <c r="F43" s="46">
        <v>1.1846753040471E-3</v>
      </c>
      <c r="G43" s="34">
        <v>2.2352782930501001E-3</v>
      </c>
      <c r="H43" s="10"/>
      <c r="I43" s="10"/>
      <c r="J43" s="10"/>
      <c r="K43" s="10"/>
    </row>
    <row r="44" spans="1:12" x14ac:dyDescent="0.25">
      <c r="A44" s="3">
        <f t="shared" si="0"/>
        <v>43</v>
      </c>
      <c r="B44" s="104" t="s">
        <v>70</v>
      </c>
      <c r="C44" s="10"/>
      <c r="D44" s="10"/>
      <c r="E44" s="36" t="s">
        <v>71</v>
      </c>
      <c r="F44" s="34">
        <v>4.0489661504328998E-3</v>
      </c>
      <c r="G44" s="34">
        <v>1.3104509144908801E-2</v>
      </c>
      <c r="H44" s="10"/>
      <c r="I44" s="10"/>
      <c r="J44" s="10"/>
      <c r="K44" s="10"/>
    </row>
    <row r="45" spans="1:12" x14ac:dyDescent="0.25">
      <c r="A45" s="3">
        <f t="shared" si="0"/>
        <v>44</v>
      </c>
      <c r="B45" s="104"/>
      <c r="C45" s="10"/>
      <c r="D45" s="10"/>
      <c r="E45" s="75" t="s">
        <v>72</v>
      </c>
      <c r="F45" s="38">
        <v>6.0817138071069996E-4</v>
      </c>
      <c r="G45" s="74">
        <v>8.5288950721999995E-4</v>
      </c>
      <c r="H45" s="49">
        <v>3.7513424723432998E-3</v>
      </c>
      <c r="I45" s="81">
        <v>3.9071077845474297E-2</v>
      </c>
      <c r="J45" s="49">
        <v>3.5329286581176999E-3</v>
      </c>
      <c r="K45" s="81">
        <v>5.6402120632501697E-2</v>
      </c>
      <c r="L45" s="81">
        <v>2.6645900913549E-2</v>
      </c>
    </row>
    <row r="46" spans="1:12" x14ac:dyDescent="0.25">
      <c r="A46" s="3">
        <f t="shared" si="0"/>
        <v>45</v>
      </c>
      <c r="B46" s="104"/>
      <c r="C46" s="10"/>
      <c r="D46" s="10"/>
      <c r="E46" s="36" t="s">
        <v>73</v>
      </c>
      <c r="F46" s="34">
        <v>6.5148740238529998E-3</v>
      </c>
      <c r="G46" s="34">
        <v>1.6467086240432499E-2</v>
      </c>
      <c r="H46" s="10"/>
      <c r="I46" s="10"/>
      <c r="J46" s="10"/>
      <c r="K46" s="10"/>
    </row>
    <row r="47" spans="1:12" x14ac:dyDescent="0.25">
      <c r="A47" s="3">
        <f t="shared" si="0"/>
        <v>46</v>
      </c>
      <c r="B47" s="104"/>
      <c r="C47" s="10"/>
      <c r="D47" s="10"/>
      <c r="E47" s="75" t="s">
        <v>74</v>
      </c>
      <c r="F47" s="38">
        <v>6.8538125680520003E-4</v>
      </c>
      <c r="G47" s="74">
        <v>9.1795019628694997E-4</v>
      </c>
      <c r="H47" s="49">
        <v>4.1449258789536501E-3</v>
      </c>
      <c r="I47" s="81">
        <v>4.4283191955809501E-2</v>
      </c>
      <c r="J47" s="49">
        <v>3.5298126854143999E-3</v>
      </c>
      <c r="K47" s="81">
        <v>6.5379877084908306E-2</v>
      </c>
      <c r="L47" s="81">
        <v>2.6500207109919498E-2</v>
      </c>
    </row>
    <row r="48" spans="1:12" x14ac:dyDescent="0.25">
      <c r="A48" s="3">
        <f t="shared" si="0"/>
        <v>47</v>
      </c>
      <c r="B48" s="104" t="s">
        <v>81</v>
      </c>
      <c r="C48" s="10"/>
      <c r="D48" s="10"/>
      <c r="E48" s="36" t="s">
        <v>75</v>
      </c>
      <c r="F48" s="34">
        <v>1.02819504373427E-2</v>
      </c>
      <c r="G48" s="34">
        <v>2.08963585298956E-2</v>
      </c>
      <c r="H48" s="10"/>
      <c r="I48" s="10"/>
      <c r="J48" s="10"/>
      <c r="K48" s="10"/>
    </row>
    <row r="49" spans="1:11" x14ac:dyDescent="0.25">
      <c r="A49" s="3">
        <f t="shared" si="0"/>
        <v>48</v>
      </c>
      <c r="B49" s="104"/>
      <c r="C49" s="10"/>
      <c r="D49" s="10"/>
      <c r="E49" s="37" t="s">
        <v>76</v>
      </c>
      <c r="F49" s="34">
        <v>3.3511336614755999E-2</v>
      </c>
      <c r="G49" s="34">
        <v>5.5078862979948899E-2</v>
      </c>
      <c r="H49" s="10"/>
      <c r="I49" s="10"/>
      <c r="J49" s="10"/>
      <c r="K49" s="10"/>
    </row>
    <row r="50" spans="1:11" x14ac:dyDescent="0.25">
      <c r="A50" s="3">
        <f t="shared" si="0"/>
        <v>49</v>
      </c>
      <c r="B50" s="104"/>
      <c r="C50" s="10"/>
      <c r="D50" s="10"/>
      <c r="E50" s="37" t="s">
        <v>77</v>
      </c>
      <c r="F50" s="34">
        <v>4.0175767347383103E-2</v>
      </c>
      <c r="G50" s="34">
        <v>5.1908774864547001E-2</v>
      </c>
      <c r="H50" s="10"/>
      <c r="I50" s="10"/>
      <c r="J50" s="10"/>
      <c r="K50" s="10"/>
    </row>
    <row r="51" spans="1:11" x14ac:dyDescent="0.25">
      <c r="A51" s="3">
        <f t="shared" si="0"/>
        <v>50</v>
      </c>
      <c r="B51" s="104"/>
      <c r="C51" s="10"/>
      <c r="D51" s="10"/>
      <c r="E51" s="36" t="s">
        <v>78</v>
      </c>
      <c r="F51" s="34">
        <v>7.1199114005646002E-3</v>
      </c>
      <c r="G51" s="34">
        <v>1.17515413070728E-2</v>
      </c>
      <c r="H51" s="10"/>
      <c r="I51" s="10"/>
      <c r="J51" s="10"/>
      <c r="K51" s="10"/>
    </row>
    <row r="52" spans="1:11" x14ac:dyDescent="0.25">
      <c r="A52" s="3">
        <f t="shared" si="0"/>
        <v>51</v>
      </c>
      <c r="B52" s="104"/>
      <c r="C52" s="10"/>
      <c r="D52" s="10"/>
      <c r="E52" s="37" t="s">
        <v>80</v>
      </c>
      <c r="F52" s="34">
        <v>2.80315885994145E-2</v>
      </c>
      <c r="G52" s="34">
        <v>4.8016830414879398E-2</v>
      </c>
      <c r="H52" s="10"/>
      <c r="I52" s="10"/>
      <c r="J52" s="10"/>
      <c r="K52" s="10"/>
    </row>
    <row r="53" spans="1:11" x14ac:dyDescent="0.25">
      <c r="A53" s="3">
        <f t="shared" si="0"/>
        <v>52</v>
      </c>
      <c r="B53" s="104"/>
      <c r="C53" s="10"/>
      <c r="D53" s="10"/>
      <c r="E53" s="37" t="s">
        <v>79</v>
      </c>
      <c r="F53" s="34">
        <v>6.4775075127618001E-2</v>
      </c>
      <c r="G53" s="34">
        <v>7.8132719575255694E-2</v>
      </c>
      <c r="H53" s="10"/>
      <c r="I53" s="10"/>
      <c r="J53" s="10"/>
      <c r="K53" s="10"/>
    </row>
    <row r="54" spans="1:11" ht="15" customHeight="1" x14ac:dyDescent="0.25">
      <c r="A54" s="3">
        <f t="shared" si="0"/>
        <v>53</v>
      </c>
      <c r="B54" s="61"/>
      <c r="C54" s="10"/>
      <c r="D54" s="35"/>
      <c r="E54" s="37"/>
      <c r="F54" s="54" t="s">
        <v>4</v>
      </c>
      <c r="G54" s="54" t="s">
        <v>5</v>
      </c>
      <c r="H54" s="54" t="s">
        <v>6</v>
      </c>
      <c r="I54" s="54" t="s">
        <v>7</v>
      </c>
      <c r="J54" s="54" t="s">
        <v>8</v>
      </c>
      <c r="K54" s="54" t="s">
        <v>9</v>
      </c>
    </row>
    <row r="55" spans="1:11" ht="30" customHeight="1" x14ac:dyDescent="0.25">
      <c r="A55" s="3">
        <f t="shared" si="0"/>
        <v>54</v>
      </c>
      <c r="B55" s="104" t="s">
        <v>84</v>
      </c>
      <c r="C55" s="10"/>
      <c r="D55" s="107" t="s">
        <v>92</v>
      </c>
      <c r="E55" s="80" t="s">
        <v>87</v>
      </c>
      <c r="F55" s="34">
        <v>3.7806395325017E-3</v>
      </c>
      <c r="G55" s="34">
        <v>1.03132095220097E-2</v>
      </c>
      <c r="H55" s="34">
        <v>4.2521762458037099E-2</v>
      </c>
      <c r="I55" s="34">
        <v>6.3830426565772997E-3</v>
      </c>
      <c r="J55" s="34">
        <v>8.0380664295467696E-2</v>
      </c>
      <c r="K55" s="34">
        <v>3.05297086326357E-2</v>
      </c>
    </row>
    <row r="56" spans="1:11" x14ac:dyDescent="0.25">
      <c r="A56" s="3">
        <f t="shared" si="0"/>
        <v>55</v>
      </c>
      <c r="B56" s="104"/>
      <c r="C56" s="10"/>
      <c r="D56" s="107"/>
      <c r="E56" s="77" t="s">
        <v>88</v>
      </c>
      <c r="F56" s="34">
        <v>3.4054506335007499E-2</v>
      </c>
      <c r="G56" s="34">
        <v>4.0429492461051701E-2</v>
      </c>
      <c r="H56" s="34">
        <v>9.9968382868891703E-2</v>
      </c>
      <c r="I56" s="34">
        <v>3.9269296190180603E-2</v>
      </c>
      <c r="J56" s="34">
        <v>8.5602731476260102E-2</v>
      </c>
      <c r="K56" s="34">
        <v>7.7219733255264794E-2</v>
      </c>
    </row>
    <row r="57" spans="1:11" ht="15" customHeight="1" x14ac:dyDescent="0.25">
      <c r="A57" s="3">
        <f t="shared" si="0"/>
        <v>56</v>
      </c>
      <c r="B57" s="104"/>
      <c r="C57" s="10"/>
      <c r="D57" s="107"/>
      <c r="E57" s="77" t="s">
        <v>89</v>
      </c>
      <c r="F57" s="34">
        <v>3.7601605212234802E-2</v>
      </c>
      <c r="G57" s="34">
        <v>5.5077351543826397E-2</v>
      </c>
      <c r="H57" s="34">
        <v>7.9823567061125006E-2</v>
      </c>
      <c r="I57" s="34">
        <v>4.63562341509852E-2</v>
      </c>
      <c r="J57" s="34">
        <v>8.0467743125493596E-2</v>
      </c>
      <c r="K57" s="34">
        <v>7.2738975880425993E-2</v>
      </c>
    </row>
    <row r="58" spans="1:11" ht="30" customHeight="1" x14ac:dyDescent="0.25">
      <c r="A58" s="3">
        <f t="shared" si="0"/>
        <v>57</v>
      </c>
      <c r="B58" s="104" t="s">
        <v>86</v>
      </c>
      <c r="C58" s="10"/>
      <c r="D58" s="107"/>
      <c r="E58" s="80" t="s">
        <v>90</v>
      </c>
      <c r="F58" s="34">
        <v>2.5701727721438999E-3</v>
      </c>
      <c r="G58" s="34">
        <v>8.3488747522321004E-3</v>
      </c>
      <c r="H58" s="34">
        <v>4.1513441306245999E-2</v>
      </c>
      <c r="I58" s="34">
        <v>5.9822237399067999E-3</v>
      </c>
      <c r="J58" s="34">
        <v>5.6570288784413399E-2</v>
      </c>
      <c r="K58" s="34">
        <v>2.94063611858233E-2</v>
      </c>
    </row>
    <row r="59" spans="1:11" x14ac:dyDescent="0.25">
      <c r="A59" s="3">
        <f t="shared" si="0"/>
        <v>58</v>
      </c>
      <c r="B59" s="104"/>
      <c r="C59" s="10"/>
      <c r="D59" s="107"/>
      <c r="E59" s="77" t="s">
        <v>97</v>
      </c>
      <c r="F59" s="34">
        <v>5.1939589361452002E-2</v>
      </c>
      <c r="G59" s="34">
        <v>6.5114268315785706E-2</v>
      </c>
      <c r="H59" s="34">
        <v>9.9622092570647094E-2</v>
      </c>
      <c r="I59" s="34">
        <v>5.9130176280442502E-2</v>
      </c>
      <c r="J59" s="34">
        <v>8.9330618082876401E-2</v>
      </c>
      <c r="K59" s="34">
        <v>8.5749114638934198E-2</v>
      </c>
    </row>
    <row r="60" spans="1:11" x14ac:dyDescent="0.25">
      <c r="A60" s="3">
        <f t="shared" si="0"/>
        <v>59</v>
      </c>
      <c r="B60" s="104"/>
      <c r="C60" s="10"/>
      <c r="D60" s="107"/>
      <c r="E60" s="77" t="s">
        <v>91</v>
      </c>
      <c r="F60" s="34">
        <v>3.8989043922888302E-2</v>
      </c>
      <c r="G60" s="34">
        <v>5.2961156637179499E-2</v>
      </c>
      <c r="H60" s="34">
        <v>8.5570442043691103E-2</v>
      </c>
      <c r="I60" s="34">
        <v>4.9170332909803001E-2</v>
      </c>
      <c r="J60" s="34">
        <v>8.3914718694874796E-2</v>
      </c>
      <c r="K60" s="34">
        <v>7.8660364768778093E-2</v>
      </c>
    </row>
    <row r="61" spans="1:11" x14ac:dyDescent="0.25">
      <c r="A61" s="3">
        <f t="shared" si="0"/>
        <v>60</v>
      </c>
      <c r="B61" s="104" t="s">
        <v>117</v>
      </c>
      <c r="C61" s="104" t="s">
        <v>204</v>
      </c>
      <c r="D61" s="10"/>
      <c r="E61" s="57" t="s">
        <v>98</v>
      </c>
      <c r="F61" s="84">
        <v>6.5216121284416395E-2</v>
      </c>
      <c r="G61" s="84">
        <v>5.19297313021461E-2</v>
      </c>
      <c r="H61" s="84">
        <v>0.119576864513335</v>
      </c>
      <c r="I61" s="84">
        <v>6.7879545070983094E-2</v>
      </c>
      <c r="J61" s="84">
        <v>8.2855693165085301E-2</v>
      </c>
      <c r="K61" s="84">
        <v>8.2297738821798999E-2</v>
      </c>
    </row>
    <row r="62" spans="1:11" x14ac:dyDescent="0.25">
      <c r="A62" s="3">
        <f t="shared" si="0"/>
        <v>61</v>
      </c>
      <c r="B62" s="104"/>
      <c r="C62" s="104"/>
      <c r="D62" s="10"/>
      <c r="E62" s="60" t="s">
        <v>99</v>
      </c>
      <c r="F62" s="85">
        <v>1.2928017117544899E-2</v>
      </c>
      <c r="G62" s="84">
        <v>1.78197272659417E-2</v>
      </c>
      <c r="H62" s="84">
        <v>2.76722755477837E-2</v>
      </c>
      <c r="I62" s="84">
        <v>1.26702083470745E-2</v>
      </c>
      <c r="J62" s="84">
        <v>3.31954006491329E-2</v>
      </c>
      <c r="K62" s="84">
        <v>3.4718226350922199E-2</v>
      </c>
    </row>
    <row r="63" spans="1:11" x14ac:dyDescent="0.25">
      <c r="A63" s="3">
        <f t="shared" si="0"/>
        <v>62</v>
      </c>
      <c r="B63" s="104"/>
      <c r="C63" s="104"/>
      <c r="D63" s="10"/>
      <c r="E63" s="60" t="s">
        <v>100</v>
      </c>
      <c r="F63" s="84">
        <v>6.5219768484891805E-2</v>
      </c>
      <c r="G63" s="84">
        <v>5.1927364137533197E-2</v>
      </c>
      <c r="H63" s="84">
        <v>0.119573226860377</v>
      </c>
      <c r="I63" s="84">
        <v>6.7880964717510595E-2</v>
      </c>
      <c r="J63" s="84">
        <v>8.2856441903037398E-2</v>
      </c>
      <c r="K63" s="84">
        <v>8.2291801587823205E-2</v>
      </c>
    </row>
    <row r="64" spans="1:11" x14ac:dyDescent="0.25">
      <c r="A64" s="3">
        <f t="shared" si="0"/>
        <v>63</v>
      </c>
      <c r="B64" s="104"/>
      <c r="C64" s="104"/>
      <c r="D64" s="10"/>
      <c r="E64" s="60" t="s">
        <v>101</v>
      </c>
      <c r="F64" s="84">
        <v>5.9257859749106004E-3</v>
      </c>
      <c r="G64" s="84">
        <v>2.0426178085411899E-2</v>
      </c>
      <c r="H64" s="84">
        <v>3.0536228461073001E-2</v>
      </c>
      <c r="I64" s="84">
        <v>1.25900761875352E-2</v>
      </c>
      <c r="J64" s="84">
        <v>2.56754110597027E-2</v>
      </c>
      <c r="K64" s="84">
        <v>3.1647541297529502E-2</v>
      </c>
    </row>
    <row r="65" spans="1:11" x14ac:dyDescent="0.25">
      <c r="A65" s="3">
        <f t="shared" si="0"/>
        <v>64</v>
      </c>
      <c r="B65" s="104" t="s">
        <v>118</v>
      </c>
      <c r="C65" s="104"/>
      <c r="D65" s="59" t="s">
        <v>93</v>
      </c>
      <c r="E65" s="57" t="s">
        <v>102</v>
      </c>
      <c r="F65" s="84">
        <v>6.4514253361798196E-2</v>
      </c>
      <c r="G65" s="84">
        <v>5.5985701246378E-2</v>
      </c>
      <c r="H65" s="84">
        <v>0.11994998101790801</v>
      </c>
      <c r="I65" s="84">
        <v>7.0213005007309898E-2</v>
      </c>
      <c r="J65" s="84">
        <v>8.3605444300190096E-2</v>
      </c>
      <c r="K65" s="84">
        <v>8.5625734096074102E-2</v>
      </c>
    </row>
    <row r="66" spans="1:11" x14ac:dyDescent="0.25">
      <c r="A66" s="3">
        <f t="shared" si="0"/>
        <v>65</v>
      </c>
      <c r="B66" s="104"/>
      <c r="C66" s="104"/>
      <c r="D66" s="59" t="s">
        <v>94</v>
      </c>
      <c r="E66" s="75" t="s">
        <v>103</v>
      </c>
      <c r="F66" s="84">
        <v>5.1703116263828001E-3</v>
      </c>
      <c r="G66" s="84">
        <v>1.9191018702923501E-2</v>
      </c>
      <c r="H66" s="84">
        <v>2.16776590468944E-2</v>
      </c>
      <c r="I66" s="84">
        <v>8.9619438532795997E-3</v>
      </c>
      <c r="J66" s="84">
        <v>2.88131090791394E-2</v>
      </c>
      <c r="K66" s="84">
        <v>2.62402385194716E-2</v>
      </c>
    </row>
    <row r="67" spans="1:11" x14ac:dyDescent="0.25">
      <c r="A67" s="3">
        <f t="shared" si="0"/>
        <v>66</v>
      </c>
      <c r="B67" s="104"/>
      <c r="C67" s="104"/>
      <c r="D67" s="59" t="s">
        <v>95</v>
      </c>
      <c r="E67" s="60" t="s">
        <v>104</v>
      </c>
      <c r="F67" s="84">
        <v>6.4520732815475199E-2</v>
      </c>
      <c r="G67" s="84">
        <v>5.5995656090203003E-2</v>
      </c>
      <c r="H67" s="84">
        <v>0.11995010622428801</v>
      </c>
      <c r="I67" s="84">
        <v>7.0216025997395695E-2</v>
      </c>
      <c r="J67" s="84">
        <v>8.3606717873570102E-2</v>
      </c>
      <c r="K67" s="84">
        <v>8.5625750434420403E-2</v>
      </c>
    </row>
    <row r="68" spans="1:11" x14ac:dyDescent="0.25">
      <c r="A68" s="3">
        <f t="shared" ref="A68:A102" si="1">A67+1</f>
        <v>67</v>
      </c>
      <c r="B68" s="104"/>
      <c r="C68" s="104"/>
      <c r="D68" s="59" t="s">
        <v>96</v>
      </c>
      <c r="E68" s="60" t="s">
        <v>105</v>
      </c>
      <c r="F68" s="84">
        <v>4.9933010184673001E-3</v>
      </c>
      <c r="G68" s="84">
        <v>1.8999870897381699E-2</v>
      </c>
      <c r="H68" s="84">
        <v>3.2875435876076602E-2</v>
      </c>
      <c r="I68" s="84">
        <v>8.7659216982974002E-3</v>
      </c>
      <c r="J68" s="84">
        <v>2.4682858783650501E-2</v>
      </c>
      <c r="K68" s="84">
        <v>2.5932003925880898E-2</v>
      </c>
    </row>
    <row r="69" spans="1:11" x14ac:dyDescent="0.25">
      <c r="A69" s="3">
        <f t="shared" si="1"/>
        <v>68</v>
      </c>
      <c r="B69" s="104" t="s">
        <v>106</v>
      </c>
      <c r="C69" s="104"/>
      <c r="D69" s="10"/>
      <c r="E69" s="57" t="s">
        <v>107</v>
      </c>
      <c r="F69" s="84">
        <v>8.9496628668626496E-2</v>
      </c>
      <c r="G69" s="84">
        <v>0.115037301647111</v>
      </c>
      <c r="H69" s="84">
        <v>0.13210540022446399</v>
      </c>
      <c r="I69" s="84">
        <v>0.104430222265845</v>
      </c>
      <c r="J69" s="84">
        <v>0.11786553026417999</v>
      </c>
      <c r="K69" s="84">
        <v>0.11247611424722199</v>
      </c>
    </row>
    <row r="70" spans="1:11" x14ac:dyDescent="0.25">
      <c r="A70" s="3">
        <f t="shared" si="1"/>
        <v>69</v>
      </c>
      <c r="B70" s="104"/>
      <c r="C70" s="104"/>
      <c r="D70" s="10"/>
      <c r="E70" s="60" t="s">
        <v>108</v>
      </c>
      <c r="F70" s="84">
        <v>0.10851548476449301</v>
      </c>
      <c r="G70" s="84">
        <v>0.12554963561118401</v>
      </c>
      <c r="H70" s="84">
        <v>0.14064572131907899</v>
      </c>
      <c r="I70" s="84">
        <v>0.11895519800529999</v>
      </c>
      <c r="J70" s="84">
        <v>0.12606529039358599</v>
      </c>
      <c r="K70" s="84">
        <v>0.122215599498658</v>
      </c>
    </row>
    <row r="71" spans="1:11" x14ac:dyDescent="0.25">
      <c r="A71" s="3">
        <f t="shared" si="1"/>
        <v>70</v>
      </c>
      <c r="B71" s="104"/>
      <c r="C71" s="104"/>
      <c r="D71" s="10"/>
      <c r="E71" s="60" t="s">
        <v>109</v>
      </c>
      <c r="F71" s="84">
        <v>0.106684343015338</v>
      </c>
      <c r="G71" s="84">
        <v>0.12443218092451</v>
      </c>
      <c r="H71" s="84">
        <v>0.14025730910620801</v>
      </c>
      <c r="I71" s="84">
        <v>0.115386938355151</v>
      </c>
      <c r="J71" s="84">
        <v>0.13170326614283101</v>
      </c>
      <c r="K71" s="84">
        <v>0.129994731173522</v>
      </c>
    </row>
    <row r="72" spans="1:11" x14ac:dyDescent="0.25">
      <c r="A72" s="3">
        <f t="shared" si="1"/>
        <v>71</v>
      </c>
      <c r="B72" s="104"/>
      <c r="C72" s="104"/>
      <c r="D72" s="10"/>
      <c r="E72" s="60" t="s">
        <v>110</v>
      </c>
      <c r="F72" s="84">
        <v>3.8767041056358399E-2</v>
      </c>
      <c r="G72" s="84">
        <v>5.5469352347527798E-2</v>
      </c>
      <c r="H72" s="84">
        <v>6.2669731383958996E-2</v>
      </c>
      <c r="I72" s="84">
        <v>4.8586115668410597E-2</v>
      </c>
      <c r="J72" s="84">
        <v>7.2639147089039305E-2</v>
      </c>
      <c r="K72" s="84">
        <v>5.8916598952253298E-2</v>
      </c>
    </row>
    <row r="73" spans="1:11" x14ac:dyDescent="0.25">
      <c r="A73" s="3">
        <f t="shared" si="1"/>
        <v>72</v>
      </c>
      <c r="B73" s="104"/>
      <c r="C73" s="104"/>
      <c r="D73" s="10"/>
      <c r="E73" s="60" t="s">
        <v>111</v>
      </c>
      <c r="F73" s="84">
        <v>3.1279579186240601E-2</v>
      </c>
      <c r="G73" s="84">
        <v>3.9393861941385298E-2</v>
      </c>
      <c r="H73" s="84">
        <v>7.0461900857074197E-2</v>
      </c>
      <c r="I73" s="84">
        <v>3.5561018132427798E-2</v>
      </c>
      <c r="J73" s="84">
        <v>7.2878424725683094E-2</v>
      </c>
      <c r="K73" s="84">
        <v>9.4106776441695406E-2</v>
      </c>
    </row>
    <row r="74" spans="1:11" x14ac:dyDescent="0.25">
      <c r="A74" s="3">
        <f t="shared" si="1"/>
        <v>73</v>
      </c>
      <c r="B74" s="104"/>
      <c r="C74" s="104"/>
      <c r="D74" s="10"/>
      <c r="E74" s="60" t="s">
        <v>112</v>
      </c>
      <c r="F74" s="84">
        <v>1.3864539811536699E-2</v>
      </c>
      <c r="G74" s="84">
        <v>1.45249895649629E-2</v>
      </c>
      <c r="H74" s="84">
        <v>7.5129389165418999E-3</v>
      </c>
      <c r="I74" s="84">
        <v>1.38908783346334E-2</v>
      </c>
      <c r="J74" s="84">
        <v>2.4173115503883E-2</v>
      </c>
      <c r="K74" s="84">
        <v>4.3765705946439602E-2</v>
      </c>
    </row>
    <row r="75" spans="1:11" x14ac:dyDescent="0.25">
      <c r="A75" s="3">
        <f t="shared" si="1"/>
        <v>74</v>
      </c>
      <c r="B75" s="104" t="s">
        <v>119</v>
      </c>
      <c r="C75" s="104"/>
      <c r="D75" s="104" t="s">
        <v>120</v>
      </c>
      <c r="E75" s="57" t="s">
        <v>113</v>
      </c>
      <c r="F75" s="84">
        <v>2.12875645643009E-2</v>
      </c>
      <c r="G75" s="84">
        <v>3.2348832300901999E-2</v>
      </c>
      <c r="H75" s="84">
        <v>4.2831405528940998E-2</v>
      </c>
      <c r="I75" s="84">
        <v>3.2968538772247903E-2</v>
      </c>
      <c r="J75" s="84">
        <v>8.6455344563489703E-2</v>
      </c>
      <c r="K75" s="84">
        <v>3.56550993973948E-2</v>
      </c>
    </row>
    <row r="76" spans="1:11" x14ac:dyDescent="0.25">
      <c r="A76" s="3">
        <f t="shared" si="1"/>
        <v>75</v>
      </c>
      <c r="B76" s="104"/>
      <c r="C76" s="104"/>
      <c r="D76" s="104"/>
      <c r="E76" s="60" t="s">
        <v>114</v>
      </c>
      <c r="F76" s="84">
        <v>3.8251813890062901E-2</v>
      </c>
      <c r="G76" s="84">
        <v>8.3266139491982596E-2</v>
      </c>
      <c r="H76" s="84">
        <v>8.7720077860987899E-2</v>
      </c>
      <c r="I76" s="84">
        <v>6.7503678399381498E-2</v>
      </c>
      <c r="J76" s="84">
        <v>0.12077801664853099</v>
      </c>
      <c r="K76" s="84">
        <v>0.104645615594472</v>
      </c>
    </row>
    <row r="77" spans="1:11" x14ac:dyDescent="0.25">
      <c r="A77" s="3">
        <f t="shared" si="1"/>
        <v>76</v>
      </c>
      <c r="B77" s="104"/>
      <c r="C77" s="104"/>
      <c r="D77" s="104"/>
      <c r="E77" s="60" t="s">
        <v>115</v>
      </c>
      <c r="F77" s="84">
        <v>3.05440496283488E-2</v>
      </c>
      <c r="G77" s="84">
        <v>3.3948504985373003E-2</v>
      </c>
      <c r="H77" s="84">
        <v>6.0006831262791098E-2</v>
      </c>
      <c r="I77" s="84">
        <v>2.9256210865938902E-2</v>
      </c>
      <c r="J77" s="84">
        <v>6.3984309329845099E-2</v>
      </c>
      <c r="K77" s="84">
        <v>5.4588898956178397E-2</v>
      </c>
    </row>
    <row r="78" spans="1:11" x14ac:dyDescent="0.25">
      <c r="A78" s="3">
        <f t="shared" si="1"/>
        <v>77</v>
      </c>
      <c r="B78" s="104"/>
      <c r="C78" s="104"/>
      <c r="D78" s="104"/>
      <c r="E78" s="60" t="s">
        <v>116</v>
      </c>
      <c r="F78" s="84">
        <v>6.3738779817096594E-2</v>
      </c>
      <c r="G78" s="84">
        <v>8.4996899298436707E-2</v>
      </c>
      <c r="H78" s="84">
        <v>9.2083813831219705E-2</v>
      </c>
      <c r="I78" s="84">
        <v>6.8268982056989905E-2</v>
      </c>
      <c r="J78" s="84">
        <v>0.100954925548876</v>
      </c>
      <c r="K78" s="84">
        <v>9.2203007678975907E-2</v>
      </c>
    </row>
    <row r="79" spans="1:11" ht="15" customHeight="1" x14ac:dyDescent="0.25">
      <c r="A79" s="3">
        <f t="shared" si="1"/>
        <v>78</v>
      </c>
      <c r="B79" s="104" t="s">
        <v>121</v>
      </c>
      <c r="C79" s="104"/>
      <c r="D79" s="10"/>
      <c r="E79" s="19" t="s">
        <v>122</v>
      </c>
      <c r="F79" s="84">
        <v>2.9190020735785499E-2</v>
      </c>
      <c r="G79" s="84">
        <v>5.1289612736287897E-2</v>
      </c>
      <c r="H79" s="84">
        <v>6.6286406509237394E-2</v>
      </c>
      <c r="I79" s="84">
        <v>4.31364671797334E-2</v>
      </c>
      <c r="J79" s="84">
        <v>6.4991305770990299E-2</v>
      </c>
      <c r="K79" s="84">
        <v>6.04323430475611E-2</v>
      </c>
    </row>
    <row r="80" spans="1:11" x14ac:dyDescent="0.25">
      <c r="A80" s="3">
        <f t="shared" si="1"/>
        <v>79</v>
      </c>
      <c r="B80" s="104"/>
      <c r="C80" s="104"/>
      <c r="D80" s="10"/>
      <c r="E80" s="68" t="s">
        <v>123</v>
      </c>
      <c r="F80" s="84">
        <v>9.5105581101423795E-2</v>
      </c>
      <c r="G80" s="84">
        <v>0.113050476780785</v>
      </c>
      <c r="H80" s="84">
        <v>0.124132937806753</v>
      </c>
      <c r="I80" s="84">
        <v>9.8978446022060407E-2</v>
      </c>
      <c r="J80" s="84">
        <v>0.110163294738211</v>
      </c>
      <c r="K80" s="84">
        <v>0.11622616338655301</v>
      </c>
    </row>
    <row r="81" spans="1:12" x14ac:dyDescent="0.25">
      <c r="A81" s="3">
        <f t="shared" si="1"/>
        <v>80</v>
      </c>
      <c r="B81" s="104"/>
      <c r="C81" s="104"/>
      <c r="D81" s="10"/>
      <c r="E81" s="68" t="s">
        <v>124</v>
      </c>
      <c r="F81" s="84">
        <v>6.7303295787050396E-2</v>
      </c>
      <c r="G81" s="84">
        <v>9.0870095075275395E-2</v>
      </c>
      <c r="H81" s="84">
        <v>9.4222007365722601E-2</v>
      </c>
      <c r="I81" s="84">
        <v>7.4911226114252105E-2</v>
      </c>
      <c r="J81" s="84">
        <v>9.0893250609775905E-2</v>
      </c>
      <c r="K81" s="84">
        <v>8.7830670712409603E-2</v>
      </c>
    </row>
    <row r="82" spans="1:12" x14ac:dyDescent="0.25">
      <c r="A82" s="3">
        <f t="shared" si="1"/>
        <v>81</v>
      </c>
      <c r="B82" s="104"/>
      <c r="C82" s="104"/>
      <c r="D82" s="10"/>
      <c r="E82" s="68" t="s">
        <v>125</v>
      </c>
      <c r="F82" s="84">
        <v>9.4167438256777203E-2</v>
      </c>
      <c r="G82" s="84">
        <v>0.117984017280165</v>
      </c>
      <c r="H82" s="84">
        <v>0.119538111647106</v>
      </c>
      <c r="I82" s="84">
        <v>0.101113954468682</v>
      </c>
      <c r="J82" s="84">
        <v>0.127706064552911</v>
      </c>
      <c r="K82" s="84">
        <v>0.128793521979538</v>
      </c>
    </row>
    <row r="83" spans="1:12" x14ac:dyDescent="0.25">
      <c r="A83" s="3">
        <f t="shared" si="1"/>
        <v>82</v>
      </c>
      <c r="B83" s="104"/>
      <c r="C83" s="104"/>
      <c r="D83" s="10"/>
      <c r="E83" s="68" t="s">
        <v>126</v>
      </c>
      <c r="F83" s="84">
        <v>5.7218876909594402E-2</v>
      </c>
      <c r="G83" s="84">
        <v>8.0097885575652894E-2</v>
      </c>
      <c r="H83" s="84">
        <v>7.9994686157196696E-2</v>
      </c>
      <c r="I83" s="84">
        <v>6.7663458539007196E-2</v>
      </c>
      <c r="J83" s="84">
        <v>8.7490490519615896E-2</v>
      </c>
      <c r="K83" s="84">
        <v>8.7002933336930793E-2</v>
      </c>
    </row>
    <row r="84" spans="1:12" x14ac:dyDescent="0.25">
      <c r="A84" s="3">
        <f t="shared" si="1"/>
        <v>83</v>
      </c>
      <c r="B84" s="52" t="s">
        <v>128</v>
      </c>
      <c r="C84" s="104"/>
      <c r="D84" s="10"/>
      <c r="E84" s="19" t="s">
        <v>127</v>
      </c>
      <c r="F84" s="86"/>
      <c r="G84" s="86"/>
      <c r="H84" s="86"/>
      <c r="I84" s="86"/>
      <c r="J84" s="86"/>
      <c r="K84" s="86"/>
    </row>
    <row r="85" spans="1:12" ht="30" x14ac:dyDescent="0.25">
      <c r="A85" s="3">
        <f t="shared" si="1"/>
        <v>84</v>
      </c>
      <c r="B85" s="61" t="s">
        <v>130</v>
      </c>
      <c r="C85" s="104"/>
      <c r="D85" s="10"/>
      <c r="E85" s="19" t="s">
        <v>132</v>
      </c>
      <c r="F85" s="84">
        <v>7.6012010709324104E-2</v>
      </c>
      <c r="G85" s="84">
        <v>9.6303807541466002E-2</v>
      </c>
      <c r="H85" s="84">
        <v>0.112208241346803</v>
      </c>
      <c r="I85" s="84">
        <v>8.1723719240501605E-2</v>
      </c>
      <c r="J85" s="84">
        <v>0.106814275733479</v>
      </c>
      <c r="K85" s="84">
        <v>0.10299700801202601</v>
      </c>
      <c r="L85" s="49"/>
    </row>
    <row r="86" spans="1:12" x14ac:dyDescent="0.25">
      <c r="A86" s="3">
        <f t="shared" si="1"/>
        <v>85</v>
      </c>
      <c r="B86" s="10"/>
      <c r="C86" s="104"/>
      <c r="D86" s="10"/>
      <c r="E86" s="68" t="s">
        <v>131</v>
      </c>
      <c r="F86" s="86">
        <v>6.2361440753311299E-2</v>
      </c>
      <c r="G86" s="86">
        <v>8.0686463955641705E-2</v>
      </c>
      <c r="H86" s="86">
        <v>6.1970092384588497E-2</v>
      </c>
      <c r="I86" s="86">
        <v>7.2250006957112298E-2</v>
      </c>
      <c r="J86" s="86">
        <v>7.4565640572145694E-2</v>
      </c>
      <c r="K86" s="86">
        <v>7.7425119819551996E-2</v>
      </c>
      <c r="L86" s="49"/>
    </row>
    <row r="87" spans="1:12" x14ac:dyDescent="0.25">
      <c r="A87" s="3">
        <f t="shared" si="1"/>
        <v>86</v>
      </c>
      <c r="B87" s="10"/>
      <c r="C87" s="104"/>
      <c r="D87" s="10"/>
      <c r="E87" s="68" t="s">
        <v>133</v>
      </c>
      <c r="F87" s="86">
        <v>6.6057681023050305E-2</v>
      </c>
      <c r="G87" s="86">
        <v>8.3043682481897196E-2</v>
      </c>
      <c r="H87" s="86">
        <v>8.7257095142346405E-2</v>
      </c>
      <c r="I87" s="86">
        <v>7.2356182992440496E-2</v>
      </c>
      <c r="J87" s="86">
        <v>9.3914937362968895E-2</v>
      </c>
      <c r="K87" s="86">
        <v>0.100627583355909</v>
      </c>
      <c r="L87" s="49"/>
    </row>
    <row r="88" spans="1:12" s="6" customFormat="1" x14ac:dyDescent="0.25">
      <c r="A88" s="3">
        <f t="shared" si="1"/>
        <v>87</v>
      </c>
      <c r="B88" s="10" t="s">
        <v>134</v>
      </c>
      <c r="C88" s="104"/>
      <c r="D88" s="104" t="s">
        <v>140</v>
      </c>
      <c r="E88" s="57" t="s">
        <v>135</v>
      </c>
      <c r="F88" s="86">
        <v>9.4542155041606499E-2</v>
      </c>
      <c r="G88" s="86">
        <v>0.102110418911301</v>
      </c>
      <c r="H88" s="86">
        <v>8.4702382479186406E-2</v>
      </c>
      <c r="I88" s="86">
        <v>0.113967559741252</v>
      </c>
      <c r="J88" s="86">
        <v>0.106931281848273</v>
      </c>
      <c r="K88" s="86">
        <v>0.11848168009544</v>
      </c>
      <c r="L88" s="55"/>
    </row>
    <row r="89" spans="1:12" x14ac:dyDescent="0.25">
      <c r="A89" s="3">
        <f t="shared" si="1"/>
        <v>88</v>
      </c>
      <c r="B89" s="59" t="s">
        <v>137</v>
      </c>
      <c r="C89" s="104"/>
      <c r="D89" s="104"/>
      <c r="E89" s="60" t="s">
        <v>136</v>
      </c>
      <c r="F89" s="86">
        <v>5.0889249390896903E-2</v>
      </c>
      <c r="G89" s="86">
        <v>8.0560464022901193E-2</v>
      </c>
      <c r="H89" s="86">
        <v>9.8456919026518902E-2</v>
      </c>
      <c r="I89" s="86">
        <v>6.8679514468188901E-2</v>
      </c>
      <c r="J89" s="86">
        <v>6.4608426663862198E-2</v>
      </c>
      <c r="K89" s="86">
        <v>8.9917491715991296E-2</v>
      </c>
    </row>
    <row r="90" spans="1:12" x14ac:dyDescent="0.25">
      <c r="A90" s="3">
        <f t="shared" si="1"/>
        <v>89</v>
      </c>
      <c r="B90" s="10" t="s">
        <v>141</v>
      </c>
      <c r="C90" s="104"/>
      <c r="D90" s="104" t="s">
        <v>140</v>
      </c>
      <c r="E90" s="57" t="s">
        <v>138</v>
      </c>
      <c r="F90" s="86">
        <v>8.4380183598268696E-2</v>
      </c>
      <c r="G90" s="86">
        <v>0.102661608924907</v>
      </c>
      <c r="H90" s="86">
        <v>0.122972942852523</v>
      </c>
      <c r="I90" s="86">
        <v>8.6401557564657894E-2</v>
      </c>
      <c r="J90" s="86">
        <v>0.122174403525988</v>
      </c>
      <c r="K90" s="86">
        <v>0.12612428882365401</v>
      </c>
    </row>
    <row r="91" spans="1:12" x14ac:dyDescent="0.25">
      <c r="A91" s="3">
        <f t="shared" si="1"/>
        <v>90</v>
      </c>
      <c r="B91" s="59" t="s">
        <v>141</v>
      </c>
      <c r="C91" s="104"/>
      <c r="D91" s="104"/>
      <c r="E91" s="60" t="s">
        <v>139</v>
      </c>
      <c r="F91" s="86">
        <v>6.2359969443231203E-2</v>
      </c>
      <c r="G91" s="86">
        <v>6.5518552013974093E-2</v>
      </c>
      <c r="H91" s="86">
        <v>8.7244239353314296E-2</v>
      </c>
      <c r="I91" s="86">
        <v>6.6290330062500194E-2</v>
      </c>
      <c r="J91" s="86">
        <v>9.16953720652606E-2</v>
      </c>
      <c r="K91" s="86">
        <v>8.8735189997889902E-2</v>
      </c>
    </row>
    <row r="92" spans="1:12" x14ac:dyDescent="0.25">
      <c r="A92" s="3">
        <f t="shared" si="1"/>
        <v>91</v>
      </c>
      <c r="B92" s="10" t="s">
        <v>143</v>
      </c>
      <c r="C92" s="104"/>
      <c r="D92" s="104" t="s">
        <v>140</v>
      </c>
      <c r="E92" s="57" t="s">
        <v>144</v>
      </c>
      <c r="F92" s="86">
        <v>9.8716388061282204E-2</v>
      </c>
      <c r="G92" s="86">
        <v>0.12596996347941999</v>
      </c>
      <c r="H92" s="86">
        <v>0.14321707587639701</v>
      </c>
      <c r="I92" s="86">
        <v>0.110162896349064</v>
      </c>
      <c r="J92" s="86">
        <v>0.14274310246496399</v>
      </c>
      <c r="K92" s="86">
        <v>0.12598051879182201</v>
      </c>
    </row>
    <row r="93" spans="1:12" x14ac:dyDescent="0.25">
      <c r="A93" s="3">
        <f t="shared" si="1"/>
        <v>92</v>
      </c>
      <c r="B93" s="10" t="s">
        <v>142</v>
      </c>
      <c r="C93" s="104"/>
      <c r="D93" s="104"/>
      <c r="E93" s="68" t="s">
        <v>145</v>
      </c>
      <c r="F93" s="86">
        <v>9.5510171508826097E-2</v>
      </c>
      <c r="G93" s="86">
        <v>0.13841302721329801</v>
      </c>
      <c r="H93" s="86">
        <v>0.147810436463122</v>
      </c>
      <c r="I93" s="86">
        <v>0.12490976340800899</v>
      </c>
      <c r="J93" s="86">
        <v>0.14598516609745299</v>
      </c>
      <c r="K93" s="86">
        <v>0.12798609209548301</v>
      </c>
    </row>
    <row r="94" spans="1:12" x14ac:dyDescent="0.25">
      <c r="A94" s="3">
        <f t="shared" si="1"/>
        <v>93</v>
      </c>
      <c r="B94" s="10" t="s">
        <v>146</v>
      </c>
      <c r="C94" s="104"/>
      <c r="D94" s="61"/>
      <c r="E94" s="57" t="s">
        <v>148</v>
      </c>
      <c r="F94" s="84">
        <v>0.107054995345801</v>
      </c>
      <c r="G94" s="84">
        <v>0.122581823240776</v>
      </c>
      <c r="H94" s="84">
        <v>0.132720975691587</v>
      </c>
      <c r="I94" s="84">
        <v>0.109320788296331</v>
      </c>
      <c r="J94" s="84">
        <v>0.12301330144785599</v>
      </c>
      <c r="K94" s="84">
        <v>0.12323157081986801</v>
      </c>
    </row>
    <row r="95" spans="1:12" x14ac:dyDescent="0.25">
      <c r="A95" s="3">
        <f t="shared" si="1"/>
        <v>94</v>
      </c>
      <c r="B95" s="59" t="s">
        <v>147</v>
      </c>
      <c r="C95" s="104"/>
      <c r="D95" s="61"/>
      <c r="E95" s="68" t="s">
        <v>149</v>
      </c>
      <c r="F95" s="84">
        <v>0.100289121773465</v>
      </c>
      <c r="G95" s="84">
        <v>0.118127657205437</v>
      </c>
      <c r="H95" s="84">
        <v>0.14101625010788099</v>
      </c>
      <c r="I95" s="84">
        <v>0.10816690758021801</v>
      </c>
      <c r="J95" s="84">
        <v>0.116810815814996</v>
      </c>
      <c r="K95" s="84">
        <v>0.124856014945431</v>
      </c>
    </row>
    <row r="96" spans="1:12" x14ac:dyDescent="0.25">
      <c r="A96" s="52">
        <f t="shared" si="1"/>
        <v>95</v>
      </c>
      <c r="B96" s="59" t="s">
        <v>152</v>
      </c>
      <c r="C96" s="104"/>
      <c r="D96"/>
      <c r="E96" s="60" t="s">
        <v>150</v>
      </c>
      <c r="F96" s="84">
        <v>0.115402413510208</v>
      </c>
      <c r="G96" s="84">
        <v>0.13236239381521001</v>
      </c>
      <c r="H96" s="84">
        <v>0.14953970523646001</v>
      </c>
      <c r="I96" s="84">
        <v>0.10818613542566601</v>
      </c>
      <c r="J96" s="84">
        <v>0.14073777204774099</v>
      </c>
      <c r="K96" s="84">
        <v>0.12824160196833101</v>
      </c>
    </row>
    <row r="97" spans="1:11" x14ac:dyDescent="0.25">
      <c r="A97" s="52">
        <f t="shared" si="1"/>
        <v>96</v>
      </c>
      <c r="B97" s="59" t="s">
        <v>153</v>
      </c>
      <c r="C97" s="104"/>
      <c r="D97"/>
      <c r="E97" s="68" t="s">
        <v>151</v>
      </c>
      <c r="F97" s="84">
        <v>9.9768344833869302E-2</v>
      </c>
      <c r="G97" s="84">
        <v>0.121356671939901</v>
      </c>
      <c r="H97" s="84">
        <v>0.121165922855273</v>
      </c>
      <c r="I97" s="84">
        <v>0.106361681875286</v>
      </c>
      <c r="J97" s="84">
        <v>0.12631903317765</v>
      </c>
      <c r="K97" s="84">
        <v>0.12261833424401899</v>
      </c>
    </row>
    <row r="98" spans="1:11" x14ac:dyDescent="0.25">
      <c r="A98" s="52">
        <f t="shared" si="1"/>
        <v>97</v>
      </c>
      <c r="B98" s="104" t="s">
        <v>157</v>
      </c>
      <c r="C98" s="104"/>
      <c r="D98"/>
      <c r="E98" s="57" t="s">
        <v>156</v>
      </c>
      <c r="F98" s="84">
        <v>8.9376773515626895E-2</v>
      </c>
      <c r="G98" s="84">
        <v>0.12705331955357499</v>
      </c>
      <c r="H98" s="84">
        <v>0.122817162514698</v>
      </c>
      <c r="I98" s="84">
        <v>0.10977983473342499</v>
      </c>
      <c r="J98" s="84">
        <v>0.104506702756817</v>
      </c>
      <c r="K98" s="84">
        <v>0.125279734213113</v>
      </c>
    </row>
    <row r="99" spans="1:11" x14ac:dyDescent="0.25">
      <c r="A99" s="52">
        <f t="shared" si="1"/>
        <v>98</v>
      </c>
      <c r="B99" s="104"/>
      <c r="C99" s="104"/>
      <c r="D99"/>
      <c r="E99" s="68" t="s">
        <v>155</v>
      </c>
      <c r="F99" s="84">
        <v>8.8059916883108894E-2</v>
      </c>
      <c r="G99" s="84">
        <v>0.121825102045676</v>
      </c>
      <c r="H99" s="84">
        <v>0.11882439321053</v>
      </c>
      <c r="I99" s="84">
        <v>0.101482797437456</v>
      </c>
      <c r="J99" s="84">
        <v>0.116599128570784</v>
      </c>
      <c r="K99" s="84">
        <v>0.127186962296784</v>
      </c>
    </row>
    <row r="100" spans="1:11" x14ac:dyDescent="0.25">
      <c r="A100" s="52">
        <f t="shared" si="1"/>
        <v>99</v>
      </c>
      <c r="B100" s="104"/>
      <c r="C100" s="104"/>
      <c r="D100"/>
      <c r="E100" s="60" t="s">
        <v>154</v>
      </c>
      <c r="F100" s="84">
        <v>9.3473814700700195E-2</v>
      </c>
      <c r="G100" s="84">
        <v>0.116492025231562</v>
      </c>
      <c r="H100" s="84">
        <v>0.116691625567487</v>
      </c>
      <c r="I100" s="84">
        <v>0.101429614195836</v>
      </c>
      <c r="J100" s="84">
        <v>0.117327636461954</v>
      </c>
      <c r="K100" s="84">
        <v>0.13312759355839199</v>
      </c>
    </row>
    <row r="101" spans="1:11" x14ac:dyDescent="0.25">
      <c r="A101" s="52">
        <f t="shared" si="1"/>
        <v>100</v>
      </c>
      <c r="B101"/>
      <c r="C101" s="104"/>
      <c r="D101"/>
      <c r="E101" s="57" t="s">
        <v>158</v>
      </c>
      <c r="F101" s="84">
        <v>6.4720602097150498E-2</v>
      </c>
      <c r="G101" s="84">
        <v>7.3356793231189502E-2</v>
      </c>
      <c r="H101" s="84">
        <v>9.5029391005570299E-2</v>
      </c>
      <c r="I101" s="84">
        <v>6.2605873792659902E-2</v>
      </c>
      <c r="J101" s="84">
        <v>0.110458182418011</v>
      </c>
      <c r="K101" s="84">
        <v>7.3098602830905093E-2</v>
      </c>
    </row>
    <row r="102" spans="1:11" x14ac:dyDescent="0.25">
      <c r="A102" s="52">
        <f t="shared" si="1"/>
        <v>101</v>
      </c>
      <c r="B102"/>
      <c r="C102" s="104"/>
      <c r="D102"/>
      <c r="E102" s="68" t="s">
        <v>159</v>
      </c>
      <c r="F102" s="84">
        <v>8.8412135094108002E-2</v>
      </c>
      <c r="G102" s="84">
        <v>0.107157387608264</v>
      </c>
      <c r="H102" s="84">
        <v>0.158236348941698</v>
      </c>
      <c r="I102" s="84">
        <v>6.6243963945834802E-2</v>
      </c>
      <c r="J102" s="84">
        <v>0.13776387962085901</v>
      </c>
      <c r="K102" s="84">
        <v>9.2044340173763894E-2</v>
      </c>
    </row>
    <row r="103" spans="1:11" x14ac:dyDescent="0.25">
      <c r="A103"/>
      <c r="B103"/>
      <c r="C103" s="104"/>
      <c r="D103"/>
      <c r="E103" s="60" t="s">
        <v>160</v>
      </c>
      <c r="F103" s="84">
        <v>9.11837885410893E-2</v>
      </c>
      <c r="G103" s="84">
        <v>0.11385028709267001</v>
      </c>
      <c r="H103" s="84">
        <v>9.4733655801484198E-2</v>
      </c>
      <c r="I103" s="84">
        <v>6.7127072857628506E-2</v>
      </c>
      <c r="J103" s="84">
        <v>0.113074265468975</v>
      </c>
      <c r="K103" s="84">
        <v>8.6115322783577197E-2</v>
      </c>
    </row>
    <row r="104" spans="1:11" x14ac:dyDescent="0.25">
      <c r="A104"/>
      <c r="B104"/>
      <c r="C104" s="104"/>
      <c r="D104" s="49"/>
      <c r="E104" s="57" t="s">
        <v>162</v>
      </c>
      <c r="F104" s="84">
        <v>9.7012050649853701E-2</v>
      </c>
      <c r="G104" s="84">
        <v>8.4531787220544094E-2</v>
      </c>
      <c r="H104" s="84">
        <v>0.15497845454399201</v>
      </c>
      <c r="I104" s="84">
        <v>7.1383539271814497E-2</v>
      </c>
      <c r="J104" s="84">
        <v>0.20813889849564701</v>
      </c>
      <c r="K104" s="84">
        <v>0.21136485796677601</v>
      </c>
    </row>
    <row r="105" spans="1:11" x14ac:dyDescent="0.25">
      <c r="A105"/>
      <c r="B105"/>
      <c r="C105" s="104"/>
      <c r="D105"/>
      <c r="E105" s="68" t="s">
        <v>163</v>
      </c>
      <c r="F105" s="84">
        <v>7.6973044372169203E-2</v>
      </c>
      <c r="G105" s="84">
        <v>7.8051344777608403E-2</v>
      </c>
      <c r="H105" s="84">
        <v>0.115211345271751</v>
      </c>
      <c r="I105" s="84">
        <v>8.2639829285565694E-2</v>
      </c>
      <c r="J105" s="84">
        <v>0.132152416830872</v>
      </c>
      <c r="K105" s="84">
        <v>0.14974396311455401</v>
      </c>
    </row>
    <row r="106" spans="1:11" ht="15" customHeight="1" x14ac:dyDescent="0.25">
      <c r="A106"/>
      <c r="B106"/>
      <c r="C106" s="104"/>
      <c r="D106"/>
      <c r="E106" s="60" t="s">
        <v>161</v>
      </c>
      <c r="F106" s="84">
        <v>8.8642094209407801E-2</v>
      </c>
      <c r="G106" s="84">
        <v>8.3601086188469703E-2</v>
      </c>
      <c r="H106" s="84">
        <v>0.125125262639046</v>
      </c>
      <c r="I106" s="84">
        <v>7.7805205010259906E-2</v>
      </c>
      <c r="J106" s="84">
        <v>0.108803639616396</v>
      </c>
      <c r="K106" s="84">
        <v>0.110966913407437</v>
      </c>
    </row>
    <row r="107" spans="1:11" x14ac:dyDescent="0.25">
      <c r="A107"/>
      <c r="B107" s="109" t="s">
        <v>164</v>
      </c>
      <c r="C107" s="104"/>
      <c r="D107"/>
      <c r="E107" s="57" t="s">
        <v>166</v>
      </c>
      <c r="F107" s="84">
        <v>8.3519918926715495E-2</v>
      </c>
      <c r="G107" s="84">
        <v>0.120838721156752</v>
      </c>
      <c r="H107" s="84">
        <v>5.2846229619731002E-3</v>
      </c>
      <c r="I107" s="84">
        <v>0.104899461783297</v>
      </c>
      <c r="J107" s="84">
        <v>2.8243808623766901E-2</v>
      </c>
      <c r="K107" s="84">
        <v>4.52276492106609E-2</v>
      </c>
    </row>
    <row r="108" spans="1:11" x14ac:dyDescent="0.25">
      <c r="A108"/>
      <c r="B108" s="109"/>
      <c r="C108" s="104"/>
      <c r="D108"/>
      <c r="E108" s="68" t="s">
        <v>165</v>
      </c>
      <c r="F108" s="84">
        <v>8.3488101747212301E-2</v>
      </c>
      <c r="G108" s="84">
        <v>0.12091019849182</v>
      </c>
      <c r="H108" s="84">
        <v>5.2390973177650997E-3</v>
      </c>
      <c r="I108" s="84">
        <v>0.104938204536439</v>
      </c>
      <c r="J108" s="84">
        <v>2.81013343902566E-2</v>
      </c>
      <c r="K108" s="84">
        <v>4.6441203255512903E-2</v>
      </c>
    </row>
    <row r="109" spans="1:11" x14ac:dyDescent="0.25">
      <c r="A109"/>
      <c r="B109"/>
      <c r="C109" s="104"/>
      <c r="D109"/>
      <c r="E109" s="57" t="s">
        <v>168</v>
      </c>
      <c r="F109" s="84">
        <v>8.9596441231543394E-2</v>
      </c>
      <c r="G109" s="84">
        <v>0.124331926496811</v>
      </c>
      <c r="H109" s="84">
        <v>3.4339676501021999E-3</v>
      </c>
      <c r="I109" s="84">
        <v>0.109680026315931</v>
      </c>
      <c r="J109" s="84">
        <v>3.08214188056278E-2</v>
      </c>
      <c r="K109" s="84">
        <v>4.6879950015396799E-2</v>
      </c>
    </row>
    <row r="110" spans="1:11" ht="15" customHeight="1" x14ac:dyDescent="0.25">
      <c r="A110"/>
      <c r="B110"/>
      <c r="C110" s="104"/>
      <c r="D110"/>
      <c r="E110" s="68" t="s">
        <v>167</v>
      </c>
      <c r="F110" s="84">
        <v>8.8351402393852696E-2</v>
      </c>
      <c r="G110" s="84">
        <v>0.12367177507664499</v>
      </c>
      <c r="H110" s="84">
        <v>3.6314047957950999E-3</v>
      </c>
      <c r="I110" s="84">
        <v>0.108610196206769</v>
      </c>
      <c r="J110" s="84">
        <v>3.0497826211791101E-2</v>
      </c>
      <c r="K110" s="84">
        <v>4.7870095057913301E-2</v>
      </c>
    </row>
    <row r="111" spans="1:11" ht="30" customHeight="1" x14ac:dyDescent="0.25">
      <c r="A111"/>
      <c r="B111"/>
      <c r="C111" s="104"/>
      <c r="D111"/>
      <c r="E111" s="68" t="s">
        <v>169</v>
      </c>
      <c r="F111" s="84">
        <v>9.6407210772933294E-2</v>
      </c>
      <c r="G111" s="84">
        <v>0.12231812156199599</v>
      </c>
      <c r="H111" s="84">
        <v>6.1756300279950202E-2</v>
      </c>
      <c r="I111" s="84">
        <v>0.109166333455242</v>
      </c>
      <c r="J111" s="84">
        <v>0.105271226290089</v>
      </c>
      <c r="K111" s="84">
        <v>0.108040835081871</v>
      </c>
    </row>
    <row r="112" spans="1:11" ht="15" customHeight="1" x14ac:dyDescent="0.25">
      <c r="A112"/>
      <c r="B112" s="108" t="s">
        <v>171</v>
      </c>
      <c r="C112" s="104"/>
      <c r="D112"/>
      <c r="E112" s="57" t="s">
        <v>170</v>
      </c>
      <c r="F112" s="84">
        <v>2.5451938157073101E-2</v>
      </c>
      <c r="G112" s="84">
        <v>1.41591430495465E-2</v>
      </c>
      <c r="H112" s="84">
        <v>2.2771141240118002E-3</v>
      </c>
      <c r="I112" s="84">
        <v>3.1376198023776697E-2</v>
      </c>
      <c r="J112" s="84">
        <v>3.9710623730909902E-2</v>
      </c>
      <c r="K112" s="84">
        <v>4.32937130460209E-2</v>
      </c>
    </row>
    <row r="113" spans="1:11" x14ac:dyDescent="0.25">
      <c r="A113"/>
      <c r="B113" s="108"/>
      <c r="C113" s="104"/>
      <c r="D113"/>
      <c r="E113" s="60" t="s">
        <v>172</v>
      </c>
      <c r="F113" s="84">
        <v>1.9766312511877E-2</v>
      </c>
      <c r="G113" s="84">
        <v>1.2997677987392899E-2</v>
      </c>
      <c r="H113" s="84">
        <v>4.1380858886466004E-3</v>
      </c>
      <c r="I113" s="84">
        <v>2.1198770625652501E-2</v>
      </c>
      <c r="J113" s="84">
        <v>2.92109971567923E-2</v>
      </c>
      <c r="K113" s="84">
        <v>4.2220342722449899E-2</v>
      </c>
    </row>
    <row r="114" spans="1:11" x14ac:dyDescent="0.25">
      <c r="A114"/>
      <c r="B114" s="108" t="s">
        <v>177</v>
      </c>
      <c r="C114" s="104"/>
      <c r="D114"/>
      <c r="E114" s="57" t="s">
        <v>173</v>
      </c>
      <c r="F114" s="84">
        <v>1.20949281178941E-2</v>
      </c>
      <c r="G114" s="84">
        <v>1.14686387179492E-2</v>
      </c>
      <c r="H114" s="84">
        <v>8.8137434976579996E-4</v>
      </c>
      <c r="I114" s="84">
        <v>1.96592091278684E-2</v>
      </c>
      <c r="J114" s="84">
        <v>1.8689250532803899E-2</v>
      </c>
      <c r="K114" s="84">
        <v>2.90533019927623E-2</v>
      </c>
    </row>
    <row r="115" spans="1:11" x14ac:dyDescent="0.25">
      <c r="A115"/>
      <c r="B115" s="108"/>
      <c r="C115" s="104"/>
      <c r="D115" s="83" t="s">
        <v>178</v>
      </c>
      <c r="E115" s="60" t="s">
        <v>174</v>
      </c>
      <c r="F115" s="84">
        <v>7.0682579849042004E-3</v>
      </c>
      <c r="G115" s="84">
        <v>1.1545767690465201E-2</v>
      </c>
      <c r="H115" s="84">
        <v>1.0059020188927E-3</v>
      </c>
      <c r="I115" s="84">
        <v>5.9429415288878998E-3</v>
      </c>
      <c r="J115" s="84">
        <v>1.8635150048495398E-2</v>
      </c>
      <c r="K115" s="84">
        <v>2.9602654883275101E-2</v>
      </c>
    </row>
    <row r="116" spans="1:11" x14ac:dyDescent="0.25">
      <c r="A116"/>
      <c r="B116" s="108"/>
      <c r="C116" s="104"/>
      <c r="D116"/>
      <c r="E116" s="60" t="s">
        <v>175</v>
      </c>
      <c r="F116" s="84">
        <v>9.0177476977617004E-3</v>
      </c>
      <c r="G116" s="84">
        <v>1.6146671135203499E-2</v>
      </c>
      <c r="H116" s="84">
        <v>2.6848712337466201E-2</v>
      </c>
      <c r="I116" s="84">
        <v>1.3901372517470201E-2</v>
      </c>
      <c r="J116" s="84">
        <v>4.2640911632647202E-2</v>
      </c>
      <c r="K116" s="84">
        <v>5.48071796981974E-2</v>
      </c>
    </row>
    <row r="117" spans="1:11" x14ac:dyDescent="0.25">
      <c r="A117"/>
      <c r="B117" s="108"/>
      <c r="C117" s="104"/>
      <c r="D117"/>
      <c r="E117" s="60" t="s">
        <v>176</v>
      </c>
      <c r="F117" s="84">
        <v>1.70839353962021E-2</v>
      </c>
      <c r="G117" s="84">
        <v>1.28527992864117E-2</v>
      </c>
      <c r="H117" s="84">
        <v>2.2870871734343001E-2</v>
      </c>
      <c r="I117" s="84">
        <v>2.3071961255472E-2</v>
      </c>
      <c r="J117" s="84">
        <v>4.2799018033961897E-2</v>
      </c>
      <c r="K117" s="84">
        <v>5.0054236414092103E-2</v>
      </c>
    </row>
    <row r="118" spans="1:11" x14ac:dyDescent="0.25">
      <c r="A118"/>
      <c r="B118" s="107" t="s">
        <v>179</v>
      </c>
      <c r="C118"/>
      <c r="D118" s="108" t="s">
        <v>185</v>
      </c>
      <c r="E118" s="57" t="s">
        <v>180</v>
      </c>
      <c r="F118" s="49">
        <v>7.5400922681450001E-3</v>
      </c>
      <c r="G118" s="49">
        <v>5.2881507358423004E-3</v>
      </c>
      <c r="H118" s="49">
        <v>9.9945308568069992E-4</v>
      </c>
      <c r="I118" s="49">
        <v>1.3596824713652001E-2</v>
      </c>
      <c r="J118" s="49">
        <v>1.8646396458430001E-2</v>
      </c>
      <c r="K118" s="49">
        <v>2.96665084390988E-2</v>
      </c>
    </row>
    <row r="119" spans="1:11" x14ac:dyDescent="0.25">
      <c r="A119"/>
      <c r="B119" s="107"/>
      <c r="C119"/>
      <c r="D119" s="108"/>
      <c r="E119" s="60" t="s">
        <v>182</v>
      </c>
      <c r="F119" s="49">
        <v>1.9681212355423298E-2</v>
      </c>
      <c r="G119" s="49">
        <v>2.4334326763355101E-2</v>
      </c>
      <c r="H119" s="49">
        <v>3.3827752809395997E-2</v>
      </c>
      <c r="I119" s="49">
        <v>2.5165770807315101E-2</v>
      </c>
      <c r="J119" s="49">
        <v>4.8490733133523499E-2</v>
      </c>
      <c r="K119" s="49">
        <v>6.1546404844276897E-2</v>
      </c>
    </row>
    <row r="120" spans="1:11" x14ac:dyDescent="0.25">
      <c r="A120"/>
      <c r="B120" s="107"/>
      <c r="C120" t="s">
        <v>208</v>
      </c>
      <c r="D120" s="108"/>
      <c r="E120" s="75" t="s">
        <v>183</v>
      </c>
      <c r="F120" s="74">
        <v>7.4713289515497003E-3</v>
      </c>
      <c r="G120" s="49">
        <v>5.2636118799002998E-3</v>
      </c>
      <c r="H120" s="74">
        <v>9.6076351689359997E-4</v>
      </c>
      <c r="I120" s="49">
        <v>1.2416820728672199E-2</v>
      </c>
      <c r="J120" s="49">
        <v>1.8463907280543E-2</v>
      </c>
      <c r="K120" s="49">
        <v>2.9361096182352601E-2</v>
      </c>
    </row>
    <row r="121" spans="1:11" x14ac:dyDescent="0.25">
      <c r="A121"/>
      <c r="B121" s="107"/>
      <c r="C121"/>
      <c r="D121" s="108"/>
      <c r="E121" s="60" t="s">
        <v>181</v>
      </c>
      <c r="F121" s="49">
        <v>3.2991597696128999E-2</v>
      </c>
      <c r="G121" s="49">
        <v>2.5986286004264302E-2</v>
      </c>
      <c r="H121" s="49">
        <v>5.9212240541289499E-2</v>
      </c>
      <c r="I121" s="49">
        <v>3.6054984369565397E-2</v>
      </c>
      <c r="J121" s="49">
        <v>4.5230980514274002E-2</v>
      </c>
      <c r="K121" s="49">
        <v>6.21689264758747E-2</v>
      </c>
    </row>
    <row r="122" spans="1:11" x14ac:dyDescent="0.25">
      <c r="A122"/>
      <c r="B122" s="107"/>
      <c r="C122"/>
      <c r="D122" s="108"/>
      <c r="E122" s="60" t="s">
        <v>196</v>
      </c>
      <c r="F122" s="49">
        <v>0.104619063712955</v>
      </c>
      <c r="G122" s="49">
        <v>0.14832707885858401</v>
      </c>
      <c r="H122" s="49">
        <v>5.0028502956930999E-3</v>
      </c>
      <c r="I122" s="49">
        <v>0.129519886348683</v>
      </c>
      <c r="J122" s="49">
        <v>4.4979712380005997E-2</v>
      </c>
      <c r="K122" s="49">
        <v>6.30361748938085E-2</v>
      </c>
    </row>
    <row r="123" spans="1:11" x14ac:dyDescent="0.25">
      <c r="A123"/>
      <c r="B123" s="107"/>
      <c r="C123"/>
      <c r="D123" s="108"/>
      <c r="E123" s="60" t="s">
        <v>184</v>
      </c>
      <c r="F123" s="49">
        <v>1.51725224069682E-2</v>
      </c>
      <c r="G123" s="49">
        <v>4.27065976616329E-2</v>
      </c>
      <c r="H123" s="49">
        <v>0.14436368124717899</v>
      </c>
      <c r="I123" s="49">
        <v>2.8627032868059499E-2</v>
      </c>
      <c r="J123" s="49">
        <v>0.16380538684850701</v>
      </c>
      <c r="K123" s="49">
        <v>0.14566330976383199</v>
      </c>
    </row>
    <row r="124" spans="1:11" x14ac:dyDescent="0.25">
      <c r="A124"/>
      <c r="B124" s="108" t="s">
        <v>187</v>
      </c>
      <c r="C124"/>
      <c r="D124" s="108" t="s">
        <v>202</v>
      </c>
      <c r="E124" s="57" t="s">
        <v>186</v>
      </c>
      <c r="F124" s="79"/>
      <c r="G124" s="79"/>
      <c r="H124" s="79"/>
      <c r="I124" s="79"/>
      <c r="J124" s="79"/>
      <c r="K124" s="79"/>
    </row>
    <row r="125" spans="1:11" x14ac:dyDescent="0.25">
      <c r="A125"/>
      <c r="B125" s="108"/>
      <c r="C125"/>
      <c r="D125" s="108"/>
      <c r="E125" s="60" t="s">
        <v>188</v>
      </c>
      <c r="F125" s="79"/>
      <c r="G125" s="79"/>
      <c r="H125" s="79"/>
      <c r="I125" s="79"/>
      <c r="J125" s="79"/>
      <c r="K125" s="79"/>
    </row>
    <row r="126" spans="1:11" x14ac:dyDescent="0.25">
      <c r="A126"/>
      <c r="B126" s="108"/>
      <c r="C126"/>
      <c r="D126" s="108"/>
      <c r="E126" s="60" t="s">
        <v>189</v>
      </c>
      <c r="F126" s="79"/>
      <c r="G126" s="79"/>
      <c r="H126" s="79"/>
      <c r="I126" s="79"/>
      <c r="J126" s="79"/>
      <c r="K126" s="79"/>
    </row>
    <row r="127" spans="1:11" x14ac:dyDescent="0.25">
      <c r="A127"/>
      <c r="B127" s="108"/>
      <c r="C127"/>
      <c r="D127" s="110" t="s">
        <v>193</v>
      </c>
      <c r="E127" s="60" t="s">
        <v>190</v>
      </c>
      <c r="F127" s="79"/>
      <c r="G127" s="79"/>
      <c r="H127" s="79"/>
      <c r="I127" s="79"/>
      <c r="J127" s="79"/>
      <c r="K127" s="79"/>
    </row>
    <row r="128" spans="1:11" x14ac:dyDescent="0.25">
      <c r="A128"/>
      <c r="B128" s="108"/>
      <c r="C128"/>
      <c r="D128" s="110"/>
      <c r="E128" s="60" t="s">
        <v>191</v>
      </c>
      <c r="F128" s="79"/>
      <c r="G128" s="79"/>
      <c r="H128" s="79"/>
      <c r="I128" s="79"/>
      <c r="J128" s="79"/>
      <c r="K128" s="79"/>
    </row>
    <row r="129" spans="1:11" ht="15" customHeight="1" x14ac:dyDescent="0.25">
      <c r="A129"/>
      <c r="B129" s="108"/>
      <c r="C129"/>
      <c r="D129" s="110"/>
      <c r="E129" s="60" t="s">
        <v>192</v>
      </c>
      <c r="F129" s="79"/>
      <c r="G129" s="79"/>
      <c r="H129" s="79"/>
      <c r="I129" s="79"/>
      <c r="J129" s="79"/>
      <c r="K129" s="79"/>
    </row>
    <row r="130" spans="1:11" x14ac:dyDescent="0.25">
      <c r="A130"/>
      <c r="B130"/>
      <c r="C130"/>
      <c r="D130"/>
      <c r="E130" s="19" t="s">
        <v>209</v>
      </c>
      <c r="F130" s="49">
        <v>1.0146873985427999E-3</v>
      </c>
      <c r="G130" s="49">
        <v>5.7536943352629998E-3</v>
      </c>
      <c r="H130" s="49">
        <v>7.59040187873668E-2</v>
      </c>
      <c r="I130" s="49">
        <v>4.8571145708780003E-3</v>
      </c>
      <c r="J130" s="49">
        <v>2.05242991475535E-2</v>
      </c>
      <c r="K130" s="49">
        <v>9.4911309371156993E-2</v>
      </c>
    </row>
    <row r="131" spans="1:11" x14ac:dyDescent="0.25">
      <c r="A131"/>
      <c r="B131"/>
      <c r="C131"/>
      <c r="D131"/>
      <c r="E131" s="68" t="s">
        <v>210</v>
      </c>
      <c r="F131" s="49">
        <v>4.8850142096319997E-4</v>
      </c>
      <c r="G131" s="49">
        <v>5.1325180124765996E-3</v>
      </c>
      <c r="H131" s="49">
        <v>9.6018585940616102E-2</v>
      </c>
      <c r="I131" s="49">
        <v>4.2679948474734003E-3</v>
      </c>
      <c r="J131" s="49">
        <v>9.1431418565820502E-2</v>
      </c>
      <c r="K131" s="49">
        <v>2.92944244020398E-2</v>
      </c>
    </row>
    <row r="132" spans="1:11" s="49" customFormat="1" x14ac:dyDescent="0.25">
      <c r="E132" s="68" t="s">
        <v>212</v>
      </c>
      <c r="F132" s="49">
        <v>2.2908916488635E-3</v>
      </c>
      <c r="G132" s="49">
        <v>7.2281427965967E-3</v>
      </c>
      <c r="H132" s="49">
        <v>0.101181161980476</v>
      </c>
      <c r="I132" s="49">
        <v>6.4245040044278003E-3</v>
      </c>
      <c r="J132" s="49">
        <v>4.6207207104165302E-2</v>
      </c>
      <c r="K132" s="49">
        <v>5.4170380656322702E-2</v>
      </c>
    </row>
    <row r="133" spans="1:11" s="49" customFormat="1" x14ac:dyDescent="0.25">
      <c r="E133" s="68" t="s">
        <v>211</v>
      </c>
      <c r="F133" s="49">
        <v>1.0167319107163E-3</v>
      </c>
      <c r="G133" s="49">
        <v>6.1852291064830997E-3</v>
      </c>
      <c r="H133" s="49">
        <v>9.5293646348610095E-2</v>
      </c>
      <c r="I133" s="49">
        <v>5.0755163266536004E-3</v>
      </c>
      <c r="J133" s="49">
        <v>6.6820012839021295E-2</v>
      </c>
      <c r="K133" s="49">
        <v>4.8205377054665197E-2</v>
      </c>
    </row>
    <row r="134" spans="1:11" s="49" customFormat="1" x14ac:dyDescent="0.25">
      <c r="E134" s="19" t="s">
        <v>214</v>
      </c>
      <c r="F134" s="49">
        <v>6.5610930161290201E-2</v>
      </c>
      <c r="G134" s="49">
        <v>0.10301105345680001</v>
      </c>
      <c r="H134" s="49">
        <v>0.123645279518811</v>
      </c>
      <c r="I134" s="49">
        <v>8.7212611058159903E-2</v>
      </c>
      <c r="J134" s="49">
        <v>0.116248692697675</v>
      </c>
      <c r="K134" s="49">
        <v>0.11386218111125999</v>
      </c>
    </row>
    <row r="135" spans="1:11" s="49" customFormat="1" x14ac:dyDescent="0.25">
      <c r="E135" s="68" t="s">
        <v>215</v>
      </c>
      <c r="F135" s="49">
        <v>3.6331816398113899E-2</v>
      </c>
      <c r="G135" s="49">
        <v>5.9239065973045298E-2</v>
      </c>
      <c r="H135" s="49">
        <v>0.123097943337156</v>
      </c>
      <c r="I135" s="49">
        <v>4.64429557503536E-2</v>
      </c>
      <c r="J135" s="49">
        <v>9.5496192838699395E-2</v>
      </c>
      <c r="K135" s="49">
        <v>0.133151621412816</v>
      </c>
    </row>
    <row r="136" spans="1:11" s="49" customFormat="1" x14ac:dyDescent="0.25">
      <c r="E136" s="68" t="s">
        <v>216</v>
      </c>
      <c r="F136" s="49">
        <v>1.5025000878643999E-3</v>
      </c>
      <c r="G136" s="49">
        <v>6.8089164951468002E-3</v>
      </c>
      <c r="H136" s="49">
        <v>9.4268034124090905E-2</v>
      </c>
      <c r="I136" s="49">
        <v>5.5892491845533996E-3</v>
      </c>
      <c r="J136" s="49">
        <v>9.2848889038557494E-2</v>
      </c>
      <c r="K136" s="49">
        <v>7.2977160721537898E-2</v>
      </c>
    </row>
    <row r="137" spans="1:11" s="49" customFormat="1" x14ac:dyDescent="0.25">
      <c r="E137" s="68" t="s">
        <v>213</v>
      </c>
      <c r="F137" s="49">
        <v>9.3924992372430003E-4</v>
      </c>
      <c r="G137" s="49">
        <v>6.2434722550573996E-3</v>
      </c>
      <c r="H137" s="49">
        <v>3.4885492774197203E-2</v>
      </c>
      <c r="I137" s="49">
        <v>5.5835863536529999E-3</v>
      </c>
      <c r="J137" s="49">
        <v>8.1411956702803503E-2</v>
      </c>
      <c r="K137" s="49">
        <v>4.2849488637421301E-2</v>
      </c>
    </row>
    <row r="138" spans="1:11" s="49" customFormat="1" x14ac:dyDescent="0.25">
      <c r="E138" s="19" t="s">
        <v>217</v>
      </c>
      <c r="F138" s="49">
        <v>2.0870923263981E-3</v>
      </c>
      <c r="G138" s="49">
        <v>6.0138479114023998E-3</v>
      </c>
      <c r="H138" s="49">
        <v>1.50292618284752E-2</v>
      </c>
      <c r="I138" s="49">
        <v>5.2584509242913999E-3</v>
      </c>
      <c r="J138" s="49">
        <v>3.69810880057359E-2</v>
      </c>
      <c r="K138" s="49">
        <v>0.105614309082285</v>
      </c>
    </row>
    <row r="139" spans="1:11" s="49" customFormat="1" x14ac:dyDescent="0.25">
      <c r="E139" s="68" t="s">
        <v>218</v>
      </c>
      <c r="F139" s="49">
        <v>9.9423360896340007E-4</v>
      </c>
      <c r="G139" s="49">
        <v>5.4454304707444003E-3</v>
      </c>
      <c r="H139" s="74">
        <v>7.1124428601581002E-3</v>
      </c>
      <c r="I139" s="49">
        <v>4.7558045668486997E-3</v>
      </c>
      <c r="J139" s="49">
        <v>2.2517582904016099E-2</v>
      </c>
      <c r="K139" s="49">
        <v>5.1318060237482498E-2</v>
      </c>
    </row>
    <row r="140" spans="1:11" s="49" customFormat="1" x14ac:dyDescent="0.25">
      <c r="E140" s="68" t="s">
        <v>220</v>
      </c>
      <c r="F140" s="49">
        <v>3.0977659162629998E-4</v>
      </c>
      <c r="G140" s="49">
        <v>4.9282899688927002E-3</v>
      </c>
      <c r="H140" s="49">
        <v>8.4280522098873004E-3</v>
      </c>
      <c r="I140" s="49">
        <v>4.0333411843280001E-3</v>
      </c>
      <c r="J140" s="49">
        <v>4.8711286299060699E-2</v>
      </c>
      <c r="K140" s="49">
        <v>6.7330624487891802E-2</v>
      </c>
    </row>
    <row r="141" spans="1:11" s="49" customFormat="1" x14ac:dyDescent="0.25">
      <c r="E141" s="68" t="s">
        <v>221</v>
      </c>
      <c r="F141" s="49">
        <v>3.3579471854440002E-4</v>
      </c>
      <c r="G141" s="49">
        <v>4.8024143507605001E-3</v>
      </c>
      <c r="H141" s="74">
        <v>7.4114704953464E-3</v>
      </c>
      <c r="I141" s="49">
        <v>3.9811677301836998E-3</v>
      </c>
      <c r="J141" s="49">
        <v>4.4082581962704398E-2</v>
      </c>
      <c r="K141" s="49">
        <v>5.3221255405764403E-2</v>
      </c>
    </row>
    <row r="142" spans="1:11" s="49" customFormat="1" x14ac:dyDescent="0.25">
      <c r="E142" s="68" t="s">
        <v>222</v>
      </c>
      <c r="F142" s="49">
        <v>1.1883170677036E-3</v>
      </c>
      <c r="G142" s="49">
        <v>6.3866588835447997E-3</v>
      </c>
      <c r="H142" s="49">
        <v>3.4021640589077203E-2</v>
      </c>
      <c r="I142" s="49">
        <v>5.5085410343482001E-3</v>
      </c>
      <c r="J142" s="49">
        <v>6.9910612590777604E-2</v>
      </c>
      <c r="K142" s="49">
        <v>7.5392397503661696E-2</v>
      </c>
    </row>
    <row r="143" spans="1:11" s="49" customFormat="1" x14ac:dyDescent="0.25">
      <c r="E143" s="68" t="s">
        <v>219</v>
      </c>
      <c r="F143" s="49">
        <v>4.7451284935500996E-3</v>
      </c>
      <c r="G143" s="49">
        <v>8.4689351237894998E-3</v>
      </c>
      <c r="H143" s="49">
        <v>2.6229087374387401E-2</v>
      </c>
      <c r="I143" s="49">
        <v>9.6167039775133002E-3</v>
      </c>
      <c r="J143" s="49">
        <v>3.9418138530144399E-2</v>
      </c>
      <c r="K143" s="49">
        <v>7.0314332786517705E-2</v>
      </c>
    </row>
    <row r="144" spans="1:11" s="49" customFormat="1" x14ac:dyDescent="0.25">
      <c r="E144" s="68" t="s">
        <v>223</v>
      </c>
      <c r="F144" s="49">
        <v>4.3543247291895999E-3</v>
      </c>
      <c r="G144" s="49">
        <v>7.7830892907905002E-3</v>
      </c>
      <c r="H144" s="49">
        <v>2.92013111068667E-2</v>
      </c>
      <c r="I144" s="49">
        <v>8.6494764559021994E-3</v>
      </c>
      <c r="J144" s="49">
        <v>4.8724557285789803E-2</v>
      </c>
      <c r="K144" s="49">
        <v>8.3552025155113799E-2</v>
      </c>
    </row>
    <row r="145" spans="2:13" s="49" customFormat="1" x14ac:dyDescent="0.25">
      <c r="E145" s="68" t="s">
        <v>224</v>
      </c>
      <c r="F145" s="49">
        <v>3.7559622142356E-3</v>
      </c>
      <c r="G145" s="49">
        <v>5.6702162218274996E-3</v>
      </c>
      <c r="H145" s="49">
        <v>2.51097636329758E-2</v>
      </c>
      <c r="I145" s="49">
        <v>6.3033831803304997E-3</v>
      </c>
      <c r="J145" s="49">
        <v>4.0908619183075597E-2</v>
      </c>
      <c r="K145" s="49">
        <v>4.7294312973991198E-2</v>
      </c>
    </row>
    <row r="146" spans="2:13" s="49" customFormat="1" x14ac:dyDescent="0.25">
      <c r="E146" s="68" t="s">
        <v>225</v>
      </c>
      <c r="F146" s="49">
        <v>5.6173480786014997E-3</v>
      </c>
      <c r="G146" s="49">
        <v>1.10747439467207E-2</v>
      </c>
      <c r="H146" s="49">
        <v>6.4633769720672599E-2</v>
      </c>
      <c r="I146" s="49">
        <v>8.3698813516077993E-3</v>
      </c>
      <c r="J146" s="49">
        <v>6.8263325228781396E-2</v>
      </c>
      <c r="K146" s="49">
        <v>5.6813388739572701E-2</v>
      </c>
    </row>
    <row r="147" spans="2:13" s="49" customFormat="1" x14ac:dyDescent="0.25">
      <c r="E147" s="68" t="s">
        <v>226</v>
      </c>
      <c r="F147" s="49">
        <v>8.4558630248119E-3</v>
      </c>
      <c r="G147" s="49">
        <v>1.01612036772071E-2</v>
      </c>
      <c r="H147" s="49">
        <v>6.7156172381364204E-2</v>
      </c>
      <c r="I147" s="49">
        <v>1.0124982931000601E-2</v>
      </c>
      <c r="J147" s="49">
        <v>6.7538426127671303E-2</v>
      </c>
      <c r="K147" s="49">
        <v>7.5119250548508903E-2</v>
      </c>
    </row>
    <row r="148" spans="2:13" s="49" customFormat="1" x14ac:dyDescent="0.25">
      <c r="E148" s="68" t="s">
        <v>227</v>
      </c>
      <c r="F148" s="49">
        <v>3.727717299334E-3</v>
      </c>
      <c r="G148" s="49">
        <v>9.5942299301550998E-3</v>
      </c>
      <c r="H148" s="49">
        <v>2.8435283195800298E-2</v>
      </c>
      <c r="I148" s="49">
        <v>7.5747084896437E-3</v>
      </c>
      <c r="J148" s="49">
        <v>4.4755574879433997E-2</v>
      </c>
      <c r="K148" s="49">
        <v>7.8847711451858399E-2</v>
      </c>
    </row>
    <row r="149" spans="2:13" s="49" customFormat="1" x14ac:dyDescent="0.25">
      <c r="E149" s="68" t="s">
        <v>228</v>
      </c>
      <c r="F149" s="49">
        <v>5.1510241844393003E-3</v>
      </c>
      <c r="G149" s="49">
        <v>9.7376188933391995E-3</v>
      </c>
      <c r="H149" s="49">
        <v>2.5592188614018799E-2</v>
      </c>
      <c r="I149" s="49">
        <v>8.7541205193787004E-3</v>
      </c>
      <c r="J149" s="49">
        <v>4.3249614072561102E-2</v>
      </c>
      <c r="K149" s="49">
        <v>7.7042133393132595E-2</v>
      </c>
    </row>
    <row r="150" spans="2:13" s="49" customFormat="1" x14ac:dyDescent="0.25">
      <c r="B150" s="104" t="s">
        <v>235</v>
      </c>
      <c r="E150" s="19" t="s">
        <v>229</v>
      </c>
    </row>
    <row r="151" spans="2:13" s="49" customFormat="1" x14ac:dyDescent="0.25">
      <c r="B151" s="104"/>
      <c r="E151" s="68" t="s">
        <v>230</v>
      </c>
    </row>
    <row r="152" spans="2:13" s="49" customFormat="1" x14ac:dyDescent="0.25">
      <c r="B152" s="104"/>
      <c r="E152" s="68" t="s">
        <v>231</v>
      </c>
    </row>
    <row r="153" spans="2:13" s="49" customFormat="1" x14ac:dyDescent="0.25">
      <c r="B153" s="104"/>
      <c r="E153" s="68" t="s">
        <v>232</v>
      </c>
    </row>
    <row r="154" spans="2:13" s="49" customFormat="1" x14ac:dyDescent="0.25">
      <c r="B154" s="104"/>
      <c r="E154" s="68" t="s">
        <v>233</v>
      </c>
    </row>
    <row r="155" spans="2:13" s="49" customFormat="1" x14ac:dyDescent="0.25">
      <c r="B155" s="104"/>
      <c r="E155" s="68" t="s">
        <v>234</v>
      </c>
    </row>
    <row r="156" spans="2:13" s="49" customFormat="1" x14ac:dyDescent="0.25">
      <c r="B156" s="108" t="s">
        <v>240</v>
      </c>
      <c r="E156" s="19" t="s">
        <v>236</v>
      </c>
      <c r="F156" s="49">
        <v>1.9124694694436001E-3</v>
      </c>
      <c r="G156" s="49">
        <v>8.4144760479850002E-3</v>
      </c>
      <c r="H156" s="49">
        <v>5.4148809192941197E-2</v>
      </c>
      <c r="I156" s="49">
        <v>7.0471926456921003E-3</v>
      </c>
      <c r="J156" s="49">
        <v>8.1105516956388995E-3</v>
      </c>
      <c r="K156" s="49">
        <v>5.4700854596626297E-2</v>
      </c>
    </row>
    <row r="157" spans="2:13" s="49" customFormat="1" x14ac:dyDescent="0.25">
      <c r="B157" s="108"/>
      <c r="E157" s="68" t="s">
        <v>237</v>
      </c>
      <c r="F157" s="49">
        <v>6.1523441567907997E-3</v>
      </c>
      <c r="G157" s="49">
        <v>6.5191827966468996E-3</v>
      </c>
      <c r="H157" s="49">
        <v>5.1680393242516103E-2</v>
      </c>
      <c r="I157" s="49">
        <v>6.9252467789658002E-3</v>
      </c>
      <c r="J157" s="49">
        <v>4.5684554767563999E-3</v>
      </c>
      <c r="K157" s="49">
        <v>5.6845735798614801E-2</v>
      </c>
    </row>
    <row r="158" spans="2:13" s="49" customFormat="1" x14ac:dyDescent="0.25">
      <c r="B158" s="108"/>
      <c r="E158" s="68" t="s">
        <v>238</v>
      </c>
      <c r="F158" s="49">
        <v>1.6110203190705999E-3</v>
      </c>
      <c r="G158" s="49">
        <v>8.3851044972163002E-3</v>
      </c>
      <c r="H158" s="49">
        <v>4.8675808920737203E-2</v>
      </c>
      <c r="I158" s="49">
        <v>6.3416139374804E-3</v>
      </c>
      <c r="J158" s="49">
        <v>4.7208943432966001E-3</v>
      </c>
      <c r="K158" s="49">
        <v>4.6803673166927698E-2</v>
      </c>
    </row>
    <row r="159" spans="2:13" s="49" customFormat="1" x14ac:dyDescent="0.25">
      <c r="B159" s="108"/>
      <c r="E159" s="68" t="s">
        <v>239</v>
      </c>
      <c r="F159" s="49">
        <v>2.5630613554855001E-3</v>
      </c>
      <c r="G159" s="49">
        <v>9.8676881073493997E-3</v>
      </c>
      <c r="H159" s="49">
        <v>5.5117217351256798E-2</v>
      </c>
      <c r="I159" s="49">
        <v>7.9959612883493004E-3</v>
      </c>
      <c r="J159" s="49">
        <v>6.0190675461505002E-3</v>
      </c>
      <c r="K159" s="49">
        <v>6.9693017974881893E-2</v>
      </c>
      <c r="L159" s="49" t="s">
        <v>254</v>
      </c>
      <c r="M159" s="49" t="s">
        <v>255</v>
      </c>
    </row>
    <row r="160" spans="2:13" s="49" customFormat="1" x14ac:dyDescent="0.25">
      <c r="B160" s="104" t="s">
        <v>247</v>
      </c>
      <c r="E160" s="19" t="s">
        <v>241</v>
      </c>
      <c r="F160" s="29">
        <v>6.0776644497339996E-4</v>
      </c>
      <c r="G160" s="49">
        <v>6.2075580940922004E-3</v>
      </c>
      <c r="H160" s="29">
        <v>8.4865553712943995E-3</v>
      </c>
      <c r="I160" s="49">
        <v>5.0937520854652998E-3</v>
      </c>
      <c r="J160" s="29">
        <v>5.5094489965465997E-3</v>
      </c>
      <c r="K160" s="49">
        <v>2.9988284861861E-2</v>
      </c>
      <c r="L160" s="49">
        <v>1.00961988442397E-2</v>
      </c>
      <c r="M160" s="49">
        <v>1.23364350671406E-2</v>
      </c>
    </row>
    <row r="161" spans="2:13" s="49" customFormat="1" x14ac:dyDescent="0.25">
      <c r="B161" s="104"/>
      <c r="E161" s="68" t="s">
        <v>242</v>
      </c>
      <c r="F161" s="49">
        <v>4.3449106147509998E-4</v>
      </c>
      <c r="G161" s="49">
        <v>6.0998202273248999E-3</v>
      </c>
      <c r="H161" s="49">
        <v>7.2614226797452002E-3</v>
      </c>
      <c r="I161" s="49">
        <v>4.9622102039718003E-3</v>
      </c>
      <c r="J161" s="49">
        <v>9.6729433062748994E-3</v>
      </c>
      <c r="K161" s="49">
        <v>2.94469011317075E-2</v>
      </c>
      <c r="L161" s="49">
        <v>8.4523264818585006E-3</v>
      </c>
      <c r="M161" s="49">
        <v>1.35771383732145E-2</v>
      </c>
    </row>
    <row r="162" spans="2:13" s="49" customFormat="1" x14ac:dyDescent="0.25">
      <c r="B162" s="104"/>
      <c r="E162" s="68" t="s">
        <v>243</v>
      </c>
      <c r="F162" s="49">
        <v>8.498209591403E-4</v>
      </c>
      <c r="G162" s="49">
        <v>6.6797011299215003E-3</v>
      </c>
      <c r="H162" s="49">
        <v>8.5885569678636996E-3</v>
      </c>
      <c r="I162" s="49">
        <v>5.4323478647176999E-3</v>
      </c>
      <c r="J162" s="49">
        <v>9.1797552294891008E-3</v>
      </c>
      <c r="K162" s="49">
        <v>3.2460420131457203E-2</v>
      </c>
      <c r="L162" s="49">
        <v>8.6567049823030005E-3</v>
      </c>
      <c r="M162" s="49">
        <v>3.67826234591326E-2</v>
      </c>
    </row>
    <row r="163" spans="2:13" s="49" customFormat="1" x14ac:dyDescent="0.25">
      <c r="B163" s="104"/>
      <c r="E163" s="68" t="s">
        <v>244</v>
      </c>
      <c r="F163" s="49">
        <v>1.0399515794905999E-3</v>
      </c>
      <c r="G163" s="49">
        <v>6.6866634429171004E-3</v>
      </c>
      <c r="H163" s="49">
        <v>1.3934903728963499E-2</v>
      </c>
      <c r="I163" s="49">
        <v>5.4032683619364003E-3</v>
      </c>
      <c r="J163" s="49">
        <v>1.40801350159287E-2</v>
      </c>
      <c r="K163" s="49">
        <v>3.5465244704063099E-2</v>
      </c>
      <c r="L163" s="49">
        <v>1.21604210839357E-2</v>
      </c>
      <c r="M163" s="49">
        <v>1.6446436164442701E-2</v>
      </c>
    </row>
    <row r="164" spans="2:13" s="49" customFormat="1" x14ac:dyDescent="0.25">
      <c r="B164" s="104"/>
      <c r="E164" s="68" t="s">
        <v>246</v>
      </c>
      <c r="F164" s="49">
        <v>9.3465319998819996E-4</v>
      </c>
      <c r="G164" s="49">
        <v>5.7829282018536004E-3</v>
      </c>
      <c r="H164" s="49">
        <v>6.2452415504860102E-2</v>
      </c>
      <c r="I164" s="49">
        <v>5.1161330637422E-3</v>
      </c>
      <c r="J164" s="49">
        <v>6.6144703600839405E-2</v>
      </c>
      <c r="K164" s="49">
        <v>0.110108374008445</v>
      </c>
      <c r="L164" s="49">
        <v>6.5294111309027805E-2</v>
      </c>
      <c r="M164" s="49">
        <v>5.1051080276295298E-2</v>
      </c>
    </row>
    <row r="165" spans="2:13" s="49" customFormat="1" x14ac:dyDescent="0.25">
      <c r="B165" s="104"/>
      <c r="E165" s="68" t="s">
        <v>245</v>
      </c>
      <c r="F165" s="49">
        <v>1.2149028502675E-3</v>
      </c>
      <c r="G165" s="49">
        <v>5.8866519777331996E-3</v>
      </c>
      <c r="H165" s="49">
        <v>6.5383982569663796E-2</v>
      </c>
      <c r="I165" s="49">
        <v>5.2904067061361002E-3</v>
      </c>
      <c r="J165" s="49">
        <v>7.1693860927027897E-2</v>
      </c>
      <c r="K165" s="49">
        <v>0.11842547387854301</v>
      </c>
      <c r="L165" s="49">
        <v>7.0411621842348199E-2</v>
      </c>
      <c r="M165" s="49">
        <v>6.0941354413124198E-2</v>
      </c>
    </row>
    <row r="166" spans="2:13" s="49" customFormat="1" x14ac:dyDescent="0.25">
      <c r="E166" s="19" t="s">
        <v>248</v>
      </c>
      <c r="F166" s="74">
        <v>6.2349912525630003E-4</v>
      </c>
      <c r="G166" s="74">
        <v>5.9221238130922E-3</v>
      </c>
      <c r="H166" s="74">
        <v>5.0798613335759002E-3</v>
      </c>
      <c r="I166" s="74">
        <v>5.1729844300555999E-3</v>
      </c>
      <c r="J166" s="74">
        <v>9.5095164670017003E-3</v>
      </c>
      <c r="K166" s="74">
        <v>1.9499138830918299E-2</v>
      </c>
      <c r="L166" s="74">
        <v>9.4153923283289993E-3</v>
      </c>
      <c r="M166" s="74">
        <v>5.6757800148373996E-3</v>
      </c>
    </row>
    <row r="167" spans="2:13" s="49" customFormat="1" x14ac:dyDescent="0.25">
      <c r="E167" s="68" t="s">
        <v>251</v>
      </c>
      <c r="F167" s="49">
        <v>8.9078688509649996E-4</v>
      </c>
      <c r="G167" s="49">
        <v>4.7426731341324996E-3</v>
      </c>
      <c r="H167" s="49">
        <v>8.6707989619723994E-2</v>
      </c>
      <c r="I167" s="49">
        <v>4.3276530387923997E-3</v>
      </c>
      <c r="J167" s="49">
        <v>5.2851712419881798E-2</v>
      </c>
      <c r="K167" s="49">
        <v>7.9308755777037096E-2</v>
      </c>
      <c r="L167" s="49">
        <v>7.3437562558995306E-2</v>
      </c>
      <c r="M167" s="49">
        <v>8.1398725431283694E-2</v>
      </c>
    </row>
    <row r="168" spans="2:13" s="49" customFormat="1" x14ac:dyDescent="0.25">
      <c r="D168" s="51"/>
      <c r="E168" s="68" t="s">
        <v>250</v>
      </c>
      <c r="F168" s="49">
        <v>1.9061951320023E-3</v>
      </c>
      <c r="G168" s="49">
        <v>7.5720888540062002E-3</v>
      </c>
      <c r="H168" s="49">
        <v>0.142132145804267</v>
      </c>
      <c r="I168" s="49">
        <v>6.6304757145025E-3</v>
      </c>
      <c r="J168" s="49">
        <v>0.117806662202787</v>
      </c>
      <c r="K168" s="49">
        <v>4.7499634017781803E-2</v>
      </c>
      <c r="L168" s="49">
        <v>0.106633563906826</v>
      </c>
      <c r="M168" s="49">
        <v>0.128218001012363</v>
      </c>
    </row>
    <row r="169" spans="2:13" s="49" customFormat="1" x14ac:dyDescent="0.25">
      <c r="E169" s="68" t="s">
        <v>249</v>
      </c>
      <c r="F169" s="49">
        <v>9.0713227523739998E-4</v>
      </c>
      <c r="G169" s="49">
        <v>6.0287544403592004E-3</v>
      </c>
      <c r="H169" s="49">
        <v>1.1201919560518501E-2</v>
      </c>
      <c r="I169" s="49">
        <v>5.1195883183255001E-3</v>
      </c>
      <c r="J169" s="49">
        <v>8.0323437084712998E-3</v>
      </c>
      <c r="K169" s="49">
        <v>1.61161667716446E-2</v>
      </c>
      <c r="L169" s="49">
        <v>1.10438985591685E-2</v>
      </c>
      <c r="M169" s="49">
        <v>8.1210535860054001E-3</v>
      </c>
    </row>
    <row r="170" spans="2:13" s="49" customFormat="1" x14ac:dyDescent="0.25">
      <c r="E170" s="68" t="s">
        <v>252</v>
      </c>
      <c r="F170" s="49">
        <v>1.1412659033331E-3</v>
      </c>
      <c r="G170" s="49">
        <v>5.0570501552671E-3</v>
      </c>
      <c r="H170" s="49">
        <v>7.8359464934217193E-2</v>
      </c>
      <c r="I170" s="49">
        <v>4.4864221130966001E-3</v>
      </c>
      <c r="J170" s="49">
        <v>8.7068127630065995E-2</v>
      </c>
      <c r="K170" s="49">
        <v>8.0361336845041403E-2</v>
      </c>
      <c r="L170" s="49">
        <v>5.4075302124862001E-2</v>
      </c>
      <c r="M170" s="49">
        <v>6.7617650646677005E-2</v>
      </c>
    </row>
    <row r="171" spans="2:13" s="49" customFormat="1" x14ac:dyDescent="0.25">
      <c r="E171" s="68" t="s">
        <v>253</v>
      </c>
      <c r="F171" s="49">
        <v>2.9764701248509002E-3</v>
      </c>
      <c r="G171" s="49">
        <v>8.0844673463936999E-3</v>
      </c>
      <c r="H171" s="49">
        <v>0.118482952273499</v>
      </c>
      <c r="I171" s="49">
        <v>7.1117816501366999E-3</v>
      </c>
      <c r="J171" s="49">
        <v>0.13255328304431899</v>
      </c>
      <c r="K171" s="49">
        <v>6.2311176667175797E-2</v>
      </c>
      <c r="L171" s="49">
        <v>9.1902198920398595E-2</v>
      </c>
      <c r="M171" s="49">
        <v>9.4576918021532702E-2</v>
      </c>
    </row>
    <row r="172" spans="2:13" s="49" customFormat="1" x14ac:dyDescent="0.25">
      <c r="E172" s="19" t="s">
        <v>260</v>
      </c>
      <c r="F172" s="49">
        <v>2.3676537667634999E-3</v>
      </c>
      <c r="G172" s="49">
        <v>6.6038344463999E-3</v>
      </c>
      <c r="H172" s="49">
        <v>1.2399652369807E-3</v>
      </c>
      <c r="I172" s="49">
        <v>5.8994963283860004E-3</v>
      </c>
      <c r="J172" s="49">
        <v>2.1471117253988301E-2</v>
      </c>
      <c r="K172" s="49">
        <v>6.0831837608255501E-2</v>
      </c>
      <c r="L172" s="49">
        <v>1.44638291463403E-2</v>
      </c>
      <c r="M172" s="49">
        <v>7.7406859803283998E-3</v>
      </c>
    </row>
    <row r="173" spans="2:13" s="49" customFormat="1" x14ac:dyDescent="0.25">
      <c r="E173" s="68" t="s">
        <v>261</v>
      </c>
      <c r="F173" s="49">
        <v>3.0573435097844999E-3</v>
      </c>
      <c r="G173" s="49">
        <v>7.3585481582958004E-3</v>
      </c>
      <c r="H173" s="49">
        <v>1.3895985069827001E-3</v>
      </c>
      <c r="I173" s="49">
        <v>3.2367466614283198E-2</v>
      </c>
      <c r="J173" s="49">
        <v>1.99445527028746E-2</v>
      </c>
      <c r="K173" s="49">
        <v>3.25658719676283E-2</v>
      </c>
      <c r="L173" s="49">
        <v>1.20380784993069E-2</v>
      </c>
      <c r="M173" s="49">
        <v>6.4345283512475997E-3</v>
      </c>
    </row>
    <row r="174" spans="2:13" s="49" customFormat="1" x14ac:dyDescent="0.25">
      <c r="E174" s="68" t="s">
        <v>256</v>
      </c>
      <c r="F174" s="49">
        <v>4.618067172761E-4</v>
      </c>
      <c r="G174" s="49">
        <v>5.7657850231078002E-3</v>
      </c>
      <c r="H174" s="49">
        <v>1.7328211353093001E-3</v>
      </c>
      <c r="I174" s="49">
        <v>4.9140403289176003E-3</v>
      </c>
      <c r="J174" s="49">
        <v>2.7356684987873602E-2</v>
      </c>
      <c r="K174" s="49">
        <v>6.0613126390751497E-2</v>
      </c>
      <c r="L174" s="49">
        <v>2.2788543457387199E-2</v>
      </c>
      <c r="M174" s="49">
        <v>3.7943199601682298E-2</v>
      </c>
    </row>
    <row r="175" spans="2:13" s="49" customFormat="1" x14ac:dyDescent="0.25">
      <c r="E175" s="68" t="s">
        <v>257</v>
      </c>
      <c r="F175" s="49">
        <v>7.1971486317393002E-3</v>
      </c>
      <c r="G175" s="49">
        <v>7.0398820886781004E-3</v>
      </c>
      <c r="H175" s="49">
        <v>1.2635400017114999E-3</v>
      </c>
      <c r="I175" s="49">
        <v>1.3066439744678001E-2</v>
      </c>
      <c r="J175" s="49">
        <v>2.0607482799807699E-2</v>
      </c>
      <c r="K175" s="49">
        <v>5.7129931213530903E-2</v>
      </c>
      <c r="L175" s="49">
        <v>1.29034479254614E-2</v>
      </c>
      <c r="M175" s="49">
        <v>6.4807312312000999E-3</v>
      </c>
    </row>
    <row r="176" spans="2:13" s="49" customFormat="1" x14ac:dyDescent="0.25">
      <c r="E176" s="68" t="s">
        <v>258</v>
      </c>
      <c r="F176" s="49">
        <v>6.4693575885259997E-4</v>
      </c>
      <c r="G176" s="49">
        <v>6.1213928316382997E-3</v>
      </c>
      <c r="H176" s="49">
        <v>9.9372375418956299E-2</v>
      </c>
      <c r="I176" s="49">
        <v>4.5661542318953998E-3</v>
      </c>
      <c r="J176" s="49">
        <v>8.6999745031521705E-2</v>
      </c>
      <c r="K176" s="49">
        <v>4.8220041501787499E-2</v>
      </c>
      <c r="L176" s="49">
        <v>9.1788745014252895E-2</v>
      </c>
      <c r="M176" s="49">
        <v>0.10405085426119801</v>
      </c>
    </row>
    <row r="177" spans="1:13" s="49" customFormat="1" x14ac:dyDescent="0.25">
      <c r="E177" s="68" t="s">
        <v>259</v>
      </c>
      <c r="F177" s="49">
        <v>2.2177976272391002E-3</v>
      </c>
      <c r="G177" s="49">
        <v>7.3248795917140999E-3</v>
      </c>
      <c r="H177" s="49">
        <v>0.1179279245075</v>
      </c>
      <c r="I177" s="49">
        <v>6.0558531766935998E-3</v>
      </c>
      <c r="J177" s="49">
        <v>6.9600904360853394E-2</v>
      </c>
      <c r="K177" s="49">
        <v>7.6617636366852301E-2</v>
      </c>
      <c r="L177" s="49">
        <v>7.3344895572113794E-2</v>
      </c>
      <c r="M177" s="49">
        <v>0.11944126687460201</v>
      </c>
    </row>
    <row r="178" spans="1:13" s="49" customFormat="1" x14ac:dyDescent="0.25">
      <c r="E178" s="19" t="s">
        <v>262</v>
      </c>
      <c r="F178" s="49">
        <v>1.2732716771442E-3</v>
      </c>
      <c r="G178" s="49">
        <v>5.5543944024323E-3</v>
      </c>
      <c r="H178" s="49">
        <v>2.8623612570907002E-3</v>
      </c>
      <c r="I178" s="49">
        <v>5.0556206386435003E-3</v>
      </c>
      <c r="J178" s="49">
        <v>2.58406872413975E-2</v>
      </c>
      <c r="K178" s="49">
        <v>3.8146832930703499E-2</v>
      </c>
      <c r="L178" s="49">
        <v>1.3699736400461701E-2</v>
      </c>
      <c r="M178" s="49">
        <v>9.6413331994066008E-3</v>
      </c>
    </row>
    <row r="179" spans="1:13" s="49" customFormat="1" x14ac:dyDescent="0.25">
      <c r="E179" s="68" t="s">
        <v>263</v>
      </c>
      <c r="F179" s="49">
        <v>3.4084586405906002E-3</v>
      </c>
      <c r="G179" s="49">
        <v>7.6608016616112997E-3</v>
      </c>
      <c r="H179" s="49">
        <v>3.1317797454795001E-3</v>
      </c>
      <c r="I179" s="49">
        <v>7.0268527171863E-3</v>
      </c>
      <c r="J179" s="49">
        <v>2.14817202624859E-2</v>
      </c>
      <c r="K179" s="49">
        <v>3.4653271788173901E-2</v>
      </c>
      <c r="L179" s="49">
        <v>1.3567122504331799E-2</v>
      </c>
      <c r="M179" s="49">
        <v>8.1109947265255999E-3</v>
      </c>
    </row>
    <row r="180" spans="1:13" s="49" customFormat="1" x14ac:dyDescent="0.25">
      <c r="E180" s="68" t="s">
        <v>264</v>
      </c>
      <c r="F180" s="49">
        <v>1.0061740102923001E-3</v>
      </c>
      <c r="G180" s="49">
        <v>5.5390202365840999E-3</v>
      </c>
      <c r="H180" s="49">
        <v>2.6275410081552002E-3</v>
      </c>
      <c r="I180" s="49">
        <v>4.8460475398755002E-3</v>
      </c>
      <c r="J180" s="49">
        <v>3.84120870378706E-2</v>
      </c>
      <c r="K180" s="49">
        <v>6.0921610221759903E-2</v>
      </c>
      <c r="L180" s="49">
        <v>2.31111951916078E-2</v>
      </c>
      <c r="M180" s="49">
        <v>1.13806109866875E-2</v>
      </c>
    </row>
    <row r="181" spans="1:13" s="49" customFormat="1" x14ac:dyDescent="0.25">
      <c r="E181" s="68" t="s">
        <v>265</v>
      </c>
      <c r="F181" s="49">
        <v>3.3394033961713998E-3</v>
      </c>
      <c r="G181" s="49">
        <v>7.1774167890854999E-3</v>
      </c>
      <c r="H181" s="49">
        <v>4.1729103759432003E-3</v>
      </c>
      <c r="I181" s="49">
        <v>8.6723716045370002E-3</v>
      </c>
      <c r="J181" s="49">
        <v>2.3057487005450399E-2</v>
      </c>
      <c r="K181" s="49">
        <v>5.17914744142942E-2</v>
      </c>
      <c r="L181" s="49">
        <v>1.6605608533965699E-2</v>
      </c>
      <c r="M181" s="49">
        <v>1.0647606948521701E-2</v>
      </c>
    </row>
    <row r="182" spans="1:13" s="49" customFormat="1" x14ac:dyDescent="0.25">
      <c r="E182" s="19" t="s">
        <v>266</v>
      </c>
      <c r="F182" s="49">
        <v>2.560886287159E-4</v>
      </c>
      <c r="G182" s="49">
        <v>5.8584172657618998E-3</v>
      </c>
      <c r="H182" s="49">
        <v>2.1203985817931001E-3</v>
      </c>
      <c r="I182" s="49">
        <v>4.8149959109411002E-3</v>
      </c>
      <c r="J182" s="49">
        <v>2.0742269914509798E-2</v>
      </c>
      <c r="K182" s="49">
        <v>2.8698024274620301E-2</v>
      </c>
      <c r="L182" s="49">
        <v>1.1960405678459501E-2</v>
      </c>
      <c r="M182" s="49">
        <v>8.35673481483485E-2</v>
      </c>
    </row>
    <row r="183" spans="1:13" s="49" customFormat="1" x14ac:dyDescent="0.25">
      <c r="E183" s="68" t="s">
        <v>267</v>
      </c>
      <c r="F183" s="49">
        <v>1.6775637261820901E-2</v>
      </c>
      <c r="G183" s="49">
        <v>1.55653808319559E-2</v>
      </c>
      <c r="H183" s="49">
        <v>2.7520020297957001E-3</v>
      </c>
      <c r="I183" s="49">
        <v>3.8862359384028503E-2</v>
      </c>
      <c r="J183" s="49">
        <v>2.3895678879230001E-2</v>
      </c>
      <c r="K183" s="49">
        <v>3.8999545203520301E-2</v>
      </c>
      <c r="L183" s="49">
        <v>1.43649675009876E-2</v>
      </c>
      <c r="M183" s="49">
        <v>9.0912839671044004E-3</v>
      </c>
    </row>
    <row r="184" spans="1:13" s="49" customFormat="1" x14ac:dyDescent="0.25">
      <c r="E184" s="68" t="s">
        <v>268</v>
      </c>
      <c r="F184" s="49">
        <v>2.625178233148E-4</v>
      </c>
      <c r="G184" s="49">
        <v>5.8207987292965002E-3</v>
      </c>
      <c r="H184" s="49">
        <v>1.1860182031784999E-3</v>
      </c>
      <c r="I184" s="49">
        <v>4.6563575785491997E-3</v>
      </c>
      <c r="J184" s="49">
        <v>2.0843590557969499E-2</v>
      </c>
      <c r="K184" s="49">
        <v>3.3687081847466598E-2</v>
      </c>
      <c r="L184" s="49">
        <v>1.2620071497271601E-2</v>
      </c>
      <c r="M184" s="49">
        <v>6.1204845500157003E-3</v>
      </c>
    </row>
    <row r="185" spans="1:13" ht="15" customHeight="1" x14ac:dyDescent="0.25">
      <c r="A185"/>
      <c r="B185"/>
      <c r="C185"/>
      <c r="D185"/>
      <c r="E185" s="68" t="s">
        <v>269</v>
      </c>
      <c r="F185" s="49">
        <v>1.5932479768443E-3</v>
      </c>
      <c r="G185" s="49">
        <v>6.8919867327102997E-3</v>
      </c>
      <c r="H185" s="49">
        <v>2.6689814603413999E-3</v>
      </c>
      <c r="I185" s="49">
        <v>8.3132935173118993E-3</v>
      </c>
      <c r="J185" s="49">
        <v>2.1559858138186599E-2</v>
      </c>
      <c r="K185" s="49">
        <v>9.6382499481183007E-2</v>
      </c>
      <c r="L185" s="49">
        <v>1.35438667221696E-2</v>
      </c>
      <c r="M185" s="49">
        <v>8.2139495841787001E-3</v>
      </c>
    </row>
    <row r="186" spans="1:13" s="49" customFormat="1" ht="15" customHeight="1" x14ac:dyDescent="0.25">
      <c r="E186" s="19" t="s">
        <v>273</v>
      </c>
      <c r="F186" s="49">
        <v>1.1543709789471001E-3</v>
      </c>
      <c r="G186" s="49">
        <v>5.9402566706608E-3</v>
      </c>
      <c r="H186" s="49">
        <v>9.1871539768659995E-3</v>
      </c>
      <c r="I186" s="49">
        <v>5.2208472003685003E-3</v>
      </c>
      <c r="J186" s="49">
        <v>3.1744006373774301E-2</v>
      </c>
      <c r="K186" s="49">
        <v>4.7762660163665198E-2</v>
      </c>
      <c r="L186" s="49">
        <v>2.1335521255104399E-2</v>
      </c>
      <c r="M186" s="49">
        <v>1.28626690418095E-2</v>
      </c>
    </row>
    <row r="187" spans="1:13" s="49" customFormat="1" ht="15" customHeight="1" x14ac:dyDescent="0.25">
      <c r="B187" s="49" t="s">
        <v>271</v>
      </c>
      <c r="E187" s="68" t="s">
        <v>272</v>
      </c>
      <c r="F187" s="49">
        <v>1.2904264438928E-3</v>
      </c>
      <c r="G187" s="49">
        <v>6.3230035194910003E-3</v>
      </c>
      <c r="H187" s="49">
        <v>5.63768874256282E-2</v>
      </c>
      <c r="I187" s="49">
        <v>5.6767558577831998E-3</v>
      </c>
      <c r="J187" s="49">
        <v>1.32378093698153E-2</v>
      </c>
      <c r="K187" s="49">
        <v>8.6492434980104893E-2</v>
      </c>
      <c r="L187" s="49">
        <v>1.8096401715113598E-2</v>
      </c>
      <c r="M187" s="49">
        <v>4.3380949320992797E-2</v>
      </c>
    </row>
    <row r="188" spans="1:13" s="49" customFormat="1" ht="15" customHeight="1" x14ac:dyDescent="0.25">
      <c r="B188" s="110" t="s">
        <v>270</v>
      </c>
      <c r="E188" s="68" t="s">
        <v>274</v>
      </c>
      <c r="F188" s="49">
        <v>3.2501245119597497E-2</v>
      </c>
      <c r="G188" s="49">
        <v>4.95100456080559E-2</v>
      </c>
      <c r="H188" s="49">
        <v>3.6830041724950198E-2</v>
      </c>
      <c r="I188" s="49">
        <v>4.5845725141064199E-2</v>
      </c>
      <c r="J188" s="49">
        <v>3.13789999972275E-2</v>
      </c>
      <c r="K188" s="49">
        <v>9.0487802099784104E-2</v>
      </c>
      <c r="L188" s="49">
        <v>2.2757187022734899E-2</v>
      </c>
      <c r="M188" s="49">
        <v>2.19359346865396E-2</v>
      </c>
    </row>
    <row r="189" spans="1:13" s="49" customFormat="1" ht="15" customHeight="1" x14ac:dyDescent="0.25">
      <c r="B189" s="110"/>
      <c r="E189" s="68" t="s">
        <v>275</v>
      </c>
      <c r="F189" s="49">
        <v>3.8693327649096297E-2</v>
      </c>
      <c r="G189" s="49">
        <v>5.4875166847772501E-2</v>
      </c>
      <c r="H189" s="49">
        <v>0.23661257862747501</v>
      </c>
      <c r="I189" s="49">
        <v>5.1278045698892598E-2</v>
      </c>
      <c r="J189" s="49">
        <v>0.12501000085644301</v>
      </c>
      <c r="K189" s="49">
        <v>9.8839205050387097E-2</v>
      </c>
      <c r="L189" s="49">
        <v>0.17288098880008801</v>
      </c>
      <c r="M189" s="49">
        <v>0.20989652485451701</v>
      </c>
    </row>
    <row r="190" spans="1:13" s="49" customFormat="1" ht="15" customHeight="1" x14ac:dyDescent="0.25">
      <c r="E190" s="68"/>
    </row>
    <row r="191" spans="1:13" s="49" customFormat="1" ht="15" customHeight="1" x14ac:dyDescent="0.25">
      <c r="E191" s="68"/>
    </row>
    <row r="192" spans="1:13" s="49" customFormat="1" ht="15" customHeight="1" x14ac:dyDescent="0.25">
      <c r="E192" s="68"/>
    </row>
    <row r="193" spans="1:11" x14ac:dyDescent="0.25">
      <c r="A193"/>
      <c r="B193"/>
      <c r="C193"/>
      <c r="D193" s="108" t="s">
        <v>197</v>
      </c>
      <c r="E193" s="68" t="s">
        <v>194</v>
      </c>
      <c r="F193"/>
    </row>
    <row r="194" spans="1:11" x14ac:dyDescent="0.25">
      <c r="A194"/>
      <c r="B194"/>
      <c r="C194"/>
      <c r="D194" s="108"/>
      <c r="E194" s="68" t="s">
        <v>195</v>
      </c>
      <c r="F194"/>
    </row>
    <row r="196" spans="1:11" x14ac:dyDescent="0.25">
      <c r="D196" s="108" t="s">
        <v>53</v>
      </c>
      <c r="E196" s="57" t="s">
        <v>198</v>
      </c>
      <c r="F196" s="52">
        <v>1.2044178155936E-3</v>
      </c>
      <c r="G196" s="49">
        <v>5.1346919267132004E-3</v>
      </c>
      <c r="H196" s="49">
        <v>3.4402708892654998E-3</v>
      </c>
      <c r="I196" s="49">
        <v>4.7147955468380999E-3</v>
      </c>
      <c r="J196" s="49">
        <v>2.3216398273756999E-2</v>
      </c>
      <c r="K196" s="49">
        <v>4.8277751924409001E-2</v>
      </c>
    </row>
    <row r="197" spans="1:11" x14ac:dyDescent="0.25">
      <c r="D197" s="108"/>
      <c r="E197" s="60" t="s">
        <v>200</v>
      </c>
      <c r="F197" s="52">
        <v>1.2687675995624E-3</v>
      </c>
      <c r="G197" s="49">
        <v>5.5576280779335999E-3</v>
      </c>
      <c r="H197" s="49">
        <v>1.05099514553536E-2</v>
      </c>
      <c r="I197" s="49">
        <v>4.8740629226017001E-3</v>
      </c>
      <c r="J197" s="49">
        <v>2.9433384938869201E-2</v>
      </c>
      <c r="K197" s="49">
        <v>8.29939650959194E-2</v>
      </c>
    </row>
    <row r="198" spans="1:11" x14ac:dyDescent="0.25">
      <c r="D198" s="108"/>
      <c r="E198" s="60" t="s">
        <v>201</v>
      </c>
      <c r="F198" s="52">
        <v>9.4869669105709996E-4</v>
      </c>
      <c r="G198" s="49">
        <v>5.4771359168252001E-3</v>
      </c>
      <c r="H198" s="49">
        <v>1.51688404959159E-2</v>
      </c>
      <c r="I198" s="49">
        <v>4.8626348372538004E-3</v>
      </c>
      <c r="J198" s="49">
        <v>4.9222057440269702E-2</v>
      </c>
      <c r="K198" s="49">
        <v>0.103374316173068</v>
      </c>
    </row>
    <row r="199" spans="1:11" x14ac:dyDescent="0.25">
      <c r="D199" s="108"/>
      <c r="E199" s="60" t="s">
        <v>199</v>
      </c>
      <c r="F199" s="52">
        <v>1.0641103477822E-3</v>
      </c>
      <c r="G199" s="49">
        <v>5.6003131510232998E-3</v>
      </c>
      <c r="H199" s="49">
        <v>1.8399445584839601E-2</v>
      </c>
      <c r="I199" s="49">
        <v>5.0068867602423E-3</v>
      </c>
      <c r="J199" s="49">
        <v>5.8200039991906302E-2</v>
      </c>
      <c r="K199" s="49">
        <v>0.10170231778153099</v>
      </c>
    </row>
    <row r="200" spans="1:11" x14ac:dyDescent="0.25">
      <c r="D200" s="108"/>
      <c r="E200" s="60" t="s">
        <v>203</v>
      </c>
      <c r="F200" s="52">
        <v>1.3185548141737E-3</v>
      </c>
      <c r="G200" s="49">
        <v>6.0342959274503E-3</v>
      </c>
      <c r="H200" s="49">
        <v>1.4443963524675901E-2</v>
      </c>
      <c r="I200" s="49">
        <v>5.5050089288027002E-3</v>
      </c>
      <c r="J200" s="49">
        <v>3.9366257735883099E-2</v>
      </c>
      <c r="K200" s="49">
        <v>0.107695732847222</v>
      </c>
    </row>
  </sheetData>
  <dataConsolidate/>
  <mergeCells count="35">
    <mergeCell ref="B150:B155"/>
    <mergeCell ref="B156:B159"/>
    <mergeCell ref="B160:B165"/>
    <mergeCell ref="B188:B189"/>
    <mergeCell ref="D193:D194"/>
    <mergeCell ref="D127:D129"/>
    <mergeCell ref="D124:D126"/>
    <mergeCell ref="D196:D200"/>
    <mergeCell ref="C61:C117"/>
    <mergeCell ref="D118:D123"/>
    <mergeCell ref="B118:B123"/>
    <mergeCell ref="B124:B129"/>
    <mergeCell ref="B98:B100"/>
    <mergeCell ref="B107:B108"/>
    <mergeCell ref="B112:B113"/>
    <mergeCell ref="B114:B117"/>
    <mergeCell ref="B79:B83"/>
    <mergeCell ref="D88:D89"/>
    <mergeCell ref="D90:D91"/>
    <mergeCell ref="D92:D93"/>
    <mergeCell ref="D55:D60"/>
    <mergeCell ref="B55:B57"/>
    <mergeCell ref="B58:B60"/>
    <mergeCell ref="B69:B74"/>
    <mergeCell ref="B75:B78"/>
    <mergeCell ref="B61:B64"/>
    <mergeCell ref="B65:B68"/>
    <mergeCell ref="D75:D78"/>
    <mergeCell ref="B44:B47"/>
    <mergeCell ref="B48:B53"/>
    <mergeCell ref="B2:B13"/>
    <mergeCell ref="B14:B16"/>
    <mergeCell ref="B17:B19"/>
    <mergeCell ref="B20:B29"/>
    <mergeCell ref="B30:B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0AFC-AC3A-40D1-AF15-FBA67B77414E}">
  <dimension ref="A1:M126"/>
  <sheetViews>
    <sheetView tabSelected="1" topLeftCell="B106" zoomScale="115" zoomScaleNormal="115" workbookViewId="0">
      <selection activeCell="B126" sqref="B126"/>
    </sheetView>
  </sheetViews>
  <sheetFormatPr defaultRowHeight="15" x14ac:dyDescent="0.25"/>
  <cols>
    <col min="1" max="1" width="12.5703125" style="50" bestFit="1" customWidth="1"/>
    <col min="2" max="2" width="42.7109375" style="53" customWidth="1"/>
    <col min="3" max="3" width="26.5703125" style="53" customWidth="1"/>
    <col min="4" max="4" width="28.42578125" style="51" bestFit="1" customWidth="1"/>
    <col min="5" max="5" width="195.5703125" style="49" bestFit="1" customWidth="1"/>
    <col min="6" max="6" width="18.140625" style="52" customWidth="1"/>
    <col min="7" max="8" width="14.28515625" style="49" bestFit="1" customWidth="1"/>
    <col min="9" max="11" width="15.28515625" style="49" bestFit="1" customWidth="1"/>
    <col min="12" max="16384" width="9.140625" style="49"/>
  </cols>
  <sheetData>
    <row r="1" spans="1:13" x14ac:dyDescent="0.25">
      <c r="A1" s="54" t="s">
        <v>0</v>
      </c>
      <c r="B1" s="58" t="s">
        <v>2</v>
      </c>
      <c r="C1" s="58" t="s">
        <v>24</v>
      </c>
      <c r="D1" s="58" t="s">
        <v>3</v>
      </c>
      <c r="E1" s="54" t="s">
        <v>1</v>
      </c>
      <c r="F1" s="54" t="s">
        <v>4</v>
      </c>
      <c r="G1" s="54" t="s">
        <v>5</v>
      </c>
      <c r="H1" s="54" t="s">
        <v>6</v>
      </c>
      <c r="I1" s="54" t="s">
        <v>7</v>
      </c>
      <c r="J1" s="54" t="s">
        <v>8</v>
      </c>
      <c r="K1" s="54" t="s">
        <v>9</v>
      </c>
      <c r="L1" s="54" t="s">
        <v>34</v>
      </c>
    </row>
    <row r="2" spans="1:13" x14ac:dyDescent="0.25">
      <c r="A2" s="52">
        <v>1</v>
      </c>
      <c r="B2" s="105" t="s">
        <v>10</v>
      </c>
      <c r="C2" s="62"/>
      <c r="D2" s="63" t="s">
        <v>23</v>
      </c>
      <c r="E2" s="64" t="s">
        <v>11</v>
      </c>
      <c r="F2" s="49">
        <v>5.9013287017388401E-2</v>
      </c>
      <c r="G2" s="49">
        <v>6.6480176005039193E-2</v>
      </c>
      <c r="H2" s="49">
        <v>0.11089416915434799</v>
      </c>
      <c r="I2" s="49">
        <v>5.5478208223834001E-2</v>
      </c>
      <c r="J2" s="49">
        <v>9.3766798989160405E-2</v>
      </c>
      <c r="K2" s="49">
        <v>9.3280300745463701E-2</v>
      </c>
    </row>
    <row r="3" spans="1:13" x14ac:dyDescent="0.25">
      <c r="A3" s="52">
        <f>A2+1</f>
        <v>2</v>
      </c>
      <c r="B3" s="106"/>
      <c r="C3" s="65"/>
      <c r="D3" s="63" t="s">
        <v>23</v>
      </c>
      <c r="E3" s="66" t="s">
        <v>12</v>
      </c>
      <c r="F3" s="49">
        <v>4.57149060227569E-2</v>
      </c>
      <c r="G3" s="49">
        <v>5.9167380462527203E-2</v>
      </c>
      <c r="H3" s="49">
        <v>0.113023627152227</v>
      </c>
      <c r="I3" s="49">
        <v>5.77926736447439E-2</v>
      </c>
      <c r="J3" s="49">
        <v>0.107178513934385</v>
      </c>
      <c r="K3" s="49">
        <v>7.7684405377431098E-2</v>
      </c>
    </row>
    <row r="4" spans="1:13" x14ac:dyDescent="0.25">
      <c r="A4" s="52">
        <f t="shared" ref="A4:A53" si="0">A3+1</f>
        <v>3</v>
      </c>
      <c r="B4" s="106"/>
      <c r="C4" s="65"/>
      <c r="D4" s="67"/>
      <c r="E4" s="67" t="s">
        <v>13</v>
      </c>
      <c r="F4" s="49">
        <v>4.6742070066639801E-2</v>
      </c>
      <c r="G4" s="49">
        <v>5.8103685167071199E-2</v>
      </c>
      <c r="H4" s="49">
        <v>0.108666370503903</v>
      </c>
      <c r="I4" s="49">
        <v>5.3613577909993E-2</v>
      </c>
      <c r="J4" s="49">
        <v>9.7593207871442197E-2</v>
      </c>
      <c r="K4" s="49">
        <v>7.4850966857528595E-2</v>
      </c>
    </row>
    <row r="5" spans="1:13" x14ac:dyDescent="0.25">
      <c r="A5" s="52">
        <f t="shared" si="0"/>
        <v>4</v>
      </c>
      <c r="B5" s="106"/>
      <c r="C5" s="65"/>
      <c r="D5" s="67"/>
      <c r="E5" s="67" t="s">
        <v>14</v>
      </c>
      <c r="F5" s="49">
        <v>4.8549406554842897E-2</v>
      </c>
      <c r="G5" s="49">
        <v>6.6382044674748994E-2</v>
      </c>
      <c r="H5" s="49">
        <v>0.10611839558995199</v>
      </c>
      <c r="I5" s="49">
        <v>6.4106492030654993E-2</v>
      </c>
      <c r="J5" s="49">
        <v>9.5845628612545003E-2</v>
      </c>
      <c r="K5" s="49">
        <v>7.8966092280710901E-2</v>
      </c>
    </row>
    <row r="6" spans="1:13" x14ac:dyDescent="0.25">
      <c r="A6" s="52">
        <f t="shared" si="0"/>
        <v>5</v>
      </c>
      <c r="B6" s="106"/>
      <c r="C6" s="65"/>
      <c r="D6" s="63" t="s">
        <v>23</v>
      </c>
      <c r="E6" s="67" t="s">
        <v>15</v>
      </c>
      <c r="F6" s="49">
        <v>0.22506157105682401</v>
      </c>
      <c r="G6" s="49">
        <v>0.19381496480709101</v>
      </c>
      <c r="H6" s="49">
        <v>0.19998401972782501</v>
      </c>
      <c r="I6" s="49">
        <v>0.20645323412073499</v>
      </c>
      <c r="J6" s="49">
        <v>0.177331676492086</v>
      </c>
      <c r="K6" s="49">
        <v>0.207061001851018</v>
      </c>
    </row>
    <row r="7" spans="1:13" x14ac:dyDescent="0.25">
      <c r="A7" s="52">
        <f t="shared" si="0"/>
        <v>6</v>
      </c>
      <c r="B7" s="106"/>
      <c r="C7" s="65"/>
      <c r="D7" s="63" t="s">
        <v>23</v>
      </c>
      <c r="E7" s="67" t="s">
        <v>16</v>
      </c>
      <c r="F7" s="49">
        <v>4.8459697408854599E-2</v>
      </c>
      <c r="G7" s="49">
        <v>5.3994303071245697E-2</v>
      </c>
      <c r="H7" s="49">
        <v>0.12842200227245401</v>
      </c>
      <c r="I7" s="49">
        <v>5.2093397997180498E-2</v>
      </c>
      <c r="J7" s="49">
        <v>9.4141547761457403E-2</v>
      </c>
      <c r="K7" s="49">
        <v>6.9702352902085596E-2</v>
      </c>
    </row>
    <row r="8" spans="1:13" x14ac:dyDescent="0.25">
      <c r="A8" s="52">
        <f t="shared" si="0"/>
        <v>7</v>
      </c>
      <c r="B8" s="106"/>
      <c r="C8" s="65"/>
      <c r="D8" s="67"/>
      <c r="E8" s="67" t="s">
        <v>17</v>
      </c>
      <c r="F8" s="49">
        <v>4.3466845563039203E-2</v>
      </c>
      <c r="G8" s="49">
        <v>4.90140242711367E-2</v>
      </c>
      <c r="H8" s="49">
        <v>0.120119172641325</v>
      </c>
      <c r="I8" s="49">
        <v>4.6645266629394798E-2</v>
      </c>
      <c r="J8" s="49">
        <v>9.1285630465586395E-2</v>
      </c>
      <c r="K8" s="49">
        <v>6.5147891633494603E-2</v>
      </c>
    </row>
    <row r="9" spans="1:13" x14ac:dyDescent="0.25">
      <c r="A9" s="52">
        <f t="shared" si="0"/>
        <v>8</v>
      </c>
      <c r="B9" s="106"/>
      <c r="C9" s="65"/>
      <c r="D9" s="67"/>
      <c r="E9" s="67" t="s">
        <v>18</v>
      </c>
      <c r="F9" s="49">
        <v>6.49273916540348E-2</v>
      </c>
      <c r="G9" s="49">
        <v>7.3797900993358603E-2</v>
      </c>
      <c r="H9" s="49">
        <v>0.14190533948582301</v>
      </c>
      <c r="I9" s="49">
        <v>7.1072965016213796E-2</v>
      </c>
      <c r="J9" s="49">
        <v>0.118349810557442</v>
      </c>
      <c r="K9" s="49">
        <v>8.93297215301838E-2</v>
      </c>
    </row>
    <row r="10" spans="1:13" x14ac:dyDescent="0.25">
      <c r="A10" s="52">
        <f t="shared" si="0"/>
        <v>9</v>
      </c>
      <c r="B10" s="106"/>
      <c r="C10" s="65"/>
      <c r="D10" s="63" t="s">
        <v>23</v>
      </c>
      <c r="E10" s="67" t="s">
        <v>19</v>
      </c>
      <c r="F10" s="49">
        <v>0.11192852967867201</v>
      </c>
      <c r="G10" s="49">
        <v>0.139723774358015</v>
      </c>
      <c r="H10" s="49">
        <v>0.167990541550118</v>
      </c>
      <c r="I10" s="49">
        <v>0.13908289554386999</v>
      </c>
      <c r="J10" s="49">
        <v>0.159561475607987</v>
      </c>
      <c r="K10" s="49">
        <v>0.14735886029651701</v>
      </c>
    </row>
    <row r="11" spans="1:13" x14ac:dyDescent="0.25">
      <c r="A11" s="52">
        <f t="shared" si="0"/>
        <v>10</v>
      </c>
      <c r="B11" s="106"/>
      <c r="C11" s="65"/>
      <c r="D11" s="63" t="s">
        <v>23</v>
      </c>
      <c r="E11" s="67" t="s">
        <v>20</v>
      </c>
      <c r="F11" s="49">
        <v>8.2166289890257496E-2</v>
      </c>
      <c r="G11" s="49">
        <v>8.2655489567053597E-2</v>
      </c>
      <c r="H11" s="49">
        <v>8.9552756754283105E-2</v>
      </c>
      <c r="I11" s="49">
        <v>8.7171795783871797E-2</v>
      </c>
      <c r="J11" s="49">
        <v>8.9518268847835397E-2</v>
      </c>
      <c r="K11" s="49">
        <v>0.128497777087271</v>
      </c>
    </row>
    <row r="12" spans="1:13" x14ac:dyDescent="0.25">
      <c r="A12" s="52">
        <f t="shared" si="0"/>
        <v>11</v>
      </c>
      <c r="B12" s="106"/>
      <c r="C12" s="65"/>
      <c r="D12" s="67"/>
      <c r="E12" s="67" t="s">
        <v>21</v>
      </c>
      <c r="F12" s="49">
        <v>6.08155005143593E-2</v>
      </c>
      <c r="G12" s="49">
        <v>8.2628896899752405E-2</v>
      </c>
      <c r="H12" s="49">
        <v>0.115565530858007</v>
      </c>
      <c r="I12" s="49">
        <v>8.2669704748366296E-2</v>
      </c>
      <c r="J12" s="49">
        <v>0.125512028513763</v>
      </c>
      <c r="K12" s="49">
        <v>8.81241754999397E-2</v>
      </c>
    </row>
    <row r="13" spans="1:13" x14ac:dyDescent="0.25">
      <c r="A13" s="52">
        <f t="shared" si="0"/>
        <v>12</v>
      </c>
      <c r="B13" s="106"/>
      <c r="C13" s="65"/>
      <c r="D13" s="67"/>
      <c r="E13" s="67" t="s">
        <v>22</v>
      </c>
      <c r="F13" s="49">
        <v>9.4147067153531799E-2</v>
      </c>
      <c r="G13" s="49">
        <v>9.02853761024007E-2</v>
      </c>
      <c r="H13" s="49">
        <v>0.11128315862141901</v>
      </c>
      <c r="I13" s="49">
        <v>8.0831290424277003E-2</v>
      </c>
      <c r="J13" s="49">
        <v>0.106063984831389</v>
      </c>
      <c r="K13" s="49">
        <v>0.115752383740115</v>
      </c>
    </row>
    <row r="14" spans="1:13" x14ac:dyDescent="0.25">
      <c r="A14" s="52">
        <f t="shared" si="0"/>
        <v>13</v>
      </c>
      <c r="B14" s="104" t="s">
        <v>28</v>
      </c>
      <c r="C14" s="56" t="s">
        <v>25</v>
      </c>
      <c r="D14" s="61"/>
      <c r="E14" s="57" t="s">
        <v>37</v>
      </c>
      <c r="F14" s="49">
        <v>0.16030950766527199</v>
      </c>
      <c r="M14" s="69"/>
    </row>
    <row r="15" spans="1:13" x14ac:dyDescent="0.25">
      <c r="A15" s="52">
        <f t="shared" si="0"/>
        <v>14</v>
      </c>
      <c r="B15" s="104"/>
      <c r="C15" s="52" t="s">
        <v>26</v>
      </c>
      <c r="D15" s="61"/>
      <c r="E15" s="59" t="s">
        <v>38</v>
      </c>
      <c r="F15" s="49">
        <v>0.12893476140110499</v>
      </c>
      <c r="M15" s="69"/>
    </row>
    <row r="16" spans="1:13" x14ac:dyDescent="0.25">
      <c r="A16" s="52">
        <f t="shared" si="0"/>
        <v>15</v>
      </c>
      <c r="B16" s="104"/>
      <c r="C16" s="52" t="s">
        <v>27</v>
      </c>
      <c r="D16" s="61"/>
      <c r="E16" s="59" t="s">
        <v>39</v>
      </c>
      <c r="F16" s="49">
        <v>9.4641972926585494E-2</v>
      </c>
      <c r="M16" s="69"/>
    </row>
    <row r="17" spans="1:13" x14ac:dyDescent="0.25">
      <c r="A17" s="52">
        <f t="shared" si="0"/>
        <v>16</v>
      </c>
      <c r="B17" s="104" t="s">
        <v>29</v>
      </c>
      <c r="C17" s="59"/>
      <c r="D17" s="71" t="s">
        <v>35</v>
      </c>
      <c r="E17" s="57" t="s">
        <v>40</v>
      </c>
      <c r="F17" s="74">
        <v>4.9703549174179001E-3</v>
      </c>
      <c r="M17" s="69"/>
    </row>
    <row r="18" spans="1:13" x14ac:dyDescent="0.25">
      <c r="A18" s="52">
        <f t="shared" si="0"/>
        <v>17</v>
      </c>
      <c r="B18" s="104"/>
      <c r="C18" s="59"/>
      <c r="D18" s="61"/>
      <c r="E18" s="59" t="s">
        <v>41</v>
      </c>
      <c r="F18" s="49">
        <v>4.9154471355596002E-2</v>
      </c>
      <c r="M18" s="69"/>
    </row>
    <row r="19" spans="1:13" x14ac:dyDescent="0.25">
      <c r="A19" s="52">
        <f t="shared" si="0"/>
        <v>18</v>
      </c>
      <c r="B19" s="104"/>
      <c r="C19" s="59"/>
      <c r="D19" s="61"/>
      <c r="E19" s="59" t="s">
        <v>42</v>
      </c>
      <c r="F19" s="49">
        <v>2.17833009454661E-2</v>
      </c>
      <c r="M19" s="69"/>
    </row>
    <row r="20" spans="1:13" ht="45" x14ac:dyDescent="0.25">
      <c r="A20" s="52">
        <f t="shared" si="0"/>
        <v>19</v>
      </c>
      <c r="B20" s="104" t="s">
        <v>30</v>
      </c>
      <c r="C20" s="59"/>
      <c r="D20" s="61" t="s">
        <v>54</v>
      </c>
      <c r="E20" s="57" t="s">
        <v>43</v>
      </c>
      <c r="F20" s="49">
        <v>5.0641950886624997E-3</v>
      </c>
      <c r="M20" s="69"/>
    </row>
    <row r="21" spans="1:13" x14ac:dyDescent="0.25">
      <c r="A21" s="52">
        <f t="shared" si="0"/>
        <v>20</v>
      </c>
      <c r="B21" s="104"/>
      <c r="C21" s="59"/>
      <c r="D21" s="59"/>
      <c r="E21" s="60" t="s">
        <v>44</v>
      </c>
      <c r="F21" s="49">
        <v>5.1433710248055004E-3</v>
      </c>
      <c r="M21" s="69"/>
    </row>
    <row r="22" spans="1:13" x14ac:dyDescent="0.25">
      <c r="A22" s="52">
        <f t="shared" si="0"/>
        <v>21</v>
      </c>
      <c r="B22" s="104"/>
      <c r="C22" s="59"/>
      <c r="D22" s="59"/>
      <c r="E22" s="60" t="s">
        <v>45</v>
      </c>
      <c r="F22" s="49">
        <v>2.9045236793290999E-3</v>
      </c>
      <c r="M22" s="69"/>
    </row>
    <row r="23" spans="1:13" x14ac:dyDescent="0.25">
      <c r="A23" s="52">
        <f t="shared" si="0"/>
        <v>22</v>
      </c>
      <c r="B23" s="104"/>
      <c r="C23" s="59"/>
      <c r="D23" s="59" t="s">
        <v>53</v>
      </c>
      <c r="E23" s="60" t="s">
        <v>46</v>
      </c>
      <c r="F23" s="49">
        <v>3.9638724978076998E-3</v>
      </c>
      <c r="M23" s="69"/>
    </row>
    <row r="24" spans="1:13" x14ac:dyDescent="0.25">
      <c r="A24" s="52">
        <f t="shared" si="0"/>
        <v>23</v>
      </c>
      <c r="B24" s="104"/>
      <c r="C24" s="59"/>
      <c r="D24" s="59"/>
      <c r="E24" s="60" t="s">
        <v>47</v>
      </c>
      <c r="F24" s="49">
        <v>7.3745937383724999E-3</v>
      </c>
      <c r="G24" s="59" t="s">
        <v>129</v>
      </c>
      <c r="H24" s="54" t="s">
        <v>5</v>
      </c>
      <c r="I24" s="54" t="s">
        <v>6</v>
      </c>
      <c r="J24" s="54" t="s">
        <v>7</v>
      </c>
      <c r="K24" s="54" t="s">
        <v>8</v>
      </c>
      <c r="L24" s="54" t="s">
        <v>9</v>
      </c>
      <c r="M24" s="69"/>
    </row>
    <row r="25" spans="1:13" x14ac:dyDescent="0.25">
      <c r="A25" s="52">
        <f t="shared" si="0"/>
        <v>24</v>
      </c>
      <c r="B25" s="104"/>
      <c r="C25" s="59"/>
      <c r="D25" s="59" t="s">
        <v>55</v>
      </c>
      <c r="E25" s="75" t="s">
        <v>48</v>
      </c>
      <c r="F25" s="74">
        <v>2.6891374984780001E-3</v>
      </c>
      <c r="G25" s="49">
        <v>6.2581477017960999E-3</v>
      </c>
      <c r="M25" s="69"/>
    </row>
    <row r="26" spans="1:13" x14ac:dyDescent="0.25">
      <c r="A26" s="52">
        <f t="shared" si="0"/>
        <v>25</v>
      </c>
      <c r="B26" s="104"/>
      <c r="C26" s="59"/>
      <c r="D26" s="73"/>
      <c r="E26" s="68" t="s">
        <v>49</v>
      </c>
      <c r="F26" s="49">
        <v>3.6572244467171998E-3</v>
      </c>
      <c r="M26" s="69"/>
    </row>
    <row r="27" spans="1:13" x14ac:dyDescent="0.25">
      <c r="A27" s="52">
        <f t="shared" si="0"/>
        <v>26</v>
      </c>
      <c r="B27" s="104"/>
      <c r="C27" s="59"/>
      <c r="D27" s="59"/>
      <c r="E27" s="60" t="s">
        <v>50</v>
      </c>
      <c r="F27" s="49">
        <v>2.8942691742049099E-2</v>
      </c>
      <c r="M27" s="69"/>
    </row>
    <row r="28" spans="1:13" x14ac:dyDescent="0.25">
      <c r="A28" s="52">
        <f t="shared" si="0"/>
        <v>27</v>
      </c>
      <c r="B28" s="104"/>
      <c r="C28" s="59"/>
      <c r="D28" s="59"/>
      <c r="E28" s="60" t="s">
        <v>51</v>
      </c>
      <c r="F28" s="49">
        <v>3.4033152993681398E-2</v>
      </c>
      <c r="M28" s="69"/>
    </row>
    <row r="29" spans="1:13" x14ac:dyDescent="0.25">
      <c r="A29" s="52">
        <f t="shared" si="0"/>
        <v>28</v>
      </c>
      <c r="B29" s="104"/>
      <c r="C29" s="59"/>
      <c r="D29" s="59"/>
      <c r="E29" s="60" t="s">
        <v>52</v>
      </c>
      <c r="F29" s="49">
        <v>9.4417572971391306E-2</v>
      </c>
      <c r="M29" s="69"/>
    </row>
    <row r="30" spans="1:13" ht="15" customHeight="1" x14ac:dyDescent="0.25">
      <c r="A30" s="52">
        <f t="shared" si="0"/>
        <v>29</v>
      </c>
      <c r="B30" s="104" t="s">
        <v>85</v>
      </c>
      <c r="C30" s="52" t="s">
        <v>32</v>
      </c>
      <c r="D30" s="59"/>
      <c r="E30" s="76" t="s">
        <v>56</v>
      </c>
      <c r="F30" s="70"/>
    </row>
    <row r="31" spans="1:13" x14ac:dyDescent="0.25">
      <c r="A31" s="52">
        <f t="shared" si="0"/>
        <v>30</v>
      </c>
      <c r="B31" s="104"/>
      <c r="C31" s="52" t="s">
        <v>36</v>
      </c>
      <c r="D31" s="59"/>
      <c r="E31" s="77" t="s">
        <v>57</v>
      </c>
      <c r="F31" s="49">
        <v>2.71098904007376E-2</v>
      </c>
    </row>
    <row r="32" spans="1:13" x14ac:dyDescent="0.25">
      <c r="A32" s="52">
        <f t="shared" si="0"/>
        <v>31</v>
      </c>
      <c r="B32" s="104"/>
      <c r="C32" s="52" t="s">
        <v>31</v>
      </c>
      <c r="D32" s="59"/>
      <c r="E32" s="77" t="s">
        <v>58</v>
      </c>
      <c r="F32" s="49">
        <v>8.6343944238703001E-3</v>
      </c>
    </row>
    <row r="33" spans="1:12" x14ac:dyDescent="0.25">
      <c r="A33" s="52">
        <f t="shared" si="0"/>
        <v>32</v>
      </c>
      <c r="B33" s="104"/>
      <c r="C33" s="52" t="s">
        <v>33</v>
      </c>
      <c r="D33" s="59"/>
      <c r="E33" s="77" t="s">
        <v>59</v>
      </c>
      <c r="F33" s="49">
        <v>1.9290679337356901E-2</v>
      </c>
      <c r="G33" s="59" t="s">
        <v>129</v>
      </c>
      <c r="H33" s="54" t="s">
        <v>5</v>
      </c>
      <c r="I33" s="54" t="s">
        <v>6</v>
      </c>
      <c r="J33" s="54" t="s">
        <v>7</v>
      </c>
      <c r="K33" s="54" t="s">
        <v>8</v>
      </c>
      <c r="L33" s="54" t="s">
        <v>9</v>
      </c>
    </row>
    <row r="34" spans="1:12" x14ac:dyDescent="0.25">
      <c r="A34" s="52">
        <f t="shared" si="0"/>
        <v>33</v>
      </c>
      <c r="B34" s="59"/>
      <c r="C34" s="59"/>
      <c r="D34" s="59"/>
      <c r="E34" s="57" t="s">
        <v>60</v>
      </c>
      <c r="F34" s="49">
        <v>2.1672544455941002E-3</v>
      </c>
      <c r="G34" s="49">
        <v>7.0520523894439004E-3</v>
      </c>
      <c r="H34" s="59"/>
      <c r="I34" s="59"/>
      <c r="J34" s="59"/>
      <c r="K34" s="59"/>
    </row>
    <row r="35" spans="1:12" x14ac:dyDescent="0.25">
      <c r="A35" s="52">
        <f t="shared" si="0"/>
        <v>34</v>
      </c>
      <c r="B35" s="59"/>
      <c r="C35" s="59"/>
      <c r="D35" s="59"/>
      <c r="E35" s="60" t="s">
        <v>61</v>
      </c>
      <c r="F35" s="49">
        <v>2.7695438784257E-3</v>
      </c>
      <c r="G35" s="49">
        <v>5.4285416131940002E-3</v>
      </c>
      <c r="H35" s="59"/>
      <c r="I35" s="59"/>
      <c r="J35" s="59"/>
      <c r="K35" s="59"/>
    </row>
    <row r="36" spans="1:12" x14ac:dyDescent="0.25">
      <c r="A36" s="52">
        <f t="shared" si="0"/>
        <v>35</v>
      </c>
      <c r="B36" s="59"/>
      <c r="C36" s="59"/>
      <c r="D36" s="59"/>
      <c r="E36" s="60" t="s">
        <v>62</v>
      </c>
      <c r="F36" s="49">
        <v>2.4519871790951E-3</v>
      </c>
      <c r="G36" s="49">
        <v>6.4328210621265999E-3</v>
      </c>
      <c r="H36" s="59"/>
      <c r="I36" s="59"/>
      <c r="J36" s="59"/>
      <c r="K36" s="59"/>
    </row>
    <row r="37" spans="1:12" x14ac:dyDescent="0.25">
      <c r="A37" s="52">
        <f t="shared" si="0"/>
        <v>36</v>
      </c>
      <c r="B37" s="59"/>
      <c r="C37" s="59"/>
      <c r="D37" s="59"/>
      <c r="E37" s="60" t="s">
        <v>63</v>
      </c>
      <c r="F37" s="49">
        <v>1.9412187997208E-3</v>
      </c>
      <c r="G37" s="49">
        <v>6.7283028744437997E-3</v>
      </c>
      <c r="H37" s="59"/>
      <c r="I37" s="59"/>
      <c r="J37" s="59"/>
      <c r="K37" s="59"/>
    </row>
    <row r="38" spans="1:12" x14ac:dyDescent="0.25">
      <c r="A38" s="52">
        <f t="shared" si="0"/>
        <v>37</v>
      </c>
      <c r="B38" s="59"/>
      <c r="C38" s="59"/>
      <c r="D38" s="59"/>
      <c r="E38" s="60" t="s">
        <v>64</v>
      </c>
      <c r="F38" s="79">
        <v>1.0382219756531E-3</v>
      </c>
      <c r="G38" s="49">
        <v>2.8410079628511001E-3</v>
      </c>
      <c r="H38" s="59"/>
      <c r="I38" s="59"/>
      <c r="J38" s="59"/>
      <c r="K38" s="59"/>
    </row>
    <row r="39" spans="1:12" x14ac:dyDescent="0.25">
      <c r="A39" s="52">
        <f t="shared" si="0"/>
        <v>38</v>
      </c>
      <c r="B39" s="59"/>
      <c r="C39" s="59"/>
      <c r="D39" s="59"/>
      <c r="E39" s="57" t="s">
        <v>65</v>
      </c>
      <c r="F39" s="49">
        <v>2.0189327090884002E-3</v>
      </c>
      <c r="G39" s="49">
        <v>9.1015886312397001E-3</v>
      </c>
      <c r="H39" s="59"/>
      <c r="I39" s="59"/>
      <c r="J39" s="59"/>
      <c r="K39" s="59"/>
    </row>
    <row r="40" spans="1:12" x14ac:dyDescent="0.25">
      <c r="A40" s="52">
        <f t="shared" si="0"/>
        <v>39</v>
      </c>
      <c r="B40" s="59"/>
      <c r="C40" s="59"/>
      <c r="D40" s="59"/>
      <c r="E40" s="60" t="s">
        <v>66</v>
      </c>
      <c r="F40" s="49">
        <v>3.0510280381546E-3</v>
      </c>
      <c r="G40" s="49">
        <v>6.1882741142219996E-3</v>
      </c>
      <c r="H40" s="59"/>
      <c r="I40" s="59"/>
      <c r="J40" s="59"/>
      <c r="K40" s="59"/>
    </row>
    <row r="41" spans="1:12" x14ac:dyDescent="0.25">
      <c r="A41" s="52">
        <f t="shared" si="0"/>
        <v>40</v>
      </c>
      <c r="B41" s="59"/>
      <c r="C41" s="59"/>
      <c r="D41" s="59"/>
      <c r="E41" s="60" t="s">
        <v>67</v>
      </c>
      <c r="F41" s="49">
        <v>1.9334954950276E-3</v>
      </c>
      <c r="G41" s="49">
        <v>4.6453515856567E-3</v>
      </c>
      <c r="H41" s="59"/>
      <c r="I41" s="59"/>
      <c r="J41" s="59"/>
      <c r="K41" s="59"/>
    </row>
    <row r="42" spans="1:12" x14ac:dyDescent="0.25">
      <c r="A42" s="52">
        <f t="shared" si="0"/>
        <v>41</v>
      </c>
      <c r="B42" s="59"/>
      <c r="C42" s="59"/>
      <c r="D42" s="59"/>
      <c r="E42" s="60" t="s">
        <v>68</v>
      </c>
      <c r="F42" s="49">
        <v>1.8158043822142E-3</v>
      </c>
      <c r="G42" s="49">
        <v>5.1018756065623E-3</v>
      </c>
      <c r="H42" s="59"/>
      <c r="I42" s="59"/>
      <c r="J42" s="59"/>
      <c r="K42" s="59"/>
    </row>
    <row r="43" spans="1:12" x14ac:dyDescent="0.25">
      <c r="A43" s="52">
        <f t="shared" si="0"/>
        <v>42</v>
      </c>
      <c r="B43" s="59"/>
      <c r="C43" s="59"/>
      <c r="D43" s="59"/>
      <c r="E43" s="60" t="s">
        <v>69</v>
      </c>
      <c r="F43" s="79">
        <v>1.1846753040471E-3</v>
      </c>
      <c r="G43" s="49">
        <v>2.2352782930501001E-3</v>
      </c>
      <c r="H43" s="59"/>
      <c r="I43" s="59"/>
      <c r="J43" s="59"/>
      <c r="K43" s="59"/>
    </row>
    <row r="44" spans="1:12" x14ac:dyDescent="0.25">
      <c r="A44" s="52">
        <f t="shared" si="0"/>
        <v>43</v>
      </c>
      <c r="B44" s="104" t="s">
        <v>70</v>
      </c>
      <c r="C44" s="59"/>
      <c r="D44" s="59"/>
      <c r="E44" s="57" t="s">
        <v>71</v>
      </c>
      <c r="F44" s="49">
        <v>4.0489661504328998E-3</v>
      </c>
      <c r="G44" s="49">
        <v>1.3104509144908801E-2</v>
      </c>
      <c r="H44" s="59"/>
      <c r="I44" s="59"/>
      <c r="J44" s="59"/>
      <c r="K44" s="59"/>
    </row>
    <row r="45" spans="1:12" x14ac:dyDescent="0.25">
      <c r="A45" s="52">
        <f t="shared" si="0"/>
        <v>44</v>
      </c>
      <c r="B45" s="104"/>
      <c r="C45" s="59"/>
      <c r="D45" s="59"/>
      <c r="E45" s="75" t="s">
        <v>72</v>
      </c>
      <c r="F45" s="74">
        <v>6.0817138071069996E-4</v>
      </c>
      <c r="G45" s="74">
        <v>8.5288950721999995E-4</v>
      </c>
      <c r="H45" s="49">
        <v>3.7513424723432998E-3</v>
      </c>
      <c r="I45" s="81">
        <v>3.9071077845474297E-2</v>
      </c>
      <c r="J45" s="49">
        <v>3.5329286581176999E-3</v>
      </c>
      <c r="K45" s="81">
        <v>5.6402120632501697E-2</v>
      </c>
      <c r="L45" s="81">
        <v>2.6645900913549E-2</v>
      </c>
    </row>
    <row r="46" spans="1:12" x14ac:dyDescent="0.25">
      <c r="A46" s="52">
        <f t="shared" si="0"/>
        <v>45</v>
      </c>
      <c r="B46" s="104"/>
      <c r="C46" s="59"/>
      <c r="D46" s="59"/>
      <c r="E46" s="57" t="s">
        <v>73</v>
      </c>
      <c r="F46" s="49">
        <v>6.5148740238529998E-3</v>
      </c>
      <c r="G46" s="49">
        <v>1.6467086240432499E-2</v>
      </c>
      <c r="H46" s="59"/>
      <c r="I46" s="59"/>
      <c r="J46" s="59"/>
      <c r="K46" s="59"/>
    </row>
    <row r="47" spans="1:12" x14ac:dyDescent="0.25">
      <c r="A47" s="52">
        <f t="shared" si="0"/>
        <v>46</v>
      </c>
      <c r="B47" s="104"/>
      <c r="C47" s="59"/>
      <c r="D47" s="59"/>
      <c r="E47" s="75" t="s">
        <v>74</v>
      </c>
      <c r="F47" s="74">
        <v>6.8538125680520003E-4</v>
      </c>
      <c r="G47" s="74">
        <v>9.1795019628694997E-4</v>
      </c>
      <c r="H47" s="49">
        <v>4.1449258789536501E-3</v>
      </c>
      <c r="I47" s="81">
        <v>4.4283191955809501E-2</v>
      </c>
      <c r="J47" s="49">
        <v>3.5298126854143999E-3</v>
      </c>
      <c r="K47" s="81">
        <v>6.5379877084908306E-2</v>
      </c>
      <c r="L47" s="81">
        <v>2.6500207109919498E-2</v>
      </c>
    </row>
    <row r="48" spans="1:12" x14ac:dyDescent="0.25">
      <c r="A48" s="52">
        <f t="shared" si="0"/>
        <v>47</v>
      </c>
      <c r="B48" s="104" t="s">
        <v>81</v>
      </c>
      <c r="C48" s="59"/>
      <c r="D48" s="59"/>
      <c r="E48" s="57" t="s">
        <v>75</v>
      </c>
      <c r="F48" s="49">
        <v>1.02819504373427E-2</v>
      </c>
      <c r="G48" s="49">
        <v>2.08963585298956E-2</v>
      </c>
      <c r="H48" s="59"/>
      <c r="I48" s="59"/>
      <c r="J48" s="59"/>
      <c r="K48" s="59"/>
    </row>
    <row r="49" spans="1:11" x14ac:dyDescent="0.25">
      <c r="A49" s="52">
        <f t="shared" si="0"/>
        <v>48</v>
      </c>
      <c r="B49" s="104"/>
      <c r="C49" s="59"/>
      <c r="D49" s="59"/>
      <c r="E49" s="60" t="s">
        <v>76</v>
      </c>
      <c r="F49" s="49">
        <v>3.3511336614755999E-2</v>
      </c>
      <c r="G49" s="49">
        <v>5.5078862979948899E-2</v>
      </c>
      <c r="H49" s="59"/>
      <c r="I49" s="59"/>
      <c r="J49" s="59"/>
      <c r="K49" s="59"/>
    </row>
    <row r="50" spans="1:11" x14ac:dyDescent="0.25">
      <c r="A50" s="52">
        <f t="shared" si="0"/>
        <v>49</v>
      </c>
      <c r="B50" s="104"/>
      <c r="C50" s="59"/>
      <c r="D50" s="59"/>
      <c r="E50" s="60" t="s">
        <v>77</v>
      </c>
      <c r="F50" s="49">
        <v>4.0175767347383103E-2</v>
      </c>
      <c r="G50" s="49">
        <v>5.1908774864547001E-2</v>
      </c>
      <c r="H50" s="59"/>
      <c r="I50" s="59"/>
      <c r="J50" s="59"/>
      <c r="K50" s="59"/>
    </row>
    <row r="51" spans="1:11" x14ac:dyDescent="0.25">
      <c r="A51" s="52">
        <f t="shared" si="0"/>
        <v>50</v>
      </c>
      <c r="B51" s="104"/>
      <c r="C51" s="59"/>
      <c r="D51" s="59"/>
      <c r="E51" s="57" t="s">
        <v>78</v>
      </c>
      <c r="F51" s="49">
        <v>7.1199114005646002E-3</v>
      </c>
      <c r="G51" s="49">
        <v>1.17515413070728E-2</v>
      </c>
      <c r="H51" s="59"/>
      <c r="I51" s="59"/>
      <c r="J51" s="59"/>
      <c r="K51" s="59"/>
    </row>
    <row r="52" spans="1:11" x14ac:dyDescent="0.25">
      <c r="A52" s="52">
        <f t="shared" si="0"/>
        <v>51</v>
      </c>
      <c r="B52" s="104"/>
      <c r="C52" s="59"/>
      <c r="D52" s="59"/>
      <c r="E52" s="60" t="s">
        <v>80</v>
      </c>
      <c r="F52" s="49">
        <v>2.80315885994145E-2</v>
      </c>
      <c r="G52" s="49">
        <v>4.8016830414879398E-2</v>
      </c>
      <c r="H52" s="59"/>
      <c r="I52" s="59"/>
      <c r="J52" s="59"/>
      <c r="K52" s="59"/>
    </row>
    <row r="53" spans="1:11" x14ac:dyDescent="0.25">
      <c r="A53" s="52">
        <f t="shared" si="0"/>
        <v>52</v>
      </c>
      <c r="B53" s="104"/>
      <c r="C53" s="59"/>
      <c r="D53" s="59"/>
      <c r="E53" s="60" t="s">
        <v>79</v>
      </c>
      <c r="F53" s="49">
        <v>6.4775075127618001E-2</v>
      </c>
      <c r="G53" s="49">
        <v>7.8132719575255694E-2</v>
      </c>
      <c r="H53" s="59"/>
      <c r="I53" s="59"/>
      <c r="J53" s="59"/>
      <c r="K53" s="59"/>
    </row>
    <row r="54" spans="1:11" x14ac:dyDescent="0.25">
      <c r="A54" s="87"/>
      <c r="B54" s="88"/>
      <c r="C54" s="88"/>
      <c r="D54" s="89"/>
      <c r="E54" s="90"/>
      <c r="F54" s="91" t="s">
        <v>276</v>
      </c>
      <c r="G54" s="91" t="s">
        <v>277</v>
      </c>
      <c r="H54" s="91" t="s">
        <v>278</v>
      </c>
      <c r="I54" s="91" t="s">
        <v>279</v>
      </c>
      <c r="J54" s="91" t="s">
        <v>280</v>
      </c>
    </row>
    <row r="55" spans="1:11" x14ac:dyDescent="0.25">
      <c r="A55" s="50">
        <v>188</v>
      </c>
      <c r="E55" s="99" t="s">
        <v>281</v>
      </c>
      <c r="F55" s="49"/>
      <c r="I55" s="92">
        <v>4.8297706055272496E-3</v>
      </c>
      <c r="J55" s="92">
        <v>3.31378590897582E-2</v>
      </c>
    </row>
    <row r="56" spans="1:11" x14ac:dyDescent="0.25">
      <c r="E56" s="99" t="s">
        <v>287</v>
      </c>
      <c r="F56" s="49"/>
      <c r="I56" s="92">
        <v>5.13513978083905E-3</v>
      </c>
      <c r="J56" s="92">
        <v>3.1932793484368997E-2</v>
      </c>
    </row>
    <row r="57" spans="1:11" ht="15" customHeight="1" x14ac:dyDescent="0.25">
      <c r="B57" s="112" t="s">
        <v>288</v>
      </c>
      <c r="D57" s="82"/>
      <c r="E57" s="19" t="s">
        <v>289</v>
      </c>
      <c r="F57" s="92">
        <v>8.1501242779735097E-2</v>
      </c>
      <c r="G57" s="92">
        <v>9.2284597105484797E-2</v>
      </c>
      <c r="H57" s="92">
        <v>7.4480000137050903E-2</v>
      </c>
      <c r="I57" s="92">
        <v>4.6748247002577098E-2</v>
      </c>
      <c r="J57" s="92">
        <v>3.4259319163179799E-2</v>
      </c>
    </row>
    <row r="58" spans="1:11" x14ac:dyDescent="0.25">
      <c r="B58" s="112"/>
      <c r="D58" s="82"/>
      <c r="E58" s="96" t="s">
        <v>286</v>
      </c>
      <c r="F58" s="92">
        <v>4.27234451248939E-2</v>
      </c>
      <c r="G58" s="92">
        <v>4.1784140930839701E-2</v>
      </c>
      <c r="H58" s="92">
        <v>4.5548537092662399E-2</v>
      </c>
      <c r="I58" s="92">
        <v>4.1157840355957799E-2</v>
      </c>
      <c r="J58" s="92">
        <v>2.96716894959464E-2</v>
      </c>
    </row>
    <row r="59" spans="1:11" x14ac:dyDescent="0.25">
      <c r="B59" s="112"/>
      <c r="D59" s="82"/>
      <c r="E59" s="96" t="s">
        <v>285</v>
      </c>
      <c r="F59" s="92">
        <v>0.97631292646068901</v>
      </c>
      <c r="G59" s="92">
        <v>1.1055039726247999</v>
      </c>
      <c r="H59" s="92">
        <v>1.02286497981108</v>
      </c>
      <c r="I59" s="92">
        <v>0.99725674251001895</v>
      </c>
      <c r="J59" s="92">
        <v>0.54629141944899995</v>
      </c>
    </row>
    <row r="60" spans="1:11" x14ac:dyDescent="0.25">
      <c r="B60" s="112"/>
      <c r="D60" s="82"/>
      <c r="E60" s="96" t="s">
        <v>284</v>
      </c>
      <c r="F60" s="92">
        <v>4.9251884898342299E-2</v>
      </c>
      <c r="G60" s="92">
        <v>6.1661973127288702E-2</v>
      </c>
      <c r="H60" s="92">
        <v>5.1328126374350802E-2</v>
      </c>
      <c r="I60" s="92">
        <v>3.0293265987818001E-2</v>
      </c>
      <c r="J60" s="92">
        <v>0.16665504719251401</v>
      </c>
    </row>
    <row r="61" spans="1:11" ht="15" customHeight="1" x14ac:dyDescent="0.25">
      <c r="B61" s="112"/>
      <c r="D61" s="82"/>
      <c r="E61" s="96" t="s">
        <v>282</v>
      </c>
      <c r="F61" s="92">
        <v>69.349897258187198</v>
      </c>
      <c r="G61" s="92">
        <v>2433.9839718633998</v>
      </c>
      <c r="H61" s="92">
        <v>174.55077412792201</v>
      </c>
      <c r="I61" s="92">
        <v>31.871412901078799</v>
      </c>
      <c r="J61" s="92">
        <v>13.9809274804732</v>
      </c>
    </row>
    <row r="62" spans="1:11" x14ac:dyDescent="0.25">
      <c r="B62" s="112"/>
      <c r="D62" s="82"/>
      <c r="E62" s="96" t="s">
        <v>283</v>
      </c>
      <c r="F62" s="92">
        <v>3.1341487381835599E-2</v>
      </c>
      <c r="G62" s="92">
        <v>3.2233188291303401E-2</v>
      </c>
      <c r="H62" s="92">
        <v>3.8814909731116197E-2</v>
      </c>
      <c r="I62" s="92">
        <v>4.5715608076821797E-2</v>
      </c>
      <c r="J62" s="92">
        <v>0.116760639493815</v>
      </c>
    </row>
    <row r="63" spans="1:11" x14ac:dyDescent="0.25">
      <c r="B63" s="100"/>
      <c r="D63" s="108" t="s">
        <v>296</v>
      </c>
      <c r="E63" s="95" t="s">
        <v>290</v>
      </c>
      <c r="F63" s="92">
        <v>1.22098253181627E-2</v>
      </c>
      <c r="G63" s="92">
        <v>1.04640717974441E-2</v>
      </c>
      <c r="H63" s="92">
        <v>2.2632902132793401E-2</v>
      </c>
      <c r="I63" s="92">
        <v>7.5061662132151694E-2</v>
      </c>
      <c r="J63" s="92">
        <v>3.8769398852351401E-2</v>
      </c>
    </row>
    <row r="64" spans="1:11" x14ac:dyDescent="0.25">
      <c r="B64" s="100"/>
      <c r="D64" s="108"/>
      <c r="E64" s="96" t="s">
        <v>291</v>
      </c>
      <c r="F64" s="92">
        <v>6.3531514044977505E-2</v>
      </c>
      <c r="G64" s="92">
        <v>1.1568262087717499E-2</v>
      </c>
      <c r="H64" s="92">
        <v>5.3586839460731103E-2</v>
      </c>
      <c r="I64" s="92">
        <v>3.4045351171154703E-2</v>
      </c>
      <c r="J64" s="92">
        <v>1.1667039937266799E-2</v>
      </c>
    </row>
    <row r="65" spans="2:13" x14ac:dyDescent="0.25">
      <c r="B65" s="94"/>
      <c r="D65" s="108"/>
      <c r="E65" s="96" t="s">
        <v>292</v>
      </c>
      <c r="F65" s="92">
        <v>3.35119423872378E-2</v>
      </c>
      <c r="G65" s="92">
        <v>3.1933968157842198E-2</v>
      </c>
      <c r="H65" s="92">
        <v>3.3266967046753602E-2</v>
      </c>
      <c r="I65" s="92">
        <v>0.53421172087878799</v>
      </c>
      <c r="J65" s="92">
        <v>1.49052824470931</v>
      </c>
    </row>
    <row r="66" spans="2:13" x14ac:dyDescent="0.25">
      <c r="B66" s="94"/>
      <c r="D66" s="108"/>
      <c r="E66" s="96" t="s">
        <v>293</v>
      </c>
      <c r="F66" s="92">
        <v>1.7900996944731E-3</v>
      </c>
      <c r="G66" s="92">
        <v>7.4595698955357004E-3</v>
      </c>
      <c r="H66" s="92">
        <v>5.2372168060786997E-3</v>
      </c>
      <c r="I66" s="92">
        <v>2.8618532532736E-2</v>
      </c>
      <c r="J66" s="92">
        <v>0.17291668737584701</v>
      </c>
    </row>
    <row r="67" spans="2:13" x14ac:dyDescent="0.25">
      <c r="B67" s="100"/>
      <c r="D67" s="108"/>
      <c r="E67" s="96" t="s">
        <v>294</v>
      </c>
      <c r="F67" s="92">
        <v>1.1929346380489401E-2</v>
      </c>
      <c r="G67" s="92">
        <v>1.8442258930282601E-2</v>
      </c>
      <c r="H67" s="92">
        <v>1.8179256179857699E-2</v>
      </c>
      <c r="I67" s="92">
        <v>0.44379232503059401</v>
      </c>
      <c r="J67" s="92">
        <v>0.43557254600592399</v>
      </c>
    </row>
    <row r="68" spans="2:13" x14ac:dyDescent="0.25">
      <c r="B68" s="100"/>
      <c r="D68" s="108"/>
      <c r="E68" s="96" t="s">
        <v>295</v>
      </c>
      <c r="F68" s="92">
        <v>7.6103717462302004E-3</v>
      </c>
      <c r="G68" s="92">
        <v>1.0997028587870401E-2</v>
      </c>
      <c r="H68" s="92">
        <v>1.10288385799982E-2</v>
      </c>
      <c r="I68" s="92">
        <v>0.155143066082083</v>
      </c>
      <c r="J68" s="92">
        <v>0.41185147271452999</v>
      </c>
    </row>
    <row r="69" spans="2:13" x14ac:dyDescent="0.25">
      <c r="B69" s="100"/>
      <c r="E69" s="95" t="s">
        <v>297</v>
      </c>
      <c r="F69" s="92">
        <v>8.5338148507269999E-3</v>
      </c>
      <c r="G69" s="92">
        <v>1.5333023681190701E-2</v>
      </c>
      <c r="H69" s="92">
        <v>1.2644872013582401E-2</v>
      </c>
      <c r="I69" s="92">
        <v>0.13279877755539901</v>
      </c>
      <c r="J69" s="92">
        <v>5.4690238291395001E-2</v>
      </c>
    </row>
    <row r="70" spans="2:13" x14ac:dyDescent="0.25">
      <c r="B70" s="100"/>
      <c r="E70" s="96" t="s">
        <v>300</v>
      </c>
      <c r="F70" s="92">
        <v>2.6709642703639998E-4</v>
      </c>
      <c r="G70" s="92">
        <v>6.1551960785728001E-3</v>
      </c>
      <c r="H70" s="92">
        <v>4.9396514195614001E-3</v>
      </c>
      <c r="I70" s="92">
        <v>1.0939537162545299E-2</v>
      </c>
      <c r="J70" s="92">
        <v>5.1145734204100998E-3</v>
      </c>
      <c r="K70" s="92"/>
      <c r="L70" s="92"/>
      <c r="M70" s="92"/>
    </row>
    <row r="71" spans="2:13" x14ac:dyDescent="0.25">
      <c r="B71" s="100"/>
      <c r="E71" s="96" t="s">
        <v>298</v>
      </c>
      <c r="F71" s="92">
        <v>2.5905662386478002E-3</v>
      </c>
      <c r="G71" s="92">
        <v>7.5682259751843999E-3</v>
      </c>
      <c r="H71" s="92">
        <v>6.3846665214039996E-3</v>
      </c>
      <c r="I71" s="92">
        <v>1.3612394007147499E-2</v>
      </c>
      <c r="J71" s="92">
        <v>3.6383867567393702E-2</v>
      </c>
    </row>
    <row r="72" spans="2:13" x14ac:dyDescent="0.25">
      <c r="B72" s="100"/>
      <c r="E72" s="96" t="s">
        <v>299</v>
      </c>
      <c r="F72" s="92">
        <v>2.0543883866216998E-3</v>
      </c>
      <c r="G72" s="92">
        <v>7.1007255596252997E-3</v>
      </c>
      <c r="H72" s="92">
        <v>6.6860402854953998E-3</v>
      </c>
      <c r="I72" s="92">
        <v>2.7715825951608802E-2</v>
      </c>
      <c r="J72" s="92">
        <v>1.3003362914249E-2</v>
      </c>
    </row>
    <row r="73" spans="2:13" x14ac:dyDescent="0.25">
      <c r="E73" s="95" t="s">
        <v>301</v>
      </c>
      <c r="F73" s="92">
        <v>3.9737463824369998E-3</v>
      </c>
      <c r="G73" s="92">
        <v>1.11547806383103E-2</v>
      </c>
      <c r="H73" s="92">
        <v>1.0965542030614801E-2</v>
      </c>
      <c r="I73" s="92">
        <v>9.6423696936483005E-2</v>
      </c>
      <c r="J73" s="92">
        <v>4.3797097788312103E-2</v>
      </c>
    </row>
    <row r="74" spans="2:13" x14ac:dyDescent="0.25">
      <c r="E74" s="96" t="s">
        <v>302</v>
      </c>
      <c r="F74" s="92">
        <v>1.1107421903042E-3</v>
      </c>
      <c r="G74" s="92">
        <v>7.2329420159228004E-3</v>
      </c>
      <c r="H74" s="92">
        <v>5.9935510540699002E-3</v>
      </c>
      <c r="I74" s="92">
        <v>0.100566626753192</v>
      </c>
      <c r="J74" s="92">
        <v>1.2751076749578901E-2</v>
      </c>
    </row>
    <row r="75" spans="2:13" x14ac:dyDescent="0.25">
      <c r="E75" s="96" t="s">
        <v>303</v>
      </c>
      <c r="F75" s="92">
        <v>4.4469794422438E-3</v>
      </c>
      <c r="G75" s="92">
        <v>9.0617028897178008E-3</v>
      </c>
      <c r="H75" s="92">
        <v>8.7746870533889996E-3</v>
      </c>
      <c r="I75" s="92">
        <v>2.5485861848100901E-2</v>
      </c>
      <c r="J75" s="92">
        <v>6.05207130464702E-2</v>
      </c>
    </row>
    <row r="76" spans="2:13" x14ac:dyDescent="0.25">
      <c r="E76" s="96" t="s">
        <v>304</v>
      </c>
      <c r="F76" s="92">
        <v>3.1688899794883999E-3</v>
      </c>
      <c r="G76" s="92">
        <v>7.2438158313924E-3</v>
      </c>
      <c r="H76" s="92">
        <v>7.2285009069605003E-3</v>
      </c>
      <c r="I76" s="92">
        <v>6.0645498276083301E-2</v>
      </c>
      <c r="J76" s="92">
        <v>5.0013739646518798E-2</v>
      </c>
    </row>
    <row r="77" spans="2:13" x14ac:dyDescent="0.25">
      <c r="E77" s="95" t="s">
        <v>306</v>
      </c>
      <c r="F77" s="92">
        <v>6.3609272900385802E-2</v>
      </c>
      <c r="G77" s="92">
        <v>5.9617641459709499E-2</v>
      </c>
      <c r="H77" s="92">
        <v>6.5768849220547002E-2</v>
      </c>
      <c r="I77" s="92">
        <v>7.2045223440418402E-2</v>
      </c>
      <c r="J77" s="92">
        <v>8.3172293008250103E-2</v>
      </c>
    </row>
    <row r="78" spans="2:13" x14ac:dyDescent="0.25">
      <c r="E78" s="96" t="s">
        <v>305</v>
      </c>
      <c r="F78" s="92">
        <v>0.15912660504416501</v>
      </c>
      <c r="G78" s="92">
        <v>0.161927966281288</v>
      </c>
      <c r="H78" s="92">
        <v>0.163039163777356</v>
      </c>
      <c r="I78" s="92">
        <v>0.16303752580209099</v>
      </c>
      <c r="J78" s="92">
        <v>0.177727015370443</v>
      </c>
    </row>
    <row r="79" spans="2:13" x14ac:dyDescent="0.25">
      <c r="B79" s="53" t="s">
        <v>309</v>
      </c>
      <c r="E79" s="96" t="s">
        <v>307</v>
      </c>
      <c r="F79" s="92">
        <v>5.6122024841860001E-4</v>
      </c>
      <c r="G79" s="92">
        <v>6.0076281966835003E-3</v>
      </c>
      <c r="H79" s="92">
        <v>4.6677290835421001E-3</v>
      </c>
      <c r="I79" s="92">
        <v>5.7516584028070002E-3</v>
      </c>
      <c r="J79" s="92">
        <v>2.0256182011375301E-2</v>
      </c>
    </row>
    <row r="80" spans="2:13" x14ac:dyDescent="0.25">
      <c r="B80" s="53" t="s">
        <v>310</v>
      </c>
      <c r="E80" s="96" t="s">
        <v>308</v>
      </c>
      <c r="F80" s="92">
        <v>4.2229700723086398E-2</v>
      </c>
      <c r="G80" s="92">
        <v>0.54598171003603702</v>
      </c>
      <c r="H80" s="92">
        <v>1.1197450828867599</v>
      </c>
      <c r="I80" s="92">
        <v>0.27914578632043602</v>
      </c>
      <c r="J80" s="92">
        <v>0.42867197021760101</v>
      </c>
    </row>
    <row r="81" spans="2:7" x14ac:dyDescent="0.25">
      <c r="E81" s="95" t="s">
        <v>311</v>
      </c>
    </row>
    <row r="82" spans="2:7" x14ac:dyDescent="0.25">
      <c r="E82" s="96" t="s">
        <v>312</v>
      </c>
    </row>
    <row r="83" spans="2:7" x14ac:dyDescent="0.25">
      <c r="E83" s="96" t="s">
        <v>313</v>
      </c>
    </row>
    <row r="84" spans="2:7" x14ac:dyDescent="0.25">
      <c r="E84" s="96" t="s">
        <v>314</v>
      </c>
    </row>
    <row r="85" spans="2:7" x14ac:dyDescent="0.25">
      <c r="B85" s="111" t="s">
        <v>317</v>
      </c>
      <c r="E85" s="95" t="s">
        <v>315</v>
      </c>
      <c r="F85" s="92">
        <v>9.4884642719159995E-4</v>
      </c>
    </row>
    <row r="86" spans="2:7" x14ac:dyDescent="0.25">
      <c r="B86" s="111"/>
      <c r="E86" s="96" t="s">
        <v>316</v>
      </c>
      <c r="F86" s="92">
        <v>8.5027454877199999E-4</v>
      </c>
    </row>
    <row r="87" spans="2:7" x14ac:dyDescent="0.25">
      <c r="B87" s="111" t="s">
        <v>318</v>
      </c>
      <c r="E87" s="95" t="s">
        <v>320</v>
      </c>
      <c r="F87" s="92">
        <v>3.6260179479998399E-2</v>
      </c>
    </row>
    <row r="88" spans="2:7" x14ac:dyDescent="0.25">
      <c r="B88" s="111"/>
      <c r="E88" s="96" t="s">
        <v>319</v>
      </c>
      <c r="F88" s="92">
        <v>5.0109616472083597E-2</v>
      </c>
    </row>
    <row r="89" spans="2:7" x14ac:dyDescent="0.25">
      <c r="E89" s="96" t="s">
        <v>321</v>
      </c>
      <c r="F89" s="92">
        <v>3.1158844758656002E-3</v>
      </c>
    </row>
    <row r="90" spans="2:7" x14ac:dyDescent="0.25">
      <c r="E90" s="96" t="s">
        <v>322</v>
      </c>
      <c r="F90" s="92">
        <v>1.8361521638990099E-2</v>
      </c>
      <c r="G90" s="98" t="s">
        <v>327</v>
      </c>
    </row>
    <row r="91" spans="2:7" x14ac:dyDescent="0.25">
      <c r="D91" s="51" t="s">
        <v>323</v>
      </c>
      <c r="E91" s="95" t="s">
        <v>328</v>
      </c>
      <c r="F91" s="92">
        <v>8.6881365297902993E-3</v>
      </c>
      <c r="G91" s="92"/>
    </row>
    <row r="92" spans="2:7" x14ac:dyDescent="0.25">
      <c r="D92" s="93" t="s">
        <v>324</v>
      </c>
      <c r="E92" s="96" t="s">
        <v>329</v>
      </c>
      <c r="F92" s="92">
        <v>5.8658803768556001E-3</v>
      </c>
      <c r="G92" s="92"/>
    </row>
    <row r="93" spans="2:7" x14ac:dyDescent="0.25">
      <c r="D93" s="93" t="s">
        <v>324</v>
      </c>
      <c r="E93" s="101" t="s">
        <v>330</v>
      </c>
      <c r="F93" s="92">
        <v>4.5992456068678998E-3</v>
      </c>
      <c r="G93" s="92"/>
    </row>
    <row r="94" spans="2:7" x14ac:dyDescent="0.25">
      <c r="D94" s="93" t="s">
        <v>324</v>
      </c>
      <c r="E94" s="96" t="s">
        <v>331</v>
      </c>
      <c r="F94" s="92">
        <v>1.6887251848875701E-2</v>
      </c>
      <c r="G94" s="92"/>
    </row>
    <row r="95" spans="2:7" ht="30" x14ac:dyDescent="0.25">
      <c r="D95" s="93" t="s">
        <v>326</v>
      </c>
      <c r="E95" s="101" t="s">
        <v>332</v>
      </c>
      <c r="F95" s="92">
        <v>1.9764944577913501E-2</v>
      </c>
      <c r="G95" s="92"/>
    </row>
    <row r="96" spans="2:7" x14ac:dyDescent="0.25">
      <c r="D96" s="93" t="s">
        <v>324</v>
      </c>
      <c r="E96" s="96" t="s">
        <v>333</v>
      </c>
      <c r="F96" s="92">
        <v>1.4487558662790501E-2</v>
      </c>
      <c r="G96" s="92"/>
    </row>
    <row r="97" spans="2:9" x14ac:dyDescent="0.25">
      <c r="D97" s="93" t="s">
        <v>323</v>
      </c>
      <c r="E97" s="96" t="s">
        <v>334</v>
      </c>
      <c r="F97" s="92">
        <v>1.4235138725062001E-3</v>
      </c>
      <c r="G97" s="92"/>
    </row>
    <row r="98" spans="2:9" x14ac:dyDescent="0.25">
      <c r="D98" s="93" t="s">
        <v>325</v>
      </c>
      <c r="E98" s="96" t="s">
        <v>335</v>
      </c>
      <c r="F98" s="92">
        <v>4.7300014453329001E-3</v>
      </c>
      <c r="G98" s="92"/>
    </row>
    <row r="99" spans="2:9" ht="15" customHeight="1" x14ac:dyDescent="0.25">
      <c r="B99" s="102"/>
      <c r="F99" s="52" t="s">
        <v>363</v>
      </c>
      <c r="G99" s="49" t="s">
        <v>364</v>
      </c>
      <c r="H99" s="49" t="s">
        <v>365</v>
      </c>
      <c r="I99" s="49" t="s">
        <v>366</v>
      </c>
    </row>
    <row r="100" spans="2:9" ht="45" customHeight="1" x14ac:dyDescent="0.25">
      <c r="B100" s="112" t="s">
        <v>359</v>
      </c>
      <c r="E100" s="95" t="s">
        <v>371</v>
      </c>
      <c r="F100" s="92">
        <v>0.11049078673361799</v>
      </c>
      <c r="G100" s="92">
        <v>0.128493512169604</v>
      </c>
      <c r="H100" s="92">
        <v>0.14233006480983099</v>
      </c>
      <c r="I100" s="92">
        <v>0.11289342803354201</v>
      </c>
    </row>
    <row r="101" spans="2:9" x14ac:dyDescent="0.25">
      <c r="B101" s="112"/>
      <c r="E101" s="101" t="s">
        <v>380</v>
      </c>
      <c r="F101" s="92">
        <v>9.5397993025668704E-2</v>
      </c>
      <c r="G101" s="92">
        <v>7.8380622841688299E-2</v>
      </c>
      <c r="H101" s="92">
        <v>7.15229505680825E-2</v>
      </c>
      <c r="I101" s="92">
        <v>0.10109578837275</v>
      </c>
    </row>
    <row r="102" spans="2:9" x14ac:dyDescent="0.25">
      <c r="B102" s="112"/>
      <c r="E102" s="101" t="s">
        <v>381</v>
      </c>
      <c r="F102" s="92">
        <v>3.2401187357370603E-2</v>
      </c>
      <c r="G102" s="92">
        <v>2.6645735189079901E-2</v>
      </c>
      <c r="H102" s="92">
        <v>9.1335620358074396E-2</v>
      </c>
      <c r="I102" s="92">
        <v>3.2947016907563402E-2</v>
      </c>
    </row>
    <row r="103" spans="2:9" x14ac:dyDescent="0.25">
      <c r="B103" s="112"/>
      <c r="E103" s="101" t="s">
        <v>382</v>
      </c>
      <c r="F103" s="92">
        <v>2.7359824095912E-3</v>
      </c>
      <c r="G103" s="92">
        <v>7.4084879089156997E-3</v>
      </c>
      <c r="H103" s="92">
        <v>4.1053040038137499E-2</v>
      </c>
      <c r="I103" s="92">
        <v>6.3320210399814003E-3</v>
      </c>
    </row>
    <row r="104" spans="2:9" x14ac:dyDescent="0.25">
      <c r="B104" s="112"/>
      <c r="E104" s="103" t="s">
        <v>383</v>
      </c>
      <c r="F104" s="92">
        <v>4.9716935082156997E-3</v>
      </c>
      <c r="G104" s="92">
        <v>6.3222570869033998E-3</v>
      </c>
      <c r="H104" s="92">
        <v>1.7819188151204E-3</v>
      </c>
      <c r="I104" s="92">
        <v>6.2990508208231998E-3</v>
      </c>
    </row>
    <row r="105" spans="2:9" x14ac:dyDescent="0.25">
      <c r="B105" s="112"/>
      <c r="E105" s="96" t="s">
        <v>384</v>
      </c>
      <c r="F105" s="92">
        <v>0.10367617093368001</v>
      </c>
      <c r="G105" s="92">
        <v>0.11796914700052399</v>
      </c>
      <c r="H105" s="92">
        <v>0.14293951577171801</v>
      </c>
      <c r="I105" s="92">
        <v>0.114302837486774</v>
      </c>
    </row>
    <row r="106" spans="2:9" x14ac:dyDescent="0.25">
      <c r="B106" s="112"/>
      <c r="E106" s="96" t="s">
        <v>385</v>
      </c>
      <c r="F106" s="92">
        <v>0.113082777868795</v>
      </c>
      <c r="G106" s="92">
        <v>7.3844117733546294E-2</v>
      </c>
      <c r="H106" s="92">
        <v>8.0972002490136405E-2</v>
      </c>
      <c r="I106" s="92">
        <v>7.4199357799422896E-2</v>
      </c>
    </row>
    <row r="107" spans="2:9" x14ac:dyDescent="0.25">
      <c r="B107" s="112"/>
      <c r="E107" s="96" t="s">
        <v>386</v>
      </c>
      <c r="F107" s="92">
        <v>4.6797993086465997E-3</v>
      </c>
      <c r="G107" s="92">
        <v>1.7331851238845501E-2</v>
      </c>
      <c r="H107" s="92">
        <v>9.4160594773798206E-2</v>
      </c>
      <c r="I107" s="92">
        <v>1.27591260699469E-2</v>
      </c>
    </row>
    <row r="108" spans="2:9" x14ac:dyDescent="0.25">
      <c r="B108" s="112"/>
      <c r="E108" s="96" t="s">
        <v>387</v>
      </c>
      <c r="F108" s="92">
        <v>2.5979552134997E-3</v>
      </c>
      <c r="G108" s="92">
        <v>5.4401316510422001E-3</v>
      </c>
      <c r="H108" s="92">
        <v>1.46727656067819E-2</v>
      </c>
      <c r="I108" s="92">
        <v>5.3678576673583996E-3</v>
      </c>
    </row>
    <row r="109" spans="2:9" x14ac:dyDescent="0.25">
      <c r="B109" s="112"/>
      <c r="E109" s="96" t="s">
        <v>388</v>
      </c>
      <c r="F109" s="92">
        <v>5.3228331196944999E-3</v>
      </c>
      <c r="G109" s="92">
        <v>6.3135801595448002E-3</v>
      </c>
      <c r="H109" s="92">
        <v>1.8555224454147E-3</v>
      </c>
      <c r="I109" s="92">
        <v>6.3042495852921997E-3</v>
      </c>
    </row>
    <row r="110" spans="2:9" x14ac:dyDescent="0.25">
      <c r="B110" s="112"/>
      <c r="E110" s="96" t="s">
        <v>389</v>
      </c>
      <c r="F110" s="92">
        <v>7.3598994641104296E-2</v>
      </c>
      <c r="G110" s="92">
        <v>9.9929916283558198E-2</v>
      </c>
      <c r="H110" s="92">
        <v>9.60387462859109E-2</v>
      </c>
      <c r="I110" s="92">
        <v>9.0898070101277498E-2</v>
      </c>
    </row>
    <row r="111" spans="2:9" x14ac:dyDescent="0.25">
      <c r="B111" s="112"/>
      <c r="E111" s="96" t="s">
        <v>390</v>
      </c>
      <c r="F111" s="92">
        <v>7.0828336188005603E-2</v>
      </c>
      <c r="G111" s="92">
        <v>8.5616312805751701E-2</v>
      </c>
      <c r="H111" s="92">
        <v>0.14663848403121399</v>
      </c>
      <c r="I111" s="92">
        <v>8.9036089567673907E-2</v>
      </c>
    </row>
    <row r="112" spans="2:9" x14ac:dyDescent="0.25">
      <c r="B112" s="112"/>
      <c r="E112" s="96" t="s">
        <v>391</v>
      </c>
      <c r="F112" s="92">
        <v>2.2987869075413E-2</v>
      </c>
      <c r="G112" s="92">
        <v>4.6165020163826703E-2</v>
      </c>
      <c r="H112" s="92">
        <v>8.8262778145474299E-2</v>
      </c>
      <c r="I112" s="92">
        <v>3.9517026757656698E-2</v>
      </c>
    </row>
    <row r="113" spans="2:9" x14ac:dyDescent="0.25">
      <c r="B113" s="112"/>
      <c r="E113" s="96" t="s">
        <v>392</v>
      </c>
      <c r="F113" s="92">
        <v>6.6477663529780504E-2</v>
      </c>
      <c r="G113" s="92">
        <v>8.2240324978294504E-2</v>
      </c>
      <c r="H113" s="92">
        <v>0.149355001785133</v>
      </c>
      <c r="I113" s="92">
        <v>0.10675545821622701</v>
      </c>
    </row>
    <row r="114" spans="2:9" x14ac:dyDescent="0.25">
      <c r="B114" s="112"/>
      <c r="E114" s="96" t="s">
        <v>393</v>
      </c>
      <c r="F114" s="92">
        <v>4.42461877136913E-2</v>
      </c>
      <c r="G114" s="92">
        <v>0.127342526370022</v>
      </c>
      <c r="H114" s="92">
        <v>1.83419577126493E-2</v>
      </c>
      <c r="I114" s="92">
        <v>9.7452569995239893E-2</v>
      </c>
    </row>
    <row r="115" spans="2:9" x14ac:dyDescent="0.25">
      <c r="B115" s="111" t="s">
        <v>374</v>
      </c>
      <c r="E115" s="95" t="s">
        <v>367</v>
      </c>
      <c r="F115" s="92">
        <v>7.8283828650952805E-2</v>
      </c>
      <c r="G115" s="92">
        <v>9.7722848316383407E-2</v>
      </c>
      <c r="H115" s="92">
        <v>0.109777166964367</v>
      </c>
      <c r="I115" s="92">
        <v>8.0862203504106597E-2</v>
      </c>
    </row>
    <row r="116" spans="2:9" x14ac:dyDescent="0.25">
      <c r="B116" s="111"/>
      <c r="E116" s="96" t="s">
        <v>368</v>
      </c>
      <c r="F116" s="92">
        <v>0.12383092408501301</v>
      </c>
      <c r="G116" s="92">
        <v>0.14639859151357201</v>
      </c>
      <c r="H116" s="92">
        <v>0.16304587863155001</v>
      </c>
      <c r="I116" s="92">
        <v>0.117563163430565</v>
      </c>
    </row>
    <row r="117" spans="2:9" x14ac:dyDescent="0.25">
      <c r="B117" s="111"/>
      <c r="E117" s="96" t="s">
        <v>369</v>
      </c>
      <c r="F117" s="92">
        <v>2.9396708897577499E-2</v>
      </c>
      <c r="G117" s="92">
        <v>5.9513658128429597E-2</v>
      </c>
      <c r="H117" s="92">
        <v>6.3886978398944499E-2</v>
      </c>
      <c r="I117" s="92">
        <v>5.0666353448269703E-2</v>
      </c>
    </row>
    <row r="118" spans="2:9" x14ac:dyDescent="0.25">
      <c r="B118" s="111"/>
      <c r="E118" s="96" t="s">
        <v>370</v>
      </c>
      <c r="F118" s="92">
        <v>7.0194876264106698E-2</v>
      </c>
      <c r="G118" s="92">
        <v>8.6882566096667405E-2</v>
      </c>
      <c r="H118" s="92">
        <v>0.10819248889512099</v>
      </c>
      <c r="I118" s="92">
        <v>8.0451817606533693E-2</v>
      </c>
    </row>
    <row r="119" spans="2:9" x14ac:dyDescent="0.25">
      <c r="B119" s="111"/>
      <c r="E119" s="96" t="s">
        <v>372</v>
      </c>
      <c r="F119" s="92">
        <v>3.1481579217214001E-3</v>
      </c>
      <c r="G119" s="92">
        <v>7.0023278011985997E-3</v>
      </c>
      <c r="H119" s="92">
        <v>6.8706433358069099E-2</v>
      </c>
      <c r="I119" s="92">
        <v>6.4697657413467996E-3</v>
      </c>
    </row>
    <row r="120" spans="2:9" x14ac:dyDescent="0.25">
      <c r="B120" s="111"/>
      <c r="E120" s="96" t="s">
        <v>373</v>
      </c>
      <c r="F120" s="92">
        <v>2.4763433656765001E-3</v>
      </c>
      <c r="G120" s="92">
        <v>7.9115998448797999E-3</v>
      </c>
      <c r="H120" s="92">
        <v>7.3078156871500002E-4</v>
      </c>
      <c r="I120" s="92">
        <v>5.9716752808846004E-3</v>
      </c>
    </row>
    <row r="121" spans="2:9" ht="30" x14ac:dyDescent="0.25">
      <c r="B121" s="53" t="s">
        <v>375</v>
      </c>
      <c r="E121" s="95" t="s">
        <v>376</v>
      </c>
      <c r="F121" s="92">
        <v>4.2350637226296999E-3</v>
      </c>
      <c r="G121" s="92">
        <v>9.4686243234750004E-3</v>
      </c>
      <c r="H121" s="92">
        <v>5.9520277787831997E-3</v>
      </c>
      <c r="I121" s="92">
        <v>7.7340698626430998E-3</v>
      </c>
    </row>
    <row r="122" spans="2:9" x14ac:dyDescent="0.25">
      <c r="E122" s="96" t="s">
        <v>377</v>
      </c>
      <c r="F122" s="92">
        <v>1.8208879289929E-3</v>
      </c>
      <c r="G122" s="92">
        <v>6.5497836476415003E-3</v>
      </c>
      <c r="H122" s="92">
        <v>8.8813491118744006E-3</v>
      </c>
      <c r="I122" s="92">
        <v>6.0171163133074003E-3</v>
      </c>
    </row>
    <row r="123" spans="2:9" x14ac:dyDescent="0.25">
      <c r="E123" s="96" t="s">
        <v>378</v>
      </c>
      <c r="F123" s="92">
        <v>4.7653692093703997E-3</v>
      </c>
      <c r="G123" s="92">
        <v>9.7272118368817006E-3</v>
      </c>
      <c r="H123" s="92">
        <v>5.6246268288552004E-3</v>
      </c>
      <c r="I123" s="92">
        <v>8.0699446692741993E-3</v>
      </c>
    </row>
    <row r="124" spans="2:9" x14ac:dyDescent="0.25">
      <c r="E124" s="96" t="s">
        <v>379</v>
      </c>
      <c r="F124" s="92">
        <v>2.200120536632E-3</v>
      </c>
      <c r="G124" s="92">
        <v>6.7603251163921999E-3</v>
      </c>
      <c r="H124" s="92">
        <v>1.32433208577759E-2</v>
      </c>
      <c r="I124" s="92">
        <v>6.3467315468827999E-3</v>
      </c>
    </row>
    <row r="125" spans="2:9" ht="45" x14ac:dyDescent="0.25">
      <c r="B125" s="53" t="s">
        <v>394</v>
      </c>
      <c r="E125" s="103" t="s">
        <v>395</v>
      </c>
      <c r="F125" s="92">
        <v>7.0231774375410002E-4</v>
      </c>
      <c r="G125" s="92">
        <v>5.3598968843123996E-3</v>
      </c>
      <c r="H125" s="92">
        <v>7.3762013516453895E-2</v>
      </c>
      <c r="I125" s="92">
        <v>4.7853720596732E-3</v>
      </c>
    </row>
    <row r="126" spans="2:9" ht="75" x14ac:dyDescent="0.25">
      <c r="B126" s="53" t="s">
        <v>397</v>
      </c>
      <c r="D126" s="51" t="s">
        <v>398</v>
      </c>
      <c r="E126" s="101" t="s">
        <v>396</v>
      </c>
      <c r="F126" s="92">
        <v>2.7172392554859E-3</v>
      </c>
      <c r="G126" s="92">
        <v>8.3756029290225006E-3</v>
      </c>
      <c r="H126" s="92">
        <v>3.6883869297362E-3</v>
      </c>
      <c r="I126" s="92">
        <v>7.4908945398673996E-3</v>
      </c>
    </row>
  </sheetData>
  <dataConsolidate/>
  <mergeCells count="13">
    <mergeCell ref="D63:D68"/>
    <mergeCell ref="B100:B114"/>
    <mergeCell ref="B85:B86"/>
    <mergeCell ref="B87:B88"/>
    <mergeCell ref="B115:B120"/>
    <mergeCell ref="B48:B53"/>
    <mergeCell ref="B2:B13"/>
    <mergeCell ref="B14:B16"/>
    <mergeCell ref="B17:B19"/>
    <mergeCell ref="B20:B29"/>
    <mergeCell ref="B30:B33"/>
    <mergeCell ref="B44:B47"/>
    <mergeCell ref="B57:B6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9D6C-96F7-4F77-898E-50E62DF190AC}">
  <dimension ref="A5:X77"/>
  <sheetViews>
    <sheetView topLeftCell="A43" workbookViewId="0">
      <selection activeCell="X52" sqref="X52:X55"/>
    </sheetView>
  </sheetViews>
  <sheetFormatPr defaultRowHeight="15" x14ac:dyDescent="0.25"/>
  <cols>
    <col min="8" max="8" width="10.140625" bestFit="1" customWidth="1"/>
    <col min="10" max="10" width="10.140625" bestFit="1" customWidth="1"/>
  </cols>
  <sheetData>
    <row r="5" spans="2:6" x14ac:dyDescent="0.25">
      <c r="B5" s="21">
        <v>6.5031942387267002E-3</v>
      </c>
      <c r="C5" s="21">
        <f>B5*1000</f>
        <v>6.5031942387267003</v>
      </c>
    </row>
    <row r="6" spans="2:6" x14ac:dyDescent="0.25">
      <c r="B6" s="21">
        <v>3.0342693972261999E-3</v>
      </c>
      <c r="C6" s="21">
        <f t="shared" ref="C6:C14" si="0">B6*1000</f>
        <v>3.0342693972262</v>
      </c>
      <c r="F6">
        <v>2911.7242445945699</v>
      </c>
    </row>
    <row r="7" spans="2:6" x14ac:dyDescent="0.25">
      <c r="B7" s="21">
        <v>5.0123036721920998E-3</v>
      </c>
      <c r="C7" s="21">
        <f t="shared" si="0"/>
        <v>5.0123036721920995</v>
      </c>
      <c r="F7">
        <v>2912.69593119621</v>
      </c>
    </row>
    <row r="8" spans="2:6" x14ac:dyDescent="0.25">
      <c r="B8" s="21">
        <v>2.7969566527188999E-3</v>
      </c>
      <c r="C8" s="21">
        <f t="shared" si="0"/>
        <v>2.7969566527189</v>
      </c>
      <c r="F8">
        <v>2897.89026331901</v>
      </c>
    </row>
    <row r="9" spans="2:6" x14ac:dyDescent="0.25">
      <c r="B9" s="21">
        <v>7.2746718047997996E-3</v>
      </c>
      <c r="C9" s="21">
        <f t="shared" si="0"/>
        <v>7.2746718047997998</v>
      </c>
      <c r="F9">
        <v>2948.7845275402001</v>
      </c>
    </row>
    <row r="10" spans="2:6" x14ac:dyDescent="0.25">
      <c r="B10" s="21">
        <v>2.3932716925990998E-3</v>
      </c>
      <c r="C10" s="21">
        <f t="shared" si="0"/>
        <v>2.3932716925990998</v>
      </c>
      <c r="F10">
        <v>3008.1458072662299</v>
      </c>
    </row>
    <row r="11" spans="2:6" x14ac:dyDescent="0.25">
      <c r="B11" s="23">
        <v>2.1867727155516999E-3</v>
      </c>
      <c r="C11" s="21">
        <f t="shared" si="0"/>
        <v>2.1867727155517001</v>
      </c>
      <c r="F11">
        <v>3125.05735778808</v>
      </c>
    </row>
    <row r="12" spans="2:6" x14ac:dyDescent="0.25">
      <c r="B12" s="21">
        <v>2.1181167567351299E-2</v>
      </c>
      <c r="C12" s="21">
        <f t="shared" si="0"/>
        <v>21.181167567351299</v>
      </c>
      <c r="F12">
        <v>3284.7879784107199</v>
      </c>
    </row>
    <row r="13" spans="2:6" x14ac:dyDescent="0.25">
      <c r="B13" s="21">
        <v>3.2358209707020802E-2</v>
      </c>
      <c r="C13" s="21">
        <f t="shared" si="0"/>
        <v>32.358209707020805</v>
      </c>
      <c r="F13">
        <v>3475.7440490722602</v>
      </c>
    </row>
    <row r="14" spans="2:6" x14ac:dyDescent="0.25">
      <c r="B14" s="21">
        <v>7.8508421999800099E-2</v>
      </c>
      <c r="C14" s="21">
        <f t="shared" si="0"/>
        <v>78.508421999800092</v>
      </c>
      <c r="F14">
        <v>3839.0779814720099</v>
      </c>
    </row>
    <row r="15" spans="2:6" x14ac:dyDescent="0.25">
      <c r="F15">
        <v>2218.6881375312801</v>
      </c>
    </row>
    <row r="17" spans="2:18" x14ac:dyDescent="0.25">
      <c r="B17" s="30">
        <v>0.20716367174675401</v>
      </c>
    </row>
    <row r="18" spans="2:18" ht="15.75" thickBot="1" x14ac:dyDescent="0.3">
      <c r="B18" s="30">
        <v>0.130522117848869</v>
      </c>
    </row>
    <row r="19" spans="2:18" ht="16.5" thickTop="1" thickBot="1" x14ac:dyDescent="0.3">
      <c r="B19" s="30">
        <v>5.8026759110752203E-2</v>
      </c>
      <c r="H19" s="27">
        <v>13200000</v>
      </c>
      <c r="J19" s="26">
        <f>SUM(H19:H22,H24)</f>
        <v>20000000</v>
      </c>
    </row>
    <row r="20" spans="2:18" ht="15.75" thickBot="1" x14ac:dyDescent="0.3">
      <c r="B20" s="31">
        <v>2.0918461402130901E-2</v>
      </c>
      <c r="H20" s="28">
        <v>3352818</v>
      </c>
    </row>
    <row r="21" spans="2:18" ht="15.75" thickBot="1" x14ac:dyDescent="0.3">
      <c r="B21" s="30">
        <v>2.2915753578337899E-2</v>
      </c>
      <c r="H21" s="28">
        <v>600000</v>
      </c>
    </row>
    <row r="22" spans="2:18" ht="15.75" thickBot="1" x14ac:dyDescent="0.3">
      <c r="B22" s="30">
        <v>2.2720728351709601E-2</v>
      </c>
      <c r="H22" s="28">
        <v>1029000</v>
      </c>
    </row>
    <row r="23" spans="2:18" ht="15.75" thickBot="1" x14ac:dyDescent="0.3">
      <c r="H23" s="28">
        <v>18181818</v>
      </c>
    </row>
    <row r="24" spans="2:18" ht="15.75" thickBot="1" x14ac:dyDescent="0.3">
      <c r="H24" s="28">
        <v>1818182</v>
      </c>
      <c r="K24" s="43">
        <v>0.16030950766527199</v>
      </c>
      <c r="N24">
        <v>3040</v>
      </c>
      <c r="O24" s="40">
        <f>N24/3600</f>
        <v>0.84444444444444444</v>
      </c>
      <c r="Q24" s="34">
        <v>2.1672544455941002E-3</v>
      </c>
      <c r="R24" s="44">
        <f>Q24*1000</f>
        <v>2.1672544455941001</v>
      </c>
    </row>
    <row r="25" spans="2:18" ht="15.75" thickBot="1" x14ac:dyDescent="0.3">
      <c r="B25">
        <v>2928.4780848026198</v>
      </c>
      <c r="C25" s="21">
        <f>B25/3600</f>
        <v>0.81346613466739437</v>
      </c>
      <c r="H25" s="28">
        <v>20000000</v>
      </c>
      <c r="K25" s="43">
        <v>0.12893476140110499</v>
      </c>
      <c r="N25">
        <v>2938</v>
      </c>
      <c r="O25" s="40">
        <f t="shared" ref="O25:O40" si="1">N25/3600</f>
        <v>0.81611111111111112</v>
      </c>
      <c r="Q25" s="34">
        <v>2.7695438784257E-3</v>
      </c>
      <c r="R25" s="44">
        <f t="shared" ref="R25:R33" si="2">Q25*1000</f>
        <v>2.7695438784256998</v>
      </c>
    </row>
    <row r="26" spans="2:18" x14ac:dyDescent="0.25">
      <c r="B26">
        <v>2847.1653087139098</v>
      </c>
      <c r="C26" s="21">
        <f t="shared" ref="C26:C30" si="3">B26/3600</f>
        <v>0.79087925242053048</v>
      </c>
      <c r="K26" s="43">
        <v>9.4641972926585494E-2</v>
      </c>
      <c r="N26">
        <v>3006</v>
      </c>
      <c r="O26" s="40">
        <f t="shared" si="1"/>
        <v>0.83499999999999996</v>
      </c>
      <c r="Q26" s="34">
        <v>2.4519871790951E-3</v>
      </c>
      <c r="R26" s="44">
        <f t="shared" si="2"/>
        <v>2.4519871790951</v>
      </c>
    </row>
    <row r="27" spans="2:18" x14ac:dyDescent="0.25">
      <c r="B27">
        <v>2946.19542813301</v>
      </c>
      <c r="C27" s="21">
        <f t="shared" si="3"/>
        <v>0.81838761892583611</v>
      </c>
      <c r="K27" s="45">
        <v>4.9703549174179001E-3</v>
      </c>
      <c r="N27">
        <v>2925</v>
      </c>
      <c r="O27" s="40">
        <f t="shared" si="1"/>
        <v>0.8125</v>
      </c>
      <c r="Q27" s="34">
        <v>1.9412187997208E-3</v>
      </c>
      <c r="R27" s="44">
        <f t="shared" si="2"/>
        <v>1.9412187997207999</v>
      </c>
    </row>
    <row r="28" spans="2:18" x14ac:dyDescent="0.25">
      <c r="B28">
        <v>2830.78445601463</v>
      </c>
      <c r="C28" s="21">
        <f t="shared" si="3"/>
        <v>0.78632901555961943</v>
      </c>
      <c r="K28" s="43">
        <v>4.9154471355596002E-2</v>
      </c>
      <c r="N28">
        <v>2997</v>
      </c>
      <c r="O28" s="40">
        <f t="shared" si="1"/>
        <v>0.83250000000000002</v>
      </c>
      <c r="Q28" s="38">
        <v>1.0382219756531E-3</v>
      </c>
      <c r="R28" s="44">
        <f t="shared" si="2"/>
        <v>1.0382219756530999</v>
      </c>
    </row>
    <row r="29" spans="2:18" x14ac:dyDescent="0.25">
      <c r="B29">
        <v>2917.4983367919899</v>
      </c>
      <c r="C29" s="21">
        <f t="shared" si="3"/>
        <v>0.81041620466444164</v>
      </c>
      <c r="E29" s="8"/>
      <c r="K29" s="43">
        <v>2.17833009454661E-2</v>
      </c>
      <c r="L29" s="25"/>
      <c r="N29">
        <v>3038</v>
      </c>
      <c r="O29" s="40">
        <f t="shared" si="1"/>
        <v>0.84388888888888891</v>
      </c>
      <c r="Q29" s="34">
        <v>2.0189327090884002E-3</v>
      </c>
      <c r="R29" s="44">
        <f t="shared" si="2"/>
        <v>2.0189327090883999</v>
      </c>
    </row>
    <row r="30" spans="2:18" x14ac:dyDescent="0.25">
      <c r="B30">
        <v>2947.8737649917598</v>
      </c>
      <c r="C30" s="21">
        <f t="shared" si="3"/>
        <v>0.8188538236088222</v>
      </c>
      <c r="E30" s="11"/>
      <c r="K30" s="34"/>
      <c r="L30" s="25"/>
      <c r="O30" s="40"/>
      <c r="Q30" s="34">
        <v>3.0510280381546E-3</v>
      </c>
      <c r="R30" s="44">
        <f t="shared" si="2"/>
        <v>3.0510280381546</v>
      </c>
    </row>
    <row r="31" spans="2:18" x14ac:dyDescent="0.25">
      <c r="E31" s="11"/>
      <c r="K31" s="34">
        <v>5.0641950886624997E-3</v>
      </c>
      <c r="L31" s="44">
        <f>K31*1000</f>
        <v>5.0641950886624993</v>
      </c>
      <c r="N31">
        <v>2757</v>
      </c>
      <c r="O31" s="40">
        <f t="shared" si="1"/>
        <v>0.76583333333333337</v>
      </c>
      <c r="Q31" s="34">
        <v>1.9334954950276E-3</v>
      </c>
      <c r="R31" s="44">
        <f t="shared" si="2"/>
        <v>1.9334954950276</v>
      </c>
    </row>
    <row r="32" spans="2:18" x14ac:dyDescent="0.25">
      <c r="E32" s="11"/>
      <c r="K32" s="34">
        <v>5.1433710248055004E-3</v>
      </c>
      <c r="L32" s="44">
        <f t="shared" ref="L32:L40" si="4">K32*1000</f>
        <v>5.1433710248055</v>
      </c>
      <c r="N32">
        <v>2719</v>
      </c>
      <c r="O32" s="40">
        <f t="shared" si="1"/>
        <v>0.75527777777777783</v>
      </c>
      <c r="Q32" s="34">
        <v>1.8158043822142E-3</v>
      </c>
      <c r="R32" s="44">
        <f t="shared" si="2"/>
        <v>1.8158043822142</v>
      </c>
    </row>
    <row r="33" spans="2:18" x14ac:dyDescent="0.25">
      <c r="E33" s="11"/>
      <c r="K33" s="34">
        <v>2.9045236793290999E-3</v>
      </c>
      <c r="L33" s="44">
        <f t="shared" si="4"/>
        <v>2.9045236793290998</v>
      </c>
      <c r="N33">
        <v>2761</v>
      </c>
      <c r="O33" s="40">
        <f t="shared" si="1"/>
        <v>0.76694444444444443</v>
      </c>
      <c r="Q33" s="38">
        <v>1.1846753040471E-3</v>
      </c>
      <c r="R33" s="44">
        <f t="shared" si="2"/>
        <v>1.1846753040471001</v>
      </c>
    </row>
    <row r="34" spans="2:18" x14ac:dyDescent="0.25">
      <c r="E34" s="8"/>
      <c r="K34" s="34">
        <v>3.9638724978076998E-3</v>
      </c>
      <c r="L34" s="44">
        <f t="shared" si="4"/>
        <v>3.9638724978076998</v>
      </c>
      <c r="N34">
        <v>2930</v>
      </c>
      <c r="O34" s="40">
        <f t="shared" si="1"/>
        <v>0.81388888888888888</v>
      </c>
    </row>
    <row r="35" spans="2:18" x14ac:dyDescent="0.25">
      <c r="B35" s="21">
        <v>1.80774508387259E-2</v>
      </c>
      <c r="C35" s="32">
        <f>B35*1000</f>
        <v>18.077450838725898</v>
      </c>
      <c r="E35" s="11">
        <v>2648.2423989772701</v>
      </c>
      <c r="F35" s="21">
        <f>E35/3600</f>
        <v>0.7356228886047973</v>
      </c>
      <c r="K35" s="34">
        <v>7.3745937383724999E-3</v>
      </c>
      <c r="L35" s="44">
        <f t="shared" si="4"/>
        <v>7.3745937383725</v>
      </c>
      <c r="N35">
        <v>2931</v>
      </c>
      <c r="O35" s="40">
        <f t="shared" si="1"/>
        <v>0.81416666666666671</v>
      </c>
    </row>
    <row r="36" spans="2:18" x14ac:dyDescent="0.25">
      <c r="B36" s="21">
        <v>1.61124097088754E-2</v>
      </c>
      <c r="C36" s="32">
        <f t="shared" ref="C36:C44" si="5">B36*1000</f>
        <v>16.112409708875401</v>
      </c>
      <c r="E36" s="11">
        <v>2707.1934525966599</v>
      </c>
      <c r="F36" s="40">
        <f>E36/3600</f>
        <v>0.75199818127684992</v>
      </c>
      <c r="K36" s="38">
        <v>2.6891374984780001E-3</v>
      </c>
      <c r="L36" s="44">
        <f t="shared" si="4"/>
        <v>2.6891374984779999</v>
      </c>
      <c r="N36">
        <v>3064</v>
      </c>
      <c r="O36" s="40">
        <f t="shared" si="1"/>
        <v>0.85111111111111115</v>
      </c>
    </row>
    <row r="37" spans="2:18" x14ac:dyDescent="0.25">
      <c r="B37" s="23">
        <v>1.1755150434838E-2</v>
      </c>
      <c r="C37" s="32">
        <f t="shared" si="5"/>
        <v>11.755150434837999</v>
      </c>
      <c r="E37">
        <v>2709.6917159557302</v>
      </c>
      <c r="F37" s="40">
        <f t="shared" ref="F37:F44" si="6">E37/3600</f>
        <v>0.75269214332103618</v>
      </c>
      <c r="K37" s="34">
        <v>3.6572244467171998E-3</v>
      </c>
      <c r="L37" s="44">
        <f t="shared" si="4"/>
        <v>3.6572244467171999</v>
      </c>
      <c r="N37">
        <v>3198</v>
      </c>
      <c r="O37" s="40">
        <f t="shared" si="1"/>
        <v>0.88833333333333331</v>
      </c>
    </row>
    <row r="38" spans="2:18" x14ac:dyDescent="0.25">
      <c r="B38" s="21">
        <v>1.25789324598564E-2</v>
      </c>
      <c r="C38" s="32">
        <f t="shared" si="5"/>
        <v>12.5789324598564</v>
      </c>
      <c r="E38" s="11">
        <v>2747.1721975803298</v>
      </c>
      <c r="F38" s="40">
        <f t="shared" si="6"/>
        <v>0.76310338821675827</v>
      </c>
      <c r="K38" s="34">
        <v>2.8942691742049099E-2</v>
      </c>
      <c r="L38" s="44">
        <f t="shared" si="4"/>
        <v>28.942691742049099</v>
      </c>
      <c r="N38">
        <v>3378</v>
      </c>
      <c r="O38" s="40">
        <f t="shared" si="1"/>
        <v>0.93833333333333335</v>
      </c>
    </row>
    <row r="39" spans="2:18" x14ac:dyDescent="0.25">
      <c r="B39" s="21">
        <v>1.98741935926873E-2</v>
      </c>
      <c r="C39" s="32">
        <f t="shared" si="5"/>
        <v>19.874193592687302</v>
      </c>
      <c r="E39" s="11">
        <v>2861.5299353599498</v>
      </c>
      <c r="F39" s="40">
        <f t="shared" si="6"/>
        <v>0.79486942648887493</v>
      </c>
      <c r="K39" s="34">
        <v>3.4033152993681398E-2</v>
      </c>
      <c r="L39" s="44">
        <f t="shared" si="4"/>
        <v>34.033152993681398</v>
      </c>
      <c r="N39">
        <v>3661</v>
      </c>
      <c r="O39" s="40">
        <f t="shared" si="1"/>
        <v>1.0169444444444444</v>
      </c>
    </row>
    <row r="40" spans="2:18" x14ac:dyDescent="0.25">
      <c r="B40" s="21">
        <v>1.55872636674669E-2</v>
      </c>
      <c r="C40" s="32">
        <f t="shared" si="5"/>
        <v>15.5872636674669</v>
      </c>
      <c r="E40">
        <v>2989.6879327297202</v>
      </c>
      <c r="F40" s="40">
        <f t="shared" si="6"/>
        <v>0.83046887020269999</v>
      </c>
      <c r="K40" s="34">
        <v>9.4417572971391306E-2</v>
      </c>
      <c r="L40" s="44">
        <f t="shared" si="4"/>
        <v>94.417572971391309</v>
      </c>
      <c r="N40">
        <v>2069</v>
      </c>
      <c r="O40" s="40">
        <f t="shared" si="1"/>
        <v>0.57472222222222225</v>
      </c>
    </row>
    <row r="41" spans="2:18" x14ac:dyDescent="0.25">
      <c r="B41" s="21">
        <v>3.6803000399789301E-2</v>
      </c>
      <c r="C41" s="32">
        <f t="shared" si="5"/>
        <v>36.803000399789305</v>
      </c>
      <c r="E41">
        <v>3150.7694714069298</v>
      </c>
      <c r="F41" s="40">
        <f t="shared" si="6"/>
        <v>0.87521374205748048</v>
      </c>
    </row>
    <row r="42" spans="2:18" x14ac:dyDescent="0.25">
      <c r="B42" s="21">
        <v>5.8271106730320599E-2</v>
      </c>
      <c r="C42" s="32">
        <f t="shared" si="5"/>
        <v>58.271106730320597</v>
      </c>
      <c r="E42">
        <v>3310.1508414745299</v>
      </c>
      <c r="F42" s="40">
        <f t="shared" si="6"/>
        <v>0.91948634485403613</v>
      </c>
    </row>
    <row r="43" spans="2:18" x14ac:dyDescent="0.25">
      <c r="B43" s="21">
        <v>4.5193657633170597E-2</v>
      </c>
      <c r="C43" s="32">
        <f t="shared" si="5"/>
        <v>45.193657633170595</v>
      </c>
      <c r="E43">
        <v>3702.5288963317798</v>
      </c>
      <c r="F43" s="40">
        <f t="shared" si="6"/>
        <v>1.0284802489810501</v>
      </c>
      <c r="I43" t="s">
        <v>82</v>
      </c>
    </row>
    <row r="44" spans="2:18" x14ac:dyDescent="0.25">
      <c r="B44" s="21">
        <v>6.6466056743936297E-2</v>
      </c>
      <c r="C44" s="32">
        <f t="shared" si="5"/>
        <v>66.466056743936292</v>
      </c>
      <c r="E44">
        <v>2051.14637088775</v>
      </c>
      <c r="F44" s="40">
        <f t="shared" si="6"/>
        <v>0.56976288080215276</v>
      </c>
      <c r="I44" s="34">
        <v>7.0520523894439004E-3</v>
      </c>
      <c r="J44" s="40">
        <f>I44*1000</f>
        <v>7.0520523894439</v>
      </c>
      <c r="L44" s="34"/>
    </row>
    <row r="45" spans="2:18" x14ac:dyDescent="0.25">
      <c r="I45" s="34">
        <v>5.4285416131940002E-3</v>
      </c>
      <c r="J45" s="48">
        <f t="shared" ref="J45:J53" si="7">I45*1000</f>
        <v>5.4285416131940005</v>
      </c>
      <c r="L45" s="34"/>
    </row>
    <row r="46" spans="2:18" x14ac:dyDescent="0.25">
      <c r="I46" s="34">
        <v>6.4328210621265999E-3</v>
      </c>
      <c r="J46" s="40">
        <f t="shared" si="7"/>
        <v>6.4328210621265995</v>
      </c>
      <c r="L46" s="34">
        <v>5.4285416131940005</v>
      </c>
    </row>
    <row r="47" spans="2:18" x14ac:dyDescent="0.25">
      <c r="I47" s="34">
        <v>6.7283028744437997E-3</v>
      </c>
      <c r="J47" s="40">
        <f t="shared" si="7"/>
        <v>6.7283028744437994</v>
      </c>
      <c r="L47" s="34"/>
      <c r="M47" s="34">
        <v>6.2581477017960999E-3</v>
      </c>
      <c r="N47" s="40">
        <f>M47*1000</f>
        <v>6.2581477017960996</v>
      </c>
    </row>
    <row r="48" spans="2:18" x14ac:dyDescent="0.25">
      <c r="I48" s="34">
        <v>2.8410079628511001E-3</v>
      </c>
      <c r="J48" s="40">
        <f t="shared" si="7"/>
        <v>2.8410079628511</v>
      </c>
      <c r="L48" s="34"/>
    </row>
    <row r="49" spans="9:24" x14ac:dyDescent="0.25">
      <c r="I49" s="34">
        <v>1.3104509144908801E-2</v>
      </c>
      <c r="J49" s="40">
        <f t="shared" si="7"/>
        <v>13.1045091449088</v>
      </c>
      <c r="L49" s="34"/>
    </row>
    <row r="50" spans="9:24" x14ac:dyDescent="0.25">
      <c r="I50" s="38">
        <v>8.5288950721999995E-4</v>
      </c>
      <c r="J50" s="40">
        <f t="shared" si="7"/>
        <v>0.85288950722000001</v>
      </c>
      <c r="L50" s="34"/>
    </row>
    <row r="51" spans="9:24" x14ac:dyDescent="0.25">
      <c r="I51" s="34">
        <v>2.08963585298956E-2</v>
      </c>
      <c r="J51" s="40">
        <f t="shared" si="7"/>
        <v>20.8963585298956</v>
      </c>
      <c r="L51" s="34"/>
      <c r="R51" t="s">
        <v>362</v>
      </c>
      <c r="T51" t="s">
        <v>360</v>
      </c>
      <c r="U51" t="s">
        <v>361</v>
      </c>
      <c r="W51" t="s">
        <v>360</v>
      </c>
      <c r="X51" t="s">
        <v>361</v>
      </c>
    </row>
    <row r="52" spans="9:24" x14ac:dyDescent="0.25">
      <c r="I52" s="34">
        <v>5.5078862979948899E-2</v>
      </c>
      <c r="J52" s="40">
        <f t="shared" si="7"/>
        <v>55.078862979948902</v>
      </c>
      <c r="L52" s="34"/>
      <c r="R52" s="92">
        <v>8.6881365297902993E-3</v>
      </c>
      <c r="T52" s="92">
        <v>8.6881365297902993E-3</v>
      </c>
      <c r="U52" s="92">
        <v>5.8658803768556001E-3</v>
      </c>
      <c r="W52" s="97">
        <f>T52*1000</f>
        <v>8.6881365297902988</v>
      </c>
      <c r="X52" s="97">
        <f>U52*1000</f>
        <v>5.8658803768555998</v>
      </c>
    </row>
    <row r="53" spans="9:24" x14ac:dyDescent="0.25">
      <c r="I53" s="34">
        <v>5.1908774864547001E-2</v>
      </c>
      <c r="J53" s="47">
        <f t="shared" si="7"/>
        <v>51.908774864546999</v>
      </c>
      <c r="L53" s="34"/>
      <c r="R53" s="92">
        <v>5.8658803768556001E-3</v>
      </c>
      <c r="T53" s="92">
        <v>4.5992456068678998E-3</v>
      </c>
      <c r="U53" s="92">
        <v>1.6887251848875701E-2</v>
      </c>
      <c r="W53" s="97">
        <f t="shared" ref="W53:W55" si="8">T53*1000</f>
        <v>4.5992456068678997</v>
      </c>
      <c r="X53" s="97">
        <f t="shared" ref="X53:X55" si="9">U53*1000</f>
        <v>16.887251848875703</v>
      </c>
    </row>
    <row r="54" spans="9:24" x14ac:dyDescent="0.25">
      <c r="J54" s="44"/>
      <c r="R54" s="92">
        <v>4.5992456068678998E-3</v>
      </c>
      <c r="T54" s="92">
        <v>1.9764944577913501E-2</v>
      </c>
      <c r="U54" s="92">
        <v>1.4487558662790501E-2</v>
      </c>
      <c r="W54" s="97">
        <f t="shared" si="8"/>
        <v>19.7649445779135</v>
      </c>
      <c r="X54" s="97">
        <f t="shared" si="9"/>
        <v>14.487558662790502</v>
      </c>
    </row>
    <row r="55" spans="9:24" x14ac:dyDescent="0.25">
      <c r="I55" s="34" t="s">
        <v>83</v>
      </c>
      <c r="J55" s="44"/>
      <c r="L55" s="34"/>
      <c r="R55" s="92">
        <v>1.6887251848875701E-2</v>
      </c>
      <c r="T55" s="92">
        <v>1.4235138725062001E-3</v>
      </c>
      <c r="U55" s="92">
        <v>4.7300014453329001E-3</v>
      </c>
      <c r="W55" s="97">
        <f t="shared" si="8"/>
        <v>1.4235138725062</v>
      </c>
      <c r="X55" s="97">
        <f t="shared" si="9"/>
        <v>4.7300014453329</v>
      </c>
    </row>
    <row r="56" spans="9:24" x14ac:dyDescent="0.25">
      <c r="I56" s="34">
        <v>9.1015886312397001E-3</v>
      </c>
      <c r="J56" s="40">
        <f>I56*1000</f>
        <v>9.1015886312397001</v>
      </c>
      <c r="L56" s="38"/>
      <c r="R56" s="92">
        <v>1.9764944577913501E-2</v>
      </c>
    </row>
    <row r="57" spans="9:24" x14ac:dyDescent="0.25">
      <c r="I57" s="34">
        <v>6.1882741142219996E-3</v>
      </c>
      <c r="J57" s="48">
        <f t="shared" ref="J57:J65" si="10">I57*1000</f>
        <v>6.1882741142219997</v>
      </c>
      <c r="L57" s="34">
        <v>6.1882741142219997</v>
      </c>
      <c r="R57" s="92">
        <v>1.4487558662790501E-2</v>
      </c>
    </row>
    <row r="58" spans="9:24" x14ac:dyDescent="0.25">
      <c r="I58" s="34">
        <v>4.6453515856567E-3</v>
      </c>
      <c r="J58" s="40">
        <f t="shared" si="10"/>
        <v>4.6453515856566998</v>
      </c>
      <c r="L58" s="38"/>
      <c r="R58" s="92">
        <v>1.4235138725062001E-3</v>
      </c>
    </row>
    <row r="59" spans="9:24" x14ac:dyDescent="0.25">
      <c r="I59" s="34">
        <v>5.1018756065623E-3</v>
      </c>
      <c r="J59" s="40">
        <f t="shared" si="10"/>
        <v>5.1018756065622997</v>
      </c>
      <c r="L59" s="34"/>
      <c r="R59" s="92">
        <v>4.7300014453329001E-3</v>
      </c>
    </row>
    <row r="60" spans="9:24" x14ac:dyDescent="0.25">
      <c r="I60" s="34">
        <v>2.2352782930501001E-3</v>
      </c>
      <c r="J60" s="40">
        <f t="shared" si="10"/>
        <v>2.2352782930501003</v>
      </c>
      <c r="L60" s="34"/>
    </row>
    <row r="61" spans="9:24" x14ac:dyDescent="0.25">
      <c r="I61" s="34">
        <v>1.6467086240432499E-2</v>
      </c>
      <c r="J61" s="40">
        <f t="shared" si="10"/>
        <v>16.467086240432501</v>
      </c>
      <c r="L61" s="34"/>
    </row>
    <row r="62" spans="9:24" x14ac:dyDescent="0.25">
      <c r="I62" s="38">
        <v>9.1795019628689999E-4</v>
      </c>
      <c r="J62" s="40">
        <f t="shared" si="10"/>
        <v>0.9179501962869</v>
      </c>
      <c r="L62" s="34"/>
    </row>
    <row r="63" spans="9:24" x14ac:dyDescent="0.25">
      <c r="I63" s="34">
        <v>1.17515413070728E-2</v>
      </c>
      <c r="J63" s="40">
        <f t="shared" si="10"/>
        <v>11.751541307072801</v>
      </c>
      <c r="L63" s="34"/>
    </row>
    <row r="64" spans="9:24" x14ac:dyDescent="0.25">
      <c r="I64" s="34">
        <v>4.8016830414879398E-2</v>
      </c>
      <c r="J64" s="40">
        <f t="shared" si="10"/>
        <v>48.016830414879401</v>
      </c>
      <c r="L64" s="34"/>
    </row>
    <row r="65" spans="1:14" x14ac:dyDescent="0.25">
      <c r="I65" s="34">
        <v>7.8132719575255694E-2</v>
      </c>
      <c r="J65" s="47">
        <f t="shared" si="10"/>
        <v>78.132719575255692</v>
      </c>
    </row>
    <row r="70" spans="1:14" x14ac:dyDescent="0.25">
      <c r="B70" s="29" t="s">
        <v>205</v>
      </c>
    </row>
    <row r="71" spans="1:14" x14ac:dyDescent="0.25">
      <c r="A71" t="s">
        <v>206</v>
      </c>
      <c r="B71" s="72">
        <v>1.9681212355423298E-2</v>
      </c>
      <c r="C71" s="72">
        <v>2.4334326763355101E-2</v>
      </c>
      <c r="D71" s="72">
        <v>3.3827752809395997E-2</v>
      </c>
      <c r="E71" s="72">
        <v>2.5165770807315101E-2</v>
      </c>
      <c r="F71" s="72">
        <v>4.8490733133523499E-2</v>
      </c>
      <c r="G71" s="72">
        <v>6.1546404844276897E-2</v>
      </c>
      <c r="I71" s="69">
        <f>B71*1000</f>
        <v>19.681212355423298</v>
      </c>
      <c r="J71" s="69">
        <f t="shared" ref="J71:N71" si="11">C71*1000</f>
        <v>24.334326763355101</v>
      </c>
      <c r="K71" s="69">
        <f t="shared" si="11"/>
        <v>33.827752809395996</v>
      </c>
      <c r="L71" s="69">
        <f t="shared" si="11"/>
        <v>25.165770807315102</v>
      </c>
      <c r="M71" s="69">
        <f t="shared" si="11"/>
        <v>48.490733133523499</v>
      </c>
      <c r="N71" s="69">
        <f t="shared" si="11"/>
        <v>61.5464048442769</v>
      </c>
    </row>
    <row r="72" spans="1:14" x14ac:dyDescent="0.25">
      <c r="A72">
        <v>2</v>
      </c>
      <c r="B72" s="72">
        <v>3.2991597696128999E-2</v>
      </c>
      <c r="C72" s="72">
        <v>2.5986286004264302E-2</v>
      </c>
      <c r="D72" s="72">
        <v>5.9212240541289499E-2</v>
      </c>
      <c r="E72" s="72">
        <v>3.6054984369565397E-2</v>
      </c>
      <c r="F72" s="72">
        <v>4.5230980514274002E-2</v>
      </c>
      <c r="G72" s="72">
        <v>6.21689264758747E-2</v>
      </c>
      <c r="I72" s="69">
        <f t="shared" ref="I72:I77" si="12">B72*1000</f>
        <v>32.991597696128999</v>
      </c>
      <c r="J72" s="69">
        <f t="shared" ref="J72:J77" si="13">C72*1000</f>
        <v>25.986286004264301</v>
      </c>
      <c r="K72" s="69">
        <f t="shared" ref="K72:K77" si="14">D72*1000</f>
        <v>59.212240541289496</v>
      </c>
      <c r="L72" s="69">
        <f t="shared" ref="L72:L77" si="15">E72*1000</f>
        <v>36.054984369565396</v>
      </c>
      <c r="M72" s="69">
        <f t="shared" ref="M72:M77" si="16">F72*1000</f>
        <v>45.230980514274002</v>
      </c>
      <c r="N72" s="69">
        <f t="shared" ref="N72:N77" si="17">G72*1000</f>
        <v>62.168926475874699</v>
      </c>
    </row>
    <row r="73" spans="1:14" x14ac:dyDescent="0.25">
      <c r="A73">
        <v>0</v>
      </c>
      <c r="B73" s="72">
        <v>1.51725224069682E-2</v>
      </c>
      <c r="C73" s="72">
        <v>4.27065976616329E-2</v>
      </c>
      <c r="D73" s="72">
        <v>0.14436368124717899</v>
      </c>
      <c r="E73" s="72">
        <v>2.8627032868059499E-2</v>
      </c>
      <c r="F73" s="72">
        <v>0.16380538684850701</v>
      </c>
      <c r="G73" s="72">
        <v>0.14566330976383199</v>
      </c>
      <c r="I73" s="69">
        <f t="shared" si="12"/>
        <v>15.1725224069682</v>
      </c>
      <c r="J73" s="69">
        <f t="shared" si="13"/>
        <v>42.706597661632898</v>
      </c>
      <c r="K73" s="69">
        <f t="shared" si="14"/>
        <v>144.36368124717899</v>
      </c>
      <c r="L73" s="69">
        <f t="shared" si="15"/>
        <v>28.627032868059498</v>
      </c>
      <c r="M73" s="69">
        <f t="shared" si="16"/>
        <v>163.805386848507</v>
      </c>
      <c r="N73" s="69">
        <f t="shared" si="17"/>
        <v>145.66330976383199</v>
      </c>
    </row>
    <row r="74" spans="1:14" x14ac:dyDescent="0.25">
      <c r="B74" s="29" t="s">
        <v>207</v>
      </c>
      <c r="I74" s="69"/>
      <c r="J74" s="69"/>
      <c r="K74" s="69"/>
      <c r="L74" s="69"/>
      <c r="M74" s="69"/>
      <c r="N74" s="69"/>
    </row>
    <row r="75" spans="1:14" x14ac:dyDescent="0.25">
      <c r="A75" s="49" t="s">
        <v>206</v>
      </c>
      <c r="B75" s="72">
        <v>7.5400922681450001E-3</v>
      </c>
      <c r="C75" s="72">
        <v>5.2881507358423004E-3</v>
      </c>
      <c r="D75" s="72">
        <v>9.9945308568069992E-4</v>
      </c>
      <c r="E75" s="72">
        <v>1.3596824713652001E-2</v>
      </c>
      <c r="F75" s="72">
        <v>1.8646396458430001E-2</v>
      </c>
      <c r="G75" s="72">
        <v>2.96665084390988E-2</v>
      </c>
      <c r="I75" s="69">
        <f t="shared" si="12"/>
        <v>7.540092268145</v>
      </c>
      <c r="J75" s="69">
        <f t="shared" si="13"/>
        <v>5.2881507358423008</v>
      </c>
      <c r="K75" s="69">
        <f t="shared" si="14"/>
        <v>0.9994530856806999</v>
      </c>
      <c r="L75" s="69">
        <f t="shared" si="15"/>
        <v>13.596824713652001</v>
      </c>
      <c r="M75" s="69">
        <f t="shared" si="16"/>
        <v>18.646396458430001</v>
      </c>
      <c r="N75" s="69">
        <f t="shared" si="17"/>
        <v>29.666508439098799</v>
      </c>
    </row>
    <row r="76" spans="1:14" x14ac:dyDescent="0.25">
      <c r="A76" s="49">
        <v>2</v>
      </c>
      <c r="B76" s="78">
        <v>7.4713289515497003E-3</v>
      </c>
      <c r="C76" s="72">
        <v>5.2636118799002998E-3</v>
      </c>
      <c r="D76" s="78">
        <v>9.6076351689359997E-4</v>
      </c>
      <c r="E76" s="72">
        <v>1.2416820728672199E-2</v>
      </c>
      <c r="F76" s="72">
        <v>1.8463907280543E-2</v>
      </c>
      <c r="G76" s="72">
        <v>2.9361096182352601E-2</v>
      </c>
      <c r="I76" s="69">
        <f t="shared" si="12"/>
        <v>7.4713289515497001</v>
      </c>
      <c r="J76" s="69">
        <f t="shared" si="13"/>
        <v>5.2636118799003002</v>
      </c>
      <c r="K76" s="69">
        <f t="shared" si="14"/>
        <v>0.96076351689359996</v>
      </c>
      <c r="L76" s="69">
        <f t="shared" si="15"/>
        <v>12.416820728672199</v>
      </c>
      <c r="M76" s="69">
        <f t="shared" si="16"/>
        <v>18.463907280543001</v>
      </c>
      <c r="N76" s="69">
        <f t="shared" si="17"/>
        <v>29.3610961823526</v>
      </c>
    </row>
    <row r="77" spans="1:14" x14ac:dyDescent="0.25">
      <c r="A77" s="49">
        <v>0</v>
      </c>
      <c r="B77" s="72">
        <v>0.104619063712955</v>
      </c>
      <c r="C77" s="72">
        <v>0.14832707885858401</v>
      </c>
      <c r="D77" s="72">
        <v>5.0028502956930999E-3</v>
      </c>
      <c r="E77" s="72">
        <v>0.129519886348683</v>
      </c>
      <c r="F77" s="72">
        <v>4.4979712380005997E-2</v>
      </c>
      <c r="G77" s="72">
        <v>6.30361748938085E-2</v>
      </c>
      <c r="I77" s="69">
        <f t="shared" si="12"/>
        <v>104.619063712955</v>
      </c>
      <c r="J77" s="69">
        <f t="shared" si="13"/>
        <v>148.327078858584</v>
      </c>
      <c r="K77" s="69">
        <f t="shared" si="14"/>
        <v>5.0028502956930998</v>
      </c>
      <c r="L77" s="69">
        <f t="shared" si="15"/>
        <v>129.519886348683</v>
      </c>
      <c r="M77" s="69">
        <f t="shared" si="16"/>
        <v>44.979712380005999</v>
      </c>
      <c r="N77" s="69">
        <f t="shared" si="17"/>
        <v>63.0361748938085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1831-B065-4940-BDF2-CFF46708AE7D}">
  <dimension ref="F5:L51"/>
  <sheetViews>
    <sheetView topLeftCell="A16" workbookViewId="0">
      <selection activeCell="M46" sqref="M46"/>
    </sheetView>
  </sheetViews>
  <sheetFormatPr defaultRowHeight="15" x14ac:dyDescent="0.25"/>
  <sheetData>
    <row r="5" spans="6:6" x14ac:dyDescent="0.25">
      <c r="F5" s="95" t="s">
        <v>336</v>
      </c>
    </row>
    <row r="6" spans="6:6" x14ac:dyDescent="0.25">
      <c r="F6" s="96" t="s">
        <v>337</v>
      </c>
    </row>
    <row r="7" spans="6:6" x14ac:dyDescent="0.25">
      <c r="F7" s="101" t="s">
        <v>338</v>
      </c>
    </row>
    <row r="8" spans="6:6" x14ac:dyDescent="0.25">
      <c r="F8" s="96" t="s">
        <v>339</v>
      </c>
    </row>
    <row r="9" spans="6:6" x14ac:dyDescent="0.25">
      <c r="F9" s="101" t="s">
        <v>341</v>
      </c>
    </row>
    <row r="10" spans="6:6" x14ac:dyDescent="0.25">
      <c r="F10" s="96" t="s">
        <v>342</v>
      </c>
    </row>
    <row r="11" spans="6:6" x14ac:dyDescent="0.25">
      <c r="F11" s="101" t="s">
        <v>343</v>
      </c>
    </row>
    <row r="12" spans="6:6" x14ac:dyDescent="0.25">
      <c r="F12" s="96" t="s">
        <v>344</v>
      </c>
    </row>
    <row r="13" spans="6:6" x14ac:dyDescent="0.25">
      <c r="F13" s="101" t="s">
        <v>345</v>
      </c>
    </row>
    <row r="14" spans="6:6" x14ac:dyDescent="0.25">
      <c r="F14" s="96" t="s">
        <v>346</v>
      </c>
    </row>
    <row r="18" spans="6:12" x14ac:dyDescent="0.25">
      <c r="L18" s="96" t="s">
        <v>337</v>
      </c>
    </row>
    <row r="19" spans="6:12" x14ac:dyDescent="0.25">
      <c r="L19" s="96" t="s">
        <v>339</v>
      </c>
    </row>
    <row r="20" spans="6:12" x14ac:dyDescent="0.25">
      <c r="L20" s="96" t="s">
        <v>342</v>
      </c>
    </row>
    <row r="21" spans="6:12" x14ac:dyDescent="0.25">
      <c r="L21" s="96" t="s">
        <v>344</v>
      </c>
    </row>
    <row r="22" spans="6:12" x14ac:dyDescent="0.25">
      <c r="L22" s="96" t="s">
        <v>346</v>
      </c>
    </row>
    <row r="24" spans="6:12" x14ac:dyDescent="0.25">
      <c r="F24" s="95" t="s">
        <v>336</v>
      </c>
    </row>
    <row r="25" spans="6:12" x14ac:dyDescent="0.25">
      <c r="F25" s="101" t="s">
        <v>347</v>
      </c>
    </row>
    <row r="26" spans="6:12" x14ac:dyDescent="0.25">
      <c r="F26" s="101" t="s">
        <v>340</v>
      </c>
    </row>
    <row r="27" spans="6:12" x14ac:dyDescent="0.25">
      <c r="F27" s="101" t="s">
        <v>348</v>
      </c>
    </row>
    <row r="28" spans="6:12" x14ac:dyDescent="0.25">
      <c r="F28" s="101" t="s">
        <v>349</v>
      </c>
    </row>
    <row r="29" spans="6:12" x14ac:dyDescent="0.25">
      <c r="F29" s="96" t="s">
        <v>350</v>
      </c>
    </row>
    <row r="30" spans="6:12" x14ac:dyDescent="0.25">
      <c r="F30" s="96" t="s">
        <v>351</v>
      </c>
    </row>
    <row r="31" spans="6:12" x14ac:dyDescent="0.25">
      <c r="F31" s="96" t="s">
        <v>352</v>
      </c>
    </row>
    <row r="32" spans="6:12" x14ac:dyDescent="0.25">
      <c r="F32" s="96" t="s">
        <v>353</v>
      </c>
    </row>
    <row r="33" spans="6:11" x14ac:dyDescent="0.25">
      <c r="F33" s="96" t="s">
        <v>346</v>
      </c>
    </row>
    <row r="34" spans="6:11" x14ac:dyDescent="0.25">
      <c r="F34" s="96" t="s">
        <v>354</v>
      </c>
    </row>
    <row r="35" spans="6:11" x14ac:dyDescent="0.25">
      <c r="F35" s="96" t="s">
        <v>355</v>
      </c>
    </row>
    <row r="36" spans="6:11" x14ac:dyDescent="0.25">
      <c r="F36" s="96" t="s">
        <v>356</v>
      </c>
    </row>
    <row r="37" spans="6:11" x14ac:dyDescent="0.25">
      <c r="F37" s="96" t="s">
        <v>357</v>
      </c>
    </row>
    <row r="38" spans="6:11" x14ac:dyDescent="0.25">
      <c r="F38" s="96" t="s">
        <v>358</v>
      </c>
    </row>
    <row r="42" spans="6:11" x14ac:dyDescent="0.25">
      <c r="F42" s="92">
        <v>7.8283828650952805E-2</v>
      </c>
      <c r="G42" s="92">
        <v>9.7722848316383407E-2</v>
      </c>
      <c r="H42" s="92">
        <v>8.0862203504106597E-2</v>
      </c>
      <c r="I42" s="92">
        <v>0.109777166964367</v>
      </c>
      <c r="K42" s="92">
        <v>8.0862203504106597E-2</v>
      </c>
    </row>
    <row r="43" spans="6:11" x14ac:dyDescent="0.25">
      <c r="F43" s="92">
        <v>0.12383092408501301</v>
      </c>
      <c r="G43" s="92">
        <v>0.14639859151357201</v>
      </c>
      <c r="H43" s="92">
        <v>0.117563163430565</v>
      </c>
      <c r="I43" s="92">
        <v>0.16304587863155001</v>
      </c>
      <c r="K43" s="92">
        <v>0.117563163430565</v>
      </c>
    </row>
    <row r="44" spans="6:11" x14ac:dyDescent="0.25">
      <c r="F44" s="92">
        <v>2.9396708897577499E-2</v>
      </c>
      <c r="G44" s="92">
        <v>5.9513658128429597E-2</v>
      </c>
      <c r="H44" s="92">
        <v>5.0666353448269703E-2</v>
      </c>
      <c r="I44" s="92">
        <v>6.3886978398944499E-2</v>
      </c>
      <c r="K44" s="92">
        <v>5.0666353448269703E-2</v>
      </c>
    </row>
    <row r="45" spans="6:11" x14ac:dyDescent="0.25">
      <c r="F45" s="92">
        <v>7.0194876264106698E-2</v>
      </c>
      <c r="G45" s="92">
        <v>8.6882566096667405E-2</v>
      </c>
      <c r="H45" s="92">
        <v>8.0451817606533693E-2</v>
      </c>
      <c r="I45" s="92">
        <v>0.10819248889512099</v>
      </c>
      <c r="K45" s="92">
        <v>8.0451817606533693E-2</v>
      </c>
    </row>
    <row r="46" spans="6:11" x14ac:dyDescent="0.25">
      <c r="F46" s="92">
        <v>4.9716935082156997E-3</v>
      </c>
      <c r="G46" s="92">
        <v>6.3222570869033998E-3</v>
      </c>
      <c r="H46" s="92">
        <v>6.2990508208231998E-3</v>
      </c>
      <c r="I46" s="92">
        <v>1.7819188151204E-3</v>
      </c>
      <c r="K46" s="92">
        <v>6.2990508208231998E-3</v>
      </c>
    </row>
    <row r="49" spans="6:11" x14ac:dyDescent="0.25">
      <c r="F49" s="92">
        <v>3.1481579217214001E-3</v>
      </c>
      <c r="G49" s="92">
        <v>7.0023278011985997E-3</v>
      </c>
      <c r="H49" s="92">
        <v>6.4697657413467996E-3</v>
      </c>
      <c r="I49" s="92">
        <v>6.8706433358069099E-2</v>
      </c>
      <c r="K49" s="92">
        <v>6.4697657413467996E-3</v>
      </c>
    </row>
    <row r="50" spans="6:11" x14ac:dyDescent="0.25">
      <c r="F50" s="92">
        <v>2.4763433656765001E-3</v>
      </c>
      <c r="G50" s="92">
        <v>7.9115998448797999E-3</v>
      </c>
      <c r="H50" s="92">
        <v>5.9716752808846004E-3</v>
      </c>
      <c r="I50" s="92">
        <v>7.3078156871500002E-4</v>
      </c>
      <c r="K50" s="92">
        <v>5.9716752808846004E-3</v>
      </c>
    </row>
    <row r="51" spans="6:11" x14ac:dyDescent="0.25">
      <c r="F51" s="92">
        <v>4.9716935082156997E-3</v>
      </c>
      <c r="G51" s="92">
        <v>6.3222570869033998E-3</v>
      </c>
      <c r="H51" s="92">
        <v>6.2990508208231998E-3</v>
      </c>
      <c r="I51" s="92">
        <v>1.7819188151204E-3</v>
      </c>
      <c r="K51" s="92">
        <v>6.2990508208231998E-3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~C187</vt:lpstr>
      <vt:lpstr>C188~</vt:lpstr>
      <vt:lpstr>Sheet3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</dc:creator>
  <cp:lastModifiedBy>Woong</cp:lastModifiedBy>
  <dcterms:created xsi:type="dcterms:W3CDTF">2015-06-05T18:19:34Z</dcterms:created>
  <dcterms:modified xsi:type="dcterms:W3CDTF">2024-05-29T04:34:06Z</dcterms:modified>
</cp:coreProperties>
</file>