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_xo/learn/py/finance/"/>
    </mc:Choice>
  </mc:AlternateContent>
  <xr:revisionPtr revIDLastSave="0" documentId="13_ncr:1_{996DD986-1967-DD4B-89CE-3C59AC2C4EC2}" xr6:coauthVersionLast="46" xr6:coauthVersionMax="46" xr10:uidLastSave="{00000000-0000-0000-0000-000000000000}"/>
  <bookViews>
    <workbookView xWindow="760" yWindow="500" windowWidth="24840" windowHeight="13680" firstSheet="3" activeTab="11" xr2:uid="{00000000-000D-0000-FFFF-FFFF00000000}"/>
  </bookViews>
  <sheets>
    <sheet name="好价格 20201009" sheetId="1" r:id="rId1"/>
    <sheet name="好价格 20210101" sheetId="2" r:id="rId2"/>
    <sheet name="好价格 20210204" sheetId="3" r:id="rId3"/>
    <sheet name="好价格 20210305" sheetId="4" r:id="rId4"/>
    <sheet name="好价格 20210308" sheetId="5" r:id="rId5"/>
    <sheet name="好价格 20210309" sheetId="6" r:id="rId6"/>
    <sheet name="2021-03-31" sheetId="7" r:id="rId7"/>
    <sheet name="2021-04-06" sheetId="8" r:id="rId8"/>
    <sheet name="2021-04-09" sheetId="9" r:id="rId9"/>
    <sheet name="2021-04-14" sheetId="10" r:id="rId10"/>
    <sheet name="2021-04-15" sheetId="11" r:id="rId11"/>
    <sheet name="2021-04-28" sheetId="12" r:id="rId12"/>
    <sheet name="2021-05-07" sheetId="13" r:id="rId13"/>
  </sheets>
  <calcPr calcId="191029"/>
</workbook>
</file>

<file path=xl/calcChain.xml><?xml version="1.0" encoding="utf-8"?>
<calcChain xmlns="http://schemas.openxmlformats.org/spreadsheetml/2006/main">
  <c r="J26" i="6" l="1"/>
  <c r="J25" i="6"/>
  <c r="H24" i="6"/>
  <c r="J24" i="6" s="1"/>
  <c r="G24" i="6"/>
  <c r="H23" i="6"/>
  <c r="J23" i="6" s="1"/>
  <c r="G23" i="6"/>
  <c r="H22" i="6"/>
  <c r="J22" i="6" s="1"/>
  <c r="G22" i="6"/>
  <c r="H21" i="6"/>
  <c r="J21" i="6" s="1"/>
  <c r="G21" i="6"/>
  <c r="H20" i="6"/>
  <c r="J20" i="6" s="1"/>
  <c r="G20" i="6"/>
  <c r="H19" i="6"/>
  <c r="J19" i="6" s="1"/>
  <c r="G19" i="6"/>
  <c r="H18" i="6"/>
  <c r="J18" i="6" s="1"/>
  <c r="G18" i="6"/>
  <c r="H17" i="6"/>
  <c r="J17" i="6" s="1"/>
  <c r="G17" i="6"/>
  <c r="J16" i="6"/>
  <c r="H16" i="6"/>
  <c r="G16" i="6"/>
  <c r="J15" i="6"/>
  <c r="H15" i="6"/>
  <c r="G15" i="6"/>
  <c r="H14" i="6"/>
  <c r="J14" i="6" s="1"/>
  <c r="G14" i="6"/>
  <c r="H13" i="6"/>
  <c r="J13" i="6" s="1"/>
  <c r="G13" i="6"/>
  <c r="H12" i="6"/>
  <c r="J12" i="6" s="1"/>
  <c r="G12" i="6"/>
  <c r="H11" i="6"/>
  <c r="J11" i="6" s="1"/>
  <c r="G11" i="6"/>
  <c r="J10" i="6"/>
  <c r="H10" i="6"/>
  <c r="G10" i="6"/>
  <c r="H9" i="6"/>
  <c r="J9" i="6" s="1"/>
  <c r="G9" i="6"/>
  <c r="J8" i="6"/>
  <c r="H8" i="6"/>
  <c r="G8" i="6"/>
  <c r="J7" i="6"/>
  <c r="H7" i="6"/>
  <c r="G7" i="6"/>
  <c r="H6" i="6"/>
  <c r="J6" i="6" s="1"/>
  <c r="G6" i="6"/>
  <c r="H5" i="6"/>
  <c r="J5" i="6" s="1"/>
  <c r="G5" i="6"/>
  <c r="H4" i="6"/>
  <c r="J4" i="6" s="1"/>
  <c r="G4" i="6"/>
  <c r="H3" i="6"/>
  <c r="J3" i="6" s="1"/>
  <c r="G3" i="6"/>
  <c r="J2" i="6"/>
  <c r="H2" i="6"/>
  <c r="G2" i="6"/>
  <c r="J26" i="5"/>
  <c r="J25" i="5"/>
  <c r="H24" i="5"/>
  <c r="J24" i="5" s="1"/>
  <c r="G24" i="5"/>
  <c r="H23" i="5"/>
  <c r="J23" i="5" s="1"/>
  <c r="G23" i="5"/>
  <c r="H22" i="5"/>
  <c r="J22" i="5" s="1"/>
  <c r="G22" i="5"/>
  <c r="J21" i="5"/>
  <c r="H21" i="5"/>
  <c r="G21" i="5"/>
  <c r="H20" i="5"/>
  <c r="J20" i="5" s="1"/>
  <c r="G20" i="5"/>
  <c r="H19" i="5"/>
  <c r="J19" i="5" s="1"/>
  <c r="G19" i="5"/>
  <c r="H18" i="5"/>
  <c r="J18" i="5" s="1"/>
  <c r="G18" i="5"/>
  <c r="H17" i="5"/>
  <c r="J17" i="5" s="1"/>
  <c r="G17" i="5"/>
  <c r="H16" i="5"/>
  <c r="J16" i="5" s="1"/>
  <c r="G16" i="5"/>
  <c r="H15" i="5"/>
  <c r="J15" i="5" s="1"/>
  <c r="G15" i="5"/>
  <c r="H14" i="5"/>
  <c r="J14" i="5" s="1"/>
  <c r="G14" i="5"/>
  <c r="J13" i="5"/>
  <c r="H13" i="5"/>
  <c r="G13" i="5"/>
  <c r="J12" i="5"/>
  <c r="H12" i="5"/>
  <c r="G12" i="5"/>
  <c r="H11" i="5"/>
  <c r="J11" i="5" s="1"/>
  <c r="G11" i="5"/>
  <c r="H10" i="5"/>
  <c r="J10" i="5" s="1"/>
  <c r="G10" i="5"/>
  <c r="H9" i="5"/>
  <c r="J9" i="5" s="1"/>
  <c r="G9" i="5"/>
  <c r="H8" i="5"/>
  <c r="J8" i="5" s="1"/>
  <c r="G8" i="5"/>
  <c r="H7" i="5"/>
  <c r="J7" i="5" s="1"/>
  <c r="G7" i="5"/>
  <c r="H6" i="5"/>
  <c r="J6" i="5" s="1"/>
  <c r="G6" i="5"/>
  <c r="J5" i="5"/>
  <c r="H5" i="5"/>
  <c r="G5" i="5"/>
  <c r="H4" i="5"/>
  <c r="J4" i="5" s="1"/>
  <c r="G4" i="5"/>
  <c r="H3" i="5"/>
  <c r="J3" i="5" s="1"/>
  <c r="G3" i="5"/>
  <c r="H2" i="5"/>
  <c r="J2" i="5" s="1"/>
  <c r="G2" i="5"/>
  <c r="J26" i="4"/>
  <c r="J25" i="4"/>
  <c r="H24" i="4"/>
  <c r="J24" i="4" s="1"/>
  <c r="G24" i="4"/>
  <c r="H23" i="4"/>
  <c r="J23" i="4" s="1"/>
  <c r="G23" i="4"/>
  <c r="H22" i="4"/>
  <c r="J22" i="4" s="1"/>
  <c r="G22" i="4"/>
  <c r="H21" i="4"/>
  <c r="J21" i="4" s="1"/>
  <c r="G21" i="4"/>
  <c r="H20" i="4"/>
  <c r="J20" i="4" s="1"/>
  <c r="G20" i="4"/>
  <c r="H19" i="4"/>
  <c r="J19" i="4" s="1"/>
  <c r="G19" i="4"/>
  <c r="J18" i="4"/>
  <c r="H18" i="4"/>
  <c r="G18" i="4"/>
  <c r="H17" i="4"/>
  <c r="J17" i="4" s="1"/>
  <c r="G17" i="4"/>
  <c r="H16" i="4"/>
  <c r="J16" i="4" s="1"/>
  <c r="G16" i="4"/>
  <c r="H15" i="4"/>
  <c r="J15" i="4" s="1"/>
  <c r="G15" i="4"/>
  <c r="H14" i="4"/>
  <c r="J14" i="4" s="1"/>
  <c r="G14" i="4"/>
  <c r="H13" i="4"/>
  <c r="J13" i="4" s="1"/>
  <c r="G13" i="4"/>
  <c r="H12" i="4"/>
  <c r="J12" i="4" s="1"/>
  <c r="G12" i="4"/>
  <c r="H11" i="4"/>
  <c r="J11" i="4" s="1"/>
  <c r="G11" i="4"/>
  <c r="J10" i="4"/>
  <c r="H10" i="4"/>
  <c r="G10" i="4"/>
  <c r="H9" i="4"/>
  <c r="J9" i="4" s="1"/>
  <c r="G9" i="4"/>
  <c r="H8" i="4"/>
  <c r="J8" i="4" s="1"/>
  <c r="G8" i="4"/>
  <c r="H7" i="4"/>
  <c r="J7" i="4" s="1"/>
  <c r="G7" i="4"/>
  <c r="H6" i="4"/>
  <c r="J6" i="4" s="1"/>
  <c r="G6" i="4"/>
  <c r="H5" i="4"/>
  <c r="J5" i="4" s="1"/>
  <c r="G5" i="4"/>
  <c r="H4" i="4"/>
  <c r="J4" i="4" s="1"/>
  <c r="G4" i="4"/>
  <c r="H3" i="4"/>
  <c r="J3" i="4" s="1"/>
  <c r="G3" i="4"/>
  <c r="J2" i="4"/>
  <c r="H2" i="4"/>
  <c r="G2" i="4"/>
  <c r="J26" i="3"/>
  <c r="J25" i="3"/>
  <c r="H24" i="3"/>
  <c r="J24" i="3" s="1"/>
  <c r="G24" i="3"/>
  <c r="J23" i="3"/>
  <c r="H23" i="3"/>
  <c r="G23" i="3"/>
  <c r="H22" i="3"/>
  <c r="J22" i="3" s="1"/>
  <c r="G22" i="3"/>
  <c r="H21" i="3"/>
  <c r="J21" i="3" s="1"/>
  <c r="G21" i="3"/>
  <c r="H20" i="3"/>
  <c r="J20" i="3" s="1"/>
  <c r="G20" i="3"/>
  <c r="H19" i="3"/>
  <c r="J19" i="3" s="1"/>
  <c r="G19" i="3"/>
  <c r="H18" i="3"/>
  <c r="J18" i="3" s="1"/>
  <c r="G18" i="3"/>
  <c r="H17" i="3"/>
  <c r="J17" i="3" s="1"/>
  <c r="G17" i="3"/>
  <c r="H16" i="3"/>
  <c r="J16" i="3" s="1"/>
  <c r="G16" i="3"/>
  <c r="J15" i="3"/>
  <c r="H15" i="3"/>
  <c r="G15" i="3"/>
  <c r="H14" i="3"/>
  <c r="J14" i="3" s="1"/>
  <c r="G14" i="3"/>
  <c r="H13" i="3"/>
  <c r="J13" i="3" s="1"/>
  <c r="G13" i="3"/>
  <c r="H12" i="3"/>
  <c r="J12" i="3" s="1"/>
  <c r="G12" i="3"/>
  <c r="H11" i="3"/>
  <c r="J11" i="3" s="1"/>
  <c r="G11" i="3"/>
  <c r="H10" i="3"/>
  <c r="J10" i="3" s="1"/>
  <c r="G10" i="3"/>
  <c r="H9" i="3"/>
  <c r="J9" i="3" s="1"/>
  <c r="G9" i="3"/>
  <c r="H8" i="3"/>
  <c r="J8" i="3" s="1"/>
  <c r="G8" i="3"/>
  <c r="J7" i="3"/>
  <c r="H7" i="3"/>
  <c r="G7" i="3"/>
  <c r="H6" i="3"/>
  <c r="J6" i="3" s="1"/>
  <c r="G6" i="3"/>
  <c r="H5" i="3"/>
  <c r="J5" i="3" s="1"/>
  <c r="G5" i="3"/>
  <c r="H4" i="3"/>
  <c r="J4" i="3" s="1"/>
  <c r="G4" i="3"/>
  <c r="H3" i="3"/>
  <c r="J3" i="3" s="1"/>
  <c r="G3" i="3"/>
  <c r="H2" i="3"/>
  <c r="J2" i="3" s="1"/>
  <c r="G2" i="3"/>
  <c r="J25" i="2"/>
  <c r="J24" i="2"/>
  <c r="H23" i="2"/>
  <c r="J23" i="2" s="1"/>
  <c r="G23" i="2"/>
  <c r="H22" i="2"/>
  <c r="J22" i="2" s="1"/>
  <c r="G22" i="2"/>
  <c r="J21" i="2"/>
  <c r="H21" i="2"/>
  <c r="G21" i="2"/>
  <c r="H20" i="2"/>
  <c r="J20" i="2" s="1"/>
  <c r="G20" i="2"/>
  <c r="J19" i="2"/>
  <c r="H19" i="2"/>
  <c r="G19" i="2"/>
  <c r="H18" i="2"/>
  <c r="J18" i="2" s="1"/>
  <c r="G18" i="2"/>
  <c r="H17" i="2"/>
  <c r="J17" i="2" s="1"/>
  <c r="G17" i="2"/>
  <c r="H16" i="2"/>
  <c r="J16" i="2" s="1"/>
  <c r="G16" i="2"/>
  <c r="H15" i="2"/>
  <c r="J15" i="2" s="1"/>
  <c r="G15" i="2"/>
  <c r="H14" i="2"/>
  <c r="J14" i="2" s="1"/>
  <c r="G14" i="2"/>
  <c r="H13" i="2"/>
  <c r="J13" i="2" s="1"/>
  <c r="G13" i="2"/>
  <c r="H12" i="2"/>
  <c r="J12" i="2" s="1"/>
  <c r="G12" i="2"/>
  <c r="J11" i="2"/>
  <c r="H11" i="2"/>
  <c r="G11" i="2"/>
  <c r="J10" i="2"/>
  <c r="H10" i="2"/>
  <c r="G10" i="2"/>
  <c r="H9" i="2"/>
  <c r="J9" i="2" s="1"/>
  <c r="G9" i="2"/>
  <c r="H8" i="2"/>
  <c r="J8" i="2" s="1"/>
  <c r="G8" i="2"/>
  <c r="H7" i="2"/>
  <c r="J7" i="2" s="1"/>
  <c r="G7" i="2"/>
  <c r="H6" i="2"/>
  <c r="J6" i="2" s="1"/>
  <c r="G6" i="2"/>
  <c r="H5" i="2"/>
  <c r="J5" i="2" s="1"/>
  <c r="G5" i="2"/>
  <c r="H4" i="2"/>
  <c r="J4" i="2" s="1"/>
  <c r="G4" i="2"/>
  <c r="J3" i="2"/>
  <c r="H3" i="2"/>
  <c r="G3" i="2"/>
  <c r="J2" i="2"/>
  <c r="H2" i="2"/>
  <c r="G2" i="2"/>
  <c r="H1" i="2"/>
  <c r="J1" i="2" s="1"/>
  <c r="G1" i="2"/>
  <c r="H26" i="1"/>
  <c r="J26" i="1" s="1"/>
  <c r="G26" i="1"/>
  <c r="H25" i="1"/>
  <c r="J25" i="1" s="1"/>
  <c r="G25" i="1"/>
  <c r="H24" i="1"/>
  <c r="J24" i="1" s="1"/>
  <c r="G24" i="1"/>
  <c r="H23" i="1"/>
  <c r="J23" i="1" s="1"/>
  <c r="G23" i="1"/>
  <c r="H22" i="1"/>
  <c r="J22" i="1" s="1"/>
  <c r="G22" i="1"/>
  <c r="J21" i="1"/>
  <c r="H21" i="1"/>
  <c r="G21" i="1"/>
  <c r="J20" i="1"/>
  <c r="H20" i="1"/>
  <c r="G20" i="1"/>
  <c r="H19" i="1"/>
  <c r="J19" i="1" s="1"/>
  <c r="G19" i="1"/>
  <c r="H18" i="1"/>
  <c r="J18" i="1" s="1"/>
  <c r="G18" i="1"/>
  <c r="H17" i="1"/>
  <c r="J17" i="1" s="1"/>
  <c r="G17" i="1"/>
  <c r="H16" i="1"/>
  <c r="J16" i="1" s="1"/>
  <c r="G16" i="1"/>
  <c r="H15" i="1"/>
  <c r="J15" i="1" s="1"/>
  <c r="G15" i="1"/>
  <c r="H14" i="1"/>
  <c r="J14" i="1" s="1"/>
  <c r="G14" i="1"/>
  <c r="J13" i="1"/>
  <c r="H12" i="1"/>
  <c r="J12" i="1" s="1"/>
  <c r="G12" i="1"/>
  <c r="H11" i="1"/>
  <c r="J11" i="1" s="1"/>
  <c r="G11" i="1"/>
  <c r="H10" i="1"/>
  <c r="J10" i="1" s="1"/>
  <c r="G10" i="1"/>
  <c r="H9" i="1"/>
  <c r="J9" i="1" s="1"/>
  <c r="G9" i="1"/>
  <c r="H8" i="1"/>
  <c r="J8" i="1" s="1"/>
  <c r="G8" i="1"/>
  <c r="J7" i="1"/>
  <c r="H7" i="1"/>
  <c r="G7" i="1"/>
  <c r="J6" i="1"/>
  <c r="H6" i="1"/>
  <c r="G6" i="1"/>
  <c r="H5" i="1"/>
  <c r="J5" i="1" s="1"/>
  <c r="G5" i="1"/>
  <c r="J4" i="1"/>
  <c r="H3" i="1"/>
  <c r="J3" i="1" s="1"/>
  <c r="G3" i="1"/>
  <c r="H2" i="1"/>
  <c r="J2" i="1" s="1"/>
  <c r="G2" i="1"/>
</calcChain>
</file>

<file path=xl/sharedStrings.xml><?xml version="1.0" encoding="utf-8"?>
<sst xmlns="http://schemas.openxmlformats.org/spreadsheetml/2006/main" count="914" uniqueCount="73">
  <si>
    <t>2019归母净利润</t>
  </si>
  <si>
    <t>总股本</t>
  </si>
  <si>
    <t>未来3年净利润增长率</t>
  </si>
  <si>
    <t>理想市盈率</t>
  </si>
  <si>
    <t>好价格</t>
  </si>
  <si>
    <t>合理价格</t>
  </si>
  <si>
    <t>20201009收盘</t>
  </si>
  <si>
    <t>SH:600009</t>
  </si>
  <si>
    <t>上海机场</t>
  </si>
  <si>
    <t>SH:600104</t>
  </si>
  <si>
    <t>上汽集团</t>
  </si>
  <si>
    <t>SH:600036</t>
  </si>
  <si>
    <t>招商银行</t>
  </si>
  <si>
    <t>SH:600276</t>
  </si>
  <si>
    <t>恒瑞医药</t>
  </si>
  <si>
    <t>SH:600309</t>
  </si>
  <si>
    <t>万华化学</t>
  </si>
  <si>
    <t>SH:600519</t>
  </si>
  <si>
    <t>贵州茅台</t>
  </si>
  <si>
    <t>SH:600585</t>
  </si>
  <si>
    <t>海螺水泥</t>
  </si>
  <si>
    <t>SH:600660</t>
  </si>
  <si>
    <t>福耀玻璃</t>
  </si>
  <si>
    <t>SH:600887</t>
  </si>
  <si>
    <t>伊利股份</t>
  </si>
  <si>
    <t>SH:600900</t>
  </si>
  <si>
    <t>长江电力</t>
  </si>
  <si>
    <t>SH:601318</t>
  </si>
  <si>
    <t>中国平安</t>
  </si>
  <si>
    <t>SH:601901</t>
  </si>
  <si>
    <t>方正证券</t>
  </si>
  <si>
    <t>SH:603288</t>
  </si>
  <si>
    <t>海天味业</t>
  </si>
  <si>
    <t>SH:603886</t>
  </si>
  <si>
    <t>元祖股份</t>
  </si>
  <si>
    <t>SZ:000002</t>
  </si>
  <si>
    <t>万科A</t>
  </si>
  <si>
    <t>SZ:000333</t>
  </si>
  <si>
    <t>美的集团</t>
  </si>
  <si>
    <t>SZ:000651</t>
  </si>
  <si>
    <t>格力电器</t>
  </si>
  <si>
    <t>SZ:000858</t>
  </si>
  <si>
    <t>五粮液</t>
  </si>
  <si>
    <t>SZ:000895</t>
  </si>
  <si>
    <t>双汇发展</t>
  </si>
  <si>
    <t>SZ:002271</t>
  </si>
  <si>
    <t>东方雨虹</t>
  </si>
  <si>
    <t>SZ:002304</t>
  </si>
  <si>
    <t>洋河股份</t>
  </si>
  <si>
    <t>SZ:002372</t>
  </si>
  <si>
    <t>伟星新材</t>
  </si>
  <si>
    <t>SZ:002415</t>
  </si>
  <si>
    <t>海康威视</t>
  </si>
  <si>
    <t>SZ:002508</t>
  </si>
  <si>
    <t>老板电器</t>
  </si>
  <si>
    <t>SZ:002677</t>
  </si>
  <si>
    <t>浙江美大</t>
  </si>
  <si>
    <t>注：</t>
  </si>
  <si>
    <t>好价格 = 当期净利润 * (1 + 未来3年净利润增长率) ^ 3 * 合理市盈率 / 总股本 / 2</t>
  </si>
  <si>
    <t>合理价格 = 当期净利润 * (1 + 未来3年净利润增长率) * 合理市盈率 / 总股本</t>
  </si>
  <si>
    <t>2019归母净利润和总股本来自 www.iwencai.com，如"双汇5年净利润，总股本"</t>
  </si>
  <si>
    <t>未来3年净利润增长率和理想市盈率来自以前的好公司分析</t>
  </si>
  <si>
    <t>收盘</t>
  </si>
  <si>
    <t>收盘/合理价格</t>
  </si>
  <si>
    <t>A</t>
  </si>
  <si>
    <t>Code</t>
  </si>
  <si>
    <t>中文名称</t>
  </si>
  <si>
    <t>SH:601668</t>
  </si>
  <si>
    <t>中国建筑</t>
  </si>
  <si>
    <t>SZ:002714</t>
  </si>
  <si>
    <t>牧原股份</t>
  </si>
  <si>
    <t>SZ:300015</t>
  </si>
  <si>
    <t>爱尔眼科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</si>
</sst>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2" fontId="0" fillId="0" borderId="0" xfId="0" applyNumberFormat="1"/>
    <xf numFmtId="9" fontId="0" fillId="0" borderId="0" xfId="1" applyFont="1"/>
    <xf numFmtId="9" fontId="0" fillId="0" borderId="0" xfId="0" applyNumberFormat="1" applyAlignment="1">
      <alignment wrapText="1"/>
    </xf>
    <xf numFmtId="0" fontId="2" fillId="0" borderId="0" xfId="0" applyFont="1"/>
    <xf numFmtId="4" fontId="0" fillId="0" borderId="0" xfId="0" applyNumberFormat="1"/>
    <xf numFmtId="3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zoomScale="110" zoomScaleNormal="110" workbookViewId="0">
      <selection activeCell="A2" sqref="A2:A26"/>
    </sheetView>
  </sheetViews>
  <sheetFormatPr baseColWidth="10" defaultRowHeight="16" x14ac:dyDescent="0.2"/>
  <cols>
    <col min="3" max="3" width="17.83203125" bestFit="1" customWidth="1"/>
    <col min="4" max="4" width="15.6640625" bestFit="1" customWidth="1"/>
    <col min="5" max="5" width="14" customWidth="1"/>
    <col min="6" max="7" width="11.1640625" bestFit="1" customWidth="1"/>
  </cols>
  <sheetData>
    <row r="1" spans="1:10" ht="34" customHeight="1" x14ac:dyDescent="0.2"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s="1" t="s">
        <v>6</v>
      </c>
    </row>
    <row r="2" spans="1:10" x14ac:dyDescent="0.2">
      <c r="A2" t="s">
        <v>7</v>
      </c>
      <c r="B2" t="s">
        <v>8</v>
      </c>
      <c r="C2" s="7">
        <v>5030000000</v>
      </c>
      <c r="D2" s="8">
        <v>1927000000</v>
      </c>
      <c r="E2" s="5">
        <v>0.05</v>
      </c>
      <c r="F2">
        <v>22</v>
      </c>
      <c r="G2" s="3">
        <f>C2 * POWER(1 + E2, 3) * F2 / D2 / 2</f>
        <v>33.238916061235088</v>
      </c>
      <c r="H2" s="3">
        <f>C2 * (1 + E2) * F2 / D2</f>
        <v>60.297353399065905</v>
      </c>
      <c r="I2" s="3">
        <v>69.42</v>
      </c>
      <c r="J2">
        <f t="shared" ref="J2:J26" si="0">I2/H2</f>
        <v>1.1512943120497794</v>
      </c>
    </row>
    <row r="3" spans="1:10" x14ac:dyDescent="0.2">
      <c r="A3" t="s">
        <v>9</v>
      </c>
      <c r="B3" t="s">
        <v>10</v>
      </c>
      <c r="C3" s="7">
        <v>25603000000</v>
      </c>
      <c r="D3" s="8">
        <v>11683000000</v>
      </c>
      <c r="E3" s="5">
        <v>0</v>
      </c>
      <c r="F3">
        <v>8</v>
      </c>
      <c r="G3" s="3">
        <f>C3 * POWER(1 + E3, 3) * F3 / D3 / 2</f>
        <v>8.7658991697338013</v>
      </c>
      <c r="H3" s="3">
        <f>C3 * (1 + E3) * F3 / D3</f>
        <v>17.531798339467603</v>
      </c>
      <c r="I3" s="3">
        <v>19.8</v>
      </c>
      <c r="J3">
        <f t="shared" si="0"/>
        <v>1.129376440260907</v>
      </c>
    </row>
    <row r="4" spans="1:10" x14ac:dyDescent="0.2">
      <c r="A4" t="s">
        <v>11</v>
      </c>
      <c r="B4" t="s">
        <v>12</v>
      </c>
      <c r="C4" s="7">
        <v>92867000000</v>
      </c>
      <c r="D4" s="8">
        <v>25220000000</v>
      </c>
      <c r="E4" s="1"/>
      <c r="G4" s="3"/>
      <c r="H4" s="3"/>
      <c r="I4" s="3">
        <v>36.18</v>
      </c>
      <c r="J4" t="e">
        <f t="shared" si="0"/>
        <v>#DIV/0!</v>
      </c>
    </row>
    <row r="5" spans="1:10" x14ac:dyDescent="0.2">
      <c r="A5" t="s">
        <v>13</v>
      </c>
      <c r="B5" t="s">
        <v>14</v>
      </c>
      <c r="C5" s="7">
        <v>5328000000</v>
      </c>
      <c r="D5" s="8">
        <v>5307000000</v>
      </c>
      <c r="E5" s="2">
        <v>0.2</v>
      </c>
      <c r="F5">
        <v>60</v>
      </c>
      <c r="G5" s="3">
        <f t="shared" ref="G5:G12" si="1">C5 * POWER(1 + E5, 3) * F5 / D5 / 2</f>
        <v>52.045132843414358</v>
      </c>
      <c r="H5" s="3">
        <f t="shared" ref="H5:H12" si="2">C5 * (1 + E5) * F5 / D5</f>
        <v>72.28490672696438</v>
      </c>
      <c r="I5" s="3">
        <v>91.95</v>
      </c>
      <c r="J5">
        <f t="shared" si="0"/>
        <v>1.2720497841591594</v>
      </c>
    </row>
    <row r="6" spans="1:10" x14ac:dyDescent="0.2">
      <c r="A6" t="s">
        <v>15</v>
      </c>
      <c r="B6" t="s">
        <v>16</v>
      </c>
      <c r="C6" s="7">
        <v>10130000000</v>
      </c>
      <c r="D6" s="8">
        <v>3140000000</v>
      </c>
      <c r="E6" s="2">
        <v>0.57999999999999996</v>
      </c>
      <c r="F6">
        <v>15</v>
      </c>
      <c r="G6" s="3">
        <f t="shared" si="1"/>
        <v>95.436020445859896</v>
      </c>
      <c r="H6" s="3">
        <f t="shared" si="2"/>
        <v>76.458917197452223</v>
      </c>
      <c r="I6" s="3">
        <v>72.2</v>
      </c>
      <c r="J6">
        <f t="shared" si="0"/>
        <v>0.94429796610310701</v>
      </c>
    </row>
    <row r="7" spans="1:10" x14ac:dyDescent="0.2">
      <c r="A7" t="s">
        <v>17</v>
      </c>
      <c r="B7" t="s">
        <v>18</v>
      </c>
      <c r="C7" s="7">
        <v>41206471014.43</v>
      </c>
      <c r="D7" s="8">
        <v>1256197800</v>
      </c>
      <c r="E7" s="2">
        <v>0.15</v>
      </c>
      <c r="F7">
        <v>30</v>
      </c>
      <c r="G7" s="3">
        <f t="shared" si="1"/>
        <v>748.32830789949492</v>
      </c>
      <c r="H7" s="3">
        <f t="shared" si="2"/>
        <v>1131.687422154246</v>
      </c>
      <c r="I7" s="3">
        <v>1696</v>
      </c>
      <c r="J7">
        <f t="shared" si="0"/>
        <v>1.4986470352136154</v>
      </c>
    </row>
    <row r="8" spans="1:10" x14ac:dyDescent="0.2">
      <c r="A8" t="s">
        <v>19</v>
      </c>
      <c r="B8" t="s">
        <v>20</v>
      </c>
      <c r="C8" s="7">
        <v>33593000000</v>
      </c>
      <c r="D8" s="8">
        <v>5299000000</v>
      </c>
      <c r="E8" s="2">
        <v>0.15</v>
      </c>
      <c r="F8">
        <v>8</v>
      </c>
      <c r="G8" s="3">
        <f t="shared" si="1"/>
        <v>38.566336195508576</v>
      </c>
      <c r="H8" s="3">
        <f t="shared" si="2"/>
        <v>58.323381770145311</v>
      </c>
      <c r="I8" s="3">
        <v>55.62</v>
      </c>
      <c r="J8">
        <f t="shared" si="0"/>
        <v>0.95364840501191361</v>
      </c>
    </row>
    <row r="9" spans="1:10" x14ac:dyDescent="0.2">
      <c r="A9" t="s">
        <v>21</v>
      </c>
      <c r="B9" t="s">
        <v>22</v>
      </c>
      <c r="C9" s="7">
        <v>2898433273</v>
      </c>
      <c r="D9" s="8">
        <v>2508617532</v>
      </c>
      <c r="E9" s="4">
        <v>0.02</v>
      </c>
      <c r="F9">
        <v>16</v>
      </c>
      <c r="G9" s="3">
        <f t="shared" si="1"/>
        <v>9.8088785158782308</v>
      </c>
      <c r="H9" s="3">
        <f t="shared" si="2"/>
        <v>18.855975616836279</v>
      </c>
      <c r="I9">
        <v>32.69</v>
      </c>
      <c r="J9">
        <f t="shared" si="0"/>
        <v>1.7336679185568888</v>
      </c>
    </row>
    <row r="10" spans="1:10" x14ac:dyDescent="0.2">
      <c r="A10" t="s">
        <v>23</v>
      </c>
      <c r="B10" t="s">
        <v>24</v>
      </c>
      <c r="C10" s="7">
        <v>6934000000</v>
      </c>
      <c r="D10" s="8">
        <v>6083000000</v>
      </c>
      <c r="E10" s="4">
        <v>0.1</v>
      </c>
      <c r="F10">
        <v>23</v>
      </c>
      <c r="G10" s="3">
        <f t="shared" si="1"/>
        <v>17.44784990958409</v>
      </c>
      <c r="H10" s="3">
        <f t="shared" si="2"/>
        <v>28.839421338155521</v>
      </c>
      <c r="I10" s="3">
        <v>40.299999999999997</v>
      </c>
      <c r="J10">
        <f t="shared" si="0"/>
        <v>1.3973928092198489</v>
      </c>
    </row>
    <row r="11" spans="1:10" x14ac:dyDescent="0.2">
      <c r="A11" t="s">
        <v>25</v>
      </c>
      <c r="B11" t="s">
        <v>26</v>
      </c>
      <c r="C11" s="7">
        <v>21543000000</v>
      </c>
      <c r="D11" s="8">
        <v>22691000000</v>
      </c>
      <c r="E11" s="4">
        <v>0.08</v>
      </c>
      <c r="F11">
        <v>20</v>
      </c>
      <c r="G11" s="3">
        <f t="shared" si="1"/>
        <v>11.95979710722313</v>
      </c>
      <c r="H11" s="3">
        <f t="shared" si="2"/>
        <v>20.507196685910714</v>
      </c>
      <c r="I11" s="3">
        <v>18.96</v>
      </c>
      <c r="J11">
        <f t="shared" si="0"/>
        <v>0.92455347702527768</v>
      </c>
    </row>
    <row r="12" spans="1:10" x14ac:dyDescent="0.2">
      <c r="A12" t="s">
        <v>27</v>
      </c>
      <c r="B12" t="s">
        <v>28</v>
      </c>
      <c r="C12" s="7">
        <v>149407000000</v>
      </c>
      <c r="D12" s="8">
        <v>18280000000</v>
      </c>
      <c r="E12" s="4">
        <v>0.2</v>
      </c>
      <c r="F12">
        <v>9</v>
      </c>
      <c r="G12" s="3">
        <f t="shared" si="1"/>
        <v>63.555187746170681</v>
      </c>
      <c r="H12" s="3">
        <f t="shared" si="2"/>
        <v>88.27109409190372</v>
      </c>
      <c r="I12" s="3">
        <v>77.900000000000006</v>
      </c>
      <c r="J12">
        <f t="shared" si="0"/>
        <v>0.88250860376664397</v>
      </c>
    </row>
    <row r="13" spans="1:10" x14ac:dyDescent="0.2">
      <c r="A13" t="s">
        <v>29</v>
      </c>
      <c r="B13" t="s">
        <v>30</v>
      </c>
      <c r="C13" s="7">
        <v>1008000000</v>
      </c>
      <c r="D13" s="8">
        <v>8232000000</v>
      </c>
      <c r="E13" s="4"/>
      <c r="G13" s="3"/>
      <c r="H13" s="3"/>
      <c r="I13" s="3">
        <v>8.5299999999999994</v>
      </c>
      <c r="J13" t="e">
        <f t="shared" si="0"/>
        <v>#DIV/0!</v>
      </c>
    </row>
    <row r="14" spans="1:10" x14ac:dyDescent="0.2">
      <c r="A14" t="s">
        <v>31</v>
      </c>
      <c r="B14" t="s">
        <v>32</v>
      </c>
      <c r="C14" s="7">
        <v>5353000000</v>
      </c>
      <c r="D14" s="8">
        <v>2700369340</v>
      </c>
      <c r="E14" s="2">
        <v>0.15</v>
      </c>
      <c r="F14">
        <v>25</v>
      </c>
      <c r="G14" s="3">
        <f t="shared" ref="G14:G26" si="3">C14 * POWER(1 + E14, 3) * F14 / D14 / 2</f>
        <v>37.685788728996592</v>
      </c>
      <c r="H14" s="3">
        <f t="shared" ref="H14:H26" si="4">C14 * (1 + E14) * F14 / D14</f>
        <v>56.991740989030781</v>
      </c>
      <c r="I14" s="3">
        <v>163.09</v>
      </c>
      <c r="J14">
        <f t="shared" si="0"/>
        <v>2.8616427076932074</v>
      </c>
    </row>
    <row r="15" spans="1:10" x14ac:dyDescent="0.2">
      <c r="A15" t="s">
        <v>33</v>
      </c>
      <c r="B15" t="s">
        <v>34</v>
      </c>
      <c r="C15" s="7">
        <v>248000000</v>
      </c>
      <c r="D15" s="8">
        <v>240000000</v>
      </c>
      <c r="E15" s="2">
        <v>0.1</v>
      </c>
      <c r="F15">
        <v>15</v>
      </c>
      <c r="G15" s="3">
        <f t="shared" si="3"/>
        <v>10.315250000000004</v>
      </c>
      <c r="H15" s="3">
        <f t="shared" si="4"/>
        <v>17.05</v>
      </c>
      <c r="I15" s="3">
        <v>17.43</v>
      </c>
      <c r="J15">
        <f t="shared" si="0"/>
        <v>1.0222873900293254</v>
      </c>
    </row>
    <row r="16" spans="1:10" x14ac:dyDescent="0.2">
      <c r="A16" t="s">
        <v>35</v>
      </c>
      <c r="B16" t="s">
        <v>36</v>
      </c>
      <c r="C16" s="7">
        <v>38872000000</v>
      </c>
      <c r="D16" s="8">
        <v>11618000000</v>
      </c>
      <c r="E16" s="2">
        <v>0.15</v>
      </c>
      <c r="F16">
        <v>10</v>
      </c>
      <c r="G16" s="3">
        <f t="shared" si="3"/>
        <v>25.443042262007225</v>
      </c>
      <c r="H16" s="3">
        <f t="shared" si="4"/>
        <v>38.477190566362538</v>
      </c>
      <c r="I16" s="3">
        <v>28.03</v>
      </c>
      <c r="J16">
        <f t="shared" si="0"/>
        <v>0.72848354018092831</v>
      </c>
    </row>
    <row r="17" spans="1:10" x14ac:dyDescent="0.2">
      <c r="A17" t="s">
        <v>37</v>
      </c>
      <c r="B17" t="s">
        <v>38</v>
      </c>
      <c r="C17" s="7">
        <v>24211000000</v>
      </c>
      <c r="D17" s="8">
        <v>7023000000</v>
      </c>
      <c r="E17" s="2">
        <v>0.1</v>
      </c>
      <c r="F17">
        <v>15</v>
      </c>
      <c r="G17" s="3">
        <f t="shared" si="3"/>
        <v>34.413542289619834</v>
      </c>
      <c r="H17" s="3">
        <f t="shared" si="4"/>
        <v>56.881888082016239</v>
      </c>
      <c r="I17" s="3">
        <v>73.39</v>
      </c>
      <c r="J17">
        <f t="shared" si="0"/>
        <v>1.2902173692649095</v>
      </c>
    </row>
    <row r="18" spans="1:10" x14ac:dyDescent="0.2">
      <c r="A18" t="s">
        <v>39</v>
      </c>
      <c r="B18" t="s">
        <v>40</v>
      </c>
      <c r="C18" s="7">
        <v>24697000000</v>
      </c>
      <c r="D18" s="8">
        <v>6016000000</v>
      </c>
      <c r="E18" s="2">
        <v>0.1</v>
      </c>
      <c r="F18">
        <v>12</v>
      </c>
      <c r="G18" s="3">
        <f t="shared" si="3"/>
        <v>32.784282247340435</v>
      </c>
      <c r="H18" s="3">
        <f t="shared" si="4"/>
        <v>54.188896276595756</v>
      </c>
      <c r="I18" s="3">
        <v>54.75</v>
      </c>
      <c r="J18">
        <f t="shared" si="0"/>
        <v>1.0103545885219771</v>
      </c>
    </row>
    <row r="19" spans="1:10" x14ac:dyDescent="0.2">
      <c r="A19" t="s">
        <v>41</v>
      </c>
      <c r="B19" t="s">
        <v>42</v>
      </c>
      <c r="C19" s="7">
        <v>17402000000</v>
      </c>
      <c r="D19" s="8">
        <v>3882000000</v>
      </c>
      <c r="E19" s="2">
        <v>0.15</v>
      </c>
      <c r="F19">
        <v>25</v>
      </c>
      <c r="G19" s="3">
        <f t="shared" si="3"/>
        <v>85.221106227460041</v>
      </c>
      <c r="H19" s="3">
        <f t="shared" si="4"/>
        <v>128.87879958784131</v>
      </c>
      <c r="I19" s="3">
        <v>227.57</v>
      </c>
      <c r="J19">
        <f t="shared" si="0"/>
        <v>1.7657675329672251</v>
      </c>
    </row>
    <row r="20" spans="1:10" x14ac:dyDescent="0.2">
      <c r="A20" t="s">
        <v>43</v>
      </c>
      <c r="B20" t="s">
        <v>44</v>
      </c>
      <c r="C20" s="7">
        <v>5438000000</v>
      </c>
      <c r="D20" s="8">
        <v>3319000000</v>
      </c>
      <c r="E20" s="2">
        <v>0.06</v>
      </c>
      <c r="F20">
        <v>19</v>
      </c>
      <c r="G20" s="3">
        <f t="shared" si="3"/>
        <v>18.538438558601992</v>
      </c>
      <c r="H20" s="3">
        <f t="shared" si="4"/>
        <v>32.998288641156975</v>
      </c>
      <c r="I20" s="3">
        <v>55</v>
      </c>
      <c r="J20">
        <f t="shared" si="0"/>
        <v>1.6667531034140202</v>
      </c>
    </row>
    <row r="21" spans="1:10" x14ac:dyDescent="0.2">
      <c r="A21" t="s">
        <v>45</v>
      </c>
      <c r="B21" t="s">
        <v>46</v>
      </c>
      <c r="C21" s="7">
        <v>2066000000</v>
      </c>
      <c r="D21" s="8">
        <v>1570000000</v>
      </c>
      <c r="E21" s="2">
        <v>0.3</v>
      </c>
      <c r="F21">
        <v>15</v>
      </c>
      <c r="G21" s="3">
        <f t="shared" si="3"/>
        <v>21.683130573248413</v>
      </c>
      <c r="H21" s="3">
        <f t="shared" si="4"/>
        <v>25.660509554140127</v>
      </c>
      <c r="I21" s="3">
        <v>57.07</v>
      </c>
      <c r="J21">
        <f t="shared" si="0"/>
        <v>2.2240400129073894</v>
      </c>
    </row>
    <row r="22" spans="1:10" x14ac:dyDescent="0.2">
      <c r="A22" t="s">
        <v>47</v>
      </c>
      <c r="B22" t="s">
        <v>48</v>
      </c>
      <c r="C22" s="7">
        <v>7383000000</v>
      </c>
      <c r="D22" s="8">
        <v>1507000000</v>
      </c>
      <c r="E22" s="2">
        <v>0.08</v>
      </c>
      <c r="F22">
        <v>20</v>
      </c>
      <c r="G22" s="3">
        <f t="shared" si="3"/>
        <v>61.715021207697426</v>
      </c>
      <c r="H22" s="3">
        <f t="shared" si="4"/>
        <v>105.82136695421369</v>
      </c>
      <c r="I22">
        <v>126.14</v>
      </c>
      <c r="J22">
        <f t="shared" si="0"/>
        <v>1.1920087939761512</v>
      </c>
    </row>
    <row r="23" spans="1:10" x14ac:dyDescent="0.2">
      <c r="A23" t="s">
        <v>49</v>
      </c>
      <c r="B23" t="s">
        <v>50</v>
      </c>
      <c r="C23" s="7">
        <v>983000000</v>
      </c>
      <c r="D23" s="8">
        <v>1573000000</v>
      </c>
      <c r="E23" s="2">
        <v>0.09</v>
      </c>
      <c r="F23">
        <v>20</v>
      </c>
      <c r="G23" s="3">
        <f t="shared" si="3"/>
        <v>8.0929021424030534</v>
      </c>
      <c r="H23" s="3">
        <f t="shared" si="4"/>
        <v>13.623267641449463</v>
      </c>
      <c r="I23">
        <v>16.47</v>
      </c>
      <c r="J23">
        <f t="shared" si="0"/>
        <v>1.2089610535059307</v>
      </c>
    </row>
    <row r="24" spans="1:10" x14ac:dyDescent="0.2">
      <c r="A24" t="s">
        <v>51</v>
      </c>
      <c r="B24" t="s">
        <v>52</v>
      </c>
      <c r="C24" s="7">
        <v>12415000000</v>
      </c>
      <c r="D24" s="8">
        <v>9345000000</v>
      </c>
      <c r="E24" s="2">
        <v>0.1</v>
      </c>
      <c r="F24">
        <v>24</v>
      </c>
      <c r="G24" s="3">
        <f t="shared" si="3"/>
        <v>21.219088282504018</v>
      </c>
      <c r="H24" s="3">
        <f t="shared" si="4"/>
        <v>35.072873194221515</v>
      </c>
      <c r="I24" s="3">
        <v>38.15</v>
      </c>
      <c r="J24">
        <f t="shared" si="0"/>
        <v>1.08773523596822</v>
      </c>
    </row>
    <row r="25" spans="1:10" x14ac:dyDescent="0.2">
      <c r="A25" t="s">
        <v>53</v>
      </c>
      <c r="B25" t="s">
        <v>54</v>
      </c>
      <c r="C25" s="7">
        <v>1590000000</v>
      </c>
      <c r="D25" s="8">
        <v>949000000</v>
      </c>
      <c r="E25" s="2">
        <v>0.1</v>
      </c>
      <c r="F25">
        <v>17</v>
      </c>
      <c r="G25" s="3">
        <f t="shared" si="3"/>
        <v>18.955179135932568</v>
      </c>
      <c r="H25" s="3">
        <f t="shared" si="4"/>
        <v>31.33087460484721</v>
      </c>
      <c r="I25" s="3">
        <v>32.85</v>
      </c>
      <c r="J25">
        <f t="shared" si="0"/>
        <v>1.0484865301180506</v>
      </c>
    </row>
    <row r="26" spans="1:10" x14ac:dyDescent="0.2">
      <c r="A26" t="s">
        <v>55</v>
      </c>
      <c r="B26" t="s">
        <v>56</v>
      </c>
      <c r="C26" s="7">
        <v>460000000</v>
      </c>
      <c r="D26" s="8">
        <v>646000000</v>
      </c>
      <c r="E26" s="2">
        <v>0.15</v>
      </c>
      <c r="F26">
        <v>15</v>
      </c>
      <c r="G26" s="3">
        <f t="shared" si="3"/>
        <v>8.1223200464396257</v>
      </c>
      <c r="H26" s="3">
        <f t="shared" si="4"/>
        <v>12.283281733746129</v>
      </c>
      <c r="I26" s="3">
        <v>18.79</v>
      </c>
      <c r="J26">
        <f t="shared" si="0"/>
        <v>1.5297214870825457</v>
      </c>
    </row>
    <row r="28" spans="1:10" x14ac:dyDescent="0.2">
      <c r="A28" t="s">
        <v>57</v>
      </c>
    </row>
    <row r="29" spans="1:10" x14ac:dyDescent="0.2">
      <c r="A29" t="s">
        <v>58</v>
      </c>
    </row>
    <row r="30" spans="1:10" x14ac:dyDescent="0.2">
      <c r="A30" t="s">
        <v>59</v>
      </c>
    </row>
    <row r="32" spans="1:10" x14ac:dyDescent="0.2">
      <c r="A32" t="s">
        <v>60</v>
      </c>
    </row>
    <row r="33" spans="1:1" x14ac:dyDescent="0.2">
      <c r="A33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7"/>
  <sheetViews>
    <sheetView workbookViewId="0">
      <selection activeCell="M8" sqref="M8"/>
    </sheetView>
  </sheetViews>
  <sheetFormatPr baseColWidth="10" defaultColWidth="8.83203125" defaultRowHeight="16" x14ac:dyDescent="0.2"/>
  <cols>
    <col min="1" max="1" width="9.83203125" bestFit="1" customWidth="1"/>
    <col min="2" max="2" width="9.1640625" bestFit="1" customWidth="1"/>
    <col min="3" max="3" width="17.33203125" bestFit="1" customWidth="1"/>
    <col min="4" max="4" width="13.6640625" bestFit="1" customWidth="1"/>
    <col min="5" max="5" width="11.5" customWidth="1"/>
  </cols>
  <sheetData>
    <row r="1" spans="1:10" s="1" customFormat="1" ht="34" customHeight="1" x14ac:dyDescent="0.2">
      <c r="A1" s="1" t="s">
        <v>65</v>
      </c>
      <c r="B1" s="1" t="s">
        <v>66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62</v>
      </c>
      <c r="J1" s="1" t="s">
        <v>63</v>
      </c>
    </row>
    <row r="2" spans="1:10" x14ac:dyDescent="0.2">
      <c r="A2" t="s">
        <v>67</v>
      </c>
      <c r="B2" t="s">
        <v>68</v>
      </c>
      <c r="C2" s="7">
        <v>41881399000</v>
      </c>
      <c r="D2" s="8">
        <v>41948170000</v>
      </c>
      <c r="E2" s="2">
        <v>0.1</v>
      </c>
      <c r="F2" s="8">
        <v>7</v>
      </c>
      <c r="G2" s="7">
        <v>4.6510848325803016</v>
      </c>
      <c r="H2" s="7">
        <v>7.687743524926117</v>
      </c>
      <c r="I2" s="7">
        <v>5.2</v>
      </c>
      <c r="J2" s="7">
        <v>0.67640133715958928</v>
      </c>
    </row>
    <row r="3" spans="1:10" x14ac:dyDescent="0.2">
      <c r="A3" t="s">
        <v>35</v>
      </c>
      <c r="B3" t="s">
        <v>36</v>
      </c>
      <c r="C3" s="7">
        <v>38872086881.32</v>
      </c>
      <c r="D3" s="8">
        <v>11617732500</v>
      </c>
      <c r="E3" s="2">
        <v>0.15</v>
      </c>
      <c r="F3" s="8">
        <v>10</v>
      </c>
      <c r="G3" s="7">
        <v>25.443684959878169</v>
      </c>
      <c r="H3" s="7">
        <v>38.478162510212726</v>
      </c>
      <c r="I3" s="7">
        <v>28.76</v>
      </c>
      <c r="J3" s="7">
        <v>0.74743693887062912</v>
      </c>
    </row>
    <row r="4" spans="1:10" x14ac:dyDescent="0.2">
      <c r="A4" t="s">
        <v>19</v>
      </c>
      <c r="B4" t="s">
        <v>20</v>
      </c>
      <c r="C4" s="7">
        <v>33592755201</v>
      </c>
      <c r="D4" s="8">
        <v>5299302500</v>
      </c>
      <c r="E4" s="2">
        <v>0.15</v>
      </c>
      <c r="F4" s="8">
        <v>8</v>
      </c>
      <c r="G4" s="7">
        <v>38.563853689289012</v>
      </c>
      <c r="H4" s="7">
        <v>58.319627507431392</v>
      </c>
      <c r="I4" s="7">
        <v>50.34</v>
      </c>
      <c r="J4" s="7">
        <v>0.86317423741407495</v>
      </c>
    </row>
    <row r="5" spans="1:10" x14ac:dyDescent="0.2">
      <c r="A5" t="s">
        <v>27</v>
      </c>
      <c r="B5" t="s">
        <v>28</v>
      </c>
      <c r="C5" s="7">
        <v>149407000000</v>
      </c>
      <c r="D5" s="8">
        <v>18280241250</v>
      </c>
      <c r="E5" s="2">
        <v>0.2</v>
      </c>
      <c r="F5" s="8">
        <v>9</v>
      </c>
      <c r="G5" s="7">
        <v>63.554348988692901</v>
      </c>
      <c r="H5" s="7">
        <v>88.269929150962383</v>
      </c>
      <c r="I5" s="7">
        <v>77.150000000000006</v>
      </c>
      <c r="J5" s="7">
        <v>0.87402358585850137</v>
      </c>
    </row>
    <row r="6" spans="1:10" x14ac:dyDescent="0.2">
      <c r="A6" t="s">
        <v>7</v>
      </c>
      <c r="B6" t="s">
        <v>8</v>
      </c>
      <c r="C6" s="7">
        <v>5030210052.6199999</v>
      </c>
      <c r="D6" s="8">
        <v>1926958438</v>
      </c>
      <c r="E6" s="2">
        <v>0.05</v>
      </c>
      <c r="F6" s="8">
        <v>22</v>
      </c>
      <c r="G6" s="7">
        <v>33.241021067526788</v>
      </c>
      <c r="H6" s="7">
        <v>60.301172004583727</v>
      </c>
      <c r="I6" s="7">
        <v>56.57</v>
      </c>
      <c r="J6" s="7">
        <v>0.93812438663215181</v>
      </c>
    </row>
    <row r="7" spans="1:10" x14ac:dyDescent="0.2">
      <c r="A7" t="s">
        <v>25</v>
      </c>
      <c r="B7" t="s">
        <v>26</v>
      </c>
      <c r="C7" s="7">
        <v>21543493635.57</v>
      </c>
      <c r="D7" s="8">
        <v>22741860000</v>
      </c>
      <c r="E7" s="2">
        <v>0.08</v>
      </c>
      <c r="F7" s="8">
        <v>20</v>
      </c>
      <c r="G7" s="7">
        <v>11.93332359562989</v>
      </c>
      <c r="H7" s="7">
        <v>20.461803147513528</v>
      </c>
      <c r="I7" s="7">
        <v>20.76</v>
      </c>
      <c r="J7" s="7">
        <v>1.0145733418671219</v>
      </c>
    </row>
    <row r="8" spans="1:10" x14ac:dyDescent="0.2">
      <c r="A8" t="s">
        <v>33</v>
      </c>
      <c r="B8" t="s">
        <v>34</v>
      </c>
      <c r="C8" s="7">
        <v>247768136.84</v>
      </c>
      <c r="D8" s="8">
        <v>240000000</v>
      </c>
      <c r="E8" s="2">
        <v>0.1</v>
      </c>
      <c r="F8" s="8">
        <v>15</v>
      </c>
      <c r="G8" s="7">
        <v>10.30560594168875</v>
      </c>
      <c r="H8" s="7">
        <v>17.03405940775</v>
      </c>
      <c r="I8" s="7">
        <v>17.559999999999999</v>
      </c>
      <c r="J8" s="7">
        <v>1.030875822354518</v>
      </c>
    </row>
    <row r="9" spans="1:10" x14ac:dyDescent="0.2">
      <c r="A9" t="s">
        <v>39</v>
      </c>
      <c r="B9" t="s">
        <v>40</v>
      </c>
      <c r="C9" s="7">
        <v>24696641368.84</v>
      </c>
      <c r="D9" s="8">
        <v>6015730625</v>
      </c>
      <c r="E9" s="2">
        <v>0.1</v>
      </c>
      <c r="F9" s="8">
        <v>12</v>
      </c>
      <c r="G9" s="7">
        <v>32.785274186301571</v>
      </c>
      <c r="H9" s="7">
        <v>54.190535845126547</v>
      </c>
      <c r="I9" s="7">
        <v>59.92</v>
      </c>
      <c r="J9" s="7">
        <v>1.10572813251465</v>
      </c>
    </row>
    <row r="10" spans="1:10" x14ac:dyDescent="0.2">
      <c r="A10" t="s">
        <v>9</v>
      </c>
      <c r="B10" t="s">
        <v>10</v>
      </c>
      <c r="C10" s="7">
        <v>25603384202.16</v>
      </c>
      <c r="D10" s="8">
        <v>11683461250</v>
      </c>
      <c r="E10" s="2">
        <v>0</v>
      </c>
      <c r="F10" s="8">
        <v>8</v>
      </c>
      <c r="G10" s="7">
        <v>8.7656846389283825</v>
      </c>
      <c r="H10" s="7">
        <v>17.531369277856761</v>
      </c>
      <c r="I10" s="7">
        <v>19.95</v>
      </c>
      <c r="J10" s="7">
        <v>1.1379601720670001</v>
      </c>
    </row>
    <row r="11" spans="1:10" x14ac:dyDescent="0.2">
      <c r="A11" t="s">
        <v>53</v>
      </c>
      <c r="B11" t="s">
        <v>54</v>
      </c>
      <c r="C11" s="7">
        <v>1589814847.8</v>
      </c>
      <c r="D11" s="8">
        <v>949024062</v>
      </c>
      <c r="E11" s="2">
        <v>0.1</v>
      </c>
      <c r="F11" s="8">
        <v>17</v>
      </c>
      <c r="G11" s="7">
        <v>18.952491302149198</v>
      </c>
      <c r="H11" s="7">
        <v>31.32643190437884</v>
      </c>
      <c r="I11" s="7">
        <v>35.880000000000003</v>
      </c>
      <c r="J11" s="7">
        <v>1.1453586578107751</v>
      </c>
    </row>
    <row r="12" spans="1:10" x14ac:dyDescent="0.2">
      <c r="A12" t="s">
        <v>13</v>
      </c>
      <c r="B12" t="s">
        <v>14</v>
      </c>
      <c r="C12" s="7">
        <v>5328027519.5600004</v>
      </c>
      <c r="D12" s="8">
        <v>5331716875</v>
      </c>
      <c r="E12" s="2">
        <v>0.2</v>
      </c>
      <c r="F12" s="8">
        <v>60</v>
      </c>
      <c r="G12" s="7">
        <v>51.804128593004172</v>
      </c>
      <c r="H12" s="7">
        <v>71.950178601394697</v>
      </c>
      <c r="I12" s="7">
        <v>85.52</v>
      </c>
      <c r="J12" s="7">
        <v>1.1886002462034511</v>
      </c>
    </row>
    <row r="13" spans="1:10" x14ac:dyDescent="0.2">
      <c r="A13" t="s">
        <v>43</v>
      </c>
      <c r="B13" t="s">
        <v>44</v>
      </c>
      <c r="C13" s="7">
        <v>5437612565.0699997</v>
      </c>
      <c r="D13" s="8">
        <v>3464661250</v>
      </c>
      <c r="E13" s="2">
        <v>0.06</v>
      </c>
      <c r="F13" s="8">
        <v>19</v>
      </c>
      <c r="G13" s="7">
        <v>17.757780471206068</v>
      </c>
      <c r="H13" s="7">
        <v>31.608722803855589</v>
      </c>
      <c r="I13" s="7">
        <v>40.28</v>
      </c>
      <c r="J13" s="7">
        <v>1.2743317801846361</v>
      </c>
    </row>
    <row r="14" spans="1:10" x14ac:dyDescent="0.2">
      <c r="A14" t="s">
        <v>23</v>
      </c>
      <c r="B14" t="s">
        <v>24</v>
      </c>
      <c r="C14" s="7">
        <v>6933763430.4700003</v>
      </c>
      <c r="D14" s="8">
        <v>6082625000</v>
      </c>
      <c r="E14" s="2">
        <v>0.1</v>
      </c>
      <c r="F14" s="8">
        <v>23</v>
      </c>
      <c r="G14" s="7">
        <v>17.448330276564661</v>
      </c>
      <c r="H14" s="7">
        <v>28.840215333164711</v>
      </c>
      <c r="I14" s="7">
        <v>39.68</v>
      </c>
      <c r="J14" s="7">
        <v>1.375856578795031</v>
      </c>
    </row>
    <row r="15" spans="1:10" x14ac:dyDescent="0.2">
      <c r="A15" t="s">
        <v>15</v>
      </c>
      <c r="B15" t="s">
        <v>16</v>
      </c>
      <c r="C15" s="7">
        <v>10129985097.549999</v>
      </c>
      <c r="D15" s="8">
        <v>3139746562</v>
      </c>
      <c r="E15" s="2">
        <v>0.57999999999999996</v>
      </c>
      <c r="F15" s="8">
        <v>15</v>
      </c>
      <c r="G15" s="7">
        <v>95.443583561015217</v>
      </c>
      <c r="H15" s="7">
        <v>76.464976414849545</v>
      </c>
      <c r="I15" s="7">
        <v>105.31</v>
      </c>
      <c r="J15" s="7">
        <v>1.3772318378633379</v>
      </c>
    </row>
    <row r="16" spans="1:10" x14ac:dyDescent="0.2">
      <c r="A16" t="s">
        <v>37</v>
      </c>
      <c r="B16" t="s">
        <v>38</v>
      </c>
      <c r="C16" s="7">
        <v>24211222000</v>
      </c>
      <c r="D16" s="8">
        <v>7041435625</v>
      </c>
      <c r="E16" s="2">
        <v>0.1</v>
      </c>
      <c r="F16" s="8">
        <v>15</v>
      </c>
      <c r="G16" s="7">
        <v>34.323756757344498</v>
      </c>
      <c r="H16" s="7">
        <v>56.733482243544628</v>
      </c>
      <c r="I16" s="7">
        <v>80.13</v>
      </c>
      <c r="J16" s="7">
        <v>1.4123934726237879</v>
      </c>
    </row>
    <row r="17" spans="1:10" x14ac:dyDescent="0.2">
      <c r="A17" t="s">
        <v>47</v>
      </c>
      <c r="B17" t="s">
        <v>48</v>
      </c>
      <c r="C17" s="7">
        <v>7382822726.8699999</v>
      </c>
      <c r="D17" s="8">
        <v>1506987969</v>
      </c>
      <c r="E17" s="2">
        <v>0.08</v>
      </c>
      <c r="F17" s="8">
        <v>20</v>
      </c>
      <c r="G17" s="7">
        <v>61.714032057483948</v>
      </c>
      <c r="H17" s="7">
        <v>105.8196708804595</v>
      </c>
      <c r="I17" s="7">
        <v>153.01</v>
      </c>
      <c r="J17" s="7">
        <v>1.4459504431160981</v>
      </c>
    </row>
    <row r="18" spans="1:10" x14ac:dyDescent="0.2">
      <c r="A18" t="s">
        <v>51</v>
      </c>
      <c r="B18" t="s">
        <v>52</v>
      </c>
      <c r="C18" s="7">
        <v>12414587690.450001</v>
      </c>
      <c r="D18" s="8">
        <v>9343417500</v>
      </c>
      <c r="E18" s="2">
        <v>0.1</v>
      </c>
      <c r="F18" s="8">
        <v>24</v>
      </c>
      <c r="G18" s="7">
        <v>21.221977353775259</v>
      </c>
      <c r="H18" s="7">
        <v>35.077648518636792</v>
      </c>
      <c r="I18" s="7">
        <v>54.67</v>
      </c>
      <c r="J18" s="7">
        <v>1.5585423284845841</v>
      </c>
    </row>
    <row r="19" spans="1:10" x14ac:dyDescent="0.2">
      <c r="A19" t="s">
        <v>55</v>
      </c>
      <c r="B19" t="s">
        <v>56</v>
      </c>
      <c r="C19" s="7">
        <v>460012869.48000002</v>
      </c>
      <c r="D19" s="8">
        <v>646051641</v>
      </c>
      <c r="E19" s="2">
        <v>0.15</v>
      </c>
      <c r="F19" s="8">
        <v>15</v>
      </c>
      <c r="G19" s="7">
        <v>8.1218980241363727</v>
      </c>
      <c r="H19" s="7">
        <v>12.282643514762</v>
      </c>
      <c r="I19" s="7">
        <v>19.68</v>
      </c>
      <c r="J19" s="7">
        <v>1.602260944587981</v>
      </c>
    </row>
    <row r="20" spans="1:10" x14ac:dyDescent="0.2">
      <c r="A20" t="s">
        <v>17</v>
      </c>
      <c r="B20" t="s">
        <v>18</v>
      </c>
      <c r="C20" s="7">
        <v>41206471014.43</v>
      </c>
      <c r="D20" s="8">
        <v>1256197812</v>
      </c>
      <c r="E20" s="2">
        <v>0.15</v>
      </c>
      <c r="F20" s="8">
        <v>30</v>
      </c>
      <c r="G20" s="7">
        <v>748.32830075098741</v>
      </c>
      <c r="H20" s="7">
        <v>1131.6874113436479</v>
      </c>
      <c r="I20" s="7">
        <v>2047</v>
      </c>
      <c r="J20" s="7">
        <v>1.808803366973575</v>
      </c>
    </row>
    <row r="21" spans="1:10" x14ac:dyDescent="0.2">
      <c r="A21" t="s">
        <v>49</v>
      </c>
      <c r="B21" t="s">
        <v>50</v>
      </c>
      <c r="C21" s="7">
        <v>983249287.89999998</v>
      </c>
      <c r="D21" s="8">
        <v>1592112969</v>
      </c>
      <c r="E21" s="2">
        <v>0.09</v>
      </c>
      <c r="F21" s="8">
        <v>20</v>
      </c>
      <c r="G21" s="7">
        <v>7.9977763315352366</v>
      </c>
      <c r="H21" s="7">
        <v>13.463136657748059</v>
      </c>
      <c r="I21" s="7">
        <v>25.39</v>
      </c>
      <c r="J21" s="7">
        <v>1.8858903868726611</v>
      </c>
    </row>
    <row r="22" spans="1:10" x14ac:dyDescent="0.2">
      <c r="A22" t="s">
        <v>41</v>
      </c>
      <c r="B22" t="s">
        <v>42</v>
      </c>
      <c r="C22" s="7">
        <v>17402164190.16</v>
      </c>
      <c r="D22" s="8">
        <v>3881608125</v>
      </c>
      <c r="E22" s="2">
        <v>0.15</v>
      </c>
      <c r="F22" s="8">
        <v>25</v>
      </c>
      <c r="G22" s="7">
        <v>85.230514036980438</v>
      </c>
      <c r="H22" s="7">
        <v>128.89302689902519</v>
      </c>
      <c r="I22" s="7">
        <v>263.77999999999997</v>
      </c>
      <c r="J22" s="7">
        <v>2.0465032620162229</v>
      </c>
    </row>
    <row r="23" spans="1:10" x14ac:dyDescent="0.2">
      <c r="A23" t="s">
        <v>71</v>
      </c>
      <c r="B23" t="s">
        <v>72</v>
      </c>
      <c r="C23" s="7">
        <v>1378920970.4000001</v>
      </c>
      <c r="D23" s="8">
        <v>4121518125</v>
      </c>
      <c r="E23" s="2">
        <v>0.3</v>
      </c>
      <c r="F23" s="8">
        <v>60</v>
      </c>
      <c r="G23" s="7">
        <v>22.051263248797191</v>
      </c>
      <c r="H23" s="7">
        <v>26.096169525203781</v>
      </c>
      <c r="I23" s="7">
        <v>60.71</v>
      </c>
      <c r="J23" s="7">
        <v>2.3263950650445482</v>
      </c>
    </row>
    <row r="24" spans="1:10" x14ac:dyDescent="0.2">
      <c r="A24" t="s">
        <v>21</v>
      </c>
      <c r="B24" t="s">
        <v>22</v>
      </c>
      <c r="C24" s="7">
        <v>2898433273</v>
      </c>
      <c r="D24" s="8">
        <v>2508617500</v>
      </c>
      <c r="E24" s="2">
        <v>0.02</v>
      </c>
      <c r="F24" s="8">
        <v>16</v>
      </c>
      <c r="G24" s="7">
        <v>9.8088786410005824</v>
      </c>
      <c r="H24" s="7">
        <v>18.855975857363671</v>
      </c>
      <c r="I24" s="7">
        <v>44.24</v>
      </c>
      <c r="J24" s="7">
        <v>2.346205804178696</v>
      </c>
    </row>
    <row r="25" spans="1:10" x14ac:dyDescent="0.2">
      <c r="A25" t="s">
        <v>69</v>
      </c>
      <c r="B25" t="s">
        <v>70</v>
      </c>
      <c r="C25" s="7">
        <v>6114363662.8500004</v>
      </c>
      <c r="D25" s="8">
        <v>3759330312</v>
      </c>
      <c r="E25" s="2">
        <v>0.4</v>
      </c>
      <c r="F25" s="8">
        <v>15</v>
      </c>
      <c r="G25" s="7">
        <v>33.472345800470052</v>
      </c>
      <c r="H25" s="7">
        <v>34.155454898438833</v>
      </c>
      <c r="I25" s="7">
        <v>102.18</v>
      </c>
      <c r="J25" s="7">
        <v>2.9916158430280611</v>
      </c>
    </row>
    <row r="26" spans="1:10" x14ac:dyDescent="0.2">
      <c r="A26" t="s">
        <v>45</v>
      </c>
      <c r="B26" t="s">
        <v>46</v>
      </c>
      <c r="C26" s="7">
        <v>2065944687.98</v>
      </c>
      <c r="D26" s="8">
        <v>2523561406</v>
      </c>
      <c r="E26" s="2">
        <v>0.3</v>
      </c>
      <c r="F26" s="8">
        <v>15</v>
      </c>
      <c r="G26" s="7">
        <v>13.4895087217824</v>
      </c>
      <c r="H26" s="7">
        <v>15.963915647079761</v>
      </c>
      <c r="I26" s="7">
        <v>51.28</v>
      </c>
      <c r="J26" s="7">
        <v>3.2122444852294452</v>
      </c>
    </row>
    <row r="27" spans="1:10" x14ac:dyDescent="0.2">
      <c r="A27" t="s">
        <v>31</v>
      </c>
      <c r="B27" t="s">
        <v>32</v>
      </c>
      <c r="C27" s="7">
        <v>5353185029.3500004</v>
      </c>
      <c r="D27" s="8">
        <v>3240443125</v>
      </c>
      <c r="E27" s="2">
        <v>0.15</v>
      </c>
      <c r="F27" s="8">
        <v>25</v>
      </c>
      <c r="G27" s="7">
        <v>31.405910270037069</v>
      </c>
      <c r="H27" s="7">
        <v>47.49476033275927</v>
      </c>
      <c r="I27" s="7">
        <v>169.63</v>
      </c>
      <c r="J27" s="7">
        <v>3.5715518682804799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7"/>
  <sheetViews>
    <sheetView workbookViewId="0">
      <selection activeCell="M4" sqref="M4"/>
    </sheetView>
  </sheetViews>
  <sheetFormatPr baseColWidth="10" defaultColWidth="8.83203125" defaultRowHeight="16" x14ac:dyDescent="0.2"/>
  <cols>
    <col min="1" max="1" width="9.83203125" bestFit="1" customWidth="1"/>
    <col min="2" max="2" width="9.1640625" bestFit="1" customWidth="1"/>
    <col min="3" max="3" width="17.33203125" bestFit="1" customWidth="1"/>
    <col min="4" max="4" width="13.6640625" bestFit="1" customWidth="1"/>
    <col min="5" max="5" width="11" customWidth="1"/>
  </cols>
  <sheetData>
    <row r="1" spans="1:10" s="1" customFormat="1" ht="51" customHeight="1" x14ac:dyDescent="0.2">
      <c r="A1" s="1" t="s">
        <v>65</v>
      </c>
      <c r="B1" s="1" t="s">
        <v>66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62</v>
      </c>
      <c r="J1" s="1" t="s">
        <v>63</v>
      </c>
    </row>
    <row r="2" spans="1:10" x14ac:dyDescent="0.2">
      <c r="A2" t="s">
        <v>67</v>
      </c>
      <c r="B2" t="s">
        <v>68</v>
      </c>
      <c r="C2" s="7">
        <v>41881399000</v>
      </c>
      <c r="D2" s="8">
        <v>41948170000</v>
      </c>
      <c r="E2" s="2">
        <v>0.1</v>
      </c>
      <c r="F2" s="8">
        <v>7</v>
      </c>
      <c r="G2" s="7">
        <v>4.6510848325803016</v>
      </c>
      <c r="H2" s="7">
        <v>7.687743524926117</v>
      </c>
      <c r="I2" s="7">
        <v>5.19</v>
      </c>
      <c r="J2" s="7">
        <v>0.67510056535735941</v>
      </c>
    </row>
    <row r="3" spans="1:10" x14ac:dyDescent="0.2">
      <c r="A3" t="s">
        <v>35</v>
      </c>
      <c r="B3" t="s">
        <v>36</v>
      </c>
      <c r="C3" s="7">
        <v>38872086881.32</v>
      </c>
      <c r="D3" s="8">
        <v>11617732500</v>
      </c>
      <c r="E3" s="2">
        <v>0.15</v>
      </c>
      <c r="F3" s="8">
        <v>10</v>
      </c>
      <c r="G3" s="7">
        <v>25.443684959878169</v>
      </c>
      <c r="H3" s="7">
        <v>38.478162510212726</v>
      </c>
      <c r="I3" s="7">
        <v>28.63</v>
      </c>
      <c r="J3" s="7">
        <v>0.74405839916085215</v>
      </c>
    </row>
    <row r="4" spans="1:10" x14ac:dyDescent="0.2">
      <c r="A4" t="s">
        <v>19</v>
      </c>
      <c r="B4" t="s">
        <v>20</v>
      </c>
      <c r="C4" s="7">
        <v>33592755201</v>
      </c>
      <c r="D4" s="8">
        <v>5299302500</v>
      </c>
      <c r="E4" s="2">
        <v>0.15</v>
      </c>
      <c r="F4" s="8">
        <v>8</v>
      </c>
      <c r="G4" s="7">
        <v>38.563853689289012</v>
      </c>
      <c r="H4" s="7">
        <v>58.319627507431392</v>
      </c>
      <c r="I4" s="7">
        <v>49.95</v>
      </c>
      <c r="J4" s="7">
        <v>0.85648695190371571</v>
      </c>
    </row>
    <row r="5" spans="1:10" x14ac:dyDescent="0.2">
      <c r="A5" t="s">
        <v>27</v>
      </c>
      <c r="B5" t="s">
        <v>28</v>
      </c>
      <c r="C5" s="7">
        <v>149407000000</v>
      </c>
      <c r="D5" s="8">
        <v>18280241250</v>
      </c>
      <c r="E5" s="2">
        <v>0.2</v>
      </c>
      <c r="F5" s="8">
        <v>9</v>
      </c>
      <c r="G5" s="7">
        <v>63.554348988692901</v>
      </c>
      <c r="H5" s="7">
        <v>88.269929150962383</v>
      </c>
      <c r="I5" s="7">
        <v>75.81</v>
      </c>
      <c r="J5" s="7">
        <v>0.85884287808079052</v>
      </c>
    </row>
    <row r="6" spans="1:10" x14ac:dyDescent="0.2">
      <c r="A6" t="s">
        <v>7</v>
      </c>
      <c r="B6" t="s">
        <v>8</v>
      </c>
      <c r="C6" s="7">
        <v>5030210052.6199999</v>
      </c>
      <c r="D6" s="8">
        <v>1926958438</v>
      </c>
      <c r="E6" s="2">
        <v>0.05</v>
      </c>
      <c r="F6" s="8">
        <v>22</v>
      </c>
      <c r="G6" s="7">
        <v>33.241021067526788</v>
      </c>
      <c r="H6" s="7">
        <v>60.301172004583727</v>
      </c>
      <c r="I6" s="7">
        <v>55.94</v>
      </c>
      <c r="J6" s="7">
        <v>0.92767682849924993</v>
      </c>
    </row>
    <row r="7" spans="1:10" x14ac:dyDescent="0.2">
      <c r="A7" t="s">
        <v>25</v>
      </c>
      <c r="B7" t="s">
        <v>26</v>
      </c>
      <c r="C7" s="7">
        <v>21543493635.57</v>
      </c>
      <c r="D7" s="8">
        <v>22741860000</v>
      </c>
      <c r="E7" s="2">
        <v>0.08</v>
      </c>
      <c r="F7" s="8">
        <v>20</v>
      </c>
      <c r="G7" s="7">
        <v>11.93332359562989</v>
      </c>
      <c r="H7" s="7">
        <v>20.461803147513528</v>
      </c>
      <c r="I7" s="7">
        <v>20.32</v>
      </c>
      <c r="J7" s="7">
        <v>0.99306986063294433</v>
      </c>
    </row>
    <row r="8" spans="1:10" x14ac:dyDescent="0.2">
      <c r="A8" t="s">
        <v>33</v>
      </c>
      <c r="B8" t="s">
        <v>34</v>
      </c>
      <c r="C8" s="7">
        <v>247768136.84</v>
      </c>
      <c r="D8" s="8">
        <v>240000000</v>
      </c>
      <c r="E8" s="2">
        <v>0.1</v>
      </c>
      <c r="F8" s="8">
        <v>15</v>
      </c>
      <c r="G8" s="7">
        <v>10.30560594168875</v>
      </c>
      <c r="H8" s="7">
        <v>17.03405940775</v>
      </c>
      <c r="I8" s="7">
        <v>17.899999999999999</v>
      </c>
      <c r="J8" s="7">
        <v>1.050835832582339</v>
      </c>
    </row>
    <row r="9" spans="1:10" x14ac:dyDescent="0.2">
      <c r="A9" t="s">
        <v>39</v>
      </c>
      <c r="B9" t="s">
        <v>40</v>
      </c>
      <c r="C9" s="7">
        <v>24696641368.84</v>
      </c>
      <c r="D9" s="8">
        <v>6015730625</v>
      </c>
      <c r="E9" s="2">
        <v>0.1</v>
      </c>
      <c r="F9" s="8">
        <v>12</v>
      </c>
      <c r="G9" s="7">
        <v>32.785274186301571</v>
      </c>
      <c r="H9" s="7">
        <v>54.190535845126547</v>
      </c>
      <c r="I9" s="7">
        <v>60.53</v>
      </c>
      <c r="J9" s="7">
        <v>1.1169847106327071</v>
      </c>
    </row>
    <row r="10" spans="1:10" x14ac:dyDescent="0.2">
      <c r="A10" t="s">
        <v>9</v>
      </c>
      <c r="B10" t="s">
        <v>10</v>
      </c>
      <c r="C10" s="7">
        <v>25603384202.16</v>
      </c>
      <c r="D10" s="8">
        <v>11683461250</v>
      </c>
      <c r="E10" s="2">
        <v>0</v>
      </c>
      <c r="F10" s="8">
        <v>8</v>
      </c>
      <c r="G10" s="7">
        <v>8.7656846389283825</v>
      </c>
      <c r="H10" s="7">
        <v>17.531369277856761</v>
      </c>
      <c r="I10" s="7">
        <v>19.78</v>
      </c>
      <c r="J10" s="7">
        <v>1.1282632683451259</v>
      </c>
    </row>
    <row r="11" spans="1:10" x14ac:dyDescent="0.2">
      <c r="A11" t="s">
        <v>53</v>
      </c>
      <c r="B11" t="s">
        <v>54</v>
      </c>
      <c r="C11" s="7">
        <v>1589814847.8</v>
      </c>
      <c r="D11" s="8">
        <v>949024062</v>
      </c>
      <c r="E11" s="2">
        <v>0.1</v>
      </c>
      <c r="F11" s="8">
        <v>17</v>
      </c>
      <c r="G11" s="7">
        <v>18.952491302149198</v>
      </c>
      <c r="H11" s="7">
        <v>31.32643190437884</v>
      </c>
      <c r="I11" s="7">
        <v>35.5</v>
      </c>
      <c r="J11" s="7">
        <v>1.1332283264292791</v>
      </c>
    </row>
    <row r="12" spans="1:10" x14ac:dyDescent="0.2">
      <c r="A12" t="s">
        <v>13</v>
      </c>
      <c r="B12" t="s">
        <v>14</v>
      </c>
      <c r="C12" s="7">
        <v>5328027519.5600004</v>
      </c>
      <c r="D12" s="8">
        <v>5331716875</v>
      </c>
      <c r="E12" s="2">
        <v>0.2</v>
      </c>
      <c r="F12" s="8">
        <v>60</v>
      </c>
      <c r="G12" s="7">
        <v>51.804128593004172</v>
      </c>
      <c r="H12" s="7">
        <v>71.950178601394697</v>
      </c>
      <c r="I12" s="7">
        <v>82.18</v>
      </c>
      <c r="J12" s="7">
        <v>1.142179235652474</v>
      </c>
    </row>
    <row r="13" spans="1:10" x14ac:dyDescent="0.2">
      <c r="A13" t="s">
        <v>43</v>
      </c>
      <c r="B13" t="s">
        <v>44</v>
      </c>
      <c r="C13" s="7">
        <v>5437612565.0699997</v>
      </c>
      <c r="D13" s="8">
        <v>3464661250</v>
      </c>
      <c r="E13" s="2">
        <v>0.06</v>
      </c>
      <c r="F13" s="8">
        <v>19</v>
      </c>
      <c r="G13" s="7">
        <v>17.757780471206068</v>
      </c>
      <c r="H13" s="7">
        <v>31.608722803855589</v>
      </c>
      <c r="I13" s="7">
        <v>40.25</v>
      </c>
      <c r="J13" s="7">
        <v>1.273382675085194</v>
      </c>
    </row>
    <row r="14" spans="1:10" x14ac:dyDescent="0.2">
      <c r="A14" t="s">
        <v>23</v>
      </c>
      <c r="B14" t="s">
        <v>24</v>
      </c>
      <c r="C14" s="7">
        <v>6933763430.4700003</v>
      </c>
      <c r="D14" s="8">
        <v>6082625000</v>
      </c>
      <c r="E14" s="2">
        <v>0.1</v>
      </c>
      <c r="F14" s="8">
        <v>23</v>
      </c>
      <c r="G14" s="7">
        <v>17.448330276564661</v>
      </c>
      <c r="H14" s="7">
        <v>28.840215333164711</v>
      </c>
      <c r="I14" s="7">
        <v>38.81</v>
      </c>
      <c r="J14" s="7">
        <v>1.345690368524072</v>
      </c>
    </row>
    <row r="15" spans="1:10" x14ac:dyDescent="0.2">
      <c r="A15" t="s">
        <v>15</v>
      </c>
      <c r="B15" t="s">
        <v>16</v>
      </c>
      <c r="C15" s="7">
        <v>10129985097.549999</v>
      </c>
      <c r="D15" s="8">
        <v>3139746562</v>
      </c>
      <c r="E15" s="2">
        <v>0.57999999999999996</v>
      </c>
      <c r="F15" s="8">
        <v>15</v>
      </c>
      <c r="G15" s="7">
        <v>95.443583561015217</v>
      </c>
      <c r="H15" s="7">
        <v>76.464976414849545</v>
      </c>
      <c r="I15" s="7">
        <v>104.52</v>
      </c>
      <c r="J15" s="7">
        <v>1.366900310449872</v>
      </c>
    </row>
    <row r="16" spans="1:10" x14ac:dyDescent="0.2">
      <c r="A16" t="s">
        <v>37</v>
      </c>
      <c r="B16" t="s">
        <v>38</v>
      </c>
      <c r="C16" s="7">
        <v>24211222000</v>
      </c>
      <c r="D16" s="8">
        <v>7041435625</v>
      </c>
      <c r="E16" s="2">
        <v>0.1</v>
      </c>
      <c r="F16" s="8">
        <v>15</v>
      </c>
      <c r="G16" s="7">
        <v>34.323756757344498</v>
      </c>
      <c r="H16" s="7">
        <v>56.733482243544628</v>
      </c>
      <c r="I16" s="7">
        <v>80.28</v>
      </c>
      <c r="J16" s="7">
        <v>1.4150374139802531</v>
      </c>
    </row>
    <row r="17" spans="1:10" x14ac:dyDescent="0.2">
      <c r="A17" t="s">
        <v>47</v>
      </c>
      <c r="B17" t="s">
        <v>48</v>
      </c>
      <c r="C17" s="7">
        <v>7382822726.8699999</v>
      </c>
      <c r="D17" s="8">
        <v>1506987969</v>
      </c>
      <c r="E17" s="2">
        <v>0.08</v>
      </c>
      <c r="F17" s="8">
        <v>20</v>
      </c>
      <c r="G17" s="7">
        <v>61.714032057483948</v>
      </c>
      <c r="H17" s="7">
        <v>105.8196708804595</v>
      </c>
      <c r="I17" s="7">
        <v>150.46</v>
      </c>
      <c r="J17" s="7">
        <v>1.4218528440706359</v>
      </c>
    </row>
    <row r="18" spans="1:10" x14ac:dyDescent="0.2">
      <c r="A18" t="s">
        <v>55</v>
      </c>
      <c r="B18" t="s">
        <v>56</v>
      </c>
      <c r="C18" s="7">
        <v>460012869.48000002</v>
      </c>
      <c r="D18" s="8">
        <v>646051641</v>
      </c>
      <c r="E18" s="2">
        <v>0.15</v>
      </c>
      <c r="F18" s="8">
        <v>15</v>
      </c>
      <c r="G18" s="7">
        <v>8.1218980241363727</v>
      </c>
      <c r="H18" s="7">
        <v>12.282643514762</v>
      </c>
      <c r="I18" s="7">
        <v>19.45</v>
      </c>
      <c r="J18" s="7">
        <v>1.583535333955093</v>
      </c>
    </row>
    <row r="19" spans="1:10" x14ac:dyDescent="0.2">
      <c r="A19" t="s">
        <v>51</v>
      </c>
      <c r="B19" t="s">
        <v>52</v>
      </c>
      <c r="C19" s="7">
        <v>12414587690.450001</v>
      </c>
      <c r="D19" s="8">
        <v>9343417500</v>
      </c>
      <c r="E19" s="2">
        <v>0.1</v>
      </c>
      <c r="F19" s="8">
        <v>24</v>
      </c>
      <c r="G19" s="7">
        <v>21.221977353775259</v>
      </c>
      <c r="H19" s="7">
        <v>35.077648518636792</v>
      </c>
      <c r="I19" s="7">
        <v>56.36</v>
      </c>
      <c r="J19" s="7">
        <v>1.6067211566378481</v>
      </c>
    </row>
    <row r="20" spans="1:10" x14ac:dyDescent="0.2">
      <c r="A20" t="s">
        <v>49</v>
      </c>
      <c r="B20" t="s">
        <v>50</v>
      </c>
      <c r="C20" s="7">
        <v>983249287.89999998</v>
      </c>
      <c r="D20" s="8">
        <v>1592112969</v>
      </c>
      <c r="E20" s="2">
        <v>0.09</v>
      </c>
      <c r="F20" s="8">
        <v>20</v>
      </c>
      <c r="G20" s="7">
        <v>7.9977763315352366</v>
      </c>
      <c r="H20" s="7">
        <v>13.463136657748059</v>
      </c>
      <c r="I20" s="7">
        <v>22.85</v>
      </c>
      <c r="J20" s="7">
        <v>1.6972270712894959</v>
      </c>
    </row>
    <row r="21" spans="1:10" x14ac:dyDescent="0.2">
      <c r="A21" t="s">
        <v>17</v>
      </c>
      <c r="B21" t="s">
        <v>18</v>
      </c>
      <c r="C21" s="7">
        <v>41206471014.43</v>
      </c>
      <c r="D21" s="8">
        <v>1256197812</v>
      </c>
      <c r="E21" s="2">
        <v>0.15</v>
      </c>
      <c r="F21" s="8">
        <v>30</v>
      </c>
      <c r="G21" s="7">
        <v>748.32830075098741</v>
      </c>
      <c r="H21" s="7">
        <v>1131.6874113436479</v>
      </c>
      <c r="I21" s="7">
        <v>2015.6</v>
      </c>
      <c r="J21" s="7">
        <v>1.781057189287707</v>
      </c>
    </row>
    <row r="22" spans="1:10" x14ac:dyDescent="0.2">
      <c r="A22" t="s">
        <v>41</v>
      </c>
      <c r="B22" t="s">
        <v>42</v>
      </c>
      <c r="C22" s="7">
        <v>17402164190.16</v>
      </c>
      <c r="D22" s="8">
        <v>3881608125</v>
      </c>
      <c r="E22" s="2">
        <v>0.15</v>
      </c>
      <c r="F22" s="8">
        <v>25</v>
      </c>
      <c r="G22" s="7">
        <v>85.230514036980438</v>
      </c>
      <c r="H22" s="7">
        <v>128.89302689902519</v>
      </c>
      <c r="I22" s="7">
        <v>255.8</v>
      </c>
      <c r="J22" s="7">
        <v>1.984591456606831</v>
      </c>
    </row>
    <row r="23" spans="1:10" x14ac:dyDescent="0.2">
      <c r="A23" t="s">
        <v>71</v>
      </c>
      <c r="B23" t="s">
        <v>72</v>
      </c>
      <c r="C23" s="7">
        <v>1378920970.4000001</v>
      </c>
      <c r="D23" s="8">
        <v>4121518125</v>
      </c>
      <c r="E23" s="2">
        <v>0.3</v>
      </c>
      <c r="F23" s="8">
        <v>60</v>
      </c>
      <c r="G23" s="7">
        <v>22.051263248797191</v>
      </c>
      <c r="H23" s="7">
        <v>26.096169525203781</v>
      </c>
      <c r="I23" s="7">
        <v>59.75</v>
      </c>
      <c r="J23" s="7">
        <v>2.2896080569331541</v>
      </c>
    </row>
    <row r="24" spans="1:10" x14ac:dyDescent="0.2">
      <c r="A24" t="s">
        <v>21</v>
      </c>
      <c r="B24" t="s">
        <v>22</v>
      </c>
      <c r="C24" s="7">
        <v>2898433273</v>
      </c>
      <c r="D24" s="8">
        <v>2508617500</v>
      </c>
      <c r="E24" s="2">
        <v>0.02</v>
      </c>
      <c r="F24" s="8">
        <v>16</v>
      </c>
      <c r="G24" s="7">
        <v>9.8088786410005824</v>
      </c>
      <c r="H24" s="7">
        <v>18.855975857363671</v>
      </c>
      <c r="I24" s="7">
        <v>44.3</v>
      </c>
      <c r="J24" s="7">
        <v>2.3493878192838209</v>
      </c>
    </row>
    <row r="25" spans="1:10" x14ac:dyDescent="0.2">
      <c r="A25" t="s">
        <v>69</v>
      </c>
      <c r="B25" t="s">
        <v>70</v>
      </c>
      <c r="C25" s="7">
        <v>6114363662.8500004</v>
      </c>
      <c r="D25" s="8">
        <v>3759330312</v>
      </c>
      <c r="E25" s="2">
        <v>0.4</v>
      </c>
      <c r="F25" s="8">
        <v>15</v>
      </c>
      <c r="G25" s="7">
        <v>33.472345800470052</v>
      </c>
      <c r="H25" s="7">
        <v>34.155454898438833</v>
      </c>
      <c r="I25" s="7">
        <v>104.38</v>
      </c>
      <c r="J25" s="7">
        <v>3.0560272234808079</v>
      </c>
    </row>
    <row r="26" spans="1:10" x14ac:dyDescent="0.2">
      <c r="A26" t="s">
        <v>45</v>
      </c>
      <c r="B26" t="s">
        <v>46</v>
      </c>
      <c r="C26" s="7">
        <v>2065944687.98</v>
      </c>
      <c r="D26" s="8">
        <v>2523561406</v>
      </c>
      <c r="E26" s="2">
        <v>0.3</v>
      </c>
      <c r="F26" s="8">
        <v>15</v>
      </c>
      <c r="G26" s="7">
        <v>13.4895087217824</v>
      </c>
      <c r="H26" s="7">
        <v>15.963915647079761</v>
      </c>
      <c r="I26" s="7">
        <v>51.31</v>
      </c>
      <c r="J26" s="7">
        <v>3.2141237234228321</v>
      </c>
    </row>
    <row r="27" spans="1:10" x14ac:dyDescent="0.2">
      <c r="A27" t="s">
        <v>31</v>
      </c>
      <c r="B27" t="s">
        <v>32</v>
      </c>
      <c r="C27" s="7">
        <v>5353185029.3500004</v>
      </c>
      <c r="D27" s="8">
        <v>3240443125</v>
      </c>
      <c r="E27" s="2">
        <v>0.15</v>
      </c>
      <c r="F27" s="8">
        <v>25</v>
      </c>
      <c r="G27" s="7">
        <v>31.405910270037069</v>
      </c>
      <c r="H27" s="7">
        <v>47.49476033275927</v>
      </c>
      <c r="I27" s="7">
        <v>169.25</v>
      </c>
      <c r="J27" s="7">
        <v>3.5635509857128529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27"/>
  <sheetViews>
    <sheetView tabSelected="1" workbookViewId="0">
      <selection activeCell="B5" sqref="B5"/>
    </sheetView>
  </sheetViews>
  <sheetFormatPr baseColWidth="10" defaultColWidth="8.83203125" defaultRowHeight="16" x14ac:dyDescent="0.2"/>
  <cols>
    <col min="3" max="3" width="17.33203125" bestFit="1" customWidth="1"/>
    <col min="4" max="4" width="13.6640625" bestFit="1" customWidth="1"/>
    <col min="5" max="5" width="10.83203125" customWidth="1"/>
  </cols>
  <sheetData>
    <row r="1" spans="1:10" s="1" customFormat="1" ht="43" customHeight="1" x14ac:dyDescent="0.2">
      <c r="A1" s="1" t="s">
        <v>65</v>
      </c>
      <c r="B1" s="1" t="s">
        <v>66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62</v>
      </c>
      <c r="J1" s="1" t="s">
        <v>63</v>
      </c>
    </row>
    <row r="2" spans="1:10" x14ac:dyDescent="0.2">
      <c r="A2" t="s">
        <v>67</v>
      </c>
      <c r="B2" t="s">
        <v>68</v>
      </c>
      <c r="C2" s="9">
        <v>41881399000</v>
      </c>
      <c r="D2" s="10">
        <v>41948170000</v>
      </c>
      <c r="E2" s="2">
        <v>0.1</v>
      </c>
      <c r="F2" s="10">
        <v>7</v>
      </c>
      <c r="G2" s="9">
        <v>4.6510848325803016</v>
      </c>
      <c r="H2" s="9">
        <v>7.687743524926117</v>
      </c>
      <c r="I2" s="9">
        <v>4.97</v>
      </c>
      <c r="J2" s="9">
        <v>0.64648358570829978</v>
      </c>
    </row>
    <row r="3" spans="1:10" x14ac:dyDescent="0.2">
      <c r="A3" t="s">
        <v>35</v>
      </c>
      <c r="B3" t="s">
        <v>36</v>
      </c>
      <c r="C3" s="9">
        <v>38872086881.32</v>
      </c>
      <c r="D3" s="10">
        <v>11617732500</v>
      </c>
      <c r="E3" s="2">
        <v>0.15</v>
      </c>
      <c r="F3" s="10">
        <v>10</v>
      </c>
      <c r="G3" s="9">
        <v>25.443684959878169</v>
      </c>
      <c r="H3" s="9">
        <v>38.478162510212726</v>
      </c>
      <c r="I3" s="9">
        <v>27.68</v>
      </c>
      <c r="J3" s="9">
        <v>0.719369070512483</v>
      </c>
    </row>
    <row r="4" spans="1:10" x14ac:dyDescent="0.2">
      <c r="A4" t="s">
        <v>27</v>
      </c>
      <c r="B4" t="s">
        <v>28</v>
      </c>
      <c r="C4" s="9">
        <v>149407000000</v>
      </c>
      <c r="D4" s="10">
        <v>18280241250</v>
      </c>
      <c r="E4" s="2">
        <v>0.2</v>
      </c>
      <c r="F4" s="10">
        <v>9</v>
      </c>
      <c r="G4" s="9">
        <v>63.554348988692901</v>
      </c>
      <c r="H4" s="9">
        <v>88.269929150962383</v>
      </c>
      <c r="I4" s="9">
        <v>72.81</v>
      </c>
      <c r="J4" s="9">
        <v>0.82485621887696026</v>
      </c>
    </row>
    <row r="5" spans="1:10" x14ac:dyDescent="0.2">
      <c r="A5" t="s">
        <v>7</v>
      </c>
      <c r="B5" t="s">
        <v>8</v>
      </c>
      <c r="C5" s="9">
        <v>5030210052.6199999</v>
      </c>
      <c r="D5" s="10">
        <v>1926958438</v>
      </c>
      <c r="E5" s="2">
        <v>0.05</v>
      </c>
      <c r="F5" s="10">
        <v>22</v>
      </c>
      <c r="G5" s="9">
        <v>33.241021067526788</v>
      </c>
      <c r="H5" s="9">
        <v>60.301172004583727</v>
      </c>
      <c r="I5" s="9">
        <v>50</v>
      </c>
      <c r="J5" s="9">
        <v>0.82917128038903287</v>
      </c>
    </row>
    <row r="6" spans="1:10" x14ac:dyDescent="0.2">
      <c r="A6" t="s">
        <v>19</v>
      </c>
      <c r="B6" t="s">
        <v>20</v>
      </c>
      <c r="C6" s="9">
        <v>33592755201</v>
      </c>
      <c r="D6" s="10">
        <v>5299302500</v>
      </c>
      <c r="E6" s="2">
        <v>0.15</v>
      </c>
      <c r="F6" s="10">
        <v>8</v>
      </c>
      <c r="G6" s="9">
        <v>38.563853689289012</v>
      </c>
      <c r="H6" s="9">
        <v>58.319627507431392</v>
      </c>
      <c r="I6" s="9">
        <v>49.46</v>
      </c>
      <c r="J6" s="9">
        <v>0.84808497780095649</v>
      </c>
    </row>
    <row r="7" spans="1:10" x14ac:dyDescent="0.2">
      <c r="A7" t="s">
        <v>25</v>
      </c>
      <c r="B7" t="s">
        <v>26</v>
      </c>
      <c r="C7" s="9">
        <v>21543493635.57</v>
      </c>
      <c r="D7" s="10">
        <v>22741860000</v>
      </c>
      <c r="E7" s="2">
        <v>0.08</v>
      </c>
      <c r="F7" s="10">
        <v>20</v>
      </c>
      <c r="G7" s="9">
        <v>11.93332359562989</v>
      </c>
      <c r="H7" s="9">
        <v>20.461803147513528</v>
      </c>
      <c r="I7" s="9">
        <v>20.12</v>
      </c>
      <c r="J7" s="9">
        <v>0.98329555098104526</v>
      </c>
    </row>
    <row r="8" spans="1:10" x14ac:dyDescent="0.2">
      <c r="A8" t="s">
        <v>39</v>
      </c>
      <c r="B8" t="s">
        <v>40</v>
      </c>
      <c r="C8" s="9">
        <v>24696641368.84</v>
      </c>
      <c r="D8" s="10">
        <v>6015730625</v>
      </c>
      <c r="E8" s="2">
        <v>0.1</v>
      </c>
      <c r="F8" s="10">
        <v>12</v>
      </c>
      <c r="G8" s="9">
        <v>32.785274186301571</v>
      </c>
      <c r="H8" s="9">
        <v>54.190535845126547</v>
      </c>
      <c r="I8" s="9">
        <v>58.06</v>
      </c>
      <c r="J8" s="9">
        <v>1.071404795957954</v>
      </c>
    </row>
    <row r="9" spans="1:10" x14ac:dyDescent="0.2">
      <c r="A9" t="s">
        <v>33</v>
      </c>
      <c r="B9" t="s">
        <v>34</v>
      </c>
      <c r="C9" s="9">
        <v>247768136.84</v>
      </c>
      <c r="D9" s="10">
        <v>240000000</v>
      </c>
      <c r="E9" s="2">
        <v>0.1</v>
      </c>
      <c r="F9" s="10">
        <v>15</v>
      </c>
      <c r="G9" s="9">
        <v>10.30560594168875</v>
      </c>
      <c r="H9" s="9">
        <v>17.03405940775</v>
      </c>
      <c r="I9" s="9">
        <v>18.829999999999998</v>
      </c>
      <c r="J9" s="9">
        <v>1.1054323311466729</v>
      </c>
    </row>
    <row r="10" spans="1:10" x14ac:dyDescent="0.2">
      <c r="A10" t="s">
        <v>9</v>
      </c>
      <c r="B10" t="s">
        <v>10</v>
      </c>
      <c r="C10" s="9">
        <v>25603384202.16</v>
      </c>
      <c r="D10" s="10">
        <v>11683461250</v>
      </c>
      <c r="E10" s="2">
        <v>0</v>
      </c>
      <c r="F10" s="10">
        <v>8</v>
      </c>
      <c r="G10" s="9">
        <v>8.7656846389283825</v>
      </c>
      <c r="H10" s="9">
        <v>17.531369277856761</v>
      </c>
      <c r="I10" s="9">
        <v>19.43</v>
      </c>
      <c r="J10" s="9">
        <v>1.1082990548000911</v>
      </c>
    </row>
    <row r="11" spans="1:10" x14ac:dyDescent="0.2">
      <c r="A11" t="s">
        <v>13</v>
      </c>
      <c r="B11" t="s">
        <v>14</v>
      </c>
      <c r="C11" s="9">
        <v>5328027519.5600004</v>
      </c>
      <c r="D11" s="10">
        <v>5331716875</v>
      </c>
      <c r="E11" s="2">
        <v>0.2</v>
      </c>
      <c r="F11" s="10">
        <v>60</v>
      </c>
      <c r="G11" s="9">
        <v>51.804128593004172</v>
      </c>
      <c r="H11" s="9">
        <v>71.950178601394697</v>
      </c>
      <c r="I11" s="9">
        <v>82.86</v>
      </c>
      <c r="J11" s="9">
        <v>1.1516302198365049</v>
      </c>
    </row>
    <row r="12" spans="1:10" x14ac:dyDescent="0.2">
      <c r="A12" t="s">
        <v>43</v>
      </c>
      <c r="B12" t="s">
        <v>44</v>
      </c>
      <c r="C12" s="9">
        <v>5437612565.0699997</v>
      </c>
      <c r="D12" s="10">
        <v>3464661250</v>
      </c>
      <c r="E12" s="2">
        <v>0.06</v>
      </c>
      <c r="F12" s="10">
        <v>19</v>
      </c>
      <c r="G12" s="9">
        <v>17.757780471206068</v>
      </c>
      <c r="H12" s="9">
        <v>31.608722803855589</v>
      </c>
      <c r="I12" s="9">
        <v>37.340000000000003</v>
      </c>
      <c r="J12" s="9">
        <v>1.181319480439283</v>
      </c>
    </row>
    <row r="13" spans="1:10" x14ac:dyDescent="0.2">
      <c r="A13" t="s">
        <v>53</v>
      </c>
      <c r="B13" t="s">
        <v>54</v>
      </c>
      <c r="C13" s="9">
        <v>1589814847.8</v>
      </c>
      <c r="D13" s="10">
        <v>949024062</v>
      </c>
      <c r="E13" s="2">
        <v>0.1</v>
      </c>
      <c r="F13" s="10">
        <v>17</v>
      </c>
      <c r="G13" s="9">
        <v>18.952491302149198</v>
      </c>
      <c r="H13" s="9">
        <v>31.32643190437884</v>
      </c>
      <c r="I13" s="9">
        <v>37.619999999999997</v>
      </c>
      <c r="J13" s="9">
        <v>1.200902806768154</v>
      </c>
    </row>
    <row r="14" spans="1:10" x14ac:dyDescent="0.2">
      <c r="A14" t="s">
        <v>23</v>
      </c>
      <c r="B14" t="s">
        <v>24</v>
      </c>
      <c r="C14" s="9">
        <v>6933763430.4700003</v>
      </c>
      <c r="D14" s="10">
        <v>6082625000</v>
      </c>
      <c r="E14" s="2">
        <v>0.1</v>
      </c>
      <c r="F14" s="10">
        <v>23</v>
      </c>
      <c r="G14" s="9">
        <v>17.448330276564661</v>
      </c>
      <c r="H14" s="9">
        <v>28.840215333164711</v>
      </c>
      <c r="I14" s="9">
        <v>39.25</v>
      </c>
      <c r="J14" s="9">
        <v>1.3609468426840969</v>
      </c>
    </row>
    <row r="15" spans="1:10" x14ac:dyDescent="0.2">
      <c r="A15" t="s">
        <v>15</v>
      </c>
      <c r="B15" t="s">
        <v>16</v>
      </c>
      <c r="C15" s="9">
        <v>10129985097.549999</v>
      </c>
      <c r="D15" s="10">
        <v>3139746562</v>
      </c>
      <c r="E15" s="2">
        <v>0.57999999999999996</v>
      </c>
      <c r="F15" s="10">
        <v>15</v>
      </c>
      <c r="G15" s="9">
        <v>95.443583561015217</v>
      </c>
      <c r="H15" s="9">
        <v>76.464976414849545</v>
      </c>
      <c r="I15" s="9">
        <v>108.48</v>
      </c>
      <c r="J15" s="9">
        <v>1.4186887263452179</v>
      </c>
    </row>
    <row r="16" spans="1:10" x14ac:dyDescent="0.2">
      <c r="A16" t="s">
        <v>37</v>
      </c>
      <c r="B16" t="s">
        <v>38</v>
      </c>
      <c r="C16" s="9">
        <v>24211222000</v>
      </c>
      <c r="D16" s="10">
        <v>7041435625</v>
      </c>
      <c r="E16" s="2">
        <v>0.1</v>
      </c>
      <c r="F16" s="10">
        <v>15</v>
      </c>
      <c r="G16" s="9">
        <v>34.323756757344498</v>
      </c>
      <c r="H16" s="9">
        <v>56.733482243544628</v>
      </c>
      <c r="I16" s="9">
        <v>81.55</v>
      </c>
      <c r="J16" s="9">
        <v>1.43742278413166</v>
      </c>
    </row>
    <row r="17" spans="1:10" x14ac:dyDescent="0.2">
      <c r="A17" t="s">
        <v>47</v>
      </c>
      <c r="B17" t="s">
        <v>48</v>
      </c>
      <c r="C17" s="9">
        <v>7382822726.8699999</v>
      </c>
      <c r="D17" s="10">
        <v>1506987969</v>
      </c>
      <c r="E17" s="2">
        <v>0.08</v>
      </c>
      <c r="F17" s="10">
        <v>20</v>
      </c>
      <c r="G17" s="9">
        <v>61.714032057483948</v>
      </c>
      <c r="H17" s="9">
        <v>105.8196708804595</v>
      </c>
      <c r="I17" s="9">
        <v>174</v>
      </c>
      <c r="J17" s="9">
        <v>1.6443067583961899</v>
      </c>
    </row>
    <row r="18" spans="1:10" x14ac:dyDescent="0.2">
      <c r="A18" t="s">
        <v>55</v>
      </c>
      <c r="B18" t="s">
        <v>56</v>
      </c>
      <c r="C18" s="9">
        <v>460012869.48000002</v>
      </c>
      <c r="D18" s="10">
        <v>646051641</v>
      </c>
      <c r="E18" s="2">
        <v>0.15</v>
      </c>
      <c r="F18" s="10">
        <v>15</v>
      </c>
      <c r="G18" s="9">
        <v>8.1218980241363727</v>
      </c>
      <c r="H18" s="9">
        <v>12.282643514762</v>
      </c>
      <c r="I18" s="9">
        <v>21.55</v>
      </c>
      <c r="J18" s="9">
        <v>1.754508300603201</v>
      </c>
    </row>
    <row r="19" spans="1:10" x14ac:dyDescent="0.2">
      <c r="A19" t="s">
        <v>17</v>
      </c>
      <c r="B19" t="s">
        <v>18</v>
      </c>
      <c r="C19" s="9">
        <v>41206471014.43</v>
      </c>
      <c r="D19" s="10">
        <v>1256197812</v>
      </c>
      <c r="E19" s="2">
        <v>0.15</v>
      </c>
      <c r="F19" s="10">
        <v>30</v>
      </c>
      <c r="G19" s="9">
        <v>748.32830075098741</v>
      </c>
      <c r="H19" s="9">
        <v>1131.6874113436479</v>
      </c>
      <c r="I19" s="9">
        <v>2042</v>
      </c>
      <c r="J19" s="9">
        <v>1.804385185813405</v>
      </c>
    </row>
    <row r="20" spans="1:10" x14ac:dyDescent="0.2">
      <c r="A20" t="s">
        <v>51</v>
      </c>
      <c r="B20" t="s">
        <v>52</v>
      </c>
      <c r="C20" s="9">
        <v>12414587690.450001</v>
      </c>
      <c r="D20" s="10">
        <v>9343417500</v>
      </c>
      <c r="E20" s="2">
        <v>0.1</v>
      </c>
      <c r="F20" s="10">
        <v>24</v>
      </c>
      <c r="G20" s="9">
        <v>21.221977353775259</v>
      </c>
      <c r="H20" s="9">
        <v>35.077648518636792</v>
      </c>
      <c r="I20" s="9">
        <v>63.88</v>
      </c>
      <c r="J20" s="9">
        <v>1.821102687828704</v>
      </c>
    </row>
    <row r="21" spans="1:10" x14ac:dyDescent="0.2">
      <c r="A21" t="s">
        <v>49</v>
      </c>
      <c r="B21" t="s">
        <v>50</v>
      </c>
      <c r="C21" s="9">
        <v>983249287.89999998</v>
      </c>
      <c r="D21" s="10">
        <v>1592112969</v>
      </c>
      <c r="E21" s="2">
        <v>0.09</v>
      </c>
      <c r="F21" s="10">
        <v>20</v>
      </c>
      <c r="G21" s="9">
        <v>7.9977763315352366</v>
      </c>
      <c r="H21" s="9">
        <v>13.463136657748059</v>
      </c>
      <c r="I21" s="9">
        <v>24.94</v>
      </c>
      <c r="J21" s="9">
        <v>1.8524657837181639</v>
      </c>
    </row>
    <row r="22" spans="1:10" x14ac:dyDescent="0.2">
      <c r="A22" t="s">
        <v>41</v>
      </c>
      <c r="B22" t="s">
        <v>42</v>
      </c>
      <c r="C22" s="9">
        <v>17402164190.16</v>
      </c>
      <c r="D22" s="10">
        <v>3881608125</v>
      </c>
      <c r="E22" s="2">
        <v>0.15</v>
      </c>
      <c r="F22" s="10">
        <v>25</v>
      </c>
      <c r="G22" s="9">
        <v>85.230514036980438</v>
      </c>
      <c r="H22" s="9">
        <v>128.89302689902519</v>
      </c>
      <c r="I22" s="9">
        <v>285.60000000000002</v>
      </c>
      <c r="J22" s="9">
        <v>2.2157909304414041</v>
      </c>
    </row>
    <row r="23" spans="1:10" x14ac:dyDescent="0.2">
      <c r="A23" t="s">
        <v>21</v>
      </c>
      <c r="B23" t="s">
        <v>22</v>
      </c>
      <c r="C23" s="9">
        <v>2898433273</v>
      </c>
      <c r="D23" s="10">
        <v>2508617500</v>
      </c>
      <c r="E23" s="2">
        <v>0.02</v>
      </c>
      <c r="F23" s="10">
        <v>16</v>
      </c>
      <c r="G23" s="9">
        <v>9.8088786410005824</v>
      </c>
      <c r="H23" s="9">
        <v>18.855975857363671</v>
      </c>
      <c r="I23" s="9">
        <v>51.1</v>
      </c>
      <c r="J23" s="9">
        <v>2.7100161978646331</v>
      </c>
    </row>
    <row r="24" spans="1:10" x14ac:dyDescent="0.2">
      <c r="A24" t="s">
        <v>71</v>
      </c>
      <c r="B24" t="s">
        <v>72</v>
      </c>
      <c r="C24" s="9">
        <v>1378920970.4000001</v>
      </c>
      <c r="D24" s="10">
        <v>4121518125</v>
      </c>
      <c r="E24" s="2">
        <v>0.3</v>
      </c>
      <c r="F24" s="10">
        <v>60</v>
      </c>
      <c r="G24" s="9">
        <v>22.051263248797191</v>
      </c>
      <c r="H24" s="9">
        <v>26.096169525203781</v>
      </c>
      <c r="I24" s="9">
        <v>75.349999999999994</v>
      </c>
      <c r="J24" s="9">
        <v>2.8873969387433158</v>
      </c>
    </row>
    <row r="25" spans="1:10" x14ac:dyDescent="0.2">
      <c r="A25" t="s">
        <v>69</v>
      </c>
      <c r="B25" t="s">
        <v>70</v>
      </c>
      <c r="C25" s="9">
        <v>6114363662.8500004</v>
      </c>
      <c r="D25" s="10">
        <v>3759330312</v>
      </c>
      <c r="E25" s="2">
        <v>0.4</v>
      </c>
      <c r="F25" s="10">
        <v>15</v>
      </c>
      <c r="G25" s="9">
        <v>33.472345800470052</v>
      </c>
      <c r="H25" s="9">
        <v>34.155454898438833</v>
      </c>
      <c r="I25" s="9">
        <v>108.33</v>
      </c>
      <c r="J25" s="9">
        <v>3.1716749292936961</v>
      </c>
    </row>
    <row r="26" spans="1:10" x14ac:dyDescent="0.2">
      <c r="A26" t="s">
        <v>31</v>
      </c>
      <c r="B26" t="s">
        <v>32</v>
      </c>
      <c r="C26" s="9">
        <v>5353185029.3500004</v>
      </c>
      <c r="D26" s="10">
        <v>3240443125</v>
      </c>
      <c r="E26" s="2">
        <v>0.15</v>
      </c>
      <c r="F26" s="10">
        <v>25</v>
      </c>
      <c r="G26" s="9">
        <v>31.405910270037069</v>
      </c>
      <c r="H26" s="9">
        <v>47.49476033275927</v>
      </c>
      <c r="I26" s="9">
        <v>161.5</v>
      </c>
      <c r="J26" s="9">
        <v>3.4003750912415112</v>
      </c>
    </row>
    <row r="27" spans="1:10" x14ac:dyDescent="0.2">
      <c r="A27" t="s">
        <v>45</v>
      </c>
      <c r="B27" t="s">
        <v>46</v>
      </c>
      <c r="C27" s="9">
        <v>2065944687.98</v>
      </c>
      <c r="D27" s="10">
        <v>2523561406</v>
      </c>
      <c r="E27" s="2">
        <v>0.3</v>
      </c>
      <c r="F27" s="10">
        <v>15</v>
      </c>
      <c r="G27" s="9">
        <v>13.4895087217824</v>
      </c>
      <c r="H27" s="9">
        <v>15.963915647079761</v>
      </c>
      <c r="I27" s="9">
        <v>57.2</v>
      </c>
      <c r="J27" s="9">
        <v>3.5830808220578052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N12" sqref="N12"/>
    </sheetView>
  </sheetViews>
  <sheetFormatPr baseColWidth="10" defaultColWidth="8.83203125" defaultRowHeight="16" x14ac:dyDescent="0.2"/>
  <cols>
    <col min="2" max="2" width="9.1640625" bestFit="1" customWidth="1"/>
    <col min="3" max="3" width="17.33203125" bestFit="1" customWidth="1"/>
    <col min="4" max="4" width="13.6640625" bestFit="1" customWidth="1"/>
    <col min="5" max="5" width="14.5" customWidth="1"/>
  </cols>
  <sheetData>
    <row r="1" spans="1:10" s="1" customFormat="1" ht="34" x14ac:dyDescent="0.2">
      <c r="A1" s="1" t="s">
        <v>65</v>
      </c>
      <c r="B1" s="1" t="s">
        <v>66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62</v>
      </c>
      <c r="J1" s="1" t="s">
        <v>63</v>
      </c>
    </row>
    <row r="2" spans="1:10" x14ac:dyDescent="0.2">
      <c r="A2" t="s">
        <v>67</v>
      </c>
      <c r="B2" t="s">
        <v>68</v>
      </c>
      <c r="C2" s="9">
        <v>41881399000</v>
      </c>
      <c r="D2" s="10">
        <v>41948170000</v>
      </c>
      <c r="E2" s="2">
        <v>0.1</v>
      </c>
      <c r="F2" s="10">
        <v>7</v>
      </c>
      <c r="G2" s="9">
        <v>4.6510848325803016</v>
      </c>
      <c r="H2" s="9">
        <v>7.687743524926117</v>
      </c>
      <c r="I2" s="9">
        <v>4.99</v>
      </c>
      <c r="J2" s="9">
        <v>0.64908512931275975</v>
      </c>
    </row>
    <row r="3" spans="1:10" x14ac:dyDescent="0.2">
      <c r="A3" t="s">
        <v>35</v>
      </c>
      <c r="B3" t="s">
        <v>36</v>
      </c>
      <c r="C3" s="9">
        <v>38872086881.32</v>
      </c>
      <c r="D3" s="10">
        <v>11617732500</v>
      </c>
      <c r="E3" s="2">
        <v>0.15</v>
      </c>
      <c r="F3" s="10">
        <v>10</v>
      </c>
      <c r="G3" s="9">
        <v>25.443684959878169</v>
      </c>
      <c r="H3" s="9">
        <v>38.478162510212726</v>
      </c>
      <c r="I3" s="9">
        <v>28</v>
      </c>
      <c r="J3" s="9">
        <v>0.72768547595193367</v>
      </c>
    </row>
    <row r="4" spans="1:10" x14ac:dyDescent="0.2">
      <c r="A4" t="s">
        <v>7</v>
      </c>
      <c r="B4" t="s">
        <v>8</v>
      </c>
      <c r="C4" s="9">
        <v>5030210052.6199999</v>
      </c>
      <c r="D4" s="10">
        <v>1926958438</v>
      </c>
      <c r="E4" s="2">
        <v>0.05</v>
      </c>
      <c r="F4" s="10">
        <v>22</v>
      </c>
      <c r="G4" s="9">
        <v>33.241021067526788</v>
      </c>
      <c r="H4" s="9">
        <v>60.301172004583727</v>
      </c>
      <c r="I4" s="9">
        <v>45.27</v>
      </c>
      <c r="J4" s="9">
        <v>0.7507316772642304</v>
      </c>
    </row>
    <row r="5" spans="1:10" x14ac:dyDescent="0.2">
      <c r="A5" t="s">
        <v>27</v>
      </c>
      <c r="B5" t="s">
        <v>28</v>
      </c>
      <c r="C5" s="9">
        <v>149407000000</v>
      </c>
      <c r="D5" s="10">
        <v>18280241250</v>
      </c>
      <c r="E5" s="2">
        <v>0.2</v>
      </c>
      <c r="F5" s="10">
        <v>9</v>
      </c>
      <c r="G5" s="9">
        <v>63.554348988692901</v>
      </c>
      <c r="H5" s="9">
        <v>88.269929150962383</v>
      </c>
      <c r="I5" s="9">
        <v>70.099999999999994</v>
      </c>
      <c r="J5" s="9">
        <v>0.79415493672950022</v>
      </c>
    </row>
    <row r="6" spans="1:10" x14ac:dyDescent="0.2">
      <c r="A6" t="s">
        <v>19</v>
      </c>
      <c r="B6" t="s">
        <v>20</v>
      </c>
      <c r="C6" s="9">
        <v>33592755201</v>
      </c>
      <c r="D6" s="10">
        <v>5299302500</v>
      </c>
      <c r="E6" s="2">
        <v>0.15</v>
      </c>
      <c r="F6" s="10">
        <v>8</v>
      </c>
      <c r="G6" s="9">
        <v>38.563853689289012</v>
      </c>
      <c r="H6" s="9">
        <v>58.319627507431392</v>
      </c>
      <c r="I6" s="9">
        <v>50.24</v>
      </c>
      <c r="J6" s="9">
        <v>0.86145954882167519</v>
      </c>
    </row>
    <row r="7" spans="1:10" x14ac:dyDescent="0.2">
      <c r="A7" t="s">
        <v>25</v>
      </c>
      <c r="B7" t="s">
        <v>26</v>
      </c>
      <c r="C7" s="9">
        <v>21543493635.57</v>
      </c>
      <c r="D7" s="10">
        <v>22741860000</v>
      </c>
      <c r="E7" s="2">
        <v>0.08</v>
      </c>
      <c r="F7" s="10">
        <v>20</v>
      </c>
      <c r="G7" s="9">
        <v>11.93332359562989</v>
      </c>
      <c r="H7" s="9">
        <v>20.461803147513528</v>
      </c>
      <c r="I7" s="9">
        <v>19.760000000000002</v>
      </c>
      <c r="J7" s="9">
        <v>0.96570179360762698</v>
      </c>
    </row>
    <row r="8" spans="1:10" x14ac:dyDescent="0.2">
      <c r="A8" t="s">
        <v>33</v>
      </c>
      <c r="B8" t="s">
        <v>34</v>
      </c>
      <c r="C8" s="9">
        <v>247768136.84</v>
      </c>
      <c r="D8" s="10">
        <v>240000000</v>
      </c>
      <c r="E8" s="2">
        <v>0.1</v>
      </c>
      <c r="F8" s="10">
        <v>15</v>
      </c>
      <c r="G8" s="9">
        <v>10.30560594168875</v>
      </c>
      <c r="H8" s="9">
        <v>17.03405940775</v>
      </c>
      <c r="I8" s="9">
        <v>18.3</v>
      </c>
      <c r="J8" s="9">
        <v>1.0743181975562459</v>
      </c>
    </row>
    <row r="9" spans="1:10" x14ac:dyDescent="0.2">
      <c r="A9" t="s">
        <v>39</v>
      </c>
      <c r="B9" t="s">
        <v>40</v>
      </c>
      <c r="C9" s="9">
        <v>24696641368.84</v>
      </c>
      <c r="D9" s="10">
        <v>6015730625</v>
      </c>
      <c r="E9" s="2">
        <v>0.1</v>
      </c>
      <c r="F9" s="10">
        <v>12</v>
      </c>
      <c r="G9" s="9">
        <v>32.785274186301571</v>
      </c>
      <c r="H9" s="9">
        <v>54.190535845126547</v>
      </c>
      <c r="I9" s="9">
        <v>59.56</v>
      </c>
      <c r="J9" s="9">
        <v>1.099084906084322</v>
      </c>
    </row>
    <row r="10" spans="1:10" x14ac:dyDescent="0.2">
      <c r="A10" t="s">
        <v>13</v>
      </c>
      <c r="B10" t="s">
        <v>14</v>
      </c>
      <c r="C10" s="9">
        <v>5328027519.5600004</v>
      </c>
      <c r="D10" s="10">
        <v>5331716875</v>
      </c>
      <c r="E10" s="2">
        <v>0.2</v>
      </c>
      <c r="F10" s="10">
        <v>60</v>
      </c>
      <c r="G10" s="9">
        <v>51.804128593004172</v>
      </c>
      <c r="H10" s="9">
        <v>71.950178601394697</v>
      </c>
      <c r="I10" s="9">
        <v>79.989999999999995</v>
      </c>
      <c r="J10" s="9">
        <v>1.111741507177433</v>
      </c>
    </row>
    <row r="11" spans="1:10" x14ac:dyDescent="0.2">
      <c r="A11" t="s">
        <v>43</v>
      </c>
      <c r="B11" t="s">
        <v>44</v>
      </c>
      <c r="C11" s="9">
        <v>5437612565.0699997</v>
      </c>
      <c r="D11" s="10">
        <v>3464661250</v>
      </c>
      <c r="E11" s="2">
        <v>0.06</v>
      </c>
      <c r="F11" s="10">
        <v>19</v>
      </c>
      <c r="G11" s="9">
        <v>17.757780471206068</v>
      </c>
      <c r="H11" s="9">
        <v>31.608722803855589</v>
      </c>
      <c r="I11" s="9">
        <v>35.79</v>
      </c>
      <c r="J11" s="9">
        <v>1.13228238363476</v>
      </c>
    </row>
    <row r="12" spans="1:10" x14ac:dyDescent="0.2">
      <c r="A12" t="s">
        <v>9</v>
      </c>
      <c r="B12" t="s">
        <v>10</v>
      </c>
      <c r="C12" s="9">
        <v>25603384202.16</v>
      </c>
      <c r="D12" s="10">
        <v>11683461250</v>
      </c>
      <c r="E12" s="2">
        <v>0</v>
      </c>
      <c r="F12" s="10">
        <v>8</v>
      </c>
      <c r="G12" s="9">
        <v>8.7656846389283825</v>
      </c>
      <c r="H12" s="9">
        <v>17.531369277856761</v>
      </c>
      <c r="I12" s="9">
        <v>19.940000000000001</v>
      </c>
      <c r="J12" s="9">
        <v>1.1373897659657131</v>
      </c>
    </row>
    <row r="13" spans="1:10" x14ac:dyDescent="0.2">
      <c r="A13" t="s">
        <v>53</v>
      </c>
      <c r="B13" t="s">
        <v>54</v>
      </c>
      <c r="C13" s="9">
        <v>1589814847.8</v>
      </c>
      <c r="D13" s="10">
        <v>949024062</v>
      </c>
      <c r="E13" s="2">
        <v>0.1</v>
      </c>
      <c r="F13" s="10">
        <v>17</v>
      </c>
      <c r="G13" s="9">
        <v>18.952491302149198</v>
      </c>
      <c r="H13" s="9">
        <v>31.32643190437884</v>
      </c>
      <c r="I13" s="9">
        <v>37.4</v>
      </c>
      <c r="J13" s="9">
        <v>1.193879983336761</v>
      </c>
    </row>
    <row r="14" spans="1:10" x14ac:dyDescent="0.2">
      <c r="A14" t="s">
        <v>37</v>
      </c>
      <c r="B14" t="s">
        <v>38</v>
      </c>
      <c r="C14" s="9">
        <v>24211222000</v>
      </c>
      <c r="D14" s="10">
        <v>7047686250</v>
      </c>
      <c r="E14" s="2">
        <v>0.1</v>
      </c>
      <c r="F14" s="10">
        <v>15</v>
      </c>
      <c r="G14" s="9">
        <v>34.29331486131354</v>
      </c>
      <c r="H14" s="9">
        <v>56.683165060022368</v>
      </c>
      <c r="I14" s="9">
        <v>75.08</v>
      </c>
      <c r="J14" s="9">
        <v>1.324555534619442</v>
      </c>
    </row>
    <row r="15" spans="1:10" x14ac:dyDescent="0.2">
      <c r="A15" t="s">
        <v>23</v>
      </c>
      <c r="B15" t="s">
        <v>24</v>
      </c>
      <c r="C15" s="9">
        <v>6933763430.4700003</v>
      </c>
      <c r="D15" s="10">
        <v>6082625000</v>
      </c>
      <c r="E15" s="2">
        <v>0.1</v>
      </c>
      <c r="F15" s="10">
        <v>23</v>
      </c>
      <c r="G15" s="9">
        <v>17.448330276564661</v>
      </c>
      <c r="H15" s="9">
        <v>28.840215333164711</v>
      </c>
      <c r="I15" s="9">
        <v>38.61</v>
      </c>
      <c r="J15" s="9">
        <v>1.338755607542242</v>
      </c>
    </row>
    <row r="16" spans="1:10" x14ac:dyDescent="0.2">
      <c r="A16" t="s">
        <v>15</v>
      </c>
      <c r="B16" t="s">
        <v>16</v>
      </c>
      <c r="C16" s="9">
        <v>10129985097.549999</v>
      </c>
      <c r="D16" s="10">
        <v>3139746562</v>
      </c>
      <c r="E16" s="2">
        <v>0.57999999999999996</v>
      </c>
      <c r="F16" s="10">
        <v>15</v>
      </c>
      <c r="G16" s="9">
        <v>95.443583561015217</v>
      </c>
      <c r="H16" s="9">
        <v>76.464976414849545</v>
      </c>
      <c r="I16" s="9">
        <v>106.62</v>
      </c>
      <c r="J16" s="9">
        <v>1.394363864333767</v>
      </c>
    </row>
    <row r="17" spans="1:10" x14ac:dyDescent="0.2">
      <c r="A17" t="s">
        <v>17</v>
      </c>
      <c r="B17" t="s">
        <v>18</v>
      </c>
      <c r="C17" s="9">
        <v>41206471014.43</v>
      </c>
      <c r="D17" s="10">
        <v>1256197812</v>
      </c>
      <c r="E17" s="2">
        <v>0.15</v>
      </c>
      <c r="F17" s="10">
        <v>30</v>
      </c>
      <c r="G17" s="9">
        <v>748.32830075098741</v>
      </c>
      <c r="H17" s="9">
        <v>1131.6874113436479</v>
      </c>
      <c r="I17" s="9">
        <v>1903</v>
      </c>
      <c r="J17" s="9">
        <v>1.68155974956068</v>
      </c>
    </row>
    <row r="18" spans="1:10" x14ac:dyDescent="0.2">
      <c r="A18" t="s">
        <v>51</v>
      </c>
      <c r="B18" t="s">
        <v>52</v>
      </c>
      <c r="C18" s="9">
        <v>12414587690.450001</v>
      </c>
      <c r="D18" s="10">
        <v>9343417500</v>
      </c>
      <c r="E18" s="2">
        <v>0.1</v>
      </c>
      <c r="F18" s="10">
        <v>24</v>
      </c>
      <c r="G18" s="9">
        <v>21.221977353775259</v>
      </c>
      <c r="H18" s="9">
        <v>35.077648518636792</v>
      </c>
      <c r="I18" s="9">
        <v>59.32</v>
      </c>
      <c r="J18" s="9">
        <v>1.6911053763619079</v>
      </c>
    </row>
    <row r="19" spans="1:10" x14ac:dyDescent="0.2">
      <c r="A19" t="s">
        <v>49</v>
      </c>
      <c r="B19" t="s">
        <v>50</v>
      </c>
      <c r="C19" s="9">
        <v>983249287.89999998</v>
      </c>
      <c r="D19" s="10">
        <v>1592112969</v>
      </c>
      <c r="E19" s="2">
        <v>0.09</v>
      </c>
      <c r="F19" s="10">
        <v>20</v>
      </c>
      <c r="G19" s="9">
        <v>7.9977763315352366</v>
      </c>
      <c r="H19" s="9">
        <v>13.463136657748059</v>
      </c>
      <c r="I19" s="9">
        <v>22.8</v>
      </c>
      <c r="J19" s="9">
        <v>1.693513226494552</v>
      </c>
    </row>
    <row r="20" spans="1:10" x14ac:dyDescent="0.2">
      <c r="A20" t="s">
        <v>47</v>
      </c>
      <c r="B20" t="s">
        <v>48</v>
      </c>
      <c r="C20" s="9">
        <v>7382822726.8699999</v>
      </c>
      <c r="D20" s="10">
        <v>1506987969</v>
      </c>
      <c r="E20" s="2">
        <v>0.08</v>
      </c>
      <c r="F20" s="10">
        <v>20</v>
      </c>
      <c r="G20" s="9">
        <v>61.714032057483948</v>
      </c>
      <c r="H20" s="9">
        <v>105.8196708804595</v>
      </c>
      <c r="I20" s="9">
        <v>186.1</v>
      </c>
      <c r="J20" s="9">
        <v>1.7586522283766151</v>
      </c>
    </row>
    <row r="21" spans="1:10" x14ac:dyDescent="0.2">
      <c r="A21" t="s">
        <v>55</v>
      </c>
      <c r="B21" t="s">
        <v>56</v>
      </c>
      <c r="C21" s="9">
        <v>460012869.48000002</v>
      </c>
      <c r="D21" s="10">
        <v>646051641</v>
      </c>
      <c r="E21" s="2">
        <v>0.15</v>
      </c>
      <c r="F21" s="10">
        <v>15</v>
      </c>
      <c r="G21" s="9">
        <v>8.1218980241363727</v>
      </c>
      <c r="H21" s="9">
        <v>12.282643514762</v>
      </c>
      <c r="I21" s="9">
        <v>22.14</v>
      </c>
      <c r="J21" s="9">
        <v>1.8025435626614781</v>
      </c>
    </row>
    <row r="22" spans="1:10" x14ac:dyDescent="0.2">
      <c r="A22" t="s">
        <v>41</v>
      </c>
      <c r="B22" t="s">
        <v>42</v>
      </c>
      <c r="C22" s="9">
        <v>17402164190.16</v>
      </c>
      <c r="D22" s="10">
        <v>3881608125</v>
      </c>
      <c r="E22" s="2">
        <v>0.15</v>
      </c>
      <c r="F22" s="10">
        <v>25</v>
      </c>
      <c r="G22" s="9">
        <v>85.230514036980438</v>
      </c>
      <c r="H22" s="9">
        <v>128.89302689902519</v>
      </c>
      <c r="I22" s="9">
        <v>272.10000000000002</v>
      </c>
      <c r="J22" s="9">
        <v>2.1110529137713789</v>
      </c>
    </row>
    <row r="23" spans="1:10" x14ac:dyDescent="0.2">
      <c r="A23" t="s">
        <v>21</v>
      </c>
      <c r="B23" t="s">
        <v>22</v>
      </c>
      <c r="C23" s="9">
        <v>2898433273</v>
      </c>
      <c r="D23" s="10">
        <v>2508617500</v>
      </c>
      <c r="E23" s="2">
        <v>0.02</v>
      </c>
      <c r="F23" s="10">
        <v>16</v>
      </c>
      <c r="G23" s="9">
        <v>9.8088786410005824</v>
      </c>
      <c r="H23" s="9">
        <v>18.855975857363671</v>
      </c>
      <c r="I23" s="9">
        <v>48.49</v>
      </c>
      <c r="J23" s="9">
        <v>2.5715985407917041</v>
      </c>
    </row>
    <row r="24" spans="1:10" x14ac:dyDescent="0.2">
      <c r="A24" t="s">
        <v>71</v>
      </c>
      <c r="B24" t="s">
        <v>72</v>
      </c>
      <c r="C24" s="9">
        <v>1378920970.4000001</v>
      </c>
      <c r="D24" s="10">
        <v>4121518125</v>
      </c>
      <c r="E24" s="2">
        <v>0.3</v>
      </c>
      <c r="F24" s="10">
        <v>60</v>
      </c>
      <c r="G24" s="9">
        <v>22.051263248797191</v>
      </c>
      <c r="H24" s="9">
        <v>26.096169525203781</v>
      </c>
      <c r="I24" s="9">
        <v>69.290000000000006</v>
      </c>
      <c r="J24" s="9">
        <v>2.6551789500401379</v>
      </c>
    </row>
    <row r="25" spans="1:10" x14ac:dyDescent="0.2">
      <c r="A25" t="s">
        <v>69</v>
      </c>
      <c r="B25" t="s">
        <v>70</v>
      </c>
      <c r="C25" s="9">
        <v>6114363662.8500004</v>
      </c>
      <c r="D25" s="10">
        <v>3759330312</v>
      </c>
      <c r="E25" s="2">
        <v>0.4</v>
      </c>
      <c r="F25" s="10">
        <v>15</v>
      </c>
      <c r="G25" s="9">
        <v>33.472345800470052</v>
      </c>
      <c r="H25" s="9">
        <v>34.155454898438833</v>
      </c>
      <c r="I25" s="9">
        <v>106.09</v>
      </c>
      <c r="J25" s="9">
        <v>3.1060924328327171</v>
      </c>
    </row>
    <row r="26" spans="1:10" x14ac:dyDescent="0.2">
      <c r="A26" t="s">
        <v>31</v>
      </c>
      <c r="B26" t="s">
        <v>32</v>
      </c>
      <c r="C26" s="9">
        <v>5353185029.3500004</v>
      </c>
      <c r="D26" s="10">
        <v>3240443125</v>
      </c>
      <c r="E26" s="2">
        <v>0.15</v>
      </c>
      <c r="F26" s="10">
        <v>25</v>
      </c>
      <c r="G26" s="9">
        <v>31.405910270037069</v>
      </c>
      <c r="H26" s="9">
        <v>47.49476033275927</v>
      </c>
      <c r="I26" s="9">
        <v>159.09</v>
      </c>
      <c r="J26" s="9">
        <v>3.349632651799455</v>
      </c>
    </row>
    <row r="27" spans="1:10" x14ac:dyDescent="0.2">
      <c r="A27" t="s">
        <v>45</v>
      </c>
      <c r="B27" t="s">
        <v>46</v>
      </c>
      <c r="C27" s="9">
        <v>2065944687.98</v>
      </c>
      <c r="D27" s="10">
        <v>2523561406</v>
      </c>
      <c r="E27" s="2">
        <v>0.3</v>
      </c>
      <c r="F27" s="10">
        <v>15</v>
      </c>
      <c r="G27" s="9">
        <v>13.4895087217824</v>
      </c>
      <c r="H27" s="9">
        <v>15.963915647079761</v>
      </c>
      <c r="I27" s="9">
        <v>57.06</v>
      </c>
      <c r="J27" s="9">
        <v>3.5743110438219992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zoomScale="110" zoomScaleNormal="110" workbookViewId="0">
      <selection activeCell="A9" sqref="A9:XFD9"/>
    </sheetView>
  </sheetViews>
  <sheetFormatPr baseColWidth="10" defaultRowHeight="16" x14ac:dyDescent="0.2"/>
  <cols>
    <col min="3" max="3" width="17.83203125" bestFit="1" customWidth="1"/>
    <col min="4" max="4" width="15.6640625" bestFit="1" customWidth="1"/>
    <col min="5" max="5" width="14" customWidth="1"/>
    <col min="6" max="7" width="11.1640625" bestFit="1" customWidth="1"/>
  </cols>
  <sheetData>
    <row r="1" spans="1:10" x14ac:dyDescent="0.2">
      <c r="A1" t="s">
        <v>35</v>
      </c>
      <c r="B1" t="s">
        <v>36</v>
      </c>
      <c r="C1" s="7">
        <v>38872000000</v>
      </c>
      <c r="D1" s="8">
        <v>11618000000</v>
      </c>
      <c r="E1" s="2">
        <v>0.15</v>
      </c>
      <c r="F1">
        <v>10</v>
      </c>
      <c r="G1" s="3">
        <f t="shared" ref="G1:G23" si="0">C1 * POWER(1 + E1, 3) * F1 / D1 / 2</f>
        <v>25.443042262007225</v>
      </c>
      <c r="H1" s="3">
        <f t="shared" ref="H1:H23" si="1">C1 * (1 + E1) * F1 / D1</f>
        <v>38.477190566362538</v>
      </c>
      <c r="I1" s="3">
        <v>27.78</v>
      </c>
      <c r="J1">
        <f t="shared" ref="J1:J25" si="2">I1/H1</f>
        <v>0.72198618431060257</v>
      </c>
    </row>
    <row r="2" spans="1:10" x14ac:dyDescent="0.2">
      <c r="A2" t="s">
        <v>19</v>
      </c>
      <c r="B2" t="s">
        <v>20</v>
      </c>
      <c r="C2" s="7">
        <v>33593000000</v>
      </c>
      <c r="D2" s="8">
        <v>5299000000</v>
      </c>
      <c r="E2" s="2">
        <v>0.15</v>
      </c>
      <c r="F2">
        <v>8</v>
      </c>
      <c r="G2" s="3">
        <f t="shared" si="0"/>
        <v>38.566336195508576</v>
      </c>
      <c r="H2" s="3">
        <f t="shared" si="1"/>
        <v>58.323381770145311</v>
      </c>
      <c r="I2" s="3">
        <v>52.28</v>
      </c>
      <c r="J2">
        <f t="shared" si="2"/>
        <v>0.89638149252108679</v>
      </c>
    </row>
    <row r="3" spans="1:10" x14ac:dyDescent="0.2">
      <c r="A3" t="s">
        <v>25</v>
      </c>
      <c r="B3" t="s">
        <v>26</v>
      </c>
      <c r="C3" s="7">
        <v>21543000000</v>
      </c>
      <c r="D3" s="8">
        <v>22691000000</v>
      </c>
      <c r="E3" s="4">
        <v>0.08</v>
      </c>
      <c r="F3">
        <v>20</v>
      </c>
      <c r="G3" s="3">
        <f t="shared" si="0"/>
        <v>11.95979710722313</v>
      </c>
      <c r="H3" s="3">
        <f t="shared" si="1"/>
        <v>20.507196685910714</v>
      </c>
      <c r="I3" s="3">
        <v>18.899999999999999</v>
      </c>
      <c r="J3">
        <f t="shared" si="2"/>
        <v>0.92162767488279251</v>
      </c>
    </row>
    <row r="4" spans="1:10" x14ac:dyDescent="0.2">
      <c r="A4" t="s">
        <v>27</v>
      </c>
      <c r="B4" t="s">
        <v>28</v>
      </c>
      <c r="C4" s="7">
        <v>149407000000</v>
      </c>
      <c r="D4" s="8">
        <v>18280000000</v>
      </c>
      <c r="E4" s="4">
        <v>0.2</v>
      </c>
      <c r="F4">
        <v>9</v>
      </c>
      <c r="G4" s="3">
        <f t="shared" si="0"/>
        <v>63.555187746170681</v>
      </c>
      <c r="H4" s="3">
        <f t="shared" si="1"/>
        <v>88.27109409190372</v>
      </c>
      <c r="I4" s="3">
        <v>85.18</v>
      </c>
      <c r="J4">
        <f t="shared" si="2"/>
        <v>0.96498180832917502</v>
      </c>
    </row>
    <row r="5" spans="1:10" x14ac:dyDescent="0.2">
      <c r="A5" t="s">
        <v>33</v>
      </c>
      <c r="B5" t="s">
        <v>34</v>
      </c>
      <c r="C5" s="7">
        <v>248000000</v>
      </c>
      <c r="D5" s="8">
        <v>240000000</v>
      </c>
      <c r="E5" s="2">
        <v>0.1</v>
      </c>
      <c r="F5">
        <v>15</v>
      </c>
      <c r="G5" s="3">
        <f t="shared" si="0"/>
        <v>10.315250000000004</v>
      </c>
      <c r="H5" s="3">
        <f t="shared" si="1"/>
        <v>17.05</v>
      </c>
      <c r="I5" s="3">
        <v>17.489999999999998</v>
      </c>
      <c r="J5">
        <f t="shared" si="2"/>
        <v>1.0258064516129031</v>
      </c>
    </row>
    <row r="6" spans="1:10" x14ac:dyDescent="0.2">
      <c r="A6" t="s">
        <v>39</v>
      </c>
      <c r="B6" t="s">
        <v>40</v>
      </c>
      <c r="C6" s="7">
        <v>24697000000</v>
      </c>
      <c r="D6" s="8">
        <v>6016000000</v>
      </c>
      <c r="E6" s="2">
        <v>0.1</v>
      </c>
      <c r="F6">
        <v>12</v>
      </c>
      <c r="G6" s="3">
        <f t="shared" si="0"/>
        <v>32.784282247340435</v>
      </c>
      <c r="H6" s="3">
        <f t="shared" si="1"/>
        <v>54.188896276595756</v>
      </c>
      <c r="I6" s="3">
        <v>62.9</v>
      </c>
      <c r="J6">
        <f t="shared" si="2"/>
        <v>1.1607544039823261</v>
      </c>
    </row>
    <row r="7" spans="1:10" x14ac:dyDescent="0.2">
      <c r="A7" t="s">
        <v>15</v>
      </c>
      <c r="B7" t="s">
        <v>16</v>
      </c>
      <c r="C7" s="7">
        <v>10130000000</v>
      </c>
      <c r="D7" s="8">
        <v>3140000000</v>
      </c>
      <c r="E7" s="2">
        <v>0.57999999999999996</v>
      </c>
      <c r="F7">
        <v>15</v>
      </c>
      <c r="G7" s="3">
        <f t="shared" si="0"/>
        <v>95.436020445859896</v>
      </c>
      <c r="H7" s="3">
        <f t="shared" si="1"/>
        <v>76.458917197452223</v>
      </c>
      <c r="I7" s="3">
        <v>94.12</v>
      </c>
      <c r="J7">
        <f t="shared" si="2"/>
        <v>1.2309878749255461</v>
      </c>
    </row>
    <row r="8" spans="1:10" x14ac:dyDescent="0.2">
      <c r="A8" t="s">
        <v>7</v>
      </c>
      <c r="B8" t="s">
        <v>8</v>
      </c>
      <c r="C8" s="7">
        <v>5030000000</v>
      </c>
      <c r="D8" s="8">
        <v>1927000000</v>
      </c>
      <c r="E8" s="5">
        <v>0.05</v>
      </c>
      <c r="F8">
        <v>22</v>
      </c>
      <c r="G8" s="3">
        <f t="shared" si="0"/>
        <v>33.238916061235088</v>
      </c>
      <c r="H8" s="3">
        <f t="shared" si="1"/>
        <v>60.297353399065905</v>
      </c>
      <c r="I8" s="3">
        <v>77.489999999999995</v>
      </c>
      <c r="J8">
        <f t="shared" si="2"/>
        <v>1.2851310319898788</v>
      </c>
    </row>
    <row r="9" spans="1:10" x14ac:dyDescent="0.2">
      <c r="A9" t="s">
        <v>53</v>
      </c>
      <c r="B9" t="s">
        <v>54</v>
      </c>
      <c r="C9" s="7">
        <v>1590000000</v>
      </c>
      <c r="D9" s="8">
        <v>949000000</v>
      </c>
      <c r="E9" s="2">
        <v>0.1</v>
      </c>
      <c r="F9">
        <v>17</v>
      </c>
      <c r="G9" s="3">
        <f t="shared" si="0"/>
        <v>18.955179135932568</v>
      </c>
      <c r="H9" s="3">
        <f t="shared" si="1"/>
        <v>31.33087460484721</v>
      </c>
      <c r="I9" s="3">
        <v>41.4</v>
      </c>
      <c r="J9">
        <f t="shared" si="2"/>
        <v>1.3213802845323377</v>
      </c>
    </row>
    <row r="10" spans="1:10" x14ac:dyDescent="0.2">
      <c r="A10" t="s">
        <v>9</v>
      </c>
      <c r="B10" t="s">
        <v>10</v>
      </c>
      <c r="C10" s="7">
        <v>25603000000</v>
      </c>
      <c r="D10" s="8">
        <v>11683000000</v>
      </c>
      <c r="E10" s="5">
        <v>0</v>
      </c>
      <c r="F10">
        <v>8</v>
      </c>
      <c r="G10" s="3">
        <f t="shared" si="0"/>
        <v>8.7658991697338013</v>
      </c>
      <c r="H10" s="3">
        <f t="shared" si="1"/>
        <v>17.531798339467603</v>
      </c>
      <c r="I10" s="3">
        <v>23.55</v>
      </c>
      <c r="J10">
        <f t="shared" si="2"/>
        <v>1.3432734933406241</v>
      </c>
    </row>
    <row r="11" spans="1:10" x14ac:dyDescent="0.2">
      <c r="A11" t="s">
        <v>49</v>
      </c>
      <c r="B11" t="s">
        <v>50</v>
      </c>
      <c r="C11" s="7">
        <v>983000000</v>
      </c>
      <c r="D11" s="8">
        <v>1573000000</v>
      </c>
      <c r="E11" s="2">
        <v>0.09</v>
      </c>
      <c r="F11">
        <v>20</v>
      </c>
      <c r="G11" s="3">
        <f t="shared" si="0"/>
        <v>8.0929021424030534</v>
      </c>
      <c r="H11" s="3">
        <f t="shared" si="1"/>
        <v>13.623267641449463</v>
      </c>
      <c r="I11">
        <v>18.510000000000002</v>
      </c>
      <c r="J11">
        <f t="shared" si="2"/>
        <v>1.3587048634119478</v>
      </c>
    </row>
    <row r="12" spans="1:10" x14ac:dyDescent="0.2">
      <c r="A12" t="s">
        <v>55</v>
      </c>
      <c r="B12" t="s">
        <v>56</v>
      </c>
      <c r="C12" s="7">
        <v>460000000</v>
      </c>
      <c r="D12" s="8">
        <v>646000000</v>
      </c>
      <c r="E12" s="2">
        <v>0.15</v>
      </c>
      <c r="F12">
        <v>15</v>
      </c>
      <c r="G12" s="3">
        <f t="shared" si="0"/>
        <v>8.1223200464396257</v>
      </c>
      <c r="H12" s="3">
        <f t="shared" si="1"/>
        <v>12.283281733746129</v>
      </c>
      <c r="I12" s="3">
        <v>16.7</v>
      </c>
      <c r="J12">
        <f t="shared" si="2"/>
        <v>1.3595715185885318</v>
      </c>
    </row>
    <row r="13" spans="1:10" x14ac:dyDescent="0.2">
      <c r="A13" t="s">
        <v>51</v>
      </c>
      <c r="B13" t="s">
        <v>52</v>
      </c>
      <c r="C13" s="7">
        <v>12415000000</v>
      </c>
      <c r="D13" s="8">
        <v>9345000000</v>
      </c>
      <c r="E13" s="2">
        <v>0.1</v>
      </c>
      <c r="F13">
        <v>24</v>
      </c>
      <c r="G13" s="3">
        <f t="shared" si="0"/>
        <v>21.219088282504018</v>
      </c>
      <c r="H13" s="3">
        <f t="shared" si="1"/>
        <v>35.072873194221515</v>
      </c>
      <c r="I13" s="3">
        <v>49.8</v>
      </c>
      <c r="J13">
        <f t="shared" si="2"/>
        <v>1.4199007798484236</v>
      </c>
    </row>
    <row r="14" spans="1:10" x14ac:dyDescent="0.2">
      <c r="A14" t="s">
        <v>43</v>
      </c>
      <c r="B14" t="s">
        <v>44</v>
      </c>
      <c r="C14" s="7">
        <v>5438000000</v>
      </c>
      <c r="D14" s="8">
        <v>3319000000</v>
      </c>
      <c r="E14" s="2">
        <v>0.06</v>
      </c>
      <c r="F14">
        <v>19</v>
      </c>
      <c r="G14" s="3">
        <f t="shared" si="0"/>
        <v>18.538438558601992</v>
      </c>
      <c r="H14" s="3">
        <f t="shared" si="1"/>
        <v>32.998288641156975</v>
      </c>
      <c r="I14" s="3">
        <v>48.01</v>
      </c>
      <c r="J14">
        <f t="shared" si="2"/>
        <v>1.4549239362710382</v>
      </c>
    </row>
    <row r="15" spans="1:10" x14ac:dyDescent="0.2">
      <c r="A15" t="s">
        <v>13</v>
      </c>
      <c r="B15" t="s">
        <v>14</v>
      </c>
      <c r="C15" s="7">
        <v>5328000000</v>
      </c>
      <c r="D15" s="8">
        <v>5307000000</v>
      </c>
      <c r="E15" s="2">
        <v>0.2</v>
      </c>
      <c r="F15">
        <v>60</v>
      </c>
      <c r="G15" s="3">
        <f t="shared" si="0"/>
        <v>52.045132843414358</v>
      </c>
      <c r="H15" s="3">
        <f t="shared" si="1"/>
        <v>72.28490672696438</v>
      </c>
      <c r="I15" s="3">
        <v>111.2</v>
      </c>
      <c r="J15">
        <f t="shared" si="2"/>
        <v>1.5383571071071074</v>
      </c>
    </row>
    <row r="16" spans="1:10" x14ac:dyDescent="0.2">
      <c r="A16" t="s">
        <v>45</v>
      </c>
      <c r="B16" t="s">
        <v>46</v>
      </c>
      <c r="C16" s="7">
        <v>2066000000</v>
      </c>
      <c r="D16" s="8">
        <v>1570000000</v>
      </c>
      <c r="E16" s="2">
        <v>0.3</v>
      </c>
      <c r="F16">
        <v>15</v>
      </c>
      <c r="G16" s="3">
        <f t="shared" si="0"/>
        <v>21.683130573248413</v>
      </c>
      <c r="H16" s="3">
        <f t="shared" si="1"/>
        <v>25.660509554140127</v>
      </c>
      <c r="I16" s="3">
        <v>39.479999999999997</v>
      </c>
      <c r="J16">
        <f t="shared" si="2"/>
        <v>1.5385508973117878</v>
      </c>
    </row>
    <row r="17" spans="1:10" x14ac:dyDescent="0.2">
      <c r="A17" t="s">
        <v>23</v>
      </c>
      <c r="B17" t="s">
        <v>24</v>
      </c>
      <c r="C17" s="7">
        <v>6934000000</v>
      </c>
      <c r="D17" s="8">
        <v>6083000000</v>
      </c>
      <c r="E17" s="4">
        <v>0.1</v>
      </c>
      <c r="F17">
        <v>23</v>
      </c>
      <c r="G17" s="3">
        <f t="shared" si="0"/>
        <v>17.44784990958409</v>
      </c>
      <c r="H17" s="3">
        <f t="shared" si="1"/>
        <v>28.839421338155521</v>
      </c>
      <c r="I17" s="3">
        <v>47.36</v>
      </c>
      <c r="J17">
        <f t="shared" si="2"/>
        <v>1.6421966115298274</v>
      </c>
    </row>
    <row r="18" spans="1:10" x14ac:dyDescent="0.2">
      <c r="A18" t="s">
        <v>37</v>
      </c>
      <c r="B18" t="s">
        <v>38</v>
      </c>
      <c r="C18" s="7">
        <v>24211000000</v>
      </c>
      <c r="D18" s="8">
        <v>7023000000</v>
      </c>
      <c r="E18" s="2">
        <v>0.1</v>
      </c>
      <c r="F18">
        <v>15</v>
      </c>
      <c r="G18" s="3">
        <f t="shared" si="0"/>
        <v>34.413542289619834</v>
      </c>
      <c r="H18" s="3">
        <f t="shared" si="1"/>
        <v>56.881888082016239</v>
      </c>
      <c r="I18" s="3">
        <v>99.01</v>
      </c>
      <c r="J18">
        <f t="shared" si="2"/>
        <v>1.740624359325776</v>
      </c>
    </row>
    <row r="19" spans="1:10" x14ac:dyDescent="0.2">
      <c r="A19" t="s">
        <v>17</v>
      </c>
      <c r="B19" t="s">
        <v>18</v>
      </c>
      <c r="C19" s="7">
        <v>41206471014.43</v>
      </c>
      <c r="D19" s="8">
        <v>1256197800</v>
      </c>
      <c r="E19" s="2">
        <v>0.15</v>
      </c>
      <c r="F19">
        <v>30</v>
      </c>
      <c r="G19" s="3">
        <f t="shared" si="0"/>
        <v>748.32830789949492</v>
      </c>
      <c r="H19" s="3">
        <f t="shared" si="1"/>
        <v>1131.687422154246</v>
      </c>
      <c r="I19" s="3">
        <v>1997</v>
      </c>
      <c r="J19">
        <f t="shared" si="2"/>
        <v>1.7646215385150885</v>
      </c>
    </row>
    <row r="20" spans="1:10" x14ac:dyDescent="0.2">
      <c r="A20" t="s">
        <v>41</v>
      </c>
      <c r="B20" t="s">
        <v>42</v>
      </c>
      <c r="C20" s="7">
        <v>17402000000</v>
      </c>
      <c r="D20" s="8">
        <v>3882000000</v>
      </c>
      <c r="E20" s="2">
        <v>0.15</v>
      </c>
      <c r="F20">
        <v>25</v>
      </c>
      <c r="G20" s="3">
        <f t="shared" si="0"/>
        <v>85.221106227460041</v>
      </c>
      <c r="H20" s="3">
        <f t="shared" si="1"/>
        <v>128.87879958784131</v>
      </c>
      <c r="I20" s="3">
        <v>298.05</v>
      </c>
      <c r="J20">
        <f t="shared" si="2"/>
        <v>2.3126379276744804</v>
      </c>
    </row>
    <row r="21" spans="1:10" x14ac:dyDescent="0.2">
      <c r="A21" t="s">
        <v>47</v>
      </c>
      <c r="B21" t="s">
        <v>48</v>
      </c>
      <c r="C21" s="7">
        <v>7383000000</v>
      </c>
      <c r="D21" s="8">
        <v>1507000000</v>
      </c>
      <c r="E21" s="2">
        <v>0.08</v>
      </c>
      <c r="F21">
        <v>20</v>
      </c>
      <c r="G21" s="3">
        <f t="shared" si="0"/>
        <v>61.715021207697426</v>
      </c>
      <c r="H21" s="3">
        <f t="shared" si="1"/>
        <v>105.82136695421369</v>
      </c>
      <c r="I21">
        <v>246.98</v>
      </c>
      <c r="J21">
        <f t="shared" si="2"/>
        <v>2.3339331848440605</v>
      </c>
    </row>
    <row r="22" spans="1:10" x14ac:dyDescent="0.2">
      <c r="A22" t="s">
        <v>21</v>
      </c>
      <c r="B22" t="s">
        <v>22</v>
      </c>
      <c r="C22" s="7">
        <v>2898433273</v>
      </c>
      <c r="D22" s="8">
        <v>2508617532</v>
      </c>
      <c r="E22" s="4">
        <v>0.02</v>
      </c>
      <c r="F22">
        <v>16</v>
      </c>
      <c r="G22" s="3">
        <f t="shared" si="0"/>
        <v>9.8088785158782308</v>
      </c>
      <c r="H22" s="3">
        <f t="shared" si="1"/>
        <v>18.855975616836279</v>
      </c>
      <c r="I22">
        <v>50.95</v>
      </c>
      <c r="J22">
        <f t="shared" si="2"/>
        <v>2.702061194569394</v>
      </c>
    </row>
    <row r="23" spans="1:10" x14ac:dyDescent="0.2">
      <c r="A23" t="s">
        <v>31</v>
      </c>
      <c r="B23" t="s">
        <v>32</v>
      </c>
      <c r="C23" s="7">
        <v>5353000000</v>
      </c>
      <c r="D23" s="8">
        <v>2700369340</v>
      </c>
      <c r="E23" s="2">
        <v>0.15</v>
      </c>
      <c r="F23">
        <v>25</v>
      </c>
      <c r="G23" s="3">
        <f t="shared" si="0"/>
        <v>37.685788728996592</v>
      </c>
      <c r="H23" s="3">
        <f t="shared" si="1"/>
        <v>56.991740989030781</v>
      </c>
      <c r="I23" s="3">
        <v>200.52</v>
      </c>
      <c r="J23">
        <f t="shared" si="2"/>
        <v>3.5184045358185174</v>
      </c>
    </row>
    <row r="24" spans="1:10" x14ac:dyDescent="0.2">
      <c r="A24" t="s">
        <v>11</v>
      </c>
      <c r="B24" t="s">
        <v>12</v>
      </c>
      <c r="C24" s="7">
        <v>92867000000</v>
      </c>
      <c r="D24" s="8">
        <v>25220000000</v>
      </c>
      <c r="E24" s="1"/>
      <c r="G24" s="3"/>
      <c r="H24" s="3"/>
      <c r="I24" s="3">
        <v>43.17</v>
      </c>
      <c r="J24" t="e">
        <f t="shared" si="2"/>
        <v>#DIV/0!</v>
      </c>
    </row>
    <row r="25" spans="1:10" x14ac:dyDescent="0.2">
      <c r="A25" t="s">
        <v>29</v>
      </c>
      <c r="B25" t="s">
        <v>30</v>
      </c>
      <c r="C25" s="7">
        <v>1008000000</v>
      </c>
      <c r="D25" s="8">
        <v>8232000000</v>
      </c>
      <c r="E25" s="4"/>
      <c r="G25" s="3"/>
      <c r="H25" s="3"/>
      <c r="I25" s="3">
        <v>11.21</v>
      </c>
      <c r="J25" t="e">
        <f t="shared" si="2"/>
        <v>#DIV/0!</v>
      </c>
    </row>
    <row r="26" spans="1:10" ht="34" customHeight="1" x14ac:dyDescent="0.2">
      <c r="C26" t="s">
        <v>0</v>
      </c>
      <c r="D26" t="s">
        <v>1</v>
      </c>
      <c r="E26" s="1" t="s">
        <v>2</v>
      </c>
      <c r="F26" t="s">
        <v>3</v>
      </c>
      <c r="G26" t="s">
        <v>4</v>
      </c>
      <c r="H26" t="s">
        <v>5</v>
      </c>
      <c r="I26" s="1" t="s">
        <v>6</v>
      </c>
    </row>
    <row r="28" spans="1:10" x14ac:dyDescent="0.2">
      <c r="A28" t="s">
        <v>57</v>
      </c>
    </row>
    <row r="29" spans="1:10" x14ac:dyDescent="0.2">
      <c r="A29" t="s">
        <v>58</v>
      </c>
    </row>
    <row r="30" spans="1:10" x14ac:dyDescent="0.2">
      <c r="A30" t="s">
        <v>59</v>
      </c>
    </row>
    <row r="32" spans="1:10" x14ac:dyDescent="0.2">
      <c r="A32" t="s">
        <v>60</v>
      </c>
    </row>
    <row r="33" spans="1:1" x14ac:dyDescent="0.2">
      <c r="A3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3"/>
  <sheetViews>
    <sheetView topLeftCell="A2" zoomScale="110" zoomScaleNormal="110" workbookViewId="0">
      <selection activeCell="A2" sqref="A2:A26"/>
    </sheetView>
  </sheetViews>
  <sheetFormatPr baseColWidth="10" defaultRowHeight="16" x14ac:dyDescent="0.2"/>
  <cols>
    <col min="3" max="3" width="17.83203125" bestFit="1" customWidth="1"/>
    <col min="4" max="4" width="15.6640625" bestFit="1" customWidth="1"/>
    <col min="5" max="5" width="14" customWidth="1"/>
    <col min="6" max="7" width="11.1640625" bestFit="1" customWidth="1"/>
  </cols>
  <sheetData>
    <row r="1" spans="1:10" ht="34" customHeight="1" x14ac:dyDescent="0.2"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s="1" t="s">
        <v>6</v>
      </c>
    </row>
    <row r="2" spans="1:10" x14ac:dyDescent="0.2">
      <c r="A2" t="s">
        <v>35</v>
      </c>
      <c r="B2" t="s">
        <v>36</v>
      </c>
      <c r="C2" s="7">
        <v>38872000000</v>
      </c>
      <c r="D2" s="8">
        <v>11618000000</v>
      </c>
      <c r="E2" s="2">
        <v>0.15</v>
      </c>
      <c r="F2">
        <v>10</v>
      </c>
      <c r="G2" s="3">
        <f t="shared" ref="G2:G24" si="0">C2 * POWER(1 + E2, 3) * F2 / D2 / 2</f>
        <v>25.443042262007225</v>
      </c>
      <c r="H2" s="3">
        <f t="shared" ref="H2:H24" si="1">C2 * (1 + E2) * F2 / D2</f>
        <v>38.477190566362538</v>
      </c>
      <c r="I2" s="3">
        <v>27.92</v>
      </c>
      <c r="J2">
        <f t="shared" ref="J2:J26" si="2">I2/H2</f>
        <v>0.72562470359798503</v>
      </c>
    </row>
    <row r="3" spans="1:10" x14ac:dyDescent="0.2">
      <c r="A3" t="s">
        <v>19</v>
      </c>
      <c r="B3" t="s">
        <v>20</v>
      </c>
      <c r="C3" s="7">
        <v>33593000000</v>
      </c>
      <c r="D3" s="8">
        <v>5299000000</v>
      </c>
      <c r="E3" s="2">
        <v>0.15</v>
      </c>
      <c r="F3">
        <v>8</v>
      </c>
      <c r="G3" s="3">
        <f t="shared" si="0"/>
        <v>38.566336195508576</v>
      </c>
      <c r="H3" s="3">
        <f t="shared" si="1"/>
        <v>58.323381770145311</v>
      </c>
      <c r="I3" s="3">
        <v>49.68</v>
      </c>
      <c r="J3">
        <f t="shared" si="2"/>
        <v>0.8518024588455928</v>
      </c>
    </row>
    <row r="4" spans="1:10" x14ac:dyDescent="0.2">
      <c r="A4" t="s">
        <v>27</v>
      </c>
      <c r="B4" s="6" t="s">
        <v>28</v>
      </c>
      <c r="C4" s="7">
        <v>149407000000</v>
      </c>
      <c r="D4" s="8">
        <v>18280000000</v>
      </c>
      <c r="E4" s="4">
        <v>0.2</v>
      </c>
      <c r="F4">
        <v>9</v>
      </c>
      <c r="G4" s="3">
        <f t="shared" si="0"/>
        <v>63.555187746170681</v>
      </c>
      <c r="H4" s="3">
        <f t="shared" si="1"/>
        <v>88.27109409190372</v>
      </c>
      <c r="I4" s="3">
        <v>76.540000000000006</v>
      </c>
      <c r="J4">
        <f t="shared" si="2"/>
        <v>0.8671015215956217</v>
      </c>
    </row>
    <row r="5" spans="1:10" x14ac:dyDescent="0.2">
      <c r="A5" t="s">
        <v>33</v>
      </c>
      <c r="B5" t="s">
        <v>34</v>
      </c>
      <c r="C5" s="7">
        <v>248000000</v>
      </c>
      <c r="D5" s="8">
        <v>240000000</v>
      </c>
      <c r="E5" s="2">
        <v>0.1</v>
      </c>
      <c r="F5">
        <v>15</v>
      </c>
      <c r="G5" s="3">
        <f t="shared" si="0"/>
        <v>10.315250000000004</v>
      </c>
      <c r="H5" s="3">
        <f t="shared" si="1"/>
        <v>17.05</v>
      </c>
      <c r="I5" s="3">
        <v>16.04</v>
      </c>
      <c r="J5">
        <f t="shared" si="2"/>
        <v>0.94076246334310842</v>
      </c>
    </row>
    <row r="6" spans="1:10" x14ac:dyDescent="0.2">
      <c r="A6" t="s">
        <v>25</v>
      </c>
      <c r="B6" s="6" t="s">
        <v>26</v>
      </c>
      <c r="C6" s="7">
        <v>21543000000</v>
      </c>
      <c r="D6" s="8">
        <v>22691000000</v>
      </c>
      <c r="E6" s="4">
        <v>0.08</v>
      </c>
      <c r="F6">
        <v>20</v>
      </c>
      <c r="G6" s="3">
        <f t="shared" si="0"/>
        <v>11.95979710722313</v>
      </c>
      <c r="H6" s="3">
        <f t="shared" si="1"/>
        <v>20.507196685910714</v>
      </c>
      <c r="I6" s="3">
        <v>19.48</v>
      </c>
      <c r="J6">
        <f t="shared" si="2"/>
        <v>0.94991042892681476</v>
      </c>
    </row>
    <row r="7" spans="1:10" x14ac:dyDescent="0.2">
      <c r="A7" t="s">
        <v>7</v>
      </c>
      <c r="B7" t="s">
        <v>8</v>
      </c>
      <c r="C7" s="7">
        <v>5030000000</v>
      </c>
      <c r="D7" s="8">
        <v>1927000000</v>
      </c>
      <c r="E7" s="5">
        <v>0.05</v>
      </c>
      <c r="F7">
        <v>22</v>
      </c>
      <c r="G7" s="3">
        <f t="shared" si="0"/>
        <v>33.238916061235088</v>
      </c>
      <c r="H7" s="3">
        <f t="shared" si="1"/>
        <v>60.297353399065905</v>
      </c>
      <c r="I7" s="3">
        <v>59.3</v>
      </c>
      <c r="J7">
        <f t="shared" si="2"/>
        <v>0.98345941666021186</v>
      </c>
    </row>
    <row r="8" spans="1:10" x14ac:dyDescent="0.2">
      <c r="A8" t="s">
        <v>39</v>
      </c>
      <c r="B8" t="s">
        <v>40</v>
      </c>
      <c r="C8" s="7">
        <v>24697000000</v>
      </c>
      <c r="D8" s="8">
        <v>6016000000</v>
      </c>
      <c r="E8" s="2">
        <v>0.1</v>
      </c>
      <c r="F8">
        <v>12</v>
      </c>
      <c r="G8" s="3">
        <f t="shared" si="0"/>
        <v>32.784282247340435</v>
      </c>
      <c r="H8" s="3">
        <f t="shared" si="1"/>
        <v>54.188896276595756</v>
      </c>
      <c r="I8" s="3">
        <v>58.82</v>
      </c>
      <c r="J8">
        <f t="shared" si="2"/>
        <v>1.0854622264267157</v>
      </c>
    </row>
    <row r="9" spans="1:10" x14ac:dyDescent="0.2">
      <c r="A9" t="s">
        <v>53</v>
      </c>
      <c r="B9" t="s">
        <v>54</v>
      </c>
      <c r="C9" s="7">
        <v>1590000000</v>
      </c>
      <c r="D9" s="8">
        <v>949000000</v>
      </c>
      <c r="E9" s="2">
        <v>0.1</v>
      </c>
      <c r="F9">
        <v>17</v>
      </c>
      <c r="G9" s="3">
        <f t="shared" si="0"/>
        <v>18.955179135932568</v>
      </c>
      <c r="H9" s="3">
        <f t="shared" si="1"/>
        <v>31.33087460484721</v>
      </c>
      <c r="I9" s="3">
        <v>39.11</v>
      </c>
      <c r="J9">
        <f t="shared" si="2"/>
        <v>1.2482894427067566</v>
      </c>
    </row>
    <row r="10" spans="1:10" x14ac:dyDescent="0.2">
      <c r="A10" t="s">
        <v>9</v>
      </c>
      <c r="B10" t="s">
        <v>10</v>
      </c>
      <c r="C10" s="7">
        <v>25603000000</v>
      </c>
      <c r="D10" s="8">
        <v>11683000000</v>
      </c>
      <c r="E10" s="5">
        <v>0</v>
      </c>
      <c r="F10">
        <v>8</v>
      </c>
      <c r="G10" s="3">
        <f t="shared" si="0"/>
        <v>8.7658991697338013</v>
      </c>
      <c r="H10" s="3">
        <f t="shared" si="1"/>
        <v>17.531798339467603</v>
      </c>
      <c r="I10" s="3">
        <v>22.15</v>
      </c>
      <c r="J10">
        <f t="shared" si="2"/>
        <v>1.2634185935241964</v>
      </c>
    </row>
    <row r="11" spans="1:10" x14ac:dyDescent="0.2">
      <c r="A11" t="s">
        <v>13</v>
      </c>
      <c r="B11" s="6" t="s">
        <v>14</v>
      </c>
      <c r="C11" s="7">
        <v>5328000000</v>
      </c>
      <c r="D11" s="8">
        <v>5307000000</v>
      </c>
      <c r="E11" s="2">
        <v>0.2</v>
      </c>
      <c r="F11">
        <v>60</v>
      </c>
      <c r="G11" s="3">
        <f t="shared" si="0"/>
        <v>52.045132843414358</v>
      </c>
      <c r="H11" s="3">
        <f t="shared" si="1"/>
        <v>72.28490672696438</v>
      </c>
      <c r="I11" s="3">
        <v>105</v>
      </c>
      <c r="J11">
        <f t="shared" si="2"/>
        <v>1.452585397897898</v>
      </c>
    </row>
    <row r="12" spans="1:10" x14ac:dyDescent="0.2">
      <c r="A12" t="s">
        <v>43</v>
      </c>
      <c r="B12" t="s">
        <v>44</v>
      </c>
      <c r="C12" s="7">
        <v>5438000000</v>
      </c>
      <c r="D12" s="8">
        <v>3319000000</v>
      </c>
      <c r="E12" s="2">
        <v>0.06</v>
      </c>
      <c r="F12">
        <v>19</v>
      </c>
      <c r="G12" s="3">
        <f t="shared" si="0"/>
        <v>18.538438558601992</v>
      </c>
      <c r="H12" s="3">
        <f t="shared" si="1"/>
        <v>32.998288641156975</v>
      </c>
      <c r="I12" s="3">
        <v>48.33</v>
      </c>
      <c r="J12">
        <f t="shared" si="2"/>
        <v>1.4646214088727199</v>
      </c>
    </row>
    <row r="13" spans="1:10" x14ac:dyDescent="0.2">
      <c r="A13" t="s">
        <v>23</v>
      </c>
      <c r="B13" s="6" t="s">
        <v>24</v>
      </c>
      <c r="C13" s="7">
        <v>6934000000</v>
      </c>
      <c r="D13" s="8">
        <v>6083000000</v>
      </c>
      <c r="E13" s="4">
        <v>0.1</v>
      </c>
      <c r="F13">
        <v>23</v>
      </c>
      <c r="G13" s="3">
        <f t="shared" si="0"/>
        <v>17.44784990958409</v>
      </c>
      <c r="H13" s="3">
        <f t="shared" si="1"/>
        <v>28.839421338155521</v>
      </c>
      <c r="I13" s="3">
        <v>43.28</v>
      </c>
      <c r="J13">
        <f t="shared" si="2"/>
        <v>1.5007235926311431</v>
      </c>
    </row>
    <row r="14" spans="1:10" x14ac:dyDescent="0.2">
      <c r="A14" t="s">
        <v>49</v>
      </c>
      <c r="B14" t="s">
        <v>50</v>
      </c>
      <c r="C14" s="7">
        <v>983000000</v>
      </c>
      <c r="D14" s="8">
        <v>1573000000</v>
      </c>
      <c r="E14" s="2">
        <v>0.09</v>
      </c>
      <c r="F14">
        <v>20</v>
      </c>
      <c r="G14" s="3">
        <f t="shared" si="0"/>
        <v>8.0929021424030534</v>
      </c>
      <c r="H14" s="3">
        <f t="shared" si="1"/>
        <v>13.623267641449463</v>
      </c>
      <c r="I14" s="3">
        <v>21.7</v>
      </c>
      <c r="J14">
        <f t="shared" si="2"/>
        <v>1.5928630759610625</v>
      </c>
    </row>
    <row r="15" spans="1:10" x14ac:dyDescent="0.2">
      <c r="A15" t="s">
        <v>15</v>
      </c>
      <c r="B15" s="6" t="s">
        <v>16</v>
      </c>
      <c r="C15" s="7">
        <v>10130000000</v>
      </c>
      <c r="D15" s="8">
        <v>3140000000</v>
      </c>
      <c r="E15" s="2">
        <v>0.57999999999999996</v>
      </c>
      <c r="F15">
        <v>15</v>
      </c>
      <c r="G15" s="3">
        <f t="shared" si="0"/>
        <v>95.436020445859896</v>
      </c>
      <c r="H15" s="3">
        <f t="shared" si="1"/>
        <v>76.458917197452223</v>
      </c>
      <c r="I15" s="3">
        <v>123.19</v>
      </c>
      <c r="J15">
        <f t="shared" si="2"/>
        <v>1.6111920560144286</v>
      </c>
    </row>
    <row r="16" spans="1:10" x14ac:dyDescent="0.2">
      <c r="A16" t="s">
        <v>51</v>
      </c>
      <c r="B16" t="s">
        <v>52</v>
      </c>
      <c r="C16" s="7">
        <v>12415000000</v>
      </c>
      <c r="D16" s="8">
        <v>9345000000</v>
      </c>
      <c r="E16" s="2">
        <v>0.1</v>
      </c>
      <c r="F16">
        <v>24</v>
      </c>
      <c r="G16" s="3">
        <f t="shared" si="0"/>
        <v>21.219088282504018</v>
      </c>
      <c r="H16" s="3">
        <f t="shared" si="1"/>
        <v>35.072873194221515</v>
      </c>
      <c r="I16" s="3">
        <v>59.9</v>
      </c>
      <c r="J16">
        <f t="shared" si="2"/>
        <v>1.7078726247574412</v>
      </c>
    </row>
    <row r="17" spans="1:10" x14ac:dyDescent="0.2">
      <c r="A17" t="s">
        <v>37</v>
      </c>
      <c r="B17" s="6" t="s">
        <v>38</v>
      </c>
      <c r="C17" s="7">
        <v>24211000000</v>
      </c>
      <c r="D17" s="8">
        <v>7023000000</v>
      </c>
      <c r="E17" s="2">
        <v>0.1</v>
      </c>
      <c r="F17">
        <v>15</v>
      </c>
      <c r="G17" s="3">
        <f t="shared" si="0"/>
        <v>34.413542289619834</v>
      </c>
      <c r="H17" s="3">
        <f t="shared" si="1"/>
        <v>56.881888082016239</v>
      </c>
      <c r="I17" s="3">
        <v>99.01</v>
      </c>
      <c r="J17">
        <f t="shared" si="2"/>
        <v>1.740624359325776</v>
      </c>
    </row>
    <row r="18" spans="1:10" x14ac:dyDescent="0.2">
      <c r="A18" t="s">
        <v>55</v>
      </c>
      <c r="B18" t="s">
        <v>56</v>
      </c>
      <c r="C18" s="7">
        <v>460000000</v>
      </c>
      <c r="D18" s="8">
        <v>646000000</v>
      </c>
      <c r="E18" s="2">
        <v>0.15</v>
      </c>
      <c r="F18">
        <v>15</v>
      </c>
      <c r="G18" s="3">
        <f t="shared" si="0"/>
        <v>8.1223200464396257</v>
      </c>
      <c r="H18" s="3">
        <f t="shared" si="1"/>
        <v>12.283281733746129</v>
      </c>
      <c r="I18" s="3">
        <v>22.98</v>
      </c>
      <c r="J18">
        <f t="shared" si="2"/>
        <v>1.8708355387523632</v>
      </c>
    </row>
    <row r="19" spans="1:10" x14ac:dyDescent="0.2">
      <c r="A19" t="s">
        <v>47</v>
      </c>
      <c r="B19" s="6" t="s">
        <v>48</v>
      </c>
      <c r="C19" s="7">
        <v>7383000000</v>
      </c>
      <c r="D19" s="8">
        <v>1507000000</v>
      </c>
      <c r="E19" s="2">
        <v>0.08</v>
      </c>
      <c r="F19">
        <v>20</v>
      </c>
      <c r="G19" s="3">
        <f t="shared" si="0"/>
        <v>61.715021207697426</v>
      </c>
      <c r="H19" s="3">
        <f t="shared" si="1"/>
        <v>105.82136695421369</v>
      </c>
      <c r="I19" s="3">
        <v>204</v>
      </c>
      <c r="J19">
        <f t="shared" si="2"/>
        <v>1.9277770252983577</v>
      </c>
    </row>
    <row r="20" spans="1:10" x14ac:dyDescent="0.2">
      <c r="A20" t="s">
        <v>17</v>
      </c>
      <c r="B20" s="6" t="s">
        <v>18</v>
      </c>
      <c r="C20" s="7">
        <v>41206471014.43</v>
      </c>
      <c r="D20" s="8">
        <v>1256197800</v>
      </c>
      <c r="E20" s="2">
        <v>0.15</v>
      </c>
      <c r="F20">
        <v>30</v>
      </c>
      <c r="G20" s="3">
        <f t="shared" si="0"/>
        <v>748.32830789949492</v>
      </c>
      <c r="H20" s="3">
        <f t="shared" si="1"/>
        <v>1131.687422154246</v>
      </c>
      <c r="I20" s="3">
        <v>2189.91</v>
      </c>
      <c r="J20">
        <f t="shared" si="2"/>
        <v>1.9350838024084012</v>
      </c>
    </row>
    <row r="21" spans="1:10" x14ac:dyDescent="0.2">
      <c r="A21" t="s">
        <v>45</v>
      </c>
      <c r="B21" t="s">
        <v>46</v>
      </c>
      <c r="C21" s="7">
        <v>2066000000</v>
      </c>
      <c r="D21" s="8">
        <v>1570000000</v>
      </c>
      <c r="E21" s="2">
        <v>0.3</v>
      </c>
      <c r="F21">
        <v>15</v>
      </c>
      <c r="G21" s="3">
        <f t="shared" si="0"/>
        <v>21.683130573248413</v>
      </c>
      <c r="H21" s="3">
        <f t="shared" si="1"/>
        <v>25.660509554140127</v>
      </c>
      <c r="I21" s="3">
        <v>51.18</v>
      </c>
      <c r="J21">
        <f t="shared" si="2"/>
        <v>1.9945044307096582</v>
      </c>
    </row>
    <row r="22" spans="1:10" x14ac:dyDescent="0.2">
      <c r="A22" t="s">
        <v>41</v>
      </c>
      <c r="B22" s="6" t="s">
        <v>42</v>
      </c>
      <c r="C22" s="7">
        <v>17402000000</v>
      </c>
      <c r="D22" s="8">
        <v>3882000000</v>
      </c>
      <c r="E22" s="2">
        <v>0.15</v>
      </c>
      <c r="F22">
        <v>25</v>
      </c>
      <c r="G22" s="3">
        <f t="shared" si="0"/>
        <v>85.221106227460041</v>
      </c>
      <c r="H22" s="3">
        <f t="shared" si="1"/>
        <v>128.87879958784131</v>
      </c>
      <c r="I22" s="3">
        <v>308.75</v>
      </c>
      <c r="J22">
        <f t="shared" si="2"/>
        <v>2.3956616680741343</v>
      </c>
    </row>
    <row r="23" spans="1:10" x14ac:dyDescent="0.2">
      <c r="A23" t="s">
        <v>21</v>
      </c>
      <c r="B23" t="s">
        <v>22</v>
      </c>
      <c r="C23" s="7">
        <v>2898433273</v>
      </c>
      <c r="D23" s="8">
        <v>2508617532</v>
      </c>
      <c r="E23" s="4">
        <v>0.02</v>
      </c>
      <c r="F23">
        <v>16</v>
      </c>
      <c r="G23" s="3">
        <f t="shared" si="0"/>
        <v>9.8088785158782308</v>
      </c>
      <c r="H23" s="3">
        <f t="shared" si="1"/>
        <v>18.855975616836279</v>
      </c>
      <c r="I23">
        <v>60.51</v>
      </c>
      <c r="J23">
        <f t="shared" si="2"/>
        <v>3.2090622744532684</v>
      </c>
    </row>
    <row r="24" spans="1:10" x14ac:dyDescent="0.2">
      <c r="A24" t="s">
        <v>31</v>
      </c>
      <c r="B24" s="6" t="s">
        <v>32</v>
      </c>
      <c r="C24" s="7">
        <v>5353000000</v>
      </c>
      <c r="D24" s="8">
        <v>2700369340</v>
      </c>
      <c r="E24" s="2">
        <v>0.15</v>
      </c>
      <c r="F24">
        <v>25</v>
      </c>
      <c r="G24" s="3">
        <f t="shared" si="0"/>
        <v>37.685788728996592</v>
      </c>
      <c r="H24" s="3">
        <f t="shared" si="1"/>
        <v>56.991740989030781</v>
      </c>
      <c r="I24" s="3">
        <v>196</v>
      </c>
      <c r="J24">
        <f t="shared" si="2"/>
        <v>3.4390947986257201</v>
      </c>
    </row>
    <row r="25" spans="1:10" x14ac:dyDescent="0.2">
      <c r="A25" t="s">
        <v>11</v>
      </c>
      <c r="B25" s="6" t="s">
        <v>12</v>
      </c>
      <c r="C25" s="7">
        <v>92867000000</v>
      </c>
      <c r="D25" s="8">
        <v>25220000000</v>
      </c>
      <c r="E25" s="1"/>
      <c r="G25" s="3"/>
      <c r="H25" s="3"/>
      <c r="I25" s="3">
        <v>53.05</v>
      </c>
      <c r="J25" t="e">
        <f t="shared" si="2"/>
        <v>#DIV/0!</v>
      </c>
    </row>
    <row r="26" spans="1:10" x14ac:dyDescent="0.2">
      <c r="A26" t="s">
        <v>29</v>
      </c>
      <c r="B26" t="s">
        <v>30</v>
      </c>
      <c r="C26" s="7">
        <v>1008000000</v>
      </c>
      <c r="D26" s="8">
        <v>8232000000</v>
      </c>
      <c r="E26" s="4"/>
      <c r="G26" s="3"/>
      <c r="H26" s="3"/>
      <c r="I26" s="3">
        <v>8.91</v>
      </c>
      <c r="J26" t="e">
        <f t="shared" si="2"/>
        <v>#DIV/0!</v>
      </c>
    </row>
    <row r="28" spans="1:10" x14ac:dyDescent="0.2">
      <c r="A28" t="s">
        <v>57</v>
      </c>
    </row>
    <row r="29" spans="1:10" x14ac:dyDescent="0.2">
      <c r="A29" t="s">
        <v>58</v>
      </c>
    </row>
    <row r="30" spans="1:10" x14ac:dyDescent="0.2">
      <c r="A30" t="s">
        <v>59</v>
      </c>
    </row>
    <row r="32" spans="1:10" x14ac:dyDescent="0.2">
      <c r="A32" t="s">
        <v>60</v>
      </c>
    </row>
    <row r="33" spans="1:1" x14ac:dyDescent="0.2">
      <c r="A33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3"/>
  <sheetViews>
    <sheetView zoomScale="110" zoomScaleNormal="110" workbookViewId="0">
      <selection activeCell="L6" sqref="L6"/>
    </sheetView>
  </sheetViews>
  <sheetFormatPr baseColWidth="10" defaultRowHeight="16" x14ac:dyDescent="0.2"/>
  <cols>
    <col min="3" max="3" width="17.83203125" bestFit="1" customWidth="1"/>
    <col min="4" max="4" width="15.6640625" bestFit="1" customWidth="1"/>
    <col min="5" max="5" width="14" customWidth="1"/>
    <col min="6" max="7" width="11.1640625" bestFit="1" customWidth="1"/>
  </cols>
  <sheetData>
    <row r="1" spans="1:10" ht="34" customHeight="1" x14ac:dyDescent="0.2"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s="1" t="s">
        <v>62</v>
      </c>
      <c r="J1" s="1" t="s">
        <v>63</v>
      </c>
    </row>
    <row r="2" spans="1:10" x14ac:dyDescent="0.2">
      <c r="A2" t="s">
        <v>35</v>
      </c>
      <c r="B2" t="s">
        <v>36</v>
      </c>
      <c r="C2" s="7">
        <v>38872000000</v>
      </c>
      <c r="D2" s="8">
        <v>11618000000</v>
      </c>
      <c r="E2" s="2">
        <v>0.15</v>
      </c>
      <c r="F2">
        <v>10</v>
      </c>
      <c r="G2" s="3">
        <f t="shared" ref="G2:G24" si="0">C2 * POWER(1 + E2, 3) * F2 / D2 / 2</f>
        <v>25.443042262007225</v>
      </c>
      <c r="H2" s="3">
        <f t="shared" ref="H2:H24" si="1">C2 * (1 + E2) * F2 / D2</f>
        <v>38.477190566362538</v>
      </c>
      <c r="I2" s="3">
        <v>31.54</v>
      </c>
      <c r="J2">
        <f t="shared" ref="J2:J26" si="2">I2/H2</f>
        <v>0.81970641660030252</v>
      </c>
    </row>
    <row r="3" spans="1:10" x14ac:dyDescent="0.2">
      <c r="A3" t="s">
        <v>19</v>
      </c>
      <c r="B3" t="s">
        <v>20</v>
      </c>
      <c r="C3" s="7">
        <v>33593000000</v>
      </c>
      <c r="D3" s="8">
        <v>5299000000</v>
      </c>
      <c r="E3" s="2">
        <v>0.15</v>
      </c>
      <c r="F3">
        <v>8</v>
      </c>
      <c r="G3" s="3">
        <f t="shared" si="0"/>
        <v>38.566336195508576</v>
      </c>
      <c r="H3" s="3">
        <f t="shared" si="1"/>
        <v>58.323381770145311</v>
      </c>
      <c r="I3" s="3">
        <v>51.21</v>
      </c>
      <c r="J3">
        <f t="shared" si="2"/>
        <v>0.87803550558540278</v>
      </c>
    </row>
    <row r="4" spans="1:10" x14ac:dyDescent="0.2">
      <c r="A4" t="s">
        <v>27</v>
      </c>
      <c r="B4" s="6" t="s">
        <v>28</v>
      </c>
      <c r="C4" s="7">
        <v>149407000000</v>
      </c>
      <c r="D4" s="8">
        <v>18280000000</v>
      </c>
      <c r="E4" s="4">
        <v>0.2</v>
      </c>
      <c r="F4">
        <v>9</v>
      </c>
      <c r="G4" s="3">
        <f t="shared" si="0"/>
        <v>63.555187746170681</v>
      </c>
      <c r="H4" s="3">
        <f t="shared" si="1"/>
        <v>88.27109409190372</v>
      </c>
      <c r="I4" s="3">
        <v>84.5</v>
      </c>
      <c r="J4">
        <f t="shared" si="2"/>
        <v>0.95727826724366383</v>
      </c>
    </row>
    <row r="5" spans="1:10" x14ac:dyDescent="0.2">
      <c r="A5" t="s">
        <v>25</v>
      </c>
      <c r="B5" s="6" t="s">
        <v>26</v>
      </c>
      <c r="C5" s="7">
        <v>21543000000</v>
      </c>
      <c r="D5" s="8">
        <v>22691000000</v>
      </c>
      <c r="E5" s="4">
        <v>0.08</v>
      </c>
      <c r="F5">
        <v>20</v>
      </c>
      <c r="G5" s="3">
        <f t="shared" si="0"/>
        <v>11.95979710722313</v>
      </c>
      <c r="H5" s="3">
        <f t="shared" si="1"/>
        <v>20.507196685910714</v>
      </c>
      <c r="I5" s="3">
        <v>20.2</v>
      </c>
      <c r="J5">
        <f t="shared" si="2"/>
        <v>0.98502005463663544</v>
      </c>
    </row>
    <row r="6" spans="1:10" x14ac:dyDescent="0.2">
      <c r="A6" t="s">
        <v>33</v>
      </c>
      <c r="B6" t="s">
        <v>34</v>
      </c>
      <c r="C6" s="7">
        <v>248000000</v>
      </c>
      <c r="D6" s="8">
        <v>240000000</v>
      </c>
      <c r="E6" s="2">
        <v>0.1</v>
      </c>
      <c r="F6">
        <v>15</v>
      </c>
      <c r="G6" s="3">
        <f t="shared" si="0"/>
        <v>10.315250000000004</v>
      </c>
      <c r="H6" s="3">
        <f t="shared" si="1"/>
        <v>17.05</v>
      </c>
      <c r="I6" s="3">
        <v>16.82</v>
      </c>
      <c r="J6">
        <f t="shared" si="2"/>
        <v>0.98651026392961871</v>
      </c>
    </row>
    <row r="7" spans="1:10" x14ac:dyDescent="0.2">
      <c r="A7" t="s">
        <v>7</v>
      </c>
      <c r="B7" t="s">
        <v>8</v>
      </c>
      <c r="C7" s="7">
        <v>5030000000</v>
      </c>
      <c r="D7" s="8">
        <v>1927000000</v>
      </c>
      <c r="E7" s="5">
        <v>0.05</v>
      </c>
      <c r="F7">
        <v>22</v>
      </c>
      <c r="G7" s="3">
        <f t="shared" si="0"/>
        <v>33.238916061235088</v>
      </c>
      <c r="H7" s="3">
        <f t="shared" si="1"/>
        <v>60.297353399065905</v>
      </c>
      <c r="I7" s="3">
        <v>60.68</v>
      </c>
      <c r="J7">
        <f t="shared" si="2"/>
        <v>1.0063459933042438</v>
      </c>
    </row>
    <row r="8" spans="1:10" x14ac:dyDescent="0.2">
      <c r="A8" t="s">
        <v>39</v>
      </c>
      <c r="B8" t="s">
        <v>40</v>
      </c>
      <c r="C8" s="7">
        <v>24697000000</v>
      </c>
      <c r="D8" s="8">
        <v>6016000000</v>
      </c>
      <c r="E8" s="2">
        <v>0.1</v>
      </c>
      <c r="F8">
        <v>12</v>
      </c>
      <c r="G8" s="3">
        <f t="shared" si="0"/>
        <v>32.784282247340435</v>
      </c>
      <c r="H8" s="3">
        <f t="shared" si="1"/>
        <v>54.188896276595756</v>
      </c>
      <c r="I8" s="3">
        <v>58.13</v>
      </c>
      <c r="J8">
        <f t="shared" si="2"/>
        <v>1.0727289905165758</v>
      </c>
    </row>
    <row r="9" spans="1:10" x14ac:dyDescent="0.2">
      <c r="A9" t="s">
        <v>53</v>
      </c>
      <c r="B9" t="s">
        <v>54</v>
      </c>
      <c r="C9" s="7">
        <v>1590000000</v>
      </c>
      <c r="D9" s="8">
        <v>949000000</v>
      </c>
      <c r="E9" s="2">
        <v>0.1</v>
      </c>
      <c r="F9">
        <v>17</v>
      </c>
      <c r="G9" s="3">
        <f t="shared" si="0"/>
        <v>18.955179135932568</v>
      </c>
      <c r="H9" s="3">
        <f t="shared" si="1"/>
        <v>31.33087460484721</v>
      </c>
      <c r="I9" s="3">
        <v>36.5</v>
      </c>
      <c r="J9">
        <f t="shared" si="2"/>
        <v>1.1649850334645007</v>
      </c>
    </row>
    <row r="10" spans="1:10" x14ac:dyDescent="0.2">
      <c r="A10" t="s">
        <v>43</v>
      </c>
      <c r="B10" t="s">
        <v>44</v>
      </c>
      <c r="C10" s="7">
        <v>5438000000</v>
      </c>
      <c r="D10" s="8">
        <v>3319000000</v>
      </c>
      <c r="E10" s="2">
        <v>0.06</v>
      </c>
      <c r="F10">
        <v>19</v>
      </c>
      <c r="G10" s="3">
        <f t="shared" si="0"/>
        <v>18.538438558601992</v>
      </c>
      <c r="H10" s="3">
        <f t="shared" si="1"/>
        <v>32.998288641156975</v>
      </c>
      <c r="I10" s="3">
        <v>45.1</v>
      </c>
      <c r="J10">
        <f t="shared" si="2"/>
        <v>1.3667375447994967</v>
      </c>
    </row>
    <row r="11" spans="1:10" x14ac:dyDescent="0.2">
      <c r="A11" t="s">
        <v>13</v>
      </c>
      <c r="B11" s="6" t="s">
        <v>14</v>
      </c>
      <c r="C11" s="7">
        <v>5328000000</v>
      </c>
      <c r="D11" s="8">
        <v>5307000000</v>
      </c>
      <c r="E11" s="2">
        <v>0.2</v>
      </c>
      <c r="F11">
        <v>60</v>
      </c>
      <c r="G11" s="3">
        <f t="shared" si="0"/>
        <v>52.045132843414358</v>
      </c>
      <c r="H11" s="3">
        <f t="shared" si="1"/>
        <v>72.28490672696438</v>
      </c>
      <c r="I11" s="3">
        <v>100.3</v>
      </c>
      <c r="J11">
        <f t="shared" si="2"/>
        <v>1.3875649086586588</v>
      </c>
    </row>
    <row r="12" spans="1:10" x14ac:dyDescent="0.2">
      <c r="A12" t="s">
        <v>55</v>
      </c>
      <c r="B12" t="s">
        <v>56</v>
      </c>
      <c r="C12" s="7">
        <v>460000000</v>
      </c>
      <c r="D12" s="8">
        <v>646000000</v>
      </c>
      <c r="E12" s="2">
        <v>0.15</v>
      </c>
      <c r="F12">
        <v>15</v>
      </c>
      <c r="G12" s="3">
        <f t="shared" si="0"/>
        <v>8.1223200464396257</v>
      </c>
      <c r="H12" s="3">
        <f t="shared" si="1"/>
        <v>12.283281733746129</v>
      </c>
      <c r="I12" s="3">
        <v>17.48</v>
      </c>
      <c r="J12">
        <f t="shared" si="2"/>
        <v>1.423072463768116</v>
      </c>
    </row>
    <row r="13" spans="1:10" x14ac:dyDescent="0.2">
      <c r="A13" t="s">
        <v>15</v>
      </c>
      <c r="B13" s="6" t="s">
        <v>16</v>
      </c>
      <c r="C13" s="7">
        <v>10130000000</v>
      </c>
      <c r="D13" s="8">
        <v>3140000000</v>
      </c>
      <c r="E13" s="2">
        <v>0.57999999999999996</v>
      </c>
      <c r="F13">
        <v>15</v>
      </c>
      <c r="G13" s="3">
        <f t="shared" si="0"/>
        <v>95.436020445859896</v>
      </c>
      <c r="H13" s="3">
        <f t="shared" si="1"/>
        <v>76.458917197452223</v>
      </c>
      <c r="I13" s="3">
        <v>109.79</v>
      </c>
      <c r="J13">
        <f t="shared" si="2"/>
        <v>1.4359345387598355</v>
      </c>
    </row>
    <row r="14" spans="1:10" x14ac:dyDescent="0.2">
      <c r="A14" t="s">
        <v>23</v>
      </c>
      <c r="B14" s="6" t="s">
        <v>24</v>
      </c>
      <c r="C14" s="7">
        <v>6934000000</v>
      </c>
      <c r="D14" s="8">
        <v>6083000000</v>
      </c>
      <c r="E14" s="4">
        <v>0.1</v>
      </c>
      <c r="F14">
        <v>23</v>
      </c>
      <c r="G14" s="3">
        <f t="shared" si="0"/>
        <v>17.44784990958409</v>
      </c>
      <c r="H14" s="3">
        <f t="shared" si="1"/>
        <v>28.839421338155521</v>
      </c>
      <c r="I14" s="3">
        <v>41.46</v>
      </c>
      <c r="J14">
        <f t="shared" si="2"/>
        <v>1.437615530279279</v>
      </c>
    </row>
    <row r="15" spans="1:10" x14ac:dyDescent="0.2">
      <c r="A15" t="s">
        <v>37</v>
      </c>
      <c r="B15" s="6" t="s">
        <v>38</v>
      </c>
      <c r="C15" s="7">
        <v>24211000000</v>
      </c>
      <c r="D15" s="8">
        <v>7023000000</v>
      </c>
      <c r="E15" s="2">
        <v>0.1</v>
      </c>
      <c r="F15">
        <v>15</v>
      </c>
      <c r="G15" s="3">
        <f t="shared" si="0"/>
        <v>34.413542289619834</v>
      </c>
      <c r="H15" s="3">
        <f t="shared" si="1"/>
        <v>56.881888082016239</v>
      </c>
      <c r="I15" s="3">
        <v>89.5</v>
      </c>
      <c r="J15">
        <f t="shared" si="2"/>
        <v>1.5734358161767188</v>
      </c>
    </row>
    <row r="16" spans="1:10" x14ac:dyDescent="0.2">
      <c r="A16" t="s">
        <v>51</v>
      </c>
      <c r="B16" t="s">
        <v>52</v>
      </c>
      <c r="C16" s="7">
        <v>12415000000</v>
      </c>
      <c r="D16" s="8">
        <v>9345000000</v>
      </c>
      <c r="E16" s="2">
        <v>0.1</v>
      </c>
      <c r="F16">
        <v>24</v>
      </c>
      <c r="G16" s="3">
        <f t="shared" si="0"/>
        <v>21.219088282504018</v>
      </c>
      <c r="H16" s="3">
        <f t="shared" si="1"/>
        <v>35.072873194221515</v>
      </c>
      <c r="I16" s="3">
        <v>58.2</v>
      </c>
      <c r="J16">
        <f t="shared" si="2"/>
        <v>1.6594021162083987</v>
      </c>
    </row>
    <row r="17" spans="1:10" x14ac:dyDescent="0.2">
      <c r="A17" t="s">
        <v>49</v>
      </c>
      <c r="B17" t="s">
        <v>50</v>
      </c>
      <c r="C17" s="7">
        <v>983000000</v>
      </c>
      <c r="D17" s="8">
        <v>1573000000</v>
      </c>
      <c r="E17" s="2">
        <v>0.09</v>
      </c>
      <c r="F17">
        <v>20</v>
      </c>
      <c r="G17" s="3">
        <f t="shared" si="0"/>
        <v>8.0929021424030534</v>
      </c>
      <c r="H17" s="3">
        <f t="shared" si="1"/>
        <v>13.623267641449463</v>
      </c>
      <c r="I17" s="3">
        <v>22.75</v>
      </c>
      <c r="J17">
        <f t="shared" si="2"/>
        <v>1.6699370957656301</v>
      </c>
    </row>
    <row r="18" spans="1:10" x14ac:dyDescent="0.2">
      <c r="A18" t="s">
        <v>47</v>
      </c>
      <c r="B18" s="6" t="s">
        <v>48</v>
      </c>
      <c r="C18" s="7">
        <v>7383000000</v>
      </c>
      <c r="D18" s="8">
        <v>1507000000</v>
      </c>
      <c r="E18" s="2">
        <v>0.08</v>
      </c>
      <c r="F18">
        <v>20</v>
      </c>
      <c r="G18" s="3">
        <f t="shared" si="0"/>
        <v>61.715021207697426</v>
      </c>
      <c r="H18" s="3">
        <f t="shared" si="1"/>
        <v>105.82136695421369</v>
      </c>
      <c r="I18" s="3">
        <v>179.91</v>
      </c>
      <c r="J18">
        <f t="shared" si="2"/>
        <v>1.700129238340331</v>
      </c>
    </row>
    <row r="19" spans="1:10" x14ac:dyDescent="0.2">
      <c r="A19" t="s">
        <v>17</v>
      </c>
      <c r="B19" s="6" t="s">
        <v>18</v>
      </c>
      <c r="C19" s="7">
        <v>41206471014.43</v>
      </c>
      <c r="D19" s="8">
        <v>1256197800</v>
      </c>
      <c r="E19" s="2">
        <v>0.15</v>
      </c>
      <c r="F19">
        <v>30</v>
      </c>
      <c r="G19" s="3">
        <f t="shared" si="0"/>
        <v>748.32830789949492</v>
      </c>
      <c r="H19" s="3">
        <f t="shared" si="1"/>
        <v>1131.687422154246</v>
      </c>
      <c r="I19" s="3">
        <v>2060.11</v>
      </c>
      <c r="J19">
        <f t="shared" si="2"/>
        <v>1.8203878205860387</v>
      </c>
    </row>
    <row r="20" spans="1:10" x14ac:dyDescent="0.2">
      <c r="A20" t="s">
        <v>45</v>
      </c>
      <c r="B20" t="s">
        <v>46</v>
      </c>
      <c r="C20" s="7">
        <v>2066000000</v>
      </c>
      <c r="D20" s="8">
        <v>1570000000</v>
      </c>
      <c r="E20" s="2">
        <v>0.3</v>
      </c>
      <c r="F20">
        <v>15</v>
      </c>
      <c r="G20" s="3">
        <f t="shared" si="0"/>
        <v>21.683130573248413</v>
      </c>
      <c r="H20" s="3">
        <f t="shared" si="1"/>
        <v>25.660509554140127</v>
      </c>
      <c r="I20" s="3">
        <v>47.88</v>
      </c>
      <c r="J20">
        <f t="shared" si="2"/>
        <v>1.8659021520589769</v>
      </c>
    </row>
    <row r="21" spans="1:10" x14ac:dyDescent="0.2">
      <c r="A21" t="s">
        <v>41</v>
      </c>
      <c r="B21" s="6" t="s">
        <v>42</v>
      </c>
      <c r="C21" s="7">
        <v>17402000000</v>
      </c>
      <c r="D21" s="8">
        <v>3882000000</v>
      </c>
      <c r="E21" s="2">
        <v>0.15</v>
      </c>
      <c r="F21">
        <v>25</v>
      </c>
      <c r="G21" s="3">
        <f t="shared" si="0"/>
        <v>85.221106227460041</v>
      </c>
      <c r="H21" s="3">
        <f t="shared" si="1"/>
        <v>128.87879958784131</v>
      </c>
      <c r="I21" s="3">
        <v>266.5</v>
      </c>
      <c r="J21">
        <f t="shared" si="2"/>
        <v>2.0678342819166216</v>
      </c>
    </row>
    <row r="22" spans="1:10" x14ac:dyDescent="0.2">
      <c r="A22" t="s">
        <v>21</v>
      </c>
      <c r="B22" t="s">
        <v>22</v>
      </c>
      <c r="C22" s="7">
        <v>2898433273</v>
      </c>
      <c r="D22" s="8">
        <v>2508617532</v>
      </c>
      <c r="E22" s="4">
        <v>0.02</v>
      </c>
      <c r="F22">
        <v>16</v>
      </c>
      <c r="G22" s="3">
        <f t="shared" si="0"/>
        <v>9.8088785158782308</v>
      </c>
      <c r="H22" s="3">
        <f t="shared" si="1"/>
        <v>18.855975616836279</v>
      </c>
      <c r="I22">
        <v>49.09</v>
      </c>
      <c r="J22">
        <f t="shared" si="2"/>
        <v>2.6034187250522387</v>
      </c>
    </row>
    <row r="23" spans="1:10" x14ac:dyDescent="0.2">
      <c r="A23" t="s">
        <v>31</v>
      </c>
      <c r="B23" s="6" t="s">
        <v>32</v>
      </c>
      <c r="C23" s="7">
        <v>5353000000</v>
      </c>
      <c r="D23" s="8">
        <v>2700369340</v>
      </c>
      <c r="E23" s="2">
        <v>0.15</v>
      </c>
      <c r="F23">
        <v>25</v>
      </c>
      <c r="G23" s="3">
        <f t="shared" si="0"/>
        <v>37.685788728996592</v>
      </c>
      <c r="H23" s="3">
        <f t="shared" si="1"/>
        <v>56.991740989030781</v>
      </c>
      <c r="I23" s="3">
        <v>166.5</v>
      </c>
      <c r="J23">
        <f t="shared" si="2"/>
        <v>2.9214759386284817</v>
      </c>
    </row>
    <row r="24" spans="1:10" x14ac:dyDescent="0.2">
      <c r="A24" t="s">
        <v>9</v>
      </c>
      <c r="B24" t="s">
        <v>10</v>
      </c>
      <c r="C24" s="7">
        <v>25603000000</v>
      </c>
      <c r="D24" s="8">
        <v>11683000000</v>
      </c>
      <c r="E24" s="5">
        <v>0</v>
      </c>
      <c r="F24">
        <v>8</v>
      </c>
      <c r="G24" s="3">
        <f t="shared" si="0"/>
        <v>8.7658991697338013</v>
      </c>
      <c r="H24" s="3">
        <f t="shared" si="1"/>
        <v>17.531798339467603</v>
      </c>
      <c r="I24" s="3">
        <v>51.4</v>
      </c>
      <c r="J24">
        <f t="shared" si="2"/>
        <v>2.9318156075459907</v>
      </c>
    </row>
    <row r="25" spans="1:10" x14ac:dyDescent="0.2">
      <c r="A25" t="s">
        <v>11</v>
      </c>
      <c r="B25" s="6" t="s">
        <v>12</v>
      </c>
      <c r="C25" s="7">
        <v>92867000000</v>
      </c>
      <c r="D25" s="8">
        <v>25220000000</v>
      </c>
      <c r="E25" s="1"/>
      <c r="G25" s="3"/>
      <c r="H25" s="3"/>
      <c r="I25" s="3">
        <v>20.84</v>
      </c>
      <c r="J25" t="e">
        <f t="shared" si="2"/>
        <v>#DIV/0!</v>
      </c>
    </row>
    <row r="26" spans="1:10" x14ac:dyDescent="0.2">
      <c r="A26" t="s">
        <v>29</v>
      </c>
      <c r="B26" t="s">
        <v>30</v>
      </c>
      <c r="C26" s="7">
        <v>1008000000</v>
      </c>
      <c r="D26" s="8">
        <v>8232000000</v>
      </c>
      <c r="E26" s="4"/>
      <c r="G26" s="3"/>
      <c r="H26" s="3"/>
      <c r="I26" s="3">
        <v>8.6199999999999992</v>
      </c>
      <c r="J26" t="e">
        <f t="shared" si="2"/>
        <v>#DIV/0!</v>
      </c>
    </row>
    <row r="28" spans="1:10" x14ac:dyDescent="0.2">
      <c r="A28" t="s">
        <v>57</v>
      </c>
    </row>
    <row r="29" spans="1:10" x14ac:dyDescent="0.2">
      <c r="A29" t="s">
        <v>58</v>
      </c>
    </row>
    <row r="30" spans="1:10" x14ac:dyDescent="0.2">
      <c r="A30" t="s">
        <v>59</v>
      </c>
    </row>
    <row r="32" spans="1:10" x14ac:dyDescent="0.2">
      <c r="A32" t="s">
        <v>60</v>
      </c>
    </row>
    <row r="33" spans="1:1" x14ac:dyDescent="0.2">
      <c r="A33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3"/>
  <sheetViews>
    <sheetView zoomScale="110" zoomScaleNormal="110" workbookViewId="0">
      <selection activeCell="N10" sqref="N10"/>
    </sheetView>
  </sheetViews>
  <sheetFormatPr baseColWidth="10" defaultRowHeight="16" x14ac:dyDescent="0.2"/>
  <cols>
    <col min="3" max="3" width="17.83203125" bestFit="1" customWidth="1"/>
    <col min="4" max="4" width="15.6640625" bestFit="1" customWidth="1"/>
    <col min="5" max="5" width="14" customWidth="1"/>
    <col min="6" max="7" width="11.1640625" bestFit="1" customWidth="1"/>
  </cols>
  <sheetData>
    <row r="1" spans="1:10" ht="34" customHeight="1" x14ac:dyDescent="0.2"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s="1" t="s">
        <v>62</v>
      </c>
      <c r="J1" s="1" t="s">
        <v>63</v>
      </c>
    </row>
    <row r="2" spans="1:10" x14ac:dyDescent="0.2">
      <c r="A2" t="s">
        <v>35</v>
      </c>
      <c r="B2" t="s">
        <v>36</v>
      </c>
      <c r="C2" s="7">
        <v>38872000000</v>
      </c>
      <c r="D2" s="8">
        <v>11618000000</v>
      </c>
      <c r="E2" s="2">
        <v>0.15</v>
      </c>
      <c r="F2">
        <v>10</v>
      </c>
      <c r="G2" s="3">
        <f t="shared" ref="G2:G24" si="0">C2 * POWER(1 + E2, 3) * F2 / D2 / 2</f>
        <v>25.443042262007225</v>
      </c>
      <c r="H2" s="3">
        <f t="shared" ref="H2:H24" si="1">C2 * (1 + E2) * F2 / D2</f>
        <v>38.477190566362538</v>
      </c>
      <c r="I2" s="3">
        <v>31.2</v>
      </c>
      <c r="J2">
        <f t="shared" ref="J2:J26" si="2">I2/H2</f>
        <v>0.81087001261665936</v>
      </c>
    </row>
    <row r="3" spans="1:10" x14ac:dyDescent="0.2">
      <c r="A3" t="s">
        <v>19</v>
      </c>
      <c r="B3" t="s">
        <v>20</v>
      </c>
      <c r="C3" s="7">
        <v>33593000000</v>
      </c>
      <c r="D3" s="8">
        <v>5299000000</v>
      </c>
      <c r="E3" s="2">
        <v>0.15</v>
      </c>
      <c r="F3">
        <v>8</v>
      </c>
      <c r="G3" s="3">
        <f t="shared" si="0"/>
        <v>38.566336195508576</v>
      </c>
      <c r="H3" s="3">
        <f t="shared" si="1"/>
        <v>58.323381770145311</v>
      </c>
      <c r="I3" s="3">
        <v>51.1</v>
      </c>
      <c r="J3">
        <f t="shared" si="2"/>
        <v>0.87614946954528572</v>
      </c>
    </row>
    <row r="4" spans="1:10" x14ac:dyDescent="0.2">
      <c r="A4" t="s">
        <v>27</v>
      </c>
      <c r="B4" s="6" t="s">
        <v>28</v>
      </c>
      <c r="C4" s="7">
        <v>149407000000</v>
      </c>
      <c r="D4" s="8">
        <v>18280000000</v>
      </c>
      <c r="E4" s="4">
        <v>0.2</v>
      </c>
      <c r="F4">
        <v>9</v>
      </c>
      <c r="G4" s="3">
        <f t="shared" si="0"/>
        <v>63.555187746170681</v>
      </c>
      <c r="H4" s="3">
        <f t="shared" si="1"/>
        <v>88.27109409190372</v>
      </c>
      <c r="I4" s="3">
        <v>84.95</v>
      </c>
      <c r="J4">
        <f t="shared" si="2"/>
        <v>0.96237619884436976</v>
      </c>
    </row>
    <row r="5" spans="1:10" x14ac:dyDescent="0.2">
      <c r="A5" t="s">
        <v>7</v>
      </c>
      <c r="B5" t="s">
        <v>8</v>
      </c>
      <c r="C5" s="7">
        <v>5030000000</v>
      </c>
      <c r="D5" s="8">
        <v>1927000000</v>
      </c>
      <c r="E5" s="5">
        <v>0.05</v>
      </c>
      <c r="F5">
        <v>22</v>
      </c>
      <c r="G5" s="3">
        <f t="shared" si="0"/>
        <v>33.238916061235088</v>
      </c>
      <c r="H5" s="3">
        <f t="shared" si="1"/>
        <v>60.297353399065905</v>
      </c>
      <c r="I5" s="3">
        <v>58.79</v>
      </c>
      <c r="J5">
        <f t="shared" si="2"/>
        <v>0.97500133398741751</v>
      </c>
    </row>
    <row r="6" spans="1:10" x14ac:dyDescent="0.2">
      <c r="A6" t="s">
        <v>25</v>
      </c>
      <c r="B6" s="6" t="s">
        <v>26</v>
      </c>
      <c r="C6" s="7">
        <v>21543000000</v>
      </c>
      <c r="D6" s="8">
        <v>22691000000</v>
      </c>
      <c r="E6" s="4">
        <v>0.08</v>
      </c>
      <c r="F6">
        <v>20</v>
      </c>
      <c r="G6" s="3">
        <f t="shared" si="0"/>
        <v>11.95979710722313</v>
      </c>
      <c r="H6" s="3">
        <f t="shared" si="1"/>
        <v>20.507196685910714</v>
      </c>
      <c r="I6" s="3">
        <v>20.2</v>
      </c>
      <c r="J6">
        <f t="shared" si="2"/>
        <v>0.98502005463663544</v>
      </c>
    </row>
    <row r="7" spans="1:10" x14ac:dyDescent="0.2">
      <c r="A7" t="s">
        <v>33</v>
      </c>
      <c r="B7" t="s">
        <v>34</v>
      </c>
      <c r="C7" s="7">
        <v>248000000</v>
      </c>
      <c r="D7" s="8">
        <v>240000000</v>
      </c>
      <c r="E7" s="2">
        <v>0.1</v>
      </c>
      <c r="F7">
        <v>15</v>
      </c>
      <c r="G7" s="3">
        <f t="shared" si="0"/>
        <v>10.315250000000004</v>
      </c>
      <c r="H7" s="3">
        <f t="shared" si="1"/>
        <v>17.05</v>
      </c>
      <c r="I7" s="3">
        <v>17.170000000000002</v>
      </c>
      <c r="J7">
        <f t="shared" si="2"/>
        <v>1.0070381231671555</v>
      </c>
    </row>
    <row r="8" spans="1:10" x14ac:dyDescent="0.2">
      <c r="A8" t="s">
        <v>39</v>
      </c>
      <c r="B8" t="s">
        <v>40</v>
      </c>
      <c r="C8" s="7">
        <v>24697000000</v>
      </c>
      <c r="D8" s="8">
        <v>6016000000</v>
      </c>
      <c r="E8" s="2">
        <v>0.1</v>
      </c>
      <c r="F8">
        <v>12</v>
      </c>
      <c r="G8" s="3">
        <f t="shared" si="0"/>
        <v>32.784282247340435</v>
      </c>
      <c r="H8" s="3">
        <f t="shared" si="1"/>
        <v>54.188896276595756</v>
      </c>
      <c r="I8" s="3">
        <v>56.62</v>
      </c>
      <c r="J8">
        <f t="shared" si="2"/>
        <v>1.0448635032349651</v>
      </c>
    </row>
    <row r="9" spans="1:10" x14ac:dyDescent="0.2">
      <c r="A9" t="s">
        <v>53</v>
      </c>
      <c r="B9" t="s">
        <v>54</v>
      </c>
      <c r="C9" s="7">
        <v>1590000000</v>
      </c>
      <c r="D9" s="8">
        <v>949000000</v>
      </c>
      <c r="E9" s="2">
        <v>0.1</v>
      </c>
      <c r="F9">
        <v>17</v>
      </c>
      <c r="G9" s="3">
        <f t="shared" si="0"/>
        <v>18.955179135932568</v>
      </c>
      <c r="H9" s="3">
        <f t="shared" si="1"/>
        <v>31.33087460484721</v>
      </c>
      <c r="I9" s="3">
        <v>35.619999999999997</v>
      </c>
      <c r="J9">
        <f t="shared" si="2"/>
        <v>1.1368977230686441</v>
      </c>
    </row>
    <row r="10" spans="1:10" x14ac:dyDescent="0.2">
      <c r="A10" t="s">
        <v>9</v>
      </c>
      <c r="B10" t="s">
        <v>10</v>
      </c>
      <c r="C10" s="7">
        <v>25603000000</v>
      </c>
      <c r="D10" s="8">
        <v>11683000000</v>
      </c>
      <c r="E10" s="5">
        <v>0</v>
      </c>
      <c r="F10">
        <v>8</v>
      </c>
      <c r="G10" s="3">
        <f t="shared" si="0"/>
        <v>8.7658991697338013</v>
      </c>
      <c r="H10" s="3">
        <f t="shared" si="1"/>
        <v>17.531798339467603</v>
      </c>
      <c r="I10" s="3">
        <v>20.45</v>
      </c>
      <c r="J10">
        <f t="shared" si="2"/>
        <v>1.1664519294613911</v>
      </c>
    </row>
    <row r="11" spans="1:10" x14ac:dyDescent="0.2">
      <c r="A11" t="s">
        <v>13</v>
      </c>
      <c r="B11" s="6" t="s">
        <v>14</v>
      </c>
      <c r="C11" s="7">
        <v>5328000000</v>
      </c>
      <c r="D11" s="8">
        <v>5307000000</v>
      </c>
      <c r="E11" s="2">
        <v>0.2</v>
      </c>
      <c r="F11">
        <v>60</v>
      </c>
      <c r="G11" s="3">
        <f t="shared" si="0"/>
        <v>52.045132843414358</v>
      </c>
      <c r="H11" s="3">
        <f t="shared" si="1"/>
        <v>72.28490672696438</v>
      </c>
      <c r="I11" s="3">
        <v>92.12</v>
      </c>
      <c r="J11">
        <f t="shared" si="2"/>
        <v>1.2744015890890892</v>
      </c>
    </row>
    <row r="12" spans="1:10" x14ac:dyDescent="0.2">
      <c r="A12" t="s">
        <v>43</v>
      </c>
      <c r="B12" t="s">
        <v>44</v>
      </c>
      <c r="C12" s="7">
        <v>5438000000</v>
      </c>
      <c r="D12" s="8">
        <v>3319000000</v>
      </c>
      <c r="E12" s="2">
        <v>0.06</v>
      </c>
      <c r="F12">
        <v>19</v>
      </c>
      <c r="G12" s="3">
        <f t="shared" si="0"/>
        <v>18.538438558601992</v>
      </c>
      <c r="H12" s="3">
        <f t="shared" si="1"/>
        <v>32.998288641156975</v>
      </c>
      <c r="I12" s="3">
        <v>43.55</v>
      </c>
      <c r="J12">
        <f t="shared" si="2"/>
        <v>1.3197654118851014</v>
      </c>
    </row>
    <row r="13" spans="1:10" x14ac:dyDescent="0.2">
      <c r="A13" t="s">
        <v>23</v>
      </c>
      <c r="B13" s="6" t="s">
        <v>24</v>
      </c>
      <c r="C13" s="7">
        <v>6934000000</v>
      </c>
      <c r="D13" s="8">
        <v>6083000000</v>
      </c>
      <c r="E13" s="4">
        <v>0.1</v>
      </c>
      <c r="F13">
        <v>23</v>
      </c>
      <c r="G13" s="3">
        <f t="shared" si="0"/>
        <v>17.44784990958409</v>
      </c>
      <c r="H13" s="3">
        <f t="shared" si="1"/>
        <v>28.839421338155521</v>
      </c>
      <c r="I13" s="3">
        <v>39.799999999999997</v>
      </c>
      <c r="J13">
        <f t="shared" si="2"/>
        <v>1.3800554294528533</v>
      </c>
    </row>
    <row r="14" spans="1:10" x14ac:dyDescent="0.2">
      <c r="A14" t="s">
        <v>15</v>
      </c>
      <c r="B14" s="6" t="s">
        <v>16</v>
      </c>
      <c r="C14" s="7">
        <v>10130000000</v>
      </c>
      <c r="D14" s="8">
        <v>3140000000</v>
      </c>
      <c r="E14" s="2">
        <v>0.57999999999999996</v>
      </c>
      <c r="F14">
        <v>15</v>
      </c>
      <c r="G14" s="3">
        <f t="shared" si="0"/>
        <v>95.436020445859896</v>
      </c>
      <c r="H14" s="3">
        <f t="shared" si="1"/>
        <v>76.458917197452223</v>
      </c>
      <c r="I14" s="3">
        <v>107.89</v>
      </c>
      <c r="J14">
        <f t="shared" si="2"/>
        <v>1.4110845922834379</v>
      </c>
    </row>
    <row r="15" spans="1:10" x14ac:dyDescent="0.2">
      <c r="A15" t="s">
        <v>55</v>
      </c>
      <c r="B15" t="s">
        <v>56</v>
      </c>
      <c r="C15" s="7">
        <v>460000000</v>
      </c>
      <c r="D15" s="8">
        <v>646000000</v>
      </c>
      <c r="E15" s="2">
        <v>0.15</v>
      </c>
      <c r="F15">
        <v>15</v>
      </c>
      <c r="G15" s="3">
        <f t="shared" si="0"/>
        <v>8.1223200464396257</v>
      </c>
      <c r="H15" s="3">
        <f t="shared" si="1"/>
        <v>12.283281733746129</v>
      </c>
      <c r="I15" s="3">
        <v>17.79</v>
      </c>
      <c r="J15">
        <f t="shared" si="2"/>
        <v>1.4483100189035918</v>
      </c>
    </row>
    <row r="16" spans="1:10" x14ac:dyDescent="0.2">
      <c r="A16" t="s">
        <v>37</v>
      </c>
      <c r="B16" s="6" t="s">
        <v>38</v>
      </c>
      <c r="C16" s="7">
        <v>24211000000</v>
      </c>
      <c r="D16" s="8">
        <v>7023000000</v>
      </c>
      <c r="E16" s="2">
        <v>0.1</v>
      </c>
      <c r="F16">
        <v>15</v>
      </c>
      <c r="G16" s="3">
        <f t="shared" si="0"/>
        <v>34.413542289619834</v>
      </c>
      <c r="H16" s="3">
        <f t="shared" si="1"/>
        <v>56.881888082016239</v>
      </c>
      <c r="I16" s="3">
        <v>85.5</v>
      </c>
      <c r="J16">
        <f t="shared" si="2"/>
        <v>1.5031146623811114</v>
      </c>
    </row>
    <row r="17" spans="1:10" x14ac:dyDescent="0.2">
      <c r="A17" t="s">
        <v>47</v>
      </c>
      <c r="B17" s="6" t="s">
        <v>48</v>
      </c>
      <c r="C17" s="7">
        <v>7383000000</v>
      </c>
      <c r="D17" s="8">
        <v>1507000000</v>
      </c>
      <c r="E17" s="2">
        <v>0.08</v>
      </c>
      <c r="F17">
        <v>20</v>
      </c>
      <c r="G17" s="3">
        <f t="shared" si="0"/>
        <v>61.715021207697426</v>
      </c>
      <c r="H17" s="3">
        <f t="shared" si="1"/>
        <v>105.82136695421369</v>
      </c>
      <c r="I17" s="3">
        <v>166.7</v>
      </c>
      <c r="J17">
        <f t="shared" si="2"/>
        <v>1.5752962260648835</v>
      </c>
    </row>
    <row r="18" spans="1:10" x14ac:dyDescent="0.2">
      <c r="A18" t="s">
        <v>51</v>
      </c>
      <c r="B18" t="s">
        <v>52</v>
      </c>
      <c r="C18" s="7">
        <v>12415000000</v>
      </c>
      <c r="D18" s="8">
        <v>9345000000</v>
      </c>
      <c r="E18" s="2">
        <v>0.1</v>
      </c>
      <c r="F18">
        <v>24</v>
      </c>
      <c r="G18" s="3">
        <f t="shared" si="0"/>
        <v>21.219088282504018</v>
      </c>
      <c r="H18" s="3">
        <f t="shared" si="1"/>
        <v>35.072873194221515</v>
      </c>
      <c r="I18" s="3">
        <v>56.1</v>
      </c>
      <c r="J18">
        <f t="shared" si="2"/>
        <v>1.5995267821184049</v>
      </c>
    </row>
    <row r="19" spans="1:10" x14ac:dyDescent="0.2">
      <c r="A19" t="s">
        <v>49</v>
      </c>
      <c r="B19" t="s">
        <v>50</v>
      </c>
      <c r="C19" s="7">
        <v>983000000</v>
      </c>
      <c r="D19" s="8">
        <v>1573000000</v>
      </c>
      <c r="E19" s="2">
        <v>0.09</v>
      </c>
      <c r="F19">
        <v>20</v>
      </c>
      <c r="G19" s="3">
        <f t="shared" si="0"/>
        <v>8.0929021424030534</v>
      </c>
      <c r="H19" s="3">
        <f t="shared" si="1"/>
        <v>13.623267641449463</v>
      </c>
      <c r="I19" s="3">
        <v>22.63</v>
      </c>
      <c r="J19">
        <f t="shared" si="2"/>
        <v>1.6611286363593936</v>
      </c>
    </row>
    <row r="20" spans="1:10" x14ac:dyDescent="0.2">
      <c r="A20" t="s">
        <v>17</v>
      </c>
      <c r="B20" s="6" t="s">
        <v>18</v>
      </c>
      <c r="C20" s="7">
        <v>41206471014.43</v>
      </c>
      <c r="D20" s="8">
        <v>1256197800</v>
      </c>
      <c r="E20" s="2">
        <v>0.15</v>
      </c>
      <c r="F20">
        <v>30</v>
      </c>
      <c r="G20" s="3">
        <f t="shared" si="0"/>
        <v>748.32830789949492</v>
      </c>
      <c r="H20" s="3">
        <f t="shared" si="1"/>
        <v>1131.687422154246</v>
      </c>
      <c r="I20" s="3">
        <v>1960</v>
      </c>
      <c r="J20">
        <f t="shared" si="2"/>
        <v>1.7319269982421499</v>
      </c>
    </row>
    <row r="21" spans="1:10" x14ac:dyDescent="0.2">
      <c r="A21" t="s">
        <v>45</v>
      </c>
      <c r="B21" t="s">
        <v>46</v>
      </c>
      <c r="C21" s="7">
        <v>2066000000</v>
      </c>
      <c r="D21" s="8">
        <v>1570000000</v>
      </c>
      <c r="E21" s="2">
        <v>0.3</v>
      </c>
      <c r="F21">
        <v>15</v>
      </c>
      <c r="G21" s="3">
        <f t="shared" si="0"/>
        <v>21.683130573248413</v>
      </c>
      <c r="H21" s="3">
        <f t="shared" si="1"/>
        <v>25.660509554140127</v>
      </c>
      <c r="I21" s="3">
        <v>47.32</v>
      </c>
      <c r="J21">
        <f t="shared" si="2"/>
        <v>1.844078735075831</v>
      </c>
    </row>
    <row r="22" spans="1:10" x14ac:dyDescent="0.2">
      <c r="A22" t="s">
        <v>41</v>
      </c>
      <c r="B22" s="6" t="s">
        <v>42</v>
      </c>
      <c r="C22" s="7">
        <v>17402000000</v>
      </c>
      <c r="D22" s="8">
        <v>3882000000</v>
      </c>
      <c r="E22" s="2">
        <v>0.15</v>
      </c>
      <c r="F22">
        <v>25</v>
      </c>
      <c r="G22" s="3">
        <f t="shared" si="0"/>
        <v>85.221106227460041</v>
      </c>
      <c r="H22" s="3">
        <f t="shared" si="1"/>
        <v>128.87879958784131</v>
      </c>
      <c r="I22" s="3">
        <v>244.5</v>
      </c>
      <c r="J22">
        <f t="shared" si="2"/>
        <v>1.8971312642724725</v>
      </c>
    </row>
    <row r="23" spans="1:10" x14ac:dyDescent="0.2">
      <c r="A23" t="s">
        <v>21</v>
      </c>
      <c r="B23" t="s">
        <v>22</v>
      </c>
      <c r="C23" s="7">
        <v>2898433273</v>
      </c>
      <c r="D23" s="8">
        <v>2508617532</v>
      </c>
      <c r="E23" s="4">
        <v>0.02</v>
      </c>
      <c r="F23">
        <v>16</v>
      </c>
      <c r="G23" s="3">
        <f t="shared" si="0"/>
        <v>9.8088785158782308</v>
      </c>
      <c r="H23" s="3">
        <f t="shared" si="1"/>
        <v>18.855975616836279</v>
      </c>
      <c r="I23" s="3">
        <v>45.83</v>
      </c>
      <c r="J23">
        <f t="shared" si="2"/>
        <v>2.4305292354684065</v>
      </c>
    </row>
    <row r="24" spans="1:10" x14ac:dyDescent="0.2">
      <c r="A24" t="s">
        <v>31</v>
      </c>
      <c r="B24" s="6" t="s">
        <v>32</v>
      </c>
      <c r="C24" s="7">
        <v>5353000000</v>
      </c>
      <c r="D24" s="8">
        <v>2700369340</v>
      </c>
      <c r="E24" s="2">
        <v>0.15</v>
      </c>
      <c r="F24">
        <v>25</v>
      </c>
      <c r="G24" s="3">
        <f t="shared" si="0"/>
        <v>37.685788728996592</v>
      </c>
      <c r="H24" s="3">
        <f t="shared" si="1"/>
        <v>56.991740989030781</v>
      </c>
      <c r="I24" s="3">
        <v>158.55000000000001</v>
      </c>
      <c r="J24">
        <f t="shared" si="2"/>
        <v>2.7819820424597341</v>
      </c>
    </row>
    <row r="25" spans="1:10" x14ac:dyDescent="0.2">
      <c r="A25" t="s">
        <v>11</v>
      </c>
      <c r="B25" s="6" t="s">
        <v>12</v>
      </c>
      <c r="C25" s="7">
        <v>92867000000</v>
      </c>
      <c r="D25" s="8">
        <v>25220000000</v>
      </c>
      <c r="E25" s="1"/>
      <c r="G25" s="3"/>
      <c r="H25" s="3"/>
      <c r="I25" s="3">
        <v>49.93</v>
      </c>
      <c r="J25" t="e">
        <f t="shared" si="2"/>
        <v>#DIV/0!</v>
      </c>
    </row>
    <row r="26" spans="1:10" x14ac:dyDescent="0.2">
      <c r="A26" t="s">
        <v>29</v>
      </c>
      <c r="B26" t="s">
        <v>30</v>
      </c>
      <c r="C26" s="7">
        <v>1008000000</v>
      </c>
      <c r="D26" s="8">
        <v>8232000000</v>
      </c>
      <c r="E26" s="4"/>
      <c r="G26" s="3"/>
      <c r="H26" s="3"/>
      <c r="I26" s="3">
        <v>8.4600000000000009</v>
      </c>
      <c r="J26" t="e">
        <f t="shared" si="2"/>
        <v>#DIV/0!</v>
      </c>
    </row>
    <row r="28" spans="1:10" x14ac:dyDescent="0.2">
      <c r="A28" t="s">
        <v>57</v>
      </c>
    </row>
    <row r="29" spans="1:10" x14ac:dyDescent="0.2">
      <c r="A29" t="s">
        <v>58</v>
      </c>
    </row>
    <row r="30" spans="1:10" x14ac:dyDescent="0.2">
      <c r="A30" t="s">
        <v>59</v>
      </c>
    </row>
    <row r="32" spans="1:10" x14ac:dyDescent="0.2">
      <c r="A32" t="s">
        <v>60</v>
      </c>
    </row>
    <row r="33" spans="1:1" x14ac:dyDescent="0.2">
      <c r="A33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3"/>
  <sheetViews>
    <sheetView zoomScale="110" zoomScaleNormal="110" workbookViewId="0">
      <selection sqref="A1:XFD1"/>
    </sheetView>
  </sheetViews>
  <sheetFormatPr baseColWidth="10" defaultRowHeight="16" x14ac:dyDescent="0.2"/>
  <cols>
    <col min="3" max="3" width="17.83203125" bestFit="1" customWidth="1"/>
    <col min="4" max="4" width="15.6640625" bestFit="1" customWidth="1"/>
    <col min="5" max="5" width="14" customWidth="1"/>
    <col min="6" max="7" width="11.1640625" bestFit="1" customWidth="1"/>
    <col min="10" max="10" width="8.1640625" customWidth="1"/>
  </cols>
  <sheetData>
    <row r="1" spans="1:10" ht="34" customHeight="1" x14ac:dyDescent="0.2">
      <c r="A1" t="s">
        <v>64</v>
      </c>
      <c r="C1" t="s">
        <v>0</v>
      </c>
      <c r="D1" t="s">
        <v>1</v>
      </c>
      <c r="E1" s="1" t="s">
        <v>2</v>
      </c>
      <c r="F1" t="s">
        <v>3</v>
      </c>
      <c r="G1" t="s">
        <v>4</v>
      </c>
      <c r="H1" t="s">
        <v>5</v>
      </c>
      <c r="I1" s="1" t="s">
        <v>62</v>
      </c>
      <c r="J1" s="1" t="s">
        <v>63</v>
      </c>
    </row>
    <row r="2" spans="1:10" x14ac:dyDescent="0.2">
      <c r="A2" t="s">
        <v>35</v>
      </c>
      <c r="B2" t="s">
        <v>36</v>
      </c>
      <c r="C2" s="7">
        <v>38872000000</v>
      </c>
      <c r="D2" s="8">
        <v>11618000000</v>
      </c>
      <c r="E2" s="2">
        <v>0.15</v>
      </c>
      <c r="F2">
        <v>10</v>
      </c>
      <c r="G2" s="3">
        <f t="shared" ref="G2:G24" si="0">C2 * POWER(1 + E2, 3) * F2 / D2 / 2</f>
        <v>25.443042262007225</v>
      </c>
      <c r="H2" s="3">
        <f t="shared" ref="H2:H24" si="1">C2 * (1 + E2) * F2 / D2</f>
        <v>38.477190566362538</v>
      </c>
      <c r="I2" s="3">
        <v>31.02</v>
      </c>
      <c r="J2" s="3">
        <f t="shared" ref="J2:J26" si="2">I2/H2</f>
        <v>0.80619191639002485</v>
      </c>
    </row>
    <row r="3" spans="1:10" x14ac:dyDescent="0.2">
      <c r="A3" t="s">
        <v>19</v>
      </c>
      <c r="B3" t="s">
        <v>20</v>
      </c>
      <c r="C3" s="7">
        <v>33593000000</v>
      </c>
      <c r="D3" s="8">
        <v>5299000000</v>
      </c>
      <c r="E3" s="2">
        <v>0.15</v>
      </c>
      <c r="F3">
        <v>8</v>
      </c>
      <c r="G3" s="3">
        <f t="shared" si="0"/>
        <v>38.566336195508576</v>
      </c>
      <c r="H3" s="3">
        <f t="shared" si="1"/>
        <v>58.323381770145311</v>
      </c>
      <c r="I3" s="3">
        <v>50.52</v>
      </c>
      <c r="J3" s="3">
        <f t="shared" si="2"/>
        <v>0.866204915879214</v>
      </c>
    </row>
    <row r="4" spans="1:10" x14ac:dyDescent="0.2">
      <c r="A4" t="s">
        <v>27</v>
      </c>
      <c r="B4" s="6" t="s">
        <v>28</v>
      </c>
      <c r="C4" s="7">
        <v>149407000000</v>
      </c>
      <c r="D4" s="8">
        <v>18280000000</v>
      </c>
      <c r="E4" s="4">
        <v>0.2</v>
      </c>
      <c r="F4">
        <v>9</v>
      </c>
      <c r="G4" s="3">
        <f t="shared" si="0"/>
        <v>63.555187746170681</v>
      </c>
      <c r="H4" s="3">
        <f t="shared" si="1"/>
        <v>88.27109409190372</v>
      </c>
      <c r="I4" s="3">
        <v>84.05</v>
      </c>
      <c r="J4" s="3">
        <f t="shared" si="2"/>
        <v>0.9521803356429579</v>
      </c>
    </row>
    <row r="5" spans="1:10" x14ac:dyDescent="0.2">
      <c r="A5" t="s">
        <v>7</v>
      </c>
      <c r="B5" t="s">
        <v>8</v>
      </c>
      <c r="C5" s="7">
        <v>5030000000</v>
      </c>
      <c r="D5" s="8">
        <v>1927000000</v>
      </c>
      <c r="E5" s="5">
        <v>0.05</v>
      </c>
      <c r="F5">
        <v>22</v>
      </c>
      <c r="G5" s="3">
        <f t="shared" si="0"/>
        <v>33.238916061235088</v>
      </c>
      <c r="H5" s="3">
        <f t="shared" si="1"/>
        <v>60.297353399065905</v>
      </c>
      <c r="I5" s="3">
        <v>57.46</v>
      </c>
      <c r="J5" s="3">
        <f t="shared" si="2"/>
        <v>0.95294398113483603</v>
      </c>
    </row>
    <row r="6" spans="1:10" x14ac:dyDescent="0.2">
      <c r="A6" t="s">
        <v>33</v>
      </c>
      <c r="B6" t="s">
        <v>34</v>
      </c>
      <c r="C6" s="7">
        <v>248000000</v>
      </c>
      <c r="D6" s="8">
        <v>240000000</v>
      </c>
      <c r="E6" s="2">
        <v>0.1</v>
      </c>
      <c r="F6">
        <v>15</v>
      </c>
      <c r="G6" s="3">
        <f t="shared" si="0"/>
        <v>10.315250000000004</v>
      </c>
      <c r="H6" s="3">
        <f t="shared" si="1"/>
        <v>17.05</v>
      </c>
      <c r="I6" s="3">
        <v>16.8</v>
      </c>
      <c r="J6" s="3">
        <f t="shared" si="2"/>
        <v>0.98533724340175954</v>
      </c>
    </row>
    <row r="7" spans="1:10" x14ac:dyDescent="0.2">
      <c r="A7" t="s">
        <v>25</v>
      </c>
      <c r="B7" s="6" t="s">
        <v>26</v>
      </c>
      <c r="C7" s="7">
        <v>21543000000</v>
      </c>
      <c r="D7" s="8">
        <v>22691000000</v>
      </c>
      <c r="E7" s="4">
        <v>0.08</v>
      </c>
      <c r="F7">
        <v>20</v>
      </c>
      <c r="G7" s="3">
        <f t="shared" si="0"/>
        <v>11.95979710722313</v>
      </c>
      <c r="H7" s="3">
        <f t="shared" si="1"/>
        <v>20.507196685910714</v>
      </c>
      <c r="I7" s="3">
        <v>20.25</v>
      </c>
      <c r="J7" s="3">
        <f t="shared" si="2"/>
        <v>0.98745822308870634</v>
      </c>
    </row>
    <row r="8" spans="1:10" x14ac:dyDescent="0.2">
      <c r="A8" t="s">
        <v>39</v>
      </c>
      <c r="B8" t="s">
        <v>40</v>
      </c>
      <c r="C8" s="7">
        <v>24697000000</v>
      </c>
      <c r="D8" s="8">
        <v>6016000000</v>
      </c>
      <c r="E8" s="2">
        <v>0.1</v>
      </c>
      <c r="F8">
        <v>12</v>
      </c>
      <c r="G8" s="3">
        <f t="shared" si="0"/>
        <v>32.784282247340435</v>
      </c>
      <c r="H8" s="3">
        <f t="shared" si="1"/>
        <v>54.188896276595756</v>
      </c>
      <c r="I8" s="3">
        <v>58</v>
      </c>
      <c r="J8" s="3">
        <f t="shared" si="2"/>
        <v>1.0703299750552451</v>
      </c>
    </row>
    <row r="9" spans="1:10" x14ac:dyDescent="0.2">
      <c r="A9" t="s">
        <v>53</v>
      </c>
      <c r="B9" t="s">
        <v>54</v>
      </c>
      <c r="C9" s="7">
        <v>1590000000</v>
      </c>
      <c r="D9" s="8">
        <v>949000000</v>
      </c>
      <c r="E9" s="2">
        <v>0.1</v>
      </c>
      <c r="F9">
        <v>17</v>
      </c>
      <c r="G9" s="3">
        <f t="shared" si="0"/>
        <v>18.955179135932568</v>
      </c>
      <c r="H9" s="3">
        <f t="shared" si="1"/>
        <v>31.33087460484721</v>
      </c>
      <c r="I9" s="3">
        <v>35.049999999999997</v>
      </c>
      <c r="J9" s="3">
        <f t="shared" si="2"/>
        <v>1.1187048061076916</v>
      </c>
    </row>
    <row r="10" spans="1:10" x14ac:dyDescent="0.2">
      <c r="A10" t="s">
        <v>9</v>
      </c>
      <c r="B10" t="s">
        <v>10</v>
      </c>
      <c r="C10" s="7">
        <v>25603000000</v>
      </c>
      <c r="D10" s="8">
        <v>11683000000</v>
      </c>
      <c r="E10" s="5">
        <v>0</v>
      </c>
      <c r="F10">
        <v>8</v>
      </c>
      <c r="G10" s="3">
        <f t="shared" si="0"/>
        <v>8.7658991697338013</v>
      </c>
      <c r="H10" s="3">
        <f t="shared" si="1"/>
        <v>17.531798339467603</v>
      </c>
      <c r="I10" s="3">
        <v>20.46</v>
      </c>
      <c r="J10" s="3">
        <f t="shared" si="2"/>
        <v>1.1670223216029372</v>
      </c>
    </row>
    <row r="11" spans="1:10" x14ac:dyDescent="0.2">
      <c r="A11" t="s">
        <v>43</v>
      </c>
      <c r="B11" t="s">
        <v>44</v>
      </c>
      <c r="C11" s="7">
        <v>5438000000</v>
      </c>
      <c r="D11" s="8">
        <v>3319000000</v>
      </c>
      <c r="E11" s="2">
        <v>0.06</v>
      </c>
      <c r="F11">
        <v>19</v>
      </c>
      <c r="G11" s="3">
        <f t="shared" si="0"/>
        <v>18.538438558601992</v>
      </c>
      <c r="H11" s="3">
        <f t="shared" si="1"/>
        <v>32.998288641156975</v>
      </c>
      <c r="I11" s="3">
        <v>41.7</v>
      </c>
      <c r="J11" s="3">
        <f t="shared" si="2"/>
        <v>1.2637018984066299</v>
      </c>
    </row>
    <row r="12" spans="1:10" x14ac:dyDescent="0.2">
      <c r="A12" t="s">
        <v>13</v>
      </c>
      <c r="B12" s="6" t="s">
        <v>14</v>
      </c>
      <c r="C12" s="7">
        <v>5328000000</v>
      </c>
      <c r="D12" s="8">
        <v>5307000000</v>
      </c>
      <c r="E12" s="2">
        <v>0.2</v>
      </c>
      <c r="F12">
        <v>60</v>
      </c>
      <c r="G12" s="3">
        <f t="shared" si="0"/>
        <v>52.045132843414358</v>
      </c>
      <c r="H12" s="3">
        <f t="shared" si="1"/>
        <v>72.28490672696438</v>
      </c>
      <c r="I12" s="3">
        <v>91.78</v>
      </c>
      <c r="J12" s="3">
        <f t="shared" si="2"/>
        <v>1.2696979792292293</v>
      </c>
    </row>
    <row r="13" spans="1:10" x14ac:dyDescent="0.2">
      <c r="A13" t="s">
        <v>23</v>
      </c>
      <c r="B13" s="6" t="s">
        <v>24</v>
      </c>
      <c r="C13" s="7">
        <v>6934000000</v>
      </c>
      <c r="D13" s="8">
        <v>6083000000</v>
      </c>
      <c r="E13" s="4">
        <v>0.1</v>
      </c>
      <c r="F13">
        <v>23</v>
      </c>
      <c r="G13" s="3">
        <f t="shared" si="0"/>
        <v>17.44784990958409</v>
      </c>
      <c r="H13" s="3">
        <f t="shared" si="1"/>
        <v>28.839421338155521</v>
      </c>
      <c r="I13" s="3">
        <v>37.950000000000003</v>
      </c>
      <c r="J13" s="3">
        <f t="shared" si="2"/>
        <v>1.3159071243149696</v>
      </c>
    </row>
    <row r="14" spans="1:10" x14ac:dyDescent="0.2">
      <c r="A14" t="s">
        <v>15</v>
      </c>
      <c r="B14" s="6" t="s">
        <v>16</v>
      </c>
      <c r="C14" s="7">
        <v>10130000000</v>
      </c>
      <c r="D14" s="8">
        <v>3140000000</v>
      </c>
      <c r="E14" s="2">
        <v>0.57999999999999996</v>
      </c>
      <c r="F14">
        <v>15</v>
      </c>
      <c r="G14" s="3">
        <f t="shared" si="0"/>
        <v>95.436020445859896</v>
      </c>
      <c r="H14" s="3">
        <f t="shared" si="1"/>
        <v>76.458917197452223</v>
      </c>
      <c r="I14" s="3">
        <v>104.02</v>
      </c>
      <c r="J14" s="3">
        <f t="shared" si="2"/>
        <v>1.3604691749867754</v>
      </c>
    </row>
    <row r="15" spans="1:10" x14ac:dyDescent="0.2">
      <c r="A15" t="s">
        <v>55</v>
      </c>
      <c r="B15" t="s">
        <v>56</v>
      </c>
      <c r="C15" s="7">
        <v>460000000</v>
      </c>
      <c r="D15" s="8">
        <v>646000000</v>
      </c>
      <c r="E15" s="2">
        <v>0.15</v>
      </c>
      <c r="F15">
        <v>15</v>
      </c>
      <c r="G15" s="3">
        <f t="shared" si="0"/>
        <v>8.1223200464396257</v>
      </c>
      <c r="H15" s="3">
        <f t="shared" si="1"/>
        <v>12.283281733746129</v>
      </c>
      <c r="I15" s="3">
        <v>17.38</v>
      </c>
      <c r="J15" s="3">
        <f t="shared" si="2"/>
        <v>1.4149313169502205</v>
      </c>
    </row>
    <row r="16" spans="1:10" x14ac:dyDescent="0.2">
      <c r="A16" t="s">
        <v>37</v>
      </c>
      <c r="B16" s="6" t="s">
        <v>38</v>
      </c>
      <c r="C16" s="7">
        <v>24211000000</v>
      </c>
      <c r="D16" s="8">
        <v>7023000000</v>
      </c>
      <c r="E16" s="2">
        <v>0.1</v>
      </c>
      <c r="F16">
        <v>15</v>
      </c>
      <c r="G16" s="3">
        <f t="shared" si="0"/>
        <v>34.413542289619834</v>
      </c>
      <c r="H16" s="3">
        <f t="shared" si="1"/>
        <v>56.881888082016239</v>
      </c>
      <c r="I16" s="3">
        <v>81.99</v>
      </c>
      <c r="J16" s="3">
        <f t="shared" si="2"/>
        <v>1.4414078499254657</v>
      </c>
    </row>
    <row r="17" spans="1:10" x14ac:dyDescent="0.2">
      <c r="A17" t="s">
        <v>47</v>
      </c>
      <c r="B17" s="6" t="s">
        <v>48</v>
      </c>
      <c r="C17" s="7">
        <v>7383000000</v>
      </c>
      <c r="D17" s="8">
        <v>1507000000</v>
      </c>
      <c r="E17" s="2">
        <v>0.08</v>
      </c>
      <c r="F17">
        <v>20</v>
      </c>
      <c r="G17" s="3">
        <f t="shared" si="0"/>
        <v>61.715021207697426</v>
      </c>
      <c r="H17" s="3">
        <f t="shared" si="1"/>
        <v>105.82136695421369</v>
      </c>
      <c r="I17" s="3">
        <v>160.83000000000001</v>
      </c>
      <c r="J17" s="3">
        <f t="shared" si="2"/>
        <v>1.5198253871506613</v>
      </c>
    </row>
    <row r="18" spans="1:10" x14ac:dyDescent="0.2">
      <c r="A18" t="s">
        <v>51</v>
      </c>
      <c r="B18" t="s">
        <v>52</v>
      </c>
      <c r="C18" s="7">
        <v>12415000000</v>
      </c>
      <c r="D18" s="8">
        <v>9345000000</v>
      </c>
      <c r="E18" s="2">
        <v>0.1</v>
      </c>
      <c r="F18">
        <v>24</v>
      </c>
      <c r="G18" s="3">
        <f t="shared" si="0"/>
        <v>21.219088282504018</v>
      </c>
      <c r="H18" s="3">
        <f t="shared" si="1"/>
        <v>35.072873194221515</v>
      </c>
      <c r="I18" s="3">
        <v>53.48</v>
      </c>
      <c r="J18" s="3">
        <f t="shared" si="2"/>
        <v>1.5248251748251744</v>
      </c>
    </row>
    <row r="19" spans="1:10" x14ac:dyDescent="0.2">
      <c r="A19" t="s">
        <v>49</v>
      </c>
      <c r="B19" t="s">
        <v>50</v>
      </c>
      <c r="C19" s="7">
        <v>983000000</v>
      </c>
      <c r="D19" s="8">
        <v>1573000000</v>
      </c>
      <c r="E19" s="2">
        <v>0.09</v>
      </c>
      <c r="F19">
        <v>20</v>
      </c>
      <c r="G19" s="3">
        <f t="shared" si="0"/>
        <v>8.0929021424030534</v>
      </c>
      <c r="H19" s="3">
        <f t="shared" si="1"/>
        <v>13.623267641449463</v>
      </c>
      <c r="I19" s="3">
        <v>22.02</v>
      </c>
      <c r="J19" s="3">
        <f t="shared" si="2"/>
        <v>1.6163523010443592</v>
      </c>
    </row>
    <row r="20" spans="1:10" x14ac:dyDescent="0.2">
      <c r="A20" t="s">
        <v>17</v>
      </c>
      <c r="B20" s="6" t="s">
        <v>18</v>
      </c>
      <c r="C20" s="7">
        <v>41206471014.43</v>
      </c>
      <c r="D20" s="8">
        <v>1256197800</v>
      </c>
      <c r="E20" s="2">
        <v>0.15</v>
      </c>
      <c r="F20">
        <v>30</v>
      </c>
      <c r="G20" s="3">
        <f t="shared" si="0"/>
        <v>748.32830789949492</v>
      </c>
      <c r="H20" s="3">
        <f t="shared" si="1"/>
        <v>1131.687422154246</v>
      </c>
      <c r="I20" s="3">
        <v>1936.99</v>
      </c>
      <c r="J20" s="3">
        <f t="shared" si="2"/>
        <v>1.7115945287372767</v>
      </c>
    </row>
    <row r="21" spans="1:10" x14ac:dyDescent="0.2">
      <c r="A21" t="s">
        <v>45</v>
      </c>
      <c r="B21" t="s">
        <v>46</v>
      </c>
      <c r="C21" s="7">
        <v>2066000000</v>
      </c>
      <c r="D21" s="8">
        <v>1570000000</v>
      </c>
      <c r="E21" s="2">
        <v>0.3</v>
      </c>
      <c r="F21">
        <v>15</v>
      </c>
      <c r="G21" s="3">
        <f t="shared" si="0"/>
        <v>21.683130573248413</v>
      </c>
      <c r="H21" s="3">
        <f t="shared" si="1"/>
        <v>25.660509554140127</v>
      </c>
      <c r="I21" s="3">
        <v>45</v>
      </c>
      <c r="J21" s="3">
        <f t="shared" si="2"/>
        <v>1.753667436145655</v>
      </c>
    </row>
    <row r="22" spans="1:10" x14ac:dyDescent="0.2">
      <c r="A22" t="s">
        <v>41</v>
      </c>
      <c r="B22" s="6" t="s">
        <v>42</v>
      </c>
      <c r="C22" s="7">
        <v>17402000000</v>
      </c>
      <c r="D22" s="8">
        <v>3882000000</v>
      </c>
      <c r="E22" s="2">
        <v>0.15</v>
      </c>
      <c r="F22">
        <v>25</v>
      </c>
      <c r="G22" s="3">
        <f t="shared" si="0"/>
        <v>85.221106227460041</v>
      </c>
      <c r="H22" s="3">
        <f t="shared" si="1"/>
        <v>128.87879958784131</v>
      </c>
      <c r="I22" s="3">
        <v>242.5</v>
      </c>
      <c r="J22" s="3">
        <f t="shared" si="2"/>
        <v>1.8816128081230044</v>
      </c>
    </row>
    <row r="23" spans="1:10" x14ac:dyDescent="0.2">
      <c r="A23" t="s">
        <v>21</v>
      </c>
      <c r="B23" t="s">
        <v>22</v>
      </c>
      <c r="C23" s="7">
        <v>2898433273</v>
      </c>
      <c r="D23" s="8">
        <v>2508617532</v>
      </c>
      <c r="E23" s="4">
        <v>0.02</v>
      </c>
      <c r="F23">
        <v>16</v>
      </c>
      <c r="G23" s="3">
        <f t="shared" si="0"/>
        <v>9.8088785158782308</v>
      </c>
      <c r="H23" s="3">
        <f t="shared" si="1"/>
        <v>18.855975616836279</v>
      </c>
      <c r="I23" s="3">
        <v>44.68</v>
      </c>
      <c r="J23" s="3">
        <f t="shared" si="2"/>
        <v>2.3695406118422082</v>
      </c>
    </row>
    <row r="24" spans="1:10" x14ac:dyDescent="0.2">
      <c r="A24" t="s">
        <v>31</v>
      </c>
      <c r="B24" s="6" t="s">
        <v>32</v>
      </c>
      <c r="C24" s="7">
        <v>5353000000</v>
      </c>
      <c r="D24" s="8">
        <v>2700369340</v>
      </c>
      <c r="E24" s="2">
        <v>0.15</v>
      </c>
      <c r="F24">
        <v>25</v>
      </c>
      <c r="G24" s="3">
        <f t="shared" si="0"/>
        <v>37.685788728996592</v>
      </c>
      <c r="H24" s="3">
        <f t="shared" si="1"/>
        <v>56.991740989030781</v>
      </c>
      <c r="I24" s="3">
        <v>153.66999999999999</v>
      </c>
      <c r="J24" s="3">
        <f t="shared" si="2"/>
        <v>2.6963556005347669</v>
      </c>
    </row>
    <row r="25" spans="1:10" x14ac:dyDescent="0.2">
      <c r="A25" t="s">
        <v>11</v>
      </c>
      <c r="B25" s="6" t="s">
        <v>12</v>
      </c>
      <c r="C25" s="7">
        <v>92867000000</v>
      </c>
      <c r="D25" s="8">
        <v>25220000000</v>
      </c>
      <c r="E25" s="1"/>
      <c r="G25" s="3"/>
      <c r="H25" s="3"/>
      <c r="I25" s="3">
        <v>48.5</v>
      </c>
      <c r="J25" t="e">
        <f t="shared" si="2"/>
        <v>#DIV/0!</v>
      </c>
    </row>
    <row r="26" spans="1:10" x14ac:dyDescent="0.2">
      <c r="A26" t="s">
        <v>29</v>
      </c>
      <c r="B26" t="s">
        <v>30</v>
      </c>
      <c r="C26" s="7">
        <v>1008000000</v>
      </c>
      <c r="D26" s="8">
        <v>8232000000</v>
      </c>
      <c r="E26" s="4"/>
      <c r="G26" s="3"/>
      <c r="H26" s="3"/>
      <c r="I26" s="3">
        <v>8.44</v>
      </c>
      <c r="J26" t="e">
        <f t="shared" si="2"/>
        <v>#DIV/0!</v>
      </c>
    </row>
    <row r="28" spans="1:10" x14ac:dyDescent="0.2">
      <c r="A28" t="s">
        <v>57</v>
      </c>
    </row>
    <row r="29" spans="1:10" x14ac:dyDescent="0.2">
      <c r="A29" t="s">
        <v>58</v>
      </c>
    </row>
    <row r="30" spans="1:10" x14ac:dyDescent="0.2">
      <c r="A30" t="s">
        <v>59</v>
      </c>
    </row>
    <row r="32" spans="1:10" x14ac:dyDescent="0.2">
      <c r="A32" t="s">
        <v>60</v>
      </c>
    </row>
    <row r="33" spans="1:1" x14ac:dyDescent="0.2">
      <c r="A33" t="s">
        <v>61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79"/>
  <sheetViews>
    <sheetView topLeftCell="A26" workbookViewId="0">
      <selection activeCell="M6" sqref="M6"/>
    </sheetView>
  </sheetViews>
  <sheetFormatPr baseColWidth="10" defaultColWidth="8.83203125" defaultRowHeight="16" x14ac:dyDescent="0.2"/>
  <cols>
    <col min="1" max="1" width="9.83203125" bestFit="1" customWidth="1"/>
    <col min="2" max="2" width="9.1640625" bestFit="1" customWidth="1"/>
    <col min="3" max="3" width="17.33203125" bestFit="1" customWidth="1"/>
    <col min="4" max="4" width="13.6640625" bestFit="1" customWidth="1"/>
  </cols>
  <sheetData>
    <row r="1" spans="1:10" s="1" customFormat="1" ht="51" customHeight="1" x14ac:dyDescent="0.2">
      <c r="A1" s="1" t="s">
        <v>65</v>
      </c>
      <c r="B1" s="1" t="s">
        <v>66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62</v>
      </c>
      <c r="J1" s="1" t="s">
        <v>63</v>
      </c>
    </row>
    <row r="2" spans="1:10" x14ac:dyDescent="0.2">
      <c r="A2" t="s">
        <v>67</v>
      </c>
      <c r="B2" t="s">
        <v>68</v>
      </c>
      <c r="C2" s="7">
        <v>41881399000</v>
      </c>
      <c r="D2" s="8">
        <v>41975630000</v>
      </c>
      <c r="E2" s="2">
        <v>0.1</v>
      </c>
      <c r="F2" s="8">
        <v>7</v>
      </c>
      <c r="G2" s="7">
        <v>4.6480421435366202</v>
      </c>
      <c r="H2" s="7">
        <v>7.6827142868373874</v>
      </c>
      <c r="I2" s="7">
        <v>5.19</v>
      </c>
      <c r="J2" s="7">
        <v>0.67554249790232412</v>
      </c>
    </row>
    <row r="3" spans="1:10" x14ac:dyDescent="0.2">
      <c r="A3" t="s">
        <v>35</v>
      </c>
      <c r="B3" t="s">
        <v>36</v>
      </c>
      <c r="C3" s="7">
        <v>38872086881.32</v>
      </c>
      <c r="D3" s="8">
        <v>11302142500</v>
      </c>
      <c r="E3" s="2">
        <v>0.15</v>
      </c>
      <c r="F3" s="8">
        <v>10</v>
      </c>
      <c r="G3" s="7">
        <v>26.15414959403828</v>
      </c>
      <c r="H3" s="7">
        <v>39.552589178129722</v>
      </c>
      <c r="I3" s="7">
        <v>30</v>
      </c>
      <c r="J3" s="7">
        <v>0.75848384703442506</v>
      </c>
    </row>
    <row r="4" spans="1:10" x14ac:dyDescent="0.2">
      <c r="A4" t="s">
        <v>19</v>
      </c>
      <c r="B4" t="s">
        <v>20</v>
      </c>
      <c r="C4" s="7">
        <v>33592755201</v>
      </c>
      <c r="D4" s="8">
        <v>5299302500</v>
      </c>
      <c r="E4" s="2">
        <v>0.15</v>
      </c>
      <c r="F4" s="8">
        <v>8</v>
      </c>
      <c r="G4" s="7">
        <v>38.563853689289012</v>
      </c>
      <c r="H4" s="7">
        <v>58.319627507431392</v>
      </c>
      <c r="I4" s="7">
        <v>51.22</v>
      </c>
      <c r="J4" s="7">
        <v>0.87826349702719342</v>
      </c>
    </row>
    <row r="5" spans="1:10" x14ac:dyDescent="0.2">
      <c r="A5" t="s">
        <v>27</v>
      </c>
      <c r="B5" t="s">
        <v>28</v>
      </c>
      <c r="C5" s="7">
        <v>149407000000</v>
      </c>
      <c r="D5" s="8">
        <v>18280241250</v>
      </c>
      <c r="E5" s="2">
        <v>0.2</v>
      </c>
      <c r="F5" s="8">
        <v>9</v>
      </c>
      <c r="G5" s="7">
        <v>63.554348988692901</v>
      </c>
      <c r="H5" s="7">
        <v>88.269929150962383</v>
      </c>
      <c r="I5" s="7">
        <v>78.7</v>
      </c>
      <c r="J5" s="7">
        <v>0.89158335978048031</v>
      </c>
    </row>
    <row r="6" spans="1:10" x14ac:dyDescent="0.2">
      <c r="A6" t="s">
        <v>7</v>
      </c>
      <c r="B6" t="s">
        <v>8</v>
      </c>
      <c r="C6" s="7">
        <v>5030210052.6199999</v>
      </c>
      <c r="D6" s="8">
        <v>1926958438</v>
      </c>
      <c r="E6" s="2">
        <v>0.05</v>
      </c>
      <c r="F6" s="8">
        <v>22</v>
      </c>
      <c r="G6" s="7">
        <v>33.241021067526788</v>
      </c>
      <c r="H6" s="7">
        <v>60.301172004583727</v>
      </c>
      <c r="I6" s="7">
        <v>57.9</v>
      </c>
      <c r="J6" s="7">
        <v>0.96018034269050012</v>
      </c>
    </row>
    <row r="7" spans="1:10" x14ac:dyDescent="0.2">
      <c r="A7" t="s">
        <v>25</v>
      </c>
      <c r="B7" t="s">
        <v>26</v>
      </c>
      <c r="C7" s="7">
        <v>21543493635.57</v>
      </c>
      <c r="D7" s="8">
        <v>22000000000</v>
      </c>
      <c r="E7" s="2">
        <v>0.08</v>
      </c>
      <c r="F7" s="8">
        <v>20</v>
      </c>
      <c r="G7" s="7">
        <v>12.33572611575052</v>
      </c>
      <c r="H7" s="7">
        <v>21.15179375128691</v>
      </c>
      <c r="I7" s="7">
        <v>21.44</v>
      </c>
      <c r="J7" s="7">
        <v>1.0136256173874409</v>
      </c>
    </row>
    <row r="8" spans="1:10" x14ac:dyDescent="0.2">
      <c r="A8" t="s">
        <v>33</v>
      </c>
      <c r="B8" t="s">
        <v>34</v>
      </c>
      <c r="C8" s="7">
        <v>247768136.84</v>
      </c>
      <c r="D8" s="8">
        <v>240000000</v>
      </c>
      <c r="E8" s="2">
        <v>0.1</v>
      </c>
      <c r="F8" s="8">
        <v>15</v>
      </c>
      <c r="G8" s="7">
        <v>10.30560594168875</v>
      </c>
      <c r="H8" s="7">
        <v>17.03405940775</v>
      </c>
      <c r="I8" s="7">
        <v>17.559999999999999</v>
      </c>
      <c r="J8" s="7">
        <v>1.030875822354518</v>
      </c>
    </row>
    <row r="9" spans="1:10" x14ac:dyDescent="0.2">
      <c r="A9" t="s">
        <v>13</v>
      </c>
      <c r="B9" t="s">
        <v>14</v>
      </c>
      <c r="C9" s="7">
        <v>5328027519.5600004</v>
      </c>
      <c r="D9" s="8">
        <v>4422814062</v>
      </c>
      <c r="E9" s="2">
        <v>0.2</v>
      </c>
      <c r="F9" s="8">
        <v>60</v>
      </c>
      <c r="G9" s="7">
        <v>62.450047128838662</v>
      </c>
      <c r="H9" s="7">
        <v>86.736176567831492</v>
      </c>
      <c r="I9" s="7">
        <v>92.09</v>
      </c>
      <c r="J9" s="7">
        <v>1.061725379697612</v>
      </c>
    </row>
    <row r="10" spans="1:10" x14ac:dyDescent="0.2">
      <c r="A10" t="s">
        <v>9</v>
      </c>
      <c r="B10" t="s">
        <v>10</v>
      </c>
      <c r="C10" s="7">
        <v>25603384202.16</v>
      </c>
      <c r="D10" s="8">
        <v>11683461250</v>
      </c>
      <c r="E10" s="2">
        <v>0</v>
      </c>
      <c r="F10" s="8">
        <v>8</v>
      </c>
      <c r="G10" s="7">
        <v>8.7656846389283825</v>
      </c>
      <c r="H10" s="7">
        <v>17.531369277856761</v>
      </c>
      <c r="I10" s="7">
        <v>19.670000000000002</v>
      </c>
      <c r="J10" s="7">
        <v>1.121988801230972</v>
      </c>
    </row>
    <row r="11" spans="1:10" x14ac:dyDescent="0.2">
      <c r="A11" t="s">
        <v>39</v>
      </c>
      <c r="B11" t="s">
        <v>40</v>
      </c>
      <c r="C11" s="7">
        <v>24696641368.84</v>
      </c>
      <c r="D11" s="8">
        <v>6015730625</v>
      </c>
      <c r="E11" s="2">
        <v>0.1</v>
      </c>
      <c r="F11" s="8">
        <v>12</v>
      </c>
      <c r="G11" s="7">
        <v>32.785274186301571</v>
      </c>
      <c r="H11" s="7">
        <v>54.190535845126547</v>
      </c>
      <c r="I11" s="7">
        <v>62.7</v>
      </c>
      <c r="J11" s="7">
        <v>1.1570286032821859</v>
      </c>
    </row>
    <row r="12" spans="1:10" x14ac:dyDescent="0.2">
      <c r="A12" t="s">
        <v>53</v>
      </c>
      <c r="B12" t="s">
        <v>54</v>
      </c>
      <c r="C12" s="7">
        <v>1589814847.8</v>
      </c>
      <c r="D12" s="8">
        <v>949024062</v>
      </c>
      <c r="E12" s="2">
        <v>0.1</v>
      </c>
      <c r="F12" s="8">
        <v>17</v>
      </c>
      <c r="G12" s="7">
        <v>18.952491302149198</v>
      </c>
      <c r="H12" s="7">
        <v>31.32643190437884</v>
      </c>
      <c r="I12" s="7">
        <v>36.520000000000003</v>
      </c>
      <c r="J12" s="7">
        <v>1.16578868961119</v>
      </c>
    </row>
    <row r="13" spans="1:10" x14ac:dyDescent="0.2">
      <c r="A13" t="s">
        <v>43</v>
      </c>
      <c r="B13" t="s">
        <v>44</v>
      </c>
      <c r="C13" s="7">
        <v>5437612565.0699997</v>
      </c>
      <c r="D13" s="8">
        <v>3319282188</v>
      </c>
      <c r="E13" s="2">
        <v>0.06</v>
      </c>
      <c r="F13" s="8">
        <v>19</v>
      </c>
      <c r="G13" s="7">
        <v>18.535541843059001</v>
      </c>
      <c r="H13" s="7">
        <v>32.993132508114982</v>
      </c>
      <c r="I13" s="7">
        <v>41</v>
      </c>
      <c r="J13" s="7">
        <v>1.242682851951558</v>
      </c>
    </row>
    <row r="14" spans="1:10" x14ac:dyDescent="0.2">
      <c r="A14" t="s">
        <v>15</v>
      </c>
      <c r="B14" t="s">
        <v>16</v>
      </c>
      <c r="C14" s="7">
        <v>10129985097.549999</v>
      </c>
      <c r="D14" s="8">
        <v>3139746562</v>
      </c>
      <c r="E14" s="2">
        <v>0.57999999999999996</v>
      </c>
      <c r="F14" s="8">
        <v>15</v>
      </c>
      <c r="G14" s="7">
        <v>95.443583561015217</v>
      </c>
      <c r="H14" s="7">
        <v>76.464976414849545</v>
      </c>
      <c r="I14" s="7">
        <v>105.6</v>
      </c>
      <c r="J14" s="7">
        <v>1.3810244238758751</v>
      </c>
    </row>
    <row r="15" spans="1:10" x14ac:dyDescent="0.2">
      <c r="A15" t="s">
        <v>23</v>
      </c>
      <c r="B15" t="s">
        <v>24</v>
      </c>
      <c r="C15" s="7">
        <v>6933763430.4700003</v>
      </c>
      <c r="D15" s="8">
        <v>6096378750</v>
      </c>
      <c r="E15" s="2">
        <v>0.1</v>
      </c>
      <c r="F15" s="8">
        <v>23</v>
      </c>
      <c r="G15" s="7">
        <v>17.408965928911339</v>
      </c>
      <c r="H15" s="7">
        <v>28.775150295721211</v>
      </c>
      <c r="I15" s="7">
        <v>40.03</v>
      </c>
      <c r="J15" s="7">
        <v>1.391130874682255</v>
      </c>
    </row>
    <row r="16" spans="1:10" x14ac:dyDescent="0.2">
      <c r="A16" t="s">
        <v>37</v>
      </c>
      <c r="B16" t="s">
        <v>38</v>
      </c>
      <c r="C16" s="7">
        <v>24211222000</v>
      </c>
      <c r="D16" s="8">
        <v>6938903125</v>
      </c>
      <c r="E16" s="2">
        <v>0.1</v>
      </c>
      <c r="F16" s="8">
        <v>15</v>
      </c>
      <c r="G16" s="7">
        <v>34.830940749731262</v>
      </c>
      <c r="H16" s="7">
        <v>57.571802892117773</v>
      </c>
      <c r="I16" s="7">
        <v>82.23</v>
      </c>
      <c r="J16" s="7">
        <v>1.428303368475164</v>
      </c>
    </row>
    <row r="17" spans="1:10" x14ac:dyDescent="0.2">
      <c r="A17" t="s">
        <v>55</v>
      </c>
      <c r="B17" t="s">
        <v>56</v>
      </c>
      <c r="C17" s="7">
        <v>460012869.48000002</v>
      </c>
      <c r="D17" s="8">
        <v>646051641</v>
      </c>
      <c r="E17" s="2">
        <v>0.15</v>
      </c>
      <c r="F17" s="8">
        <v>15</v>
      </c>
      <c r="G17" s="7">
        <v>8.1218980241363727</v>
      </c>
      <c r="H17" s="7">
        <v>12.282643514762</v>
      </c>
      <c r="I17" s="7">
        <v>18.23</v>
      </c>
      <c r="J17" s="7">
        <v>1.484208181902382</v>
      </c>
    </row>
    <row r="18" spans="1:10" x14ac:dyDescent="0.2">
      <c r="A18" t="s">
        <v>47</v>
      </c>
      <c r="B18" t="s">
        <v>48</v>
      </c>
      <c r="C18" s="7">
        <v>7382822726.8699999</v>
      </c>
      <c r="D18" s="8">
        <v>1506987969</v>
      </c>
      <c r="E18" s="2">
        <v>0.08</v>
      </c>
      <c r="F18" s="8">
        <v>20</v>
      </c>
      <c r="G18" s="7">
        <v>61.714032057483948</v>
      </c>
      <c r="H18" s="7">
        <v>105.8196708804595</v>
      </c>
      <c r="I18" s="7">
        <v>164.7</v>
      </c>
      <c r="J18" s="7">
        <v>1.5564213971715659</v>
      </c>
    </row>
    <row r="19" spans="1:10" x14ac:dyDescent="0.2">
      <c r="A19" t="s">
        <v>51</v>
      </c>
      <c r="B19" t="s">
        <v>52</v>
      </c>
      <c r="C19" s="7">
        <v>12414587690.450001</v>
      </c>
      <c r="D19" s="8">
        <v>9345010625</v>
      </c>
      <c r="E19" s="2">
        <v>0.1</v>
      </c>
      <c r="F19" s="8">
        <v>24</v>
      </c>
      <c r="G19" s="7">
        <v>21.21835945926145</v>
      </c>
      <c r="H19" s="7">
        <v>35.071668527704873</v>
      </c>
      <c r="I19" s="7">
        <v>55.9</v>
      </c>
      <c r="J19" s="7">
        <v>1.5938791151564911</v>
      </c>
    </row>
    <row r="20" spans="1:10" x14ac:dyDescent="0.2">
      <c r="A20" t="s">
        <v>69</v>
      </c>
      <c r="B20" t="s">
        <v>70</v>
      </c>
      <c r="C20" s="7">
        <v>6114363662.8500004</v>
      </c>
      <c r="D20" s="8">
        <v>2161897812</v>
      </c>
      <c r="E20" s="2">
        <v>0.4</v>
      </c>
      <c r="F20" s="8">
        <v>15</v>
      </c>
      <c r="G20" s="7">
        <v>58.205158210064823</v>
      </c>
      <c r="H20" s="7">
        <v>59.393018581698797</v>
      </c>
      <c r="I20" s="7">
        <v>100.03</v>
      </c>
      <c r="J20" s="7">
        <v>1.6842046824476939</v>
      </c>
    </row>
    <row r="21" spans="1:10" x14ac:dyDescent="0.2">
      <c r="A21" t="s">
        <v>71</v>
      </c>
      <c r="B21" t="s">
        <v>72</v>
      </c>
      <c r="C21" s="7">
        <v>1378920970.4000001</v>
      </c>
      <c r="D21" s="8">
        <v>3097811250</v>
      </c>
      <c r="E21" s="2">
        <v>0.3</v>
      </c>
      <c r="F21" s="8">
        <v>60</v>
      </c>
      <c r="G21" s="7">
        <v>29.338353380653519</v>
      </c>
      <c r="H21" s="7">
        <v>34.719944829175773</v>
      </c>
      <c r="I21" s="7">
        <v>59.25</v>
      </c>
      <c r="J21" s="7">
        <v>1.706511928273895</v>
      </c>
    </row>
    <row r="22" spans="1:10" x14ac:dyDescent="0.2">
      <c r="A22" t="s">
        <v>17</v>
      </c>
      <c r="B22" t="s">
        <v>18</v>
      </c>
      <c r="C22" s="7">
        <v>41206471014.43</v>
      </c>
      <c r="D22" s="8">
        <v>1256197812</v>
      </c>
      <c r="E22" s="2">
        <v>0.15</v>
      </c>
      <c r="F22" s="8">
        <v>30</v>
      </c>
      <c r="G22" s="7">
        <v>748.32830075098741</v>
      </c>
      <c r="H22" s="7">
        <v>1131.6874113436479</v>
      </c>
      <c r="I22" s="7">
        <v>2009</v>
      </c>
      <c r="J22" s="7">
        <v>1.775225190156283</v>
      </c>
    </row>
    <row r="23" spans="1:10" x14ac:dyDescent="0.2">
      <c r="A23" t="s">
        <v>49</v>
      </c>
      <c r="B23" t="s">
        <v>50</v>
      </c>
      <c r="C23" s="7">
        <v>983249287.89999998</v>
      </c>
      <c r="D23" s="8">
        <v>1573112969</v>
      </c>
      <c r="E23" s="2">
        <v>0.09</v>
      </c>
      <c r="F23" s="8">
        <v>20</v>
      </c>
      <c r="G23" s="7">
        <v>8.0943731769580847</v>
      </c>
      <c r="H23" s="7">
        <v>13.625743922158209</v>
      </c>
      <c r="I23" s="7">
        <v>25.26</v>
      </c>
      <c r="J23" s="7">
        <v>1.8538437346471881</v>
      </c>
    </row>
    <row r="24" spans="1:10" x14ac:dyDescent="0.2">
      <c r="A24" t="s">
        <v>45</v>
      </c>
      <c r="B24" t="s">
        <v>46</v>
      </c>
      <c r="C24" s="7">
        <v>2065944687.98</v>
      </c>
      <c r="D24" s="8">
        <v>1487734219</v>
      </c>
      <c r="E24" s="2">
        <v>0.3</v>
      </c>
      <c r="F24" s="8">
        <v>15</v>
      </c>
      <c r="G24" s="7">
        <v>22.881508781233759</v>
      </c>
      <c r="H24" s="7">
        <v>27.07870861684469</v>
      </c>
      <c r="I24" s="7">
        <v>51.16</v>
      </c>
      <c r="J24" s="7">
        <v>1.8893072311496859</v>
      </c>
    </row>
    <row r="25" spans="1:10" x14ac:dyDescent="0.2">
      <c r="A25" t="s">
        <v>41</v>
      </c>
      <c r="B25" t="s">
        <v>42</v>
      </c>
      <c r="C25" s="7">
        <v>17402164190.16</v>
      </c>
      <c r="D25" s="8">
        <v>3881608125</v>
      </c>
      <c r="E25" s="2">
        <v>0.15</v>
      </c>
      <c r="F25" s="8">
        <v>25</v>
      </c>
      <c r="G25" s="7">
        <v>85.230514036980438</v>
      </c>
      <c r="H25" s="7">
        <v>128.89302689902519</v>
      </c>
      <c r="I25" s="7">
        <v>267.98</v>
      </c>
      <c r="J25" s="7">
        <v>2.0790884227580091</v>
      </c>
    </row>
    <row r="26" spans="1:10" x14ac:dyDescent="0.2">
      <c r="A26" t="s">
        <v>21</v>
      </c>
      <c r="B26" t="s">
        <v>22</v>
      </c>
      <c r="C26" s="7">
        <v>2898433273</v>
      </c>
      <c r="D26" s="8">
        <v>2508617500</v>
      </c>
      <c r="E26" s="2">
        <v>0.02</v>
      </c>
      <c r="F26" s="8">
        <v>16</v>
      </c>
      <c r="G26" s="7">
        <v>9.8088786410005824</v>
      </c>
      <c r="H26" s="7">
        <v>18.855975857363671</v>
      </c>
      <c r="I26" s="7">
        <v>46.08</v>
      </c>
      <c r="J26" s="7">
        <v>2.443787600735857</v>
      </c>
    </row>
    <row r="27" spans="1:10" x14ac:dyDescent="0.2">
      <c r="A27" t="s">
        <v>31</v>
      </c>
      <c r="B27" t="s">
        <v>32</v>
      </c>
      <c r="C27" s="7">
        <v>5353185029.3500004</v>
      </c>
      <c r="D27" s="8">
        <v>2700369375</v>
      </c>
      <c r="E27" s="2">
        <v>0.15</v>
      </c>
      <c r="F27" s="8">
        <v>25</v>
      </c>
      <c r="G27" s="7">
        <v>37.68709087026604</v>
      </c>
      <c r="H27" s="7">
        <v>56.993710200780413</v>
      </c>
      <c r="I27" s="7">
        <v>159.80000000000001</v>
      </c>
      <c r="J27" s="7">
        <v>2.8038181658475692</v>
      </c>
    </row>
    <row r="28" spans="1:10" x14ac:dyDescent="0.2">
      <c r="A28" t="s">
        <v>67</v>
      </c>
      <c r="B28" t="s">
        <v>68</v>
      </c>
      <c r="C28" s="7">
        <v>41881399000</v>
      </c>
      <c r="D28" s="8">
        <v>41975630000</v>
      </c>
      <c r="E28" s="2">
        <v>0.1</v>
      </c>
      <c r="F28" s="8">
        <v>7</v>
      </c>
      <c r="G28" s="7">
        <v>4.6480421435366202</v>
      </c>
      <c r="H28" s="7">
        <v>7.6827142868373874</v>
      </c>
      <c r="I28" s="7">
        <v>5.19</v>
      </c>
      <c r="J28" s="7">
        <v>0.67554249790232412</v>
      </c>
    </row>
    <row r="29" spans="1:10" x14ac:dyDescent="0.2">
      <c r="A29" t="s">
        <v>35</v>
      </c>
      <c r="B29" t="s">
        <v>36</v>
      </c>
      <c r="C29" s="7">
        <v>38872086881.32</v>
      </c>
      <c r="D29" s="8">
        <v>11302142500</v>
      </c>
      <c r="E29" s="2">
        <v>0.15</v>
      </c>
      <c r="F29" s="8">
        <v>10</v>
      </c>
      <c r="G29" s="7">
        <v>26.15414959403828</v>
      </c>
      <c r="H29" s="7">
        <v>39.552589178129722</v>
      </c>
      <c r="I29" s="7">
        <v>30</v>
      </c>
      <c r="J29" s="7">
        <v>0.75848384703442506</v>
      </c>
    </row>
    <row r="30" spans="1:10" x14ac:dyDescent="0.2">
      <c r="A30" t="s">
        <v>19</v>
      </c>
      <c r="B30" t="s">
        <v>20</v>
      </c>
      <c r="C30" s="7">
        <v>33592755201</v>
      </c>
      <c r="D30" s="8">
        <v>5299302500</v>
      </c>
      <c r="E30" s="2">
        <v>0.15</v>
      </c>
      <c r="F30" s="8">
        <v>8</v>
      </c>
      <c r="G30" s="7">
        <v>38.563853689289012</v>
      </c>
      <c r="H30" s="7">
        <v>58.319627507431392</v>
      </c>
      <c r="I30" s="7">
        <v>51.22</v>
      </c>
      <c r="J30" s="7">
        <v>0.87826349702719342</v>
      </c>
    </row>
    <row r="31" spans="1:10" x14ac:dyDescent="0.2">
      <c r="A31" t="s">
        <v>27</v>
      </c>
      <c r="B31" t="s">
        <v>28</v>
      </c>
      <c r="C31" s="7">
        <v>149407000000</v>
      </c>
      <c r="D31" s="8">
        <v>18280241250</v>
      </c>
      <c r="E31" s="2">
        <v>0.2</v>
      </c>
      <c r="F31" s="8">
        <v>9</v>
      </c>
      <c r="G31" s="7">
        <v>63.554348988692901</v>
      </c>
      <c r="H31" s="7">
        <v>88.269929150962383</v>
      </c>
      <c r="I31" s="7">
        <v>78.7</v>
      </c>
      <c r="J31" s="7">
        <v>0.89158335978048031</v>
      </c>
    </row>
    <row r="32" spans="1:10" x14ac:dyDescent="0.2">
      <c r="A32" t="s">
        <v>7</v>
      </c>
      <c r="B32" t="s">
        <v>8</v>
      </c>
      <c r="C32" s="7">
        <v>5030210052.6199999</v>
      </c>
      <c r="D32" s="8">
        <v>1926958438</v>
      </c>
      <c r="E32" s="2">
        <v>0.05</v>
      </c>
      <c r="F32" s="8">
        <v>22</v>
      </c>
      <c r="G32" s="7">
        <v>33.241021067526788</v>
      </c>
      <c r="H32" s="7">
        <v>60.301172004583727</v>
      </c>
      <c r="I32" s="7">
        <v>57.9</v>
      </c>
      <c r="J32" s="7">
        <v>0.96018034269050012</v>
      </c>
    </row>
    <row r="33" spans="1:10" x14ac:dyDescent="0.2">
      <c r="A33" t="s">
        <v>25</v>
      </c>
      <c r="B33" t="s">
        <v>26</v>
      </c>
      <c r="C33" s="7">
        <v>21543493635.57</v>
      </c>
      <c r="D33" s="8">
        <v>22000000000</v>
      </c>
      <c r="E33" s="2">
        <v>0.08</v>
      </c>
      <c r="F33" s="8">
        <v>20</v>
      </c>
      <c r="G33" s="7">
        <v>12.33572611575052</v>
      </c>
      <c r="H33" s="7">
        <v>21.15179375128691</v>
      </c>
      <c r="I33" s="7">
        <v>21.44</v>
      </c>
      <c r="J33" s="7">
        <v>1.0136256173874409</v>
      </c>
    </row>
    <row r="34" spans="1:10" x14ac:dyDescent="0.2">
      <c r="A34" t="s">
        <v>33</v>
      </c>
      <c r="B34" t="s">
        <v>34</v>
      </c>
      <c r="C34" s="7">
        <v>247768136.84</v>
      </c>
      <c r="D34" s="8">
        <v>240000000</v>
      </c>
      <c r="E34" s="2">
        <v>0.1</v>
      </c>
      <c r="F34" s="8">
        <v>15</v>
      </c>
      <c r="G34" s="7">
        <v>10.30560594168875</v>
      </c>
      <c r="H34" s="7">
        <v>17.03405940775</v>
      </c>
      <c r="I34" s="7">
        <v>17.559999999999999</v>
      </c>
      <c r="J34" s="7">
        <v>1.030875822354518</v>
      </c>
    </row>
    <row r="35" spans="1:10" x14ac:dyDescent="0.2">
      <c r="A35" t="s">
        <v>13</v>
      </c>
      <c r="B35" t="s">
        <v>14</v>
      </c>
      <c r="C35" s="7">
        <v>5328027519.5600004</v>
      </c>
      <c r="D35" s="8">
        <v>4422814062</v>
      </c>
      <c r="E35" s="2">
        <v>0.2</v>
      </c>
      <c r="F35" s="8">
        <v>60</v>
      </c>
      <c r="G35" s="7">
        <v>62.450047128838662</v>
      </c>
      <c r="H35" s="7">
        <v>86.736176567831492</v>
      </c>
      <c r="I35" s="7">
        <v>92.09</v>
      </c>
      <c r="J35" s="7">
        <v>1.061725379697612</v>
      </c>
    </row>
    <row r="36" spans="1:10" x14ac:dyDescent="0.2">
      <c r="A36" t="s">
        <v>9</v>
      </c>
      <c r="B36" t="s">
        <v>10</v>
      </c>
      <c r="C36" s="7">
        <v>25603384202.16</v>
      </c>
      <c r="D36" s="8">
        <v>11683461250</v>
      </c>
      <c r="E36" s="2">
        <v>0</v>
      </c>
      <c r="F36" s="8">
        <v>8</v>
      </c>
      <c r="G36" s="7">
        <v>8.7656846389283825</v>
      </c>
      <c r="H36" s="7">
        <v>17.531369277856761</v>
      </c>
      <c r="I36" s="7">
        <v>19.670000000000002</v>
      </c>
      <c r="J36" s="7">
        <v>1.121988801230972</v>
      </c>
    </row>
    <row r="37" spans="1:10" x14ac:dyDescent="0.2">
      <c r="A37" t="s">
        <v>39</v>
      </c>
      <c r="B37" t="s">
        <v>40</v>
      </c>
      <c r="C37" s="7">
        <v>24696641368.84</v>
      </c>
      <c r="D37" s="8">
        <v>6015730625</v>
      </c>
      <c r="E37" s="2">
        <v>0.1</v>
      </c>
      <c r="F37" s="8">
        <v>12</v>
      </c>
      <c r="G37" s="7">
        <v>32.785274186301571</v>
      </c>
      <c r="H37" s="7">
        <v>54.190535845126547</v>
      </c>
      <c r="I37" s="7">
        <v>62.7</v>
      </c>
      <c r="J37" s="7">
        <v>1.1570286032821859</v>
      </c>
    </row>
    <row r="38" spans="1:10" x14ac:dyDescent="0.2">
      <c r="A38" t="s">
        <v>53</v>
      </c>
      <c r="B38" t="s">
        <v>54</v>
      </c>
      <c r="C38" s="7">
        <v>1589814847.8</v>
      </c>
      <c r="D38" s="8">
        <v>949024062</v>
      </c>
      <c r="E38" s="2">
        <v>0.1</v>
      </c>
      <c r="F38" s="8">
        <v>17</v>
      </c>
      <c r="G38" s="7">
        <v>18.952491302149198</v>
      </c>
      <c r="H38" s="7">
        <v>31.32643190437884</v>
      </c>
      <c r="I38" s="7">
        <v>36.520000000000003</v>
      </c>
      <c r="J38" s="7">
        <v>1.16578868961119</v>
      </c>
    </row>
    <row r="39" spans="1:10" x14ac:dyDescent="0.2">
      <c r="A39" t="s">
        <v>43</v>
      </c>
      <c r="B39" t="s">
        <v>44</v>
      </c>
      <c r="C39" s="7">
        <v>5437612565.0699997</v>
      </c>
      <c r="D39" s="8">
        <v>3319282188</v>
      </c>
      <c r="E39" s="2">
        <v>0.06</v>
      </c>
      <c r="F39" s="8">
        <v>19</v>
      </c>
      <c r="G39" s="7">
        <v>18.535541843059001</v>
      </c>
      <c r="H39" s="7">
        <v>32.993132508114982</v>
      </c>
      <c r="I39" s="7">
        <v>41</v>
      </c>
      <c r="J39" s="7">
        <v>1.242682851951558</v>
      </c>
    </row>
    <row r="40" spans="1:10" x14ac:dyDescent="0.2">
      <c r="A40" t="s">
        <v>15</v>
      </c>
      <c r="B40" t="s">
        <v>16</v>
      </c>
      <c r="C40" s="7">
        <v>10129985097.549999</v>
      </c>
      <c r="D40" s="8">
        <v>3139746562</v>
      </c>
      <c r="E40" s="2">
        <v>0.57999999999999996</v>
      </c>
      <c r="F40" s="8">
        <v>15</v>
      </c>
      <c r="G40" s="7">
        <v>95.443583561015217</v>
      </c>
      <c r="H40" s="7">
        <v>76.464976414849545</v>
      </c>
      <c r="I40" s="7">
        <v>105.6</v>
      </c>
      <c r="J40" s="7">
        <v>1.3810244238758751</v>
      </c>
    </row>
    <row r="41" spans="1:10" x14ac:dyDescent="0.2">
      <c r="A41" t="s">
        <v>23</v>
      </c>
      <c r="B41" t="s">
        <v>24</v>
      </c>
      <c r="C41" s="7">
        <v>6933763430.4700003</v>
      </c>
      <c r="D41" s="8">
        <v>6096378750</v>
      </c>
      <c r="E41" s="2">
        <v>0.1</v>
      </c>
      <c r="F41" s="8">
        <v>23</v>
      </c>
      <c r="G41" s="7">
        <v>17.408965928911339</v>
      </c>
      <c r="H41" s="7">
        <v>28.775150295721211</v>
      </c>
      <c r="I41" s="7">
        <v>40.03</v>
      </c>
      <c r="J41" s="7">
        <v>1.391130874682255</v>
      </c>
    </row>
    <row r="42" spans="1:10" x14ac:dyDescent="0.2">
      <c r="A42" t="s">
        <v>37</v>
      </c>
      <c r="B42" t="s">
        <v>38</v>
      </c>
      <c r="C42" s="7">
        <v>24211222000</v>
      </c>
      <c r="D42" s="8">
        <v>6938903125</v>
      </c>
      <c r="E42" s="2">
        <v>0.1</v>
      </c>
      <c r="F42" s="8">
        <v>15</v>
      </c>
      <c r="G42" s="7">
        <v>34.830940749731262</v>
      </c>
      <c r="H42" s="7">
        <v>57.571802892117773</v>
      </c>
      <c r="I42" s="7">
        <v>82.23</v>
      </c>
      <c r="J42" s="7">
        <v>1.428303368475164</v>
      </c>
    </row>
    <row r="43" spans="1:10" x14ac:dyDescent="0.2">
      <c r="A43" t="s">
        <v>55</v>
      </c>
      <c r="B43" t="s">
        <v>56</v>
      </c>
      <c r="C43" s="7">
        <v>460012869.48000002</v>
      </c>
      <c r="D43" s="8">
        <v>646051641</v>
      </c>
      <c r="E43" s="2">
        <v>0.15</v>
      </c>
      <c r="F43" s="8">
        <v>15</v>
      </c>
      <c r="G43" s="7">
        <v>8.1218980241363727</v>
      </c>
      <c r="H43" s="7">
        <v>12.282643514762</v>
      </c>
      <c r="I43" s="7">
        <v>18.23</v>
      </c>
      <c r="J43" s="7">
        <v>1.484208181902382</v>
      </c>
    </row>
    <row r="44" spans="1:10" x14ac:dyDescent="0.2">
      <c r="A44" t="s">
        <v>47</v>
      </c>
      <c r="B44" t="s">
        <v>48</v>
      </c>
      <c r="C44" s="7">
        <v>7382822726.8699999</v>
      </c>
      <c r="D44" s="8">
        <v>1506987969</v>
      </c>
      <c r="E44" s="2">
        <v>0.08</v>
      </c>
      <c r="F44" s="8">
        <v>20</v>
      </c>
      <c r="G44" s="7">
        <v>61.714032057483948</v>
      </c>
      <c r="H44" s="7">
        <v>105.8196708804595</v>
      </c>
      <c r="I44" s="7">
        <v>164.7</v>
      </c>
      <c r="J44" s="7">
        <v>1.5564213971715659</v>
      </c>
    </row>
    <row r="45" spans="1:10" x14ac:dyDescent="0.2">
      <c r="A45" t="s">
        <v>51</v>
      </c>
      <c r="B45" t="s">
        <v>52</v>
      </c>
      <c r="C45" s="7">
        <v>12414587690.450001</v>
      </c>
      <c r="D45" s="8">
        <v>9345010625</v>
      </c>
      <c r="E45" s="2">
        <v>0.1</v>
      </c>
      <c r="F45" s="8">
        <v>24</v>
      </c>
      <c r="G45" s="7">
        <v>21.21835945926145</v>
      </c>
      <c r="H45" s="7">
        <v>35.071668527704873</v>
      </c>
      <c r="I45" s="7">
        <v>55.9</v>
      </c>
      <c r="J45" s="7">
        <v>1.5938791151564911</v>
      </c>
    </row>
    <row r="46" spans="1:10" x14ac:dyDescent="0.2">
      <c r="A46" t="s">
        <v>69</v>
      </c>
      <c r="B46" t="s">
        <v>70</v>
      </c>
      <c r="C46" s="7">
        <v>6114363662.8500004</v>
      </c>
      <c r="D46" s="8">
        <v>2161897812</v>
      </c>
      <c r="E46" s="2">
        <v>0.4</v>
      </c>
      <c r="F46" s="8">
        <v>15</v>
      </c>
      <c r="G46" s="7">
        <v>58.205158210064823</v>
      </c>
      <c r="H46" s="7">
        <v>59.393018581698797</v>
      </c>
      <c r="I46" s="7">
        <v>100.03</v>
      </c>
      <c r="J46" s="7">
        <v>1.6842046824476939</v>
      </c>
    </row>
    <row r="47" spans="1:10" x14ac:dyDescent="0.2">
      <c r="A47" t="s">
        <v>71</v>
      </c>
      <c r="B47" t="s">
        <v>72</v>
      </c>
      <c r="C47" s="7">
        <v>1378920970.4000001</v>
      </c>
      <c r="D47" s="8">
        <v>3097811250</v>
      </c>
      <c r="E47" s="2">
        <v>0.3</v>
      </c>
      <c r="F47" s="8">
        <v>60</v>
      </c>
      <c r="G47" s="7">
        <v>29.338353380653519</v>
      </c>
      <c r="H47" s="7">
        <v>34.719944829175773</v>
      </c>
      <c r="I47" s="7">
        <v>59.25</v>
      </c>
      <c r="J47" s="7">
        <v>1.706511928273895</v>
      </c>
    </row>
    <row r="48" spans="1:10" x14ac:dyDescent="0.2">
      <c r="A48" t="s">
        <v>17</v>
      </c>
      <c r="B48" t="s">
        <v>18</v>
      </c>
      <c r="C48" s="7">
        <v>41206471014.43</v>
      </c>
      <c r="D48" s="8">
        <v>1256197812</v>
      </c>
      <c r="E48" s="2">
        <v>0.15</v>
      </c>
      <c r="F48" s="8">
        <v>30</v>
      </c>
      <c r="G48" s="7">
        <v>748.32830075098741</v>
      </c>
      <c r="H48" s="7">
        <v>1131.6874113436479</v>
      </c>
      <c r="I48" s="7">
        <v>2009</v>
      </c>
      <c r="J48" s="7">
        <v>1.775225190156283</v>
      </c>
    </row>
    <row r="49" spans="1:10" x14ac:dyDescent="0.2">
      <c r="A49" t="s">
        <v>49</v>
      </c>
      <c r="B49" t="s">
        <v>50</v>
      </c>
      <c r="C49" s="7">
        <v>983249287.89999998</v>
      </c>
      <c r="D49" s="8">
        <v>1573112969</v>
      </c>
      <c r="E49" s="2">
        <v>0.09</v>
      </c>
      <c r="F49" s="8">
        <v>20</v>
      </c>
      <c r="G49" s="7">
        <v>8.0943731769580847</v>
      </c>
      <c r="H49" s="7">
        <v>13.625743922158209</v>
      </c>
      <c r="I49" s="7">
        <v>25.26</v>
      </c>
      <c r="J49" s="7">
        <v>1.8538437346471881</v>
      </c>
    </row>
    <row r="50" spans="1:10" x14ac:dyDescent="0.2">
      <c r="A50" t="s">
        <v>45</v>
      </c>
      <c r="B50" t="s">
        <v>46</v>
      </c>
      <c r="C50" s="7">
        <v>2065944687.98</v>
      </c>
      <c r="D50" s="8">
        <v>1487734219</v>
      </c>
      <c r="E50" s="2">
        <v>0.3</v>
      </c>
      <c r="F50" s="8">
        <v>15</v>
      </c>
      <c r="G50" s="7">
        <v>22.881508781233759</v>
      </c>
      <c r="H50" s="7">
        <v>27.07870861684469</v>
      </c>
      <c r="I50" s="7">
        <v>51.16</v>
      </c>
      <c r="J50" s="7">
        <v>1.8893072311496859</v>
      </c>
    </row>
    <row r="51" spans="1:10" x14ac:dyDescent="0.2">
      <c r="A51" t="s">
        <v>41</v>
      </c>
      <c r="B51" t="s">
        <v>42</v>
      </c>
      <c r="C51" s="7">
        <v>17402164190.16</v>
      </c>
      <c r="D51" s="8">
        <v>3881608125</v>
      </c>
      <c r="E51" s="2">
        <v>0.15</v>
      </c>
      <c r="F51" s="8">
        <v>25</v>
      </c>
      <c r="G51" s="7">
        <v>85.230514036980438</v>
      </c>
      <c r="H51" s="7">
        <v>128.89302689902519</v>
      </c>
      <c r="I51" s="7">
        <v>267.98</v>
      </c>
      <c r="J51" s="7">
        <v>2.0790884227580091</v>
      </c>
    </row>
    <row r="52" spans="1:10" x14ac:dyDescent="0.2">
      <c r="A52" t="s">
        <v>21</v>
      </c>
      <c r="B52" t="s">
        <v>22</v>
      </c>
      <c r="C52" s="7">
        <v>2898433273</v>
      </c>
      <c r="D52" s="8">
        <v>2508617500</v>
      </c>
      <c r="E52" s="2">
        <v>0.02</v>
      </c>
      <c r="F52" s="8">
        <v>16</v>
      </c>
      <c r="G52" s="7">
        <v>9.8088786410005824</v>
      </c>
      <c r="H52" s="7">
        <v>18.855975857363671</v>
      </c>
      <c r="I52" s="7">
        <v>46.08</v>
      </c>
      <c r="J52" s="7">
        <v>2.443787600735857</v>
      </c>
    </row>
    <row r="53" spans="1:10" x14ac:dyDescent="0.2">
      <c r="A53" t="s">
        <v>31</v>
      </c>
      <c r="B53" t="s">
        <v>32</v>
      </c>
      <c r="C53" s="7">
        <v>5353185029.3500004</v>
      </c>
      <c r="D53" s="8">
        <v>2700369375</v>
      </c>
      <c r="E53" s="2">
        <v>0.15</v>
      </c>
      <c r="F53" s="8">
        <v>25</v>
      </c>
      <c r="G53" s="7">
        <v>37.68709087026604</v>
      </c>
      <c r="H53" s="7">
        <v>56.993710200780413</v>
      </c>
      <c r="I53" s="7">
        <v>159.80000000000001</v>
      </c>
      <c r="J53" s="7">
        <v>2.8038181658475692</v>
      </c>
    </row>
    <row r="54" spans="1:10" x14ac:dyDescent="0.2">
      <c r="A54" t="s">
        <v>67</v>
      </c>
      <c r="B54" t="s">
        <v>68</v>
      </c>
      <c r="C54" s="7">
        <v>41881399000</v>
      </c>
      <c r="D54" s="8">
        <v>41965070000</v>
      </c>
      <c r="E54" s="2">
        <v>0.1</v>
      </c>
      <c r="F54" s="8">
        <v>7</v>
      </c>
      <c r="G54" s="7">
        <v>4.6492117668694481</v>
      </c>
      <c r="H54" s="7">
        <v>7.6846475485445396</v>
      </c>
      <c r="I54" s="7">
        <v>5.19</v>
      </c>
      <c r="J54" s="7">
        <v>0.67537254860608131</v>
      </c>
    </row>
    <row r="55" spans="1:10" x14ac:dyDescent="0.2">
      <c r="A55" t="s">
        <v>35</v>
      </c>
      <c r="B55" t="s">
        <v>36</v>
      </c>
      <c r="C55" s="7">
        <v>38872086881.32</v>
      </c>
      <c r="D55" s="8">
        <v>11617732500</v>
      </c>
      <c r="E55" s="2">
        <v>0.15</v>
      </c>
      <c r="F55" s="8">
        <v>10</v>
      </c>
      <c r="G55" s="7">
        <v>25.443684959878169</v>
      </c>
      <c r="H55" s="7">
        <v>38.478162510212726</v>
      </c>
      <c r="I55" s="7">
        <v>30</v>
      </c>
      <c r="J55" s="7">
        <v>0.77966300994850035</v>
      </c>
    </row>
    <row r="56" spans="1:10" x14ac:dyDescent="0.2">
      <c r="A56" t="s">
        <v>19</v>
      </c>
      <c r="B56" t="s">
        <v>20</v>
      </c>
      <c r="C56" s="7">
        <v>33592755201</v>
      </c>
      <c r="D56" s="8">
        <v>5299302500</v>
      </c>
      <c r="E56" s="2">
        <v>0.15</v>
      </c>
      <c r="F56" s="8">
        <v>8</v>
      </c>
      <c r="G56" s="7">
        <v>38.563853689289012</v>
      </c>
      <c r="H56" s="7">
        <v>58.319627507431392</v>
      </c>
      <c r="I56" s="7">
        <v>51.22</v>
      </c>
      <c r="J56" s="7">
        <v>0.87826349702719342</v>
      </c>
    </row>
    <row r="57" spans="1:10" x14ac:dyDescent="0.2">
      <c r="A57" t="s">
        <v>27</v>
      </c>
      <c r="B57" t="s">
        <v>28</v>
      </c>
      <c r="C57" s="7">
        <v>149407000000</v>
      </c>
      <c r="D57" s="8">
        <v>18280241250</v>
      </c>
      <c r="E57" s="2">
        <v>0.2</v>
      </c>
      <c r="F57" s="8">
        <v>9</v>
      </c>
      <c r="G57" s="7">
        <v>63.554348988692901</v>
      </c>
      <c r="H57" s="7">
        <v>88.269929150962383</v>
      </c>
      <c r="I57" s="7">
        <v>78.7</v>
      </c>
      <c r="J57" s="7">
        <v>0.89158335978048031</v>
      </c>
    </row>
    <row r="58" spans="1:10" x14ac:dyDescent="0.2">
      <c r="A58" t="s">
        <v>7</v>
      </c>
      <c r="B58" t="s">
        <v>8</v>
      </c>
      <c r="C58" s="7">
        <v>5030210052.6199999</v>
      </c>
      <c r="D58" s="8">
        <v>1926958438</v>
      </c>
      <c r="E58" s="2">
        <v>0.05</v>
      </c>
      <c r="F58" s="8">
        <v>22</v>
      </c>
      <c r="G58" s="7">
        <v>33.241021067526788</v>
      </c>
      <c r="H58" s="7">
        <v>60.301172004583727</v>
      </c>
      <c r="I58" s="7">
        <v>57.9</v>
      </c>
      <c r="J58" s="7">
        <v>0.96018034269050012</v>
      </c>
    </row>
    <row r="59" spans="1:10" x14ac:dyDescent="0.2">
      <c r="A59" t="s">
        <v>33</v>
      </c>
      <c r="B59" t="s">
        <v>34</v>
      </c>
      <c r="C59" s="7">
        <v>247768136.84</v>
      </c>
      <c r="D59" s="8">
        <v>240000000</v>
      </c>
      <c r="E59" s="2">
        <v>0.1</v>
      </c>
      <c r="F59" s="8">
        <v>15</v>
      </c>
      <c r="G59" s="7">
        <v>10.30560594168875</v>
      </c>
      <c r="H59" s="7">
        <v>17.03405940775</v>
      </c>
      <c r="I59" s="7">
        <v>17.559999999999999</v>
      </c>
      <c r="J59" s="7">
        <v>1.030875822354518</v>
      </c>
    </row>
    <row r="60" spans="1:10" x14ac:dyDescent="0.2">
      <c r="A60" t="s">
        <v>25</v>
      </c>
      <c r="B60" t="s">
        <v>26</v>
      </c>
      <c r="C60" s="7">
        <v>21543493635.57</v>
      </c>
      <c r="D60" s="8">
        <v>22741860000</v>
      </c>
      <c r="E60" s="2">
        <v>0.08</v>
      </c>
      <c r="F60" s="8">
        <v>20</v>
      </c>
      <c r="G60" s="7">
        <v>11.93332359562989</v>
      </c>
      <c r="H60" s="7">
        <v>20.461803147513528</v>
      </c>
      <c r="I60" s="7">
        <v>21.44</v>
      </c>
      <c r="J60" s="7">
        <v>1.0478059946835789</v>
      </c>
    </row>
    <row r="61" spans="1:10" x14ac:dyDescent="0.2">
      <c r="A61" t="s">
        <v>9</v>
      </c>
      <c r="B61" t="s">
        <v>10</v>
      </c>
      <c r="C61" s="7">
        <v>25603384202.16</v>
      </c>
      <c r="D61" s="8">
        <v>11683461250</v>
      </c>
      <c r="E61" s="2">
        <v>0</v>
      </c>
      <c r="F61" s="8">
        <v>8</v>
      </c>
      <c r="G61" s="7">
        <v>8.7656846389283825</v>
      </c>
      <c r="H61" s="7">
        <v>17.531369277856761</v>
      </c>
      <c r="I61" s="7">
        <v>19.670000000000002</v>
      </c>
      <c r="J61" s="7">
        <v>1.121988801230972</v>
      </c>
    </row>
    <row r="62" spans="1:10" x14ac:dyDescent="0.2">
      <c r="A62" t="s">
        <v>39</v>
      </c>
      <c r="B62" t="s">
        <v>40</v>
      </c>
      <c r="C62" s="7">
        <v>24696641368.84</v>
      </c>
      <c r="D62" s="8">
        <v>6015730625</v>
      </c>
      <c r="E62" s="2">
        <v>0.1</v>
      </c>
      <c r="F62" s="8">
        <v>12</v>
      </c>
      <c r="G62" s="7">
        <v>32.785274186301571</v>
      </c>
      <c r="H62" s="7">
        <v>54.190535845126547</v>
      </c>
      <c r="I62" s="7">
        <v>62.7</v>
      </c>
      <c r="J62" s="7">
        <v>1.1570286032821859</v>
      </c>
    </row>
    <row r="63" spans="1:10" x14ac:dyDescent="0.2">
      <c r="A63" t="s">
        <v>53</v>
      </c>
      <c r="B63" t="s">
        <v>54</v>
      </c>
      <c r="C63" s="7">
        <v>1589814847.8</v>
      </c>
      <c r="D63" s="8">
        <v>949024062</v>
      </c>
      <c r="E63" s="2">
        <v>0.1</v>
      </c>
      <c r="F63" s="8">
        <v>17</v>
      </c>
      <c r="G63" s="7">
        <v>18.952491302149198</v>
      </c>
      <c r="H63" s="7">
        <v>31.32643190437884</v>
      </c>
      <c r="I63" s="7">
        <v>36.520000000000003</v>
      </c>
      <c r="J63" s="7">
        <v>1.16578868961119</v>
      </c>
    </row>
    <row r="64" spans="1:10" x14ac:dyDescent="0.2">
      <c r="A64" t="s">
        <v>13</v>
      </c>
      <c r="B64" t="s">
        <v>14</v>
      </c>
      <c r="C64" s="7">
        <v>5328027519.5600004</v>
      </c>
      <c r="D64" s="8">
        <v>5331716875</v>
      </c>
      <c r="E64" s="2">
        <v>0.2</v>
      </c>
      <c r="F64" s="8">
        <v>60</v>
      </c>
      <c r="G64" s="7">
        <v>51.804128593004172</v>
      </c>
      <c r="H64" s="7">
        <v>71.950178601394697</v>
      </c>
      <c r="I64" s="7">
        <v>92.09</v>
      </c>
      <c r="J64" s="7">
        <v>1.2799134316285761</v>
      </c>
    </row>
    <row r="65" spans="1:10" x14ac:dyDescent="0.2">
      <c r="A65" t="s">
        <v>43</v>
      </c>
      <c r="B65" t="s">
        <v>44</v>
      </c>
      <c r="C65" s="7">
        <v>5437612565.0699997</v>
      </c>
      <c r="D65" s="8">
        <v>3464661250</v>
      </c>
      <c r="E65" s="2">
        <v>0.06</v>
      </c>
      <c r="F65" s="8">
        <v>19</v>
      </c>
      <c r="G65" s="7">
        <v>17.757780471206068</v>
      </c>
      <c r="H65" s="7">
        <v>31.608722803855589</v>
      </c>
      <c r="I65" s="7">
        <v>41</v>
      </c>
      <c r="J65" s="7">
        <v>1.2971103025712529</v>
      </c>
    </row>
    <row r="66" spans="1:10" x14ac:dyDescent="0.2">
      <c r="A66" t="s">
        <v>15</v>
      </c>
      <c r="B66" t="s">
        <v>16</v>
      </c>
      <c r="C66" s="7">
        <v>10129985097.549999</v>
      </c>
      <c r="D66" s="8">
        <v>3139746562</v>
      </c>
      <c r="E66" s="2">
        <v>0.57999999999999996</v>
      </c>
      <c r="F66" s="8">
        <v>15</v>
      </c>
      <c r="G66" s="7">
        <v>95.443583561015217</v>
      </c>
      <c r="H66" s="7">
        <v>76.464976414849545</v>
      </c>
      <c r="I66" s="7">
        <v>105.6</v>
      </c>
      <c r="J66" s="7">
        <v>1.3810244238758751</v>
      </c>
    </row>
    <row r="67" spans="1:10" x14ac:dyDescent="0.2">
      <c r="A67" t="s">
        <v>23</v>
      </c>
      <c r="B67" t="s">
        <v>24</v>
      </c>
      <c r="C67" s="7">
        <v>6933763430.4700003</v>
      </c>
      <c r="D67" s="8">
        <v>6082625000</v>
      </c>
      <c r="E67" s="2">
        <v>0.1</v>
      </c>
      <c r="F67" s="8">
        <v>23</v>
      </c>
      <c r="G67" s="7">
        <v>17.448330276564661</v>
      </c>
      <c r="H67" s="7">
        <v>28.840215333164711</v>
      </c>
      <c r="I67" s="7">
        <v>40.03</v>
      </c>
      <c r="J67" s="7">
        <v>1.3879924105132331</v>
      </c>
    </row>
    <row r="68" spans="1:10" x14ac:dyDescent="0.2">
      <c r="A68" t="s">
        <v>37</v>
      </c>
      <c r="B68" t="s">
        <v>38</v>
      </c>
      <c r="C68" s="7">
        <v>24211222000</v>
      </c>
      <c r="D68" s="8">
        <v>7041435625</v>
      </c>
      <c r="E68" s="2">
        <v>0.1</v>
      </c>
      <c r="F68" s="8">
        <v>15</v>
      </c>
      <c r="G68" s="7">
        <v>34.323756757344498</v>
      </c>
      <c r="H68" s="7">
        <v>56.733482243544628</v>
      </c>
      <c r="I68" s="7">
        <v>82.23</v>
      </c>
      <c r="J68" s="7">
        <v>1.449408651614303</v>
      </c>
    </row>
    <row r="69" spans="1:10" x14ac:dyDescent="0.2">
      <c r="A69" t="s">
        <v>55</v>
      </c>
      <c r="B69" t="s">
        <v>56</v>
      </c>
      <c r="C69" s="7">
        <v>460012869.48000002</v>
      </c>
      <c r="D69" s="8">
        <v>646051641</v>
      </c>
      <c r="E69" s="2">
        <v>0.15</v>
      </c>
      <c r="F69" s="8">
        <v>15</v>
      </c>
      <c r="G69" s="7">
        <v>8.1218980241363727</v>
      </c>
      <c r="H69" s="7">
        <v>12.282643514762</v>
      </c>
      <c r="I69" s="7">
        <v>18.23</v>
      </c>
      <c r="J69" s="7">
        <v>1.484208181902382</v>
      </c>
    </row>
    <row r="70" spans="1:10" x14ac:dyDescent="0.2">
      <c r="A70" t="s">
        <v>47</v>
      </c>
      <c r="B70" t="s">
        <v>48</v>
      </c>
      <c r="C70" s="7">
        <v>7382822726.8699999</v>
      </c>
      <c r="D70" s="8">
        <v>1506987969</v>
      </c>
      <c r="E70" s="2">
        <v>0.08</v>
      </c>
      <c r="F70" s="8">
        <v>20</v>
      </c>
      <c r="G70" s="7">
        <v>61.714032057483948</v>
      </c>
      <c r="H70" s="7">
        <v>105.8196708804595</v>
      </c>
      <c r="I70" s="7">
        <v>164.7</v>
      </c>
      <c r="J70" s="7">
        <v>1.5564213971715659</v>
      </c>
    </row>
    <row r="71" spans="1:10" x14ac:dyDescent="0.2">
      <c r="A71" t="s">
        <v>51</v>
      </c>
      <c r="B71" t="s">
        <v>52</v>
      </c>
      <c r="C71" s="7">
        <v>12414587690.450001</v>
      </c>
      <c r="D71" s="8">
        <v>9343417500</v>
      </c>
      <c r="E71" s="2">
        <v>0.1</v>
      </c>
      <c r="F71" s="8">
        <v>24</v>
      </c>
      <c r="G71" s="7">
        <v>21.221977353775259</v>
      </c>
      <c r="H71" s="7">
        <v>35.077648518636792</v>
      </c>
      <c r="I71" s="7">
        <v>55.9</v>
      </c>
      <c r="J71" s="7">
        <v>1.593607392761812</v>
      </c>
    </row>
    <row r="72" spans="1:10" x14ac:dyDescent="0.2">
      <c r="A72" t="s">
        <v>17</v>
      </c>
      <c r="B72" t="s">
        <v>18</v>
      </c>
      <c r="C72" s="7">
        <v>41206471014.43</v>
      </c>
      <c r="D72" s="8">
        <v>1256197812</v>
      </c>
      <c r="E72" s="2">
        <v>0.15</v>
      </c>
      <c r="F72" s="8">
        <v>30</v>
      </c>
      <c r="G72" s="7">
        <v>748.32830075098741</v>
      </c>
      <c r="H72" s="7">
        <v>1131.6874113436479</v>
      </c>
      <c r="I72" s="7">
        <v>2009</v>
      </c>
      <c r="J72" s="7">
        <v>1.775225190156283</v>
      </c>
    </row>
    <row r="73" spans="1:10" x14ac:dyDescent="0.2">
      <c r="A73" t="s">
        <v>49</v>
      </c>
      <c r="B73" t="s">
        <v>50</v>
      </c>
      <c r="C73" s="7">
        <v>983249287.89999998</v>
      </c>
      <c r="D73" s="8">
        <v>1592112969</v>
      </c>
      <c r="E73" s="2">
        <v>0.09</v>
      </c>
      <c r="F73" s="8">
        <v>20</v>
      </c>
      <c r="G73" s="7">
        <v>7.9977763315352366</v>
      </c>
      <c r="H73" s="7">
        <v>13.463136657748059</v>
      </c>
      <c r="I73" s="7">
        <v>25.26</v>
      </c>
      <c r="J73" s="7">
        <v>1.8762343904058061</v>
      </c>
    </row>
    <row r="74" spans="1:10" x14ac:dyDescent="0.2">
      <c r="A74" t="s">
        <v>41</v>
      </c>
      <c r="B74" t="s">
        <v>42</v>
      </c>
      <c r="C74" s="7">
        <v>17402164190.16</v>
      </c>
      <c r="D74" s="8">
        <v>3881608125</v>
      </c>
      <c r="E74" s="2">
        <v>0.15</v>
      </c>
      <c r="F74" s="8">
        <v>25</v>
      </c>
      <c r="G74" s="7">
        <v>85.230514036980438</v>
      </c>
      <c r="H74" s="7">
        <v>128.89302689902519</v>
      </c>
      <c r="I74" s="7">
        <v>267.98</v>
      </c>
      <c r="J74" s="7">
        <v>2.0790884227580091</v>
      </c>
    </row>
    <row r="75" spans="1:10" x14ac:dyDescent="0.2">
      <c r="A75" t="s">
        <v>71</v>
      </c>
      <c r="B75" t="s">
        <v>72</v>
      </c>
      <c r="C75" s="7">
        <v>1378920970.4000001</v>
      </c>
      <c r="D75" s="8">
        <v>4121518125</v>
      </c>
      <c r="E75" s="2">
        <v>0.3</v>
      </c>
      <c r="F75" s="8">
        <v>60</v>
      </c>
      <c r="G75" s="7">
        <v>22.051263248797191</v>
      </c>
      <c r="H75" s="7">
        <v>26.096169525203781</v>
      </c>
      <c r="I75" s="7">
        <v>59.25</v>
      </c>
      <c r="J75" s="7">
        <v>2.270448156875136</v>
      </c>
    </row>
    <row r="76" spans="1:10" x14ac:dyDescent="0.2">
      <c r="A76" t="s">
        <v>21</v>
      </c>
      <c r="B76" t="s">
        <v>22</v>
      </c>
      <c r="C76" s="7">
        <v>2898433273</v>
      </c>
      <c r="D76" s="8">
        <v>2508617500</v>
      </c>
      <c r="E76" s="2">
        <v>0.02</v>
      </c>
      <c r="F76" s="8">
        <v>16</v>
      </c>
      <c r="G76" s="7">
        <v>9.8088786410005824</v>
      </c>
      <c r="H76" s="7">
        <v>18.855975857363671</v>
      </c>
      <c r="I76" s="7">
        <v>46.08</v>
      </c>
      <c r="J76" s="7">
        <v>2.443787600735857</v>
      </c>
    </row>
    <row r="77" spans="1:10" x14ac:dyDescent="0.2">
      <c r="A77" t="s">
        <v>69</v>
      </c>
      <c r="B77" t="s">
        <v>70</v>
      </c>
      <c r="C77" s="7">
        <v>6114363662.8500004</v>
      </c>
      <c r="D77" s="8">
        <v>3759330312</v>
      </c>
      <c r="E77" s="2">
        <v>0.4</v>
      </c>
      <c r="F77" s="8">
        <v>15</v>
      </c>
      <c r="G77" s="7">
        <v>33.472345800470052</v>
      </c>
      <c r="H77" s="7">
        <v>34.155454898438833</v>
      </c>
      <c r="I77" s="7">
        <v>100.03</v>
      </c>
      <c r="J77" s="7">
        <v>2.928668357585603</v>
      </c>
    </row>
    <row r="78" spans="1:10" x14ac:dyDescent="0.2">
      <c r="A78" t="s">
        <v>45</v>
      </c>
      <c r="B78" t="s">
        <v>46</v>
      </c>
      <c r="C78" s="7">
        <v>2065944687.98</v>
      </c>
      <c r="D78" s="8">
        <v>2347737188</v>
      </c>
      <c r="E78" s="2">
        <v>0.3</v>
      </c>
      <c r="F78" s="8">
        <v>15</v>
      </c>
      <c r="G78" s="7">
        <v>14.49975055563606</v>
      </c>
      <c r="H78" s="7">
        <v>17.159468113178779</v>
      </c>
      <c r="I78" s="7">
        <v>51.16</v>
      </c>
      <c r="J78" s="7">
        <v>2.9814443934138151</v>
      </c>
    </row>
    <row r="79" spans="1:10" x14ac:dyDescent="0.2">
      <c r="A79" t="s">
        <v>31</v>
      </c>
      <c r="B79" t="s">
        <v>32</v>
      </c>
      <c r="C79" s="7">
        <v>5353185029.3500004</v>
      </c>
      <c r="D79" s="8">
        <v>3240443125</v>
      </c>
      <c r="E79" s="2">
        <v>0.15</v>
      </c>
      <c r="F79" s="8">
        <v>25</v>
      </c>
      <c r="G79" s="7">
        <v>31.405910270037069</v>
      </c>
      <c r="H79" s="7">
        <v>47.49476033275927</v>
      </c>
      <c r="I79" s="7">
        <v>159.80000000000001</v>
      </c>
      <c r="J79" s="7">
        <v>3.3645816692284432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"/>
  <sheetViews>
    <sheetView workbookViewId="0">
      <selection activeCell="F11" sqref="F11"/>
    </sheetView>
  </sheetViews>
  <sheetFormatPr baseColWidth="10" defaultColWidth="8.83203125" defaultRowHeight="16" x14ac:dyDescent="0.2"/>
  <cols>
    <col min="3" max="3" width="17.33203125" bestFit="1" customWidth="1"/>
    <col min="4" max="4" width="13.6640625" bestFit="1" customWidth="1"/>
    <col min="5" max="5" width="12.1640625" customWidth="1"/>
  </cols>
  <sheetData>
    <row r="1" spans="1:10" s="1" customFormat="1" ht="51" customHeight="1" x14ac:dyDescent="0.2">
      <c r="A1" s="1" t="s">
        <v>65</v>
      </c>
      <c r="B1" s="1" t="s">
        <v>66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62</v>
      </c>
      <c r="J1" s="1" t="s">
        <v>63</v>
      </c>
    </row>
    <row r="2" spans="1:10" x14ac:dyDescent="0.2">
      <c r="A2" t="s">
        <v>67</v>
      </c>
      <c r="B2" t="s">
        <v>68</v>
      </c>
      <c r="C2" s="7">
        <v>41881399000</v>
      </c>
      <c r="D2" s="8">
        <v>41965070000</v>
      </c>
      <c r="E2" s="2">
        <v>0.1</v>
      </c>
      <c r="F2" s="8">
        <v>7</v>
      </c>
      <c r="G2" s="7">
        <v>4.6492117668694481</v>
      </c>
      <c r="H2" s="7">
        <v>7.6846475485445396</v>
      </c>
      <c r="I2" s="7">
        <v>5.17</v>
      </c>
      <c r="J2" s="7">
        <v>0.67276995689661656</v>
      </c>
    </row>
    <row r="3" spans="1:10" x14ac:dyDescent="0.2">
      <c r="A3" t="s">
        <v>35</v>
      </c>
      <c r="B3" t="s">
        <v>36</v>
      </c>
      <c r="C3" s="7">
        <v>38872086881.32</v>
      </c>
      <c r="D3" s="8">
        <v>11617732500</v>
      </c>
      <c r="E3" s="2">
        <v>0.15</v>
      </c>
      <c r="F3" s="8">
        <v>10</v>
      </c>
      <c r="G3" s="7">
        <v>25.443684959878169</v>
      </c>
      <c r="H3" s="7">
        <v>38.478162510212726</v>
      </c>
      <c r="I3" s="7">
        <v>29.43</v>
      </c>
      <c r="J3" s="7">
        <v>0.76484941275947893</v>
      </c>
    </row>
    <row r="4" spans="1:10" x14ac:dyDescent="0.2">
      <c r="A4" t="s">
        <v>19</v>
      </c>
      <c r="B4" t="s">
        <v>20</v>
      </c>
      <c r="C4" s="7">
        <v>33592755201</v>
      </c>
      <c r="D4" s="8">
        <v>5299302500</v>
      </c>
      <c r="E4" s="2">
        <v>0.15</v>
      </c>
      <c r="F4" s="8">
        <v>8</v>
      </c>
      <c r="G4" s="7">
        <v>38.563853689289012</v>
      </c>
      <c r="H4" s="7">
        <v>58.319627507431392</v>
      </c>
      <c r="I4" s="7">
        <v>51.1</v>
      </c>
      <c r="J4" s="7">
        <v>0.87620587071631373</v>
      </c>
    </row>
    <row r="5" spans="1:10" x14ac:dyDescent="0.2">
      <c r="A5" t="s">
        <v>27</v>
      </c>
      <c r="B5" t="s">
        <v>28</v>
      </c>
      <c r="C5" s="7">
        <v>149407000000</v>
      </c>
      <c r="D5" s="8">
        <v>18280241250</v>
      </c>
      <c r="E5" s="2">
        <v>0.2</v>
      </c>
      <c r="F5" s="8">
        <v>9</v>
      </c>
      <c r="G5" s="7">
        <v>63.554348988692901</v>
      </c>
      <c r="H5" s="7">
        <v>88.269929150962383</v>
      </c>
      <c r="I5" s="7">
        <v>79.03</v>
      </c>
      <c r="J5" s="7">
        <v>0.8953218922929016</v>
      </c>
    </row>
    <row r="6" spans="1:10" x14ac:dyDescent="0.2">
      <c r="A6" t="s">
        <v>7</v>
      </c>
      <c r="B6" t="s">
        <v>8</v>
      </c>
      <c r="C6" s="7">
        <v>5030210052.6199999</v>
      </c>
      <c r="D6" s="8">
        <v>1926958438</v>
      </c>
      <c r="E6" s="2">
        <v>0.05</v>
      </c>
      <c r="F6" s="8">
        <v>22</v>
      </c>
      <c r="G6" s="7">
        <v>33.241021067526788</v>
      </c>
      <c r="H6" s="7">
        <v>60.301172004583727</v>
      </c>
      <c r="I6" s="7">
        <v>58.88</v>
      </c>
      <c r="J6" s="7">
        <v>0.97643209978612522</v>
      </c>
    </row>
    <row r="7" spans="1:10" x14ac:dyDescent="0.2">
      <c r="A7" t="s">
        <v>25</v>
      </c>
      <c r="B7" t="s">
        <v>26</v>
      </c>
      <c r="C7" s="7">
        <v>21543493635.57</v>
      </c>
      <c r="D7" s="8">
        <v>22741860000</v>
      </c>
      <c r="E7" s="2">
        <v>0.08</v>
      </c>
      <c r="F7" s="8">
        <v>20</v>
      </c>
      <c r="G7" s="7">
        <v>11.93332359562989</v>
      </c>
      <c r="H7" s="7">
        <v>20.461803147513528</v>
      </c>
      <c r="I7" s="7">
        <v>20.95</v>
      </c>
      <c r="J7" s="7">
        <v>1.0238589360364261</v>
      </c>
    </row>
    <row r="8" spans="1:10" x14ac:dyDescent="0.2">
      <c r="A8" t="s">
        <v>33</v>
      </c>
      <c r="B8" t="s">
        <v>34</v>
      </c>
      <c r="C8" s="7">
        <v>247768136.84</v>
      </c>
      <c r="D8" s="8">
        <v>240000000</v>
      </c>
      <c r="E8" s="2">
        <v>0.1</v>
      </c>
      <c r="F8" s="8">
        <v>15</v>
      </c>
      <c r="G8" s="7">
        <v>10.30560594168875</v>
      </c>
      <c r="H8" s="7">
        <v>17.03405940775</v>
      </c>
      <c r="I8" s="7">
        <v>18.02</v>
      </c>
      <c r="J8" s="7">
        <v>1.057880542074511</v>
      </c>
    </row>
    <row r="9" spans="1:10" x14ac:dyDescent="0.2">
      <c r="A9" t="s">
        <v>39</v>
      </c>
      <c r="B9" t="s">
        <v>40</v>
      </c>
      <c r="C9" s="7">
        <v>24696641368.84</v>
      </c>
      <c r="D9" s="8">
        <v>6015730625</v>
      </c>
      <c r="E9" s="2">
        <v>0.1</v>
      </c>
      <c r="F9" s="8">
        <v>12</v>
      </c>
      <c r="G9" s="7">
        <v>32.785274186301571</v>
      </c>
      <c r="H9" s="7">
        <v>54.190535845126547</v>
      </c>
      <c r="I9" s="7">
        <v>61.33</v>
      </c>
      <c r="J9" s="7">
        <v>1.1317474360334361</v>
      </c>
    </row>
    <row r="10" spans="1:10" x14ac:dyDescent="0.2">
      <c r="A10" t="s">
        <v>9</v>
      </c>
      <c r="B10" t="s">
        <v>10</v>
      </c>
      <c r="C10" s="7">
        <v>25603384202.16</v>
      </c>
      <c r="D10" s="8">
        <v>11683461250</v>
      </c>
      <c r="E10" s="2">
        <v>0</v>
      </c>
      <c r="F10" s="8">
        <v>8</v>
      </c>
      <c r="G10" s="7">
        <v>8.7656846389283825</v>
      </c>
      <c r="H10" s="7">
        <v>17.531369277856761</v>
      </c>
      <c r="I10" s="7">
        <v>20.07</v>
      </c>
      <c r="J10" s="7">
        <v>1.144805045282441</v>
      </c>
    </row>
    <row r="11" spans="1:10" x14ac:dyDescent="0.2">
      <c r="A11" t="s">
        <v>53</v>
      </c>
      <c r="B11" t="s">
        <v>54</v>
      </c>
      <c r="C11" s="7">
        <v>1589814847.8</v>
      </c>
      <c r="D11" s="8">
        <v>949024062</v>
      </c>
      <c r="E11" s="2">
        <v>0.1</v>
      </c>
      <c r="F11" s="8">
        <v>17</v>
      </c>
      <c r="G11" s="7">
        <v>18.952491302149198</v>
      </c>
      <c r="H11" s="7">
        <v>31.32643190437884</v>
      </c>
      <c r="I11" s="7">
        <v>38.03</v>
      </c>
      <c r="J11" s="7">
        <v>1.2139907958902949</v>
      </c>
    </row>
    <row r="12" spans="1:10" x14ac:dyDescent="0.2">
      <c r="A12" t="s">
        <v>13</v>
      </c>
      <c r="B12" t="s">
        <v>14</v>
      </c>
      <c r="C12" s="7">
        <v>5328027519.5600004</v>
      </c>
      <c r="D12" s="8">
        <v>5331716875</v>
      </c>
      <c r="E12" s="2">
        <v>0.2</v>
      </c>
      <c r="F12" s="8">
        <v>60</v>
      </c>
      <c r="G12" s="7">
        <v>51.804128593004172</v>
      </c>
      <c r="H12" s="7">
        <v>71.950178601394697</v>
      </c>
      <c r="I12" s="7">
        <v>90.9</v>
      </c>
      <c r="J12" s="7">
        <v>1.263374209306521</v>
      </c>
    </row>
    <row r="13" spans="1:10" x14ac:dyDescent="0.2">
      <c r="A13" t="s">
        <v>43</v>
      </c>
      <c r="B13" t="s">
        <v>44</v>
      </c>
      <c r="C13" s="7">
        <v>5437612565.0699997</v>
      </c>
      <c r="D13" s="8">
        <v>3464661250</v>
      </c>
      <c r="E13" s="2">
        <v>0.06</v>
      </c>
      <c r="F13" s="8">
        <v>19</v>
      </c>
      <c r="G13" s="7">
        <v>17.757780471206068</v>
      </c>
      <c r="H13" s="7">
        <v>31.608722803855589</v>
      </c>
      <c r="I13" s="7">
        <v>40.299999999999997</v>
      </c>
      <c r="J13" s="7">
        <v>1.274964516917598</v>
      </c>
    </row>
    <row r="14" spans="1:10" x14ac:dyDescent="0.2">
      <c r="A14" t="s">
        <v>15</v>
      </c>
      <c r="B14" t="s">
        <v>16</v>
      </c>
      <c r="C14" s="7">
        <v>10129985097.549999</v>
      </c>
      <c r="D14" s="8">
        <v>3139746562</v>
      </c>
      <c r="E14" s="2">
        <v>0.57999999999999996</v>
      </c>
      <c r="F14" s="8">
        <v>15</v>
      </c>
      <c r="G14" s="7">
        <v>95.443583561015217</v>
      </c>
      <c r="H14" s="7">
        <v>76.464976414849545</v>
      </c>
      <c r="I14" s="7">
        <v>107.24</v>
      </c>
      <c r="J14" s="7">
        <v>1.4024721516709171</v>
      </c>
    </row>
    <row r="15" spans="1:10" x14ac:dyDescent="0.2">
      <c r="A15" t="s">
        <v>23</v>
      </c>
      <c r="B15" t="s">
        <v>24</v>
      </c>
      <c r="C15" s="7">
        <v>6933763430.4700003</v>
      </c>
      <c r="D15" s="8">
        <v>6082625000</v>
      </c>
      <c r="E15" s="2">
        <v>0.1</v>
      </c>
      <c r="F15" s="8">
        <v>23</v>
      </c>
      <c r="G15" s="7">
        <v>17.448330276564661</v>
      </c>
      <c r="H15" s="7">
        <v>28.840215333164711</v>
      </c>
      <c r="I15" s="7">
        <v>40.78</v>
      </c>
      <c r="J15" s="7">
        <v>1.4139977641950949</v>
      </c>
    </row>
    <row r="16" spans="1:10" x14ac:dyDescent="0.2">
      <c r="A16" t="s">
        <v>37</v>
      </c>
      <c r="B16" t="s">
        <v>38</v>
      </c>
      <c r="C16" s="7">
        <v>24211222000</v>
      </c>
      <c r="D16" s="8">
        <v>7041435625</v>
      </c>
      <c r="E16" s="2">
        <v>0.1</v>
      </c>
      <c r="F16" s="8">
        <v>15</v>
      </c>
      <c r="G16" s="7">
        <v>34.323756757344498</v>
      </c>
      <c r="H16" s="7">
        <v>56.733482243544628</v>
      </c>
      <c r="I16" s="7">
        <v>84.38</v>
      </c>
      <c r="J16" s="7">
        <v>1.487305144390306</v>
      </c>
    </row>
    <row r="17" spans="1:10" x14ac:dyDescent="0.2">
      <c r="A17" t="s">
        <v>55</v>
      </c>
      <c r="B17" t="s">
        <v>56</v>
      </c>
      <c r="C17" s="7">
        <v>460012869.48000002</v>
      </c>
      <c r="D17" s="8">
        <v>646051641</v>
      </c>
      <c r="E17" s="2">
        <v>0.15</v>
      </c>
      <c r="F17" s="8">
        <v>15</v>
      </c>
      <c r="G17" s="7">
        <v>8.1218980241363727</v>
      </c>
      <c r="H17" s="7">
        <v>12.282643514762</v>
      </c>
      <c r="I17" s="7">
        <v>18.91</v>
      </c>
      <c r="J17" s="7">
        <v>1.5395708568170079</v>
      </c>
    </row>
    <row r="18" spans="1:10" x14ac:dyDescent="0.2">
      <c r="A18" t="s">
        <v>47</v>
      </c>
      <c r="B18" t="s">
        <v>48</v>
      </c>
      <c r="C18" s="7">
        <v>7382822726.8699999</v>
      </c>
      <c r="D18" s="8">
        <v>1506987969</v>
      </c>
      <c r="E18" s="2">
        <v>0.08</v>
      </c>
      <c r="F18" s="8">
        <v>20</v>
      </c>
      <c r="G18" s="7">
        <v>61.714032057483948</v>
      </c>
      <c r="H18" s="7">
        <v>105.8196708804595</v>
      </c>
      <c r="I18" s="7">
        <v>166.41</v>
      </c>
      <c r="J18" s="7">
        <v>1.572580963590287</v>
      </c>
    </row>
    <row r="19" spans="1:10" x14ac:dyDescent="0.2">
      <c r="A19" t="s">
        <v>51</v>
      </c>
      <c r="B19" t="s">
        <v>52</v>
      </c>
      <c r="C19" s="7">
        <v>12414587690.450001</v>
      </c>
      <c r="D19" s="8">
        <v>9343417500</v>
      </c>
      <c r="E19" s="2">
        <v>0.1</v>
      </c>
      <c r="F19" s="8">
        <v>24</v>
      </c>
      <c r="G19" s="7">
        <v>21.221977353775259</v>
      </c>
      <c r="H19" s="7">
        <v>35.077648518636792</v>
      </c>
      <c r="I19" s="7">
        <v>56.35</v>
      </c>
      <c r="J19" s="7">
        <v>1.6064360748144559</v>
      </c>
    </row>
    <row r="20" spans="1:10" x14ac:dyDescent="0.2">
      <c r="A20" t="s">
        <v>49</v>
      </c>
      <c r="B20" t="s">
        <v>50</v>
      </c>
      <c r="C20" s="7">
        <v>983249287.89999998</v>
      </c>
      <c r="D20" s="8">
        <v>1592112969</v>
      </c>
      <c r="E20" s="2">
        <v>0.09</v>
      </c>
      <c r="F20" s="8">
        <v>20</v>
      </c>
      <c r="G20" s="7">
        <v>7.9977763315352366</v>
      </c>
      <c r="H20" s="7">
        <v>13.463136657748059</v>
      </c>
      <c r="I20" s="7">
        <v>25.17</v>
      </c>
      <c r="J20" s="7">
        <v>1.8695494697749071</v>
      </c>
    </row>
    <row r="21" spans="1:10" x14ac:dyDescent="0.2">
      <c r="A21" t="s">
        <v>17</v>
      </c>
      <c r="B21" t="s">
        <v>18</v>
      </c>
      <c r="C21" s="7">
        <v>41206471014.43</v>
      </c>
      <c r="D21" s="8">
        <v>1256197812</v>
      </c>
      <c r="E21" s="2">
        <v>0.15</v>
      </c>
      <c r="F21" s="8">
        <v>30</v>
      </c>
      <c r="G21" s="7">
        <v>748.32830075098741</v>
      </c>
      <c r="H21" s="7">
        <v>1131.6874113436479</v>
      </c>
      <c r="I21" s="7">
        <v>2126.0300000000002</v>
      </c>
      <c r="J21" s="7">
        <v>1.878637138391221</v>
      </c>
    </row>
    <row r="22" spans="1:10" x14ac:dyDescent="0.2">
      <c r="A22" t="s">
        <v>41</v>
      </c>
      <c r="B22" t="s">
        <v>42</v>
      </c>
      <c r="C22" s="7">
        <v>17402164190.16</v>
      </c>
      <c r="D22" s="8">
        <v>3881608125</v>
      </c>
      <c r="E22" s="2">
        <v>0.15</v>
      </c>
      <c r="F22" s="8">
        <v>25</v>
      </c>
      <c r="G22" s="7">
        <v>85.230514036980438</v>
      </c>
      <c r="H22" s="7">
        <v>128.89302689902519</v>
      </c>
      <c r="I22" s="7">
        <v>284.76</v>
      </c>
      <c r="J22" s="7">
        <v>2.2092738982930462</v>
      </c>
    </row>
    <row r="23" spans="1:10" x14ac:dyDescent="0.2">
      <c r="A23" t="s">
        <v>71</v>
      </c>
      <c r="B23" t="s">
        <v>72</v>
      </c>
      <c r="C23" s="7">
        <v>1378920970.4000001</v>
      </c>
      <c r="D23" s="8">
        <v>4121518125</v>
      </c>
      <c r="E23" s="2">
        <v>0.3</v>
      </c>
      <c r="F23" s="8">
        <v>60</v>
      </c>
      <c r="G23" s="7">
        <v>22.051263248797191</v>
      </c>
      <c r="H23" s="7">
        <v>26.096169525203781</v>
      </c>
      <c r="I23" s="7">
        <v>62.96</v>
      </c>
      <c r="J23" s="7">
        <v>2.41261461530563</v>
      </c>
    </row>
    <row r="24" spans="1:10" x14ac:dyDescent="0.2">
      <c r="A24" t="s">
        <v>21</v>
      </c>
      <c r="B24" t="s">
        <v>22</v>
      </c>
      <c r="C24" s="7">
        <v>2898433273</v>
      </c>
      <c r="D24" s="8">
        <v>2508617500</v>
      </c>
      <c r="E24" s="2">
        <v>0.02</v>
      </c>
      <c r="F24" s="8">
        <v>16</v>
      </c>
      <c r="G24" s="7">
        <v>9.8088786410005824</v>
      </c>
      <c r="H24" s="7">
        <v>18.855975857363671</v>
      </c>
      <c r="I24" s="7">
        <v>47.86</v>
      </c>
      <c r="J24" s="7">
        <v>2.5381873821878931</v>
      </c>
    </row>
    <row r="25" spans="1:10" x14ac:dyDescent="0.2">
      <c r="A25" t="s">
        <v>45</v>
      </c>
      <c r="B25" t="s">
        <v>46</v>
      </c>
      <c r="C25" s="7">
        <v>2065944687.98</v>
      </c>
      <c r="D25" s="8">
        <v>2347737188</v>
      </c>
      <c r="E25" s="2">
        <v>0.3</v>
      </c>
      <c r="F25" s="8">
        <v>15</v>
      </c>
      <c r="G25" s="7">
        <v>14.49975055563606</v>
      </c>
      <c r="H25" s="7">
        <v>17.159468113178779</v>
      </c>
      <c r="I25" s="7">
        <v>52.66</v>
      </c>
      <c r="J25" s="7">
        <v>3.068859690327824</v>
      </c>
    </row>
    <row r="26" spans="1:10" x14ac:dyDescent="0.2">
      <c r="A26" t="s">
        <v>69</v>
      </c>
      <c r="B26" t="s">
        <v>70</v>
      </c>
      <c r="C26" s="7">
        <v>6114363662.8500004</v>
      </c>
      <c r="D26" s="8">
        <v>3759330312</v>
      </c>
      <c r="E26" s="2">
        <v>0.4</v>
      </c>
      <c r="F26" s="8">
        <v>15</v>
      </c>
      <c r="G26" s="7">
        <v>33.472345800470052</v>
      </c>
      <c r="H26" s="7">
        <v>34.155454898438833</v>
      </c>
      <c r="I26" s="7">
        <v>105.07</v>
      </c>
      <c r="J26" s="7">
        <v>3.076228974622806</v>
      </c>
    </row>
    <row r="27" spans="1:10" x14ac:dyDescent="0.2">
      <c r="A27" t="s">
        <v>31</v>
      </c>
      <c r="B27" t="s">
        <v>32</v>
      </c>
      <c r="C27" s="7">
        <v>5353185029.3500004</v>
      </c>
      <c r="D27" s="8">
        <v>3240443125</v>
      </c>
      <c r="E27" s="2">
        <v>0.15</v>
      </c>
      <c r="F27" s="8">
        <v>25</v>
      </c>
      <c r="G27" s="7">
        <v>31.405910270037069</v>
      </c>
      <c r="H27" s="7">
        <v>47.49476033275927</v>
      </c>
      <c r="I27" s="7">
        <v>167.33</v>
      </c>
      <c r="J27" s="7">
        <v>3.5231254737922111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7"/>
  <sheetViews>
    <sheetView workbookViewId="0">
      <selection activeCell="M20" sqref="M20"/>
    </sheetView>
  </sheetViews>
  <sheetFormatPr baseColWidth="10" defaultColWidth="8.83203125" defaultRowHeight="16" x14ac:dyDescent="0.2"/>
  <cols>
    <col min="1" max="1" width="9.83203125" bestFit="1" customWidth="1"/>
    <col min="2" max="2" width="9.1640625" bestFit="1" customWidth="1"/>
    <col min="3" max="3" width="17.33203125" bestFit="1" customWidth="1"/>
    <col min="4" max="4" width="13.6640625" bestFit="1" customWidth="1"/>
    <col min="5" max="5" width="11.83203125" customWidth="1"/>
  </cols>
  <sheetData>
    <row r="1" spans="1:10" s="1" customFormat="1" ht="34" customHeight="1" x14ac:dyDescent="0.2">
      <c r="A1" s="1" t="s">
        <v>65</v>
      </c>
      <c r="B1" s="1" t="s">
        <v>66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62</v>
      </c>
      <c r="J1" s="1" t="s">
        <v>63</v>
      </c>
    </row>
    <row r="2" spans="1:10" x14ac:dyDescent="0.2">
      <c r="A2" t="s">
        <v>67</v>
      </c>
      <c r="B2" t="s">
        <v>68</v>
      </c>
      <c r="C2" s="7">
        <v>41881399000</v>
      </c>
      <c r="D2" s="8">
        <v>41948170000</v>
      </c>
      <c r="E2" s="2">
        <v>0.1</v>
      </c>
      <c r="F2" s="8">
        <v>7</v>
      </c>
      <c r="G2" s="7">
        <v>4.6510848325803016</v>
      </c>
      <c r="H2" s="7">
        <v>7.687743524926117</v>
      </c>
      <c r="I2" s="7">
        <v>5.14</v>
      </c>
      <c r="J2" s="7">
        <v>0.66859670634620938</v>
      </c>
    </row>
    <row r="3" spans="1:10" x14ac:dyDescent="0.2">
      <c r="A3" t="s">
        <v>35</v>
      </c>
      <c r="B3" t="s">
        <v>36</v>
      </c>
      <c r="C3" s="7">
        <v>38872086881.32</v>
      </c>
      <c r="D3" s="8">
        <v>11617732500</v>
      </c>
      <c r="E3" s="2">
        <v>0.15</v>
      </c>
      <c r="F3" s="8">
        <v>10</v>
      </c>
      <c r="G3" s="7">
        <v>25.443684959878169</v>
      </c>
      <c r="H3" s="7">
        <v>38.478162510212726</v>
      </c>
      <c r="I3" s="7">
        <v>28.86</v>
      </c>
      <c r="J3" s="7">
        <v>0.7500358155704574</v>
      </c>
    </row>
    <row r="4" spans="1:10" x14ac:dyDescent="0.2">
      <c r="A4" t="s">
        <v>19</v>
      </c>
      <c r="B4" t="s">
        <v>20</v>
      </c>
      <c r="C4" s="7">
        <v>33592755201</v>
      </c>
      <c r="D4" s="8">
        <v>5299302500</v>
      </c>
      <c r="E4" s="2">
        <v>0.15</v>
      </c>
      <c r="F4" s="8">
        <v>8</v>
      </c>
      <c r="G4" s="7">
        <v>38.563853689289012</v>
      </c>
      <c r="H4" s="7">
        <v>58.319627507431392</v>
      </c>
      <c r="I4" s="7">
        <v>50.66</v>
      </c>
      <c r="J4" s="7">
        <v>0.86866124090975438</v>
      </c>
    </row>
    <row r="5" spans="1:10" x14ac:dyDescent="0.2">
      <c r="A5" t="s">
        <v>27</v>
      </c>
      <c r="B5" t="s">
        <v>28</v>
      </c>
      <c r="C5" s="7">
        <v>149407000000</v>
      </c>
      <c r="D5" s="8">
        <v>18280241250</v>
      </c>
      <c r="E5" s="2">
        <v>0.2</v>
      </c>
      <c r="F5" s="8">
        <v>9</v>
      </c>
      <c r="G5" s="7">
        <v>63.554348988692901</v>
      </c>
      <c r="H5" s="7">
        <v>88.269929150962383</v>
      </c>
      <c r="I5" s="7">
        <v>77.16</v>
      </c>
      <c r="J5" s="7">
        <v>0.87413687472251411</v>
      </c>
    </row>
    <row r="6" spans="1:10" x14ac:dyDescent="0.2">
      <c r="A6" t="s">
        <v>7</v>
      </c>
      <c r="B6" t="s">
        <v>8</v>
      </c>
      <c r="C6" s="7">
        <v>5030210052.6199999</v>
      </c>
      <c r="D6" s="8">
        <v>1926958438</v>
      </c>
      <c r="E6" s="2">
        <v>0.05</v>
      </c>
      <c r="F6" s="8">
        <v>22</v>
      </c>
      <c r="G6" s="7">
        <v>33.241021067526788</v>
      </c>
      <c r="H6" s="7">
        <v>60.301172004583727</v>
      </c>
      <c r="I6" s="7">
        <v>57.42</v>
      </c>
      <c r="J6" s="7">
        <v>0.95222029839876543</v>
      </c>
    </row>
    <row r="7" spans="1:10" x14ac:dyDescent="0.2">
      <c r="A7" t="s">
        <v>25</v>
      </c>
      <c r="B7" t="s">
        <v>26</v>
      </c>
      <c r="C7" s="7">
        <v>21543493635.57</v>
      </c>
      <c r="D7" s="8">
        <v>22741860000</v>
      </c>
      <c r="E7" s="2">
        <v>0.08</v>
      </c>
      <c r="F7" s="8">
        <v>20</v>
      </c>
      <c r="G7" s="7">
        <v>11.93332359562989</v>
      </c>
      <c r="H7" s="7">
        <v>20.461803147513528</v>
      </c>
      <c r="I7" s="7">
        <v>20.85</v>
      </c>
      <c r="J7" s="7">
        <v>1.018971781210477</v>
      </c>
    </row>
    <row r="8" spans="1:10" x14ac:dyDescent="0.2">
      <c r="A8" t="s">
        <v>33</v>
      </c>
      <c r="B8" t="s">
        <v>34</v>
      </c>
      <c r="C8" s="7">
        <v>247768136.84</v>
      </c>
      <c r="D8" s="8">
        <v>240000000</v>
      </c>
      <c r="E8" s="2">
        <v>0.1</v>
      </c>
      <c r="F8" s="8">
        <v>15</v>
      </c>
      <c r="G8" s="7">
        <v>10.30560594168875</v>
      </c>
      <c r="H8" s="7">
        <v>17.03405940775</v>
      </c>
      <c r="I8" s="7">
        <v>17.89</v>
      </c>
      <c r="J8" s="7">
        <v>1.0502487734579919</v>
      </c>
    </row>
    <row r="9" spans="1:10" x14ac:dyDescent="0.2">
      <c r="A9" t="s">
        <v>39</v>
      </c>
      <c r="B9" t="s">
        <v>40</v>
      </c>
      <c r="C9" s="7">
        <v>24696641368.84</v>
      </c>
      <c r="D9" s="8">
        <v>6015730625</v>
      </c>
      <c r="E9" s="2">
        <v>0.1</v>
      </c>
      <c r="F9" s="8">
        <v>12</v>
      </c>
      <c r="G9" s="7">
        <v>32.785274186301571</v>
      </c>
      <c r="H9" s="7">
        <v>54.190535845126547</v>
      </c>
      <c r="I9" s="7">
        <v>61.65</v>
      </c>
      <c r="J9" s="7">
        <v>1.137652526193728</v>
      </c>
    </row>
    <row r="10" spans="1:10" x14ac:dyDescent="0.2">
      <c r="A10" t="s">
        <v>9</v>
      </c>
      <c r="B10" t="s">
        <v>10</v>
      </c>
      <c r="C10" s="7">
        <v>25603384202.16</v>
      </c>
      <c r="D10" s="8">
        <v>11683461250</v>
      </c>
      <c r="E10" s="2">
        <v>0</v>
      </c>
      <c r="F10" s="8">
        <v>8</v>
      </c>
      <c r="G10" s="7">
        <v>8.7656846389283825</v>
      </c>
      <c r="H10" s="7">
        <v>17.531369277856761</v>
      </c>
      <c r="I10" s="7">
        <v>20.03</v>
      </c>
      <c r="J10" s="7">
        <v>1.1425234208772941</v>
      </c>
    </row>
    <row r="11" spans="1:10" x14ac:dyDescent="0.2">
      <c r="A11" t="s">
        <v>53</v>
      </c>
      <c r="B11" t="s">
        <v>54</v>
      </c>
      <c r="C11" s="7">
        <v>1589814847.8</v>
      </c>
      <c r="D11" s="8">
        <v>949024062</v>
      </c>
      <c r="E11" s="2">
        <v>0.1</v>
      </c>
      <c r="F11" s="8">
        <v>17</v>
      </c>
      <c r="G11" s="7">
        <v>18.952491302149198</v>
      </c>
      <c r="H11" s="7">
        <v>31.32643190437884</v>
      </c>
      <c r="I11" s="7">
        <v>36.799999999999997</v>
      </c>
      <c r="J11" s="7">
        <v>1.1747268285238719</v>
      </c>
    </row>
    <row r="12" spans="1:10" x14ac:dyDescent="0.2">
      <c r="A12" t="s">
        <v>43</v>
      </c>
      <c r="B12" t="s">
        <v>44</v>
      </c>
      <c r="C12" s="7">
        <v>5437612565.0699997</v>
      </c>
      <c r="D12" s="8">
        <v>3464661250</v>
      </c>
      <c r="E12" s="2">
        <v>0.06</v>
      </c>
      <c r="F12" s="8">
        <v>19</v>
      </c>
      <c r="G12" s="7">
        <v>17.757780471206068</v>
      </c>
      <c r="H12" s="7">
        <v>31.608722803855589</v>
      </c>
      <c r="I12" s="7">
        <v>39.71</v>
      </c>
      <c r="J12" s="7">
        <v>1.256298783295231</v>
      </c>
    </row>
    <row r="13" spans="1:10" x14ac:dyDescent="0.2">
      <c r="A13" t="s">
        <v>13</v>
      </c>
      <c r="B13" t="s">
        <v>14</v>
      </c>
      <c r="C13" s="7">
        <v>5328027519.5600004</v>
      </c>
      <c r="D13" s="8">
        <v>5331716875</v>
      </c>
      <c r="E13" s="2">
        <v>0.2</v>
      </c>
      <c r="F13" s="8">
        <v>60</v>
      </c>
      <c r="G13" s="7">
        <v>51.804128593004172</v>
      </c>
      <c r="H13" s="7">
        <v>71.950178601394697</v>
      </c>
      <c r="I13" s="7">
        <v>91.2</v>
      </c>
      <c r="J13" s="7">
        <v>1.267543761152417</v>
      </c>
    </row>
    <row r="14" spans="1:10" x14ac:dyDescent="0.2">
      <c r="A14" t="s">
        <v>23</v>
      </c>
      <c r="B14" t="s">
        <v>24</v>
      </c>
      <c r="C14" s="7">
        <v>6933763430.4700003</v>
      </c>
      <c r="D14" s="8">
        <v>6082625000</v>
      </c>
      <c r="E14" s="2">
        <v>0.1</v>
      </c>
      <c r="F14" s="8">
        <v>23</v>
      </c>
      <c r="G14" s="7">
        <v>17.448330276564661</v>
      </c>
      <c r="H14" s="7">
        <v>28.840215333164711</v>
      </c>
      <c r="I14" s="7">
        <v>39.799999999999997</v>
      </c>
      <c r="J14" s="7">
        <v>1.380017435384129</v>
      </c>
    </row>
    <row r="15" spans="1:10" x14ac:dyDescent="0.2">
      <c r="A15" t="s">
        <v>15</v>
      </c>
      <c r="B15" t="s">
        <v>16</v>
      </c>
      <c r="C15" s="7">
        <v>10129985097.549999</v>
      </c>
      <c r="D15" s="8">
        <v>3139746562</v>
      </c>
      <c r="E15" s="2">
        <v>0.57999999999999996</v>
      </c>
      <c r="F15" s="8">
        <v>15</v>
      </c>
      <c r="G15" s="7">
        <v>95.443583561015217</v>
      </c>
      <c r="H15" s="7">
        <v>76.464976414849545</v>
      </c>
      <c r="I15" s="7">
        <v>106.9</v>
      </c>
      <c r="J15" s="7">
        <v>1.398025671518287</v>
      </c>
    </row>
    <row r="16" spans="1:10" x14ac:dyDescent="0.2">
      <c r="A16" t="s">
        <v>37</v>
      </c>
      <c r="B16" t="s">
        <v>38</v>
      </c>
      <c r="C16" s="7">
        <v>24211222000</v>
      </c>
      <c r="D16" s="8">
        <v>7041435625</v>
      </c>
      <c r="E16" s="2">
        <v>0.1</v>
      </c>
      <c r="F16" s="8">
        <v>15</v>
      </c>
      <c r="G16" s="7">
        <v>34.323756757344498</v>
      </c>
      <c r="H16" s="7">
        <v>56.733482243544628</v>
      </c>
      <c r="I16" s="7">
        <v>80.45</v>
      </c>
      <c r="J16" s="7">
        <v>1.4180338808509141</v>
      </c>
    </row>
    <row r="17" spans="1:10" x14ac:dyDescent="0.2">
      <c r="A17" t="s">
        <v>47</v>
      </c>
      <c r="B17" t="s">
        <v>48</v>
      </c>
      <c r="C17" s="7">
        <v>7382822726.8699999</v>
      </c>
      <c r="D17" s="8">
        <v>1506987969</v>
      </c>
      <c r="E17" s="2">
        <v>0.08</v>
      </c>
      <c r="F17" s="8">
        <v>20</v>
      </c>
      <c r="G17" s="7">
        <v>61.714032057483948</v>
      </c>
      <c r="H17" s="7">
        <v>105.8196708804595</v>
      </c>
      <c r="I17" s="7">
        <v>155.91999999999999</v>
      </c>
      <c r="J17" s="7">
        <v>1.4734500561444479</v>
      </c>
    </row>
    <row r="18" spans="1:10" x14ac:dyDescent="0.2">
      <c r="A18" t="s">
        <v>51</v>
      </c>
      <c r="B18" t="s">
        <v>52</v>
      </c>
      <c r="C18" s="7">
        <v>12414587690.450001</v>
      </c>
      <c r="D18" s="8">
        <v>9343417500</v>
      </c>
      <c r="E18" s="2">
        <v>0.1</v>
      </c>
      <c r="F18" s="8">
        <v>24</v>
      </c>
      <c r="G18" s="7">
        <v>21.221977353775259</v>
      </c>
      <c r="H18" s="7">
        <v>35.077648518636792</v>
      </c>
      <c r="I18" s="7">
        <v>55.51</v>
      </c>
      <c r="J18" s="7">
        <v>1.58248920164952</v>
      </c>
    </row>
    <row r="19" spans="1:10" x14ac:dyDescent="0.2">
      <c r="A19" t="s">
        <v>55</v>
      </c>
      <c r="B19" t="s">
        <v>56</v>
      </c>
      <c r="C19" s="7">
        <v>460012869.48000002</v>
      </c>
      <c r="D19" s="8">
        <v>646051641</v>
      </c>
      <c r="E19" s="2">
        <v>0.15</v>
      </c>
      <c r="F19" s="8">
        <v>15</v>
      </c>
      <c r="G19" s="7">
        <v>8.1218980241363727</v>
      </c>
      <c r="H19" s="7">
        <v>12.282643514762</v>
      </c>
      <c r="I19" s="7">
        <v>20.57</v>
      </c>
      <c r="J19" s="7">
        <v>1.674720916167417</v>
      </c>
    </row>
    <row r="20" spans="1:10" x14ac:dyDescent="0.2">
      <c r="A20" t="s">
        <v>17</v>
      </c>
      <c r="B20" t="s">
        <v>18</v>
      </c>
      <c r="C20" s="7">
        <v>41206471014.43</v>
      </c>
      <c r="D20" s="8">
        <v>1256197812</v>
      </c>
      <c r="E20" s="2">
        <v>0.15</v>
      </c>
      <c r="F20" s="8">
        <v>30</v>
      </c>
      <c r="G20" s="7">
        <v>748.32830075098741</v>
      </c>
      <c r="H20" s="7">
        <v>1131.6874113436479</v>
      </c>
      <c r="I20" s="7">
        <v>2020</v>
      </c>
      <c r="J20" s="7">
        <v>1.7849451887086569</v>
      </c>
    </row>
    <row r="21" spans="1:10" x14ac:dyDescent="0.2">
      <c r="A21" t="s">
        <v>49</v>
      </c>
      <c r="B21" t="s">
        <v>50</v>
      </c>
      <c r="C21" s="7">
        <v>983249287.89999998</v>
      </c>
      <c r="D21" s="8">
        <v>1592112969</v>
      </c>
      <c r="E21" s="2">
        <v>0.09</v>
      </c>
      <c r="F21" s="8">
        <v>20</v>
      </c>
      <c r="G21" s="7">
        <v>7.9977763315352366</v>
      </c>
      <c r="H21" s="7">
        <v>13.463136657748059</v>
      </c>
      <c r="I21" s="7">
        <v>26.04</v>
      </c>
      <c r="J21" s="7">
        <v>1.9341703692069361</v>
      </c>
    </row>
    <row r="22" spans="1:10" x14ac:dyDescent="0.2">
      <c r="A22" t="s">
        <v>41</v>
      </c>
      <c r="B22" t="s">
        <v>42</v>
      </c>
      <c r="C22" s="7">
        <v>17402164190.16</v>
      </c>
      <c r="D22" s="8">
        <v>3881608125</v>
      </c>
      <c r="E22" s="2">
        <v>0.15</v>
      </c>
      <c r="F22" s="8">
        <v>25</v>
      </c>
      <c r="G22" s="7">
        <v>85.230514036980438</v>
      </c>
      <c r="H22" s="7">
        <v>128.89302689902519</v>
      </c>
      <c r="I22" s="7">
        <v>265.3</v>
      </c>
      <c r="J22" s="7">
        <v>2.0582959868561082</v>
      </c>
    </row>
    <row r="23" spans="1:10" x14ac:dyDescent="0.2">
      <c r="A23" t="s">
        <v>71</v>
      </c>
      <c r="B23" t="s">
        <v>72</v>
      </c>
      <c r="C23" s="7">
        <v>1378920970.4000001</v>
      </c>
      <c r="D23" s="8">
        <v>4121518125</v>
      </c>
      <c r="E23" s="2">
        <v>0.3</v>
      </c>
      <c r="F23" s="8">
        <v>60</v>
      </c>
      <c r="G23" s="7">
        <v>22.051263248797191</v>
      </c>
      <c r="H23" s="7">
        <v>26.096169525203781</v>
      </c>
      <c r="I23" s="7">
        <v>61.3</v>
      </c>
      <c r="J23" s="7">
        <v>2.349003747113009</v>
      </c>
    </row>
    <row r="24" spans="1:10" x14ac:dyDescent="0.2">
      <c r="A24" t="s">
        <v>21</v>
      </c>
      <c r="B24" t="s">
        <v>22</v>
      </c>
      <c r="C24" s="7">
        <v>2898433273</v>
      </c>
      <c r="D24" s="8">
        <v>2508617500</v>
      </c>
      <c r="E24" s="2">
        <v>0.02</v>
      </c>
      <c r="F24" s="8">
        <v>16</v>
      </c>
      <c r="G24" s="7">
        <v>9.8088786410005824</v>
      </c>
      <c r="H24" s="7">
        <v>18.855975857363671</v>
      </c>
      <c r="I24" s="7">
        <v>44.36</v>
      </c>
      <c r="J24" s="7">
        <v>2.3525698343889458</v>
      </c>
    </row>
    <row r="25" spans="1:10" x14ac:dyDescent="0.2">
      <c r="A25" t="s">
        <v>69</v>
      </c>
      <c r="B25" t="s">
        <v>70</v>
      </c>
      <c r="C25" s="7">
        <v>6114363662.8500004</v>
      </c>
      <c r="D25" s="8">
        <v>3759330312</v>
      </c>
      <c r="E25" s="2">
        <v>0.4</v>
      </c>
      <c r="F25" s="8">
        <v>15</v>
      </c>
      <c r="G25" s="7">
        <v>33.472345800470052</v>
      </c>
      <c r="H25" s="7">
        <v>34.155454898438833</v>
      </c>
      <c r="I25" s="7">
        <v>102.45</v>
      </c>
      <c r="J25" s="7">
        <v>2.9995208760836252</v>
      </c>
    </row>
    <row r="26" spans="1:10" x14ac:dyDescent="0.2">
      <c r="A26" t="s">
        <v>45</v>
      </c>
      <c r="B26" t="s">
        <v>46</v>
      </c>
      <c r="C26" s="7">
        <v>2065944687.98</v>
      </c>
      <c r="D26" s="8">
        <v>2523561406</v>
      </c>
      <c r="E26" s="2">
        <v>0.3</v>
      </c>
      <c r="F26" s="8">
        <v>15</v>
      </c>
      <c r="G26" s="7">
        <v>13.4895087217824</v>
      </c>
      <c r="H26" s="7">
        <v>15.963915647079761</v>
      </c>
      <c r="I26" s="7">
        <v>52.15</v>
      </c>
      <c r="J26" s="7">
        <v>3.2667423928376662</v>
      </c>
    </row>
    <row r="27" spans="1:10" x14ac:dyDescent="0.2">
      <c r="A27" t="s">
        <v>31</v>
      </c>
      <c r="B27" t="s">
        <v>32</v>
      </c>
      <c r="C27" s="7">
        <v>5353185029.3500004</v>
      </c>
      <c r="D27" s="8">
        <v>3240443125</v>
      </c>
      <c r="E27" s="2">
        <v>0.15</v>
      </c>
      <c r="F27" s="8">
        <v>25</v>
      </c>
      <c r="G27" s="7">
        <v>31.405910270037069</v>
      </c>
      <c r="H27" s="7">
        <v>47.49476033275927</v>
      </c>
      <c r="I27" s="7">
        <v>171.79</v>
      </c>
      <c r="J27" s="7">
        <v>3.6170305691912019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好价格 20201009</vt:lpstr>
      <vt:lpstr>好价格 20210101</vt:lpstr>
      <vt:lpstr>好价格 20210204</vt:lpstr>
      <vt:lpstr>好价格 20210305</vt:lpstr>
      <vt:lpstr>好价格 20210308</vt:lpstr>
      <vt:lpstr>好价格 20210309</vt:lpstr>
      <vt:lpstr>2021-03-31</vt:lpstr>
      <vt:lpstr>2021-04-06</vt:lpstr>
      <vt:lpstr>2021-04-09</vt:lpstr>
      <vt:lpstr>2021-04-14</vt:lpstr>
      <vt:lpstr>2021-04-15</vt:lpstr>
      <vt:lpstr>2021-04-28</vt:lpstr>
      <vt:lpstr>2021-05-07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2020-09-09T11:50:11Z</dcterms:created>
  <dcterms:modified xsi:type="dcterms:W3CDTF">2021-05-09T09:22:40Z</dcterms:modified>
</cp:coreProperties>
</file>