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Helevn\CM-PR-NE240257-ModuleVision\Doc\"/>
    </mc:Choice>
  </mc:AlternateContent>
  <bookViews>
    <workbookView xWindow="-120" yWindow="-120" windowWidth="38640" windowHeight="21240" tabRatio="500" activeTab="2"/>
  </bookViews>
  <sheets>
    <sheet name="说明" sheetId="1" r:id="rId1"/>
    <sheet name="通讯点表" sheetId="2" r:id="rId2"/>
    <sheet name="3D视觉" sheetId="5" r:id="rId3"/>
    <sheet name="2D视觉流程" sheetId="6" r:id="rId4"/>
    <sheet name="修订说明" sheetId="3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F10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32" i="2" s="1"/>
  <c r="F33" i="2" s="1"/>
  <c r="F38" i="2" s="1"/>
  <c r="F39" i="2" s="1"/>
  <c r="A9" i="2"/>
  <c r="A10" i="2" s="1"/>
  <c r="A15" i="2" s="1"/>
  <c r="A26" i="2" s="1"/>
  <c r="A27" i="2" s="1"/>
  <c r="A31" i="2" s="1"/>
  <c r="A32" i="2" s="1"/>
  <c r="A33" i="2" s="1"/>
  <c r="A38" i="2" s="1"/>
  <c r="A39" i="2" s="1"/>
  <c r="A40" i="2" s="1"/>
  <c r="A45" i="2" s="1"/>
  <c r="A46" i="2" s="1"/>
  <c r="A51" i="2" s="1"/>
  <c r="A52" i="2" s="1"/>
  <c r="F40" i="2" l="1"/>
  <c r="F45" i="2" s="1"/>
  <c r="F46" i="2" s="1"/>
  <c r="F52" i="2" s="1"/>
  <c r="F53" i="2" s="1"/>
  <c r="F54" i="2" s="1"/>
</calcChain>
</file>

<file path=xl/sharedStrings.xml><?xml version="1.0" encoding="utf-8"?>
<sst xmlns="http://schemas.openxmlformats.org/spreadsheetml/2006/main" count="322" uniqueCount="170">
  <si>
    <t>交互信号基本原则</t>
  </si>
  <si>
    <t>尊重信号所有权：PLC和PC各自的信号区相互独立、互不干扰。PLC不得修改PC写的信号；PC也得不修改PLC写的信号</t>
  </si>
  <si>
    <t>交互过程需要双向确认，即需要 请求置1 → 确认置1 → 请求置0 → 确认置0</t>
  </si>
  <si>
    <t>复杂过程需要两阶段确认，即需要：（请求，确认请求） +（ 完成，完成确认） 两对信号控制</t>
  </si>
  <si>
    <t>术语解释</t>
  </si>
  <si>
    <t>基本过程</t>
  </si>
  <si>
    <t>DB</t>
  </si>
  <si>
    <t>地址</t>
  </si>
  <si>
    <t>位</t>
  </si>
  <si>
    <t>点位名</t>
  </si>
  <si>
    <t>类型</t>
  </si>
  <si>
    <t>备注</t>
  </si>
  <si>
    <t>心跳请求</t>
  </si>
  <si>
    <t>bit</t>
  </si>
  <si>
    <t>控制字</t>
  </si>
  <si>
    <t>心跳响应</t>
  </si>
  <si>
    <t>…</t>
  </si>
  <si>
    <t>维护模式</t>
  </si>
  <si>
    <t>状态字</t>
  </si>
  <si>
    <t>预留8个字节</t>
  </si>
  <si>
    <t>3D视觉工作拍照请求</t>
  </si>
  <si>
    <t>置1时表示启动</t>
  </si>
  <si>
    <t>3D视觉工作拍照响应</t>
  </si>
  <si>
    <t>置1表示响应</t>
  </si>
  <si>
    <t>3D视觉工作拍照响应-OK</t>
  </si>
  <si>
    <t>3D视觉工作拍照响应-NG</t>
  </si>
  <si>
    <t>...</t>
  </si>
  <si>
    <t>预留</t>
  </si>
  <si>
    <t>16位无符号整型</t>
  </si>
  <si>
    <t>发蓝本号</t>
  </si>
  <si>
    <t>工程状态（1OK，其他NG ）</t>
  </si>
  <si>
    <t>16位无符号整形</t>
  </si>
  <si>
    <t>（04:电芯尺寸异常；02:电芯抓取位姿异常；06:泡棉上无电芯；
08:当前列电芯缺料；10:电芯高度异常；14:点云异常)显示类型</t>
  </si>
  <si>
    <t>有无泡棉</t>
  </si>
  <si>
    <t>1需要取抓取泡棉，2不需要取抓取泡棉</t>
  </si>
  <si>
    <t>泡棉层高</t>
  </si>
  <si>
    <t>1，2，3.......10</t>
  </si>
  <si>
    <t>电芯列数</t>
  </si>
  <si>
    <t>1，2，3.......N</t>
  </si>
  <si>
    <t>来料方向</t>
  </si>
  <si>
    <t>抓件精确位_X</t>
  </si>
  <si>
    <t>32位浮点型</t>
  </si>
  <si>
    <t>抓件精确位-Y</t>
  </si>
  <si>
    <t>抓件精确位-Z</t>
  </si>
  <si>
    <t>抓件精确位-A</t>
  </si>
  <si>
    <t>抓件精确位-B</t>
  </si>
  <si>
    <t>抓件精确位-C</t>
  </si>
  <si>
    <t>预留40个byte</t>
  </si>
  <si>
    <t>3D视觉标定球拍照请求</t>
  </si>
  <si>
    <t>3D视觉标定球拍照响应</t>
  </si>
  <si>
    <t>3D视觉标定球拍照完成请求</t>
  </si>
  <si>
    <t>3D视觉标定球拍照响应-OK</t>
  </si>
  <si>
    <t>....</t>
  </si>
  <si>
    <t>3D视觉标定球拍照响应-NG</t>
  </si>
  <si>
    <t>视觉工作拍照请求</t>
  </si>
  <si>
    <t>视觉工作拍照响应</t>
  </si>
  <si>
    <t>视觉工作拍照响应-OK</t>
  </si>
  <si>
    <t>视觉工作拍照响应-NG</t>
  </si>
  <si>
    <t>拍照位置</t>
  </si>
  <si>
    <t>报警代码</t>
  </si>
  <si>
    <t>1表示OK，2有无电芯，3电池码，4极性，5其他</t>
  </si>
  <si>
    <t>电芯码</t>
  </si>
  <si>
    <t>视觉精度校验请求</t>
  </si>
  <si>
    <t>视觉精度校验响应</t>
  </si>
  <si>
    <t>视觉精度校验响应-OK</t>
  </si>
  <si>
    <t>视觉精度校验响应-NG</t>
  </si>
  <si>
    <t>1表示OK，2模板匹配，3精度，4颜色，5其他</t>
  </si>
  <si>
    <t>Vision&gt;&gt;&gt;3D</t>
  </si>
  <si>
    <t>3D&gt;&gt;&gt;Vision</t>
  </si>
  <si>
    <t>执行拍照</t>
  </si>
  <si>
    <t>流程编号</t>
  </si>
  <si>
    <t>工程编号</t>
  </si>
  <si>
    <t>预定义视觉点位数量</t>
  </si>
  <si>
    <t>占位字符</t>
  </si>
  <si>
    <t>状态码</t>
  </si>
  <si>
    <t>1:1200</t>
  </si>
  <si>
    <t>1</t>
  </si>
  <si>
    <t>0</t>
  </si>
  <si>
    <t>1100(非1100就报警)</t>
  </si>
  <si>
    <t>2:1201</t>
  </si>
  <si>
    <t>3:1202</t>
  </si>
  <si>
    <t>配方选定</t>
  </si>
  <si>
    <t>配方/拍照次数</t>
  </si>
  <si>
    <t>103</t>
  </si>
  <si>
    <t>1107(非1107就报警)</t>
  </si>
  <si>
    <t>取数据</t>
  </si>
  <si>
    <t>占位数组[2]</t>
  </si>
  <si>
    <t>X</t>
  </si>
  <si>
    <t>Y</t>
  </si>
  <si>
    <t>Z</t>
  </si>
  <si>
    <t>A</t>
  </si>
  <si>
    <t>B</t>
  </si>
  <si>
    <t>C</t>
  </si>
  <si>
    <t>工程状态</t>
  </si>
  <si>
    <t>电芯来料方向</t>
  </si>
  <si>
    <t>占位</t>
  </si>
  <si>
    <t>110</t>
  </si>
  <si>
    <t>1101(非1100就报警)</t>
  </si>
  <si>
    <t>*</t>
  </si>
  <si>
    <t>标定球拍照</t>
  </si>
  <si>
    <t>占位数组[9]</t>
  </si>
  <si>
    <t>102</t>
  </si>
  <si>
    <t>20(非20报警)</t>
  </si>
  <si>
    <t>标定球生成</t>
  </si>
  <si>
    <t>1100(非1107就报警)</t>
  </si>
  <si>
    <t>21(非21报警)</t>
  </si>
  <si>
    <t>大包装</t>
  </si>
  <si>
    <t>工位</t>
  </si>
  <si>
    <t>参数类别</t>
  </si>
  <si>
    <t>参数名称</t>
  </si>
  <si>
    <t>说明</t>
  </si>
  <si>
    <t>流程名</t>
  </si>
  <si>
    <t>输入参数</t>
  </si>
  <si>
    <t>int</t>
  </si>
  <si>
    <t>输出参数</t>
  </si>
  <si>
    <t>string</t>
  </si>
  <si>
    <t>当次拍照渲染图片保存路径（D/存图/流程/相机号/日期/拍照位置/.jpg)</t>
  </si>
  <si>
    <t>自动校验</t>
  </si>
  <si>
    <t>当次拍照渲染图片保存路径（D/存图/流程/相机号/日期.jpg)</t>
  </si>
  <si>
    <t>版本号</t>
  </si>
  <si>
    <t>修订概要</t>
  </si>
  <si>
    <t>变更目的</t>
  </si>
  <si>
    <t>0.10</t>
  </si>
  <si>
    <t>初始版</t>
  </si>
  <si>
    <t>功能号</t>
    <phoneticPr fontId="9" type="noConversion"/>
  </si>
  <si>
    <t>批次号</t>
    <phoneticPr fontId="9" type="noConversion"/>
  </si>
  <si>
    <t>电芯码</t>
    <phoneticPr fontId="9" type="noConversion"/>
  </si>
  <si>
    <t>string30</t>
    <phoneticPr fontId="9" type="noConversion"/>
  </si>
  <si>
    <t>32位无符号整形</t>
    <phoneticPr fontId="9" type="noConversion"/>
  </si>
  <si>
    <t>拍照位置</t>
    <phoneticPr fontId="9" type="noConversion"/>
  </si>
  <si>
    <t>string</t>
    <phoneticPr fontId="9" type="noConversion"/>
  </si>
  <si>
    <t>存图使用</t>
    <phoneticPr fontId="9" type="noConversion"/>
  </si>
  <si>
    <t>相机号</t>
    <phoneticPr fontId="9" type="noConversion"/>
  </si>
  <si>
    <t>输出参数</t>
    <phoneticPr fontId="9" type="noConversion"/>
  </si>
  <si>
    <t xml:space="preserve">int </t>
    <phoneticPr fontId="9" type="noConversion"/>
  </si>
  <si>
    <t>电芯来料方向，按照电芯的极性和来确定电芯上料方向 0°=1   180°=2</t>
    <phoneticPr fontId="9" type="noConversion"/>
  </si>
  <si>
    <t>IncomingDirection</t>
    <phoneticPr fontId="9" type="noConversion"/>
  </si>
  <si>
    <t>BarCode</t>
    <phoneticPr fontId="9" type="noConversion"/>
  </si>
  <si>
    <t>ErrorCode</t>
    <phoneticPr fontId="9" type="noConversion"/>
  </si>
  <si>
    <t>ImagePath</t>
    <phoneticPr fontId="9" type="noConversion"/>
  </si>
  <si>
    <t>Function</t>
    <phoneticPr fontId="9" type="noConversion"/>
  </si>
  <si>
    <t>Position</t>
    <phoneticPr fontId="9" type="noConversion"/>
  </si>
  <si>
    <t>Batch</t>
    <phoneticPr fontId="9" type="noConversion"/>
  </si>
  <si>
    <t>1:正常拍照  99:首件</t>
    <phoneticPr fontId="9" type="noConversion"/>
  </si>
  <si>
    <t>标定球拍照次数</t>
    <phoneticPr fontId="9" type="noConversion"/>
  </si>
  <si>
    <t>电芯来料方向</t>
    <phoneticPr fontId="9" type="noConversion"/>
  </si>
  <si>
    <t>16位无符号整型</t>
    <phoneticPr fontId="9" type="noConversion"/>
  </si>
  <si>
    <t>预留40个byte</t>
    <phoneticPr fontId="9" type="noConversion"/>
  </si>
  <si>
    <t>Loading</t>
    <phoneticPr fontId="9" type="noConversion"/>
  </si>
  <si>
    <t xml:space="preserve">Precision </t>
    <phoneticPr fontId="9" type="noConversion"/>
  </si>
  <si>
    <t xml:space="preserve">Camera </t>
    <phoneticPr fontId="9" type="noConversion"/>
  </si>
  <si>
    <t>int</t>
    <phoneticPr fontId="9" type="noConversion"/>
  </si>
  <si>
    <t>特征大小</t>
  </si>
  <si>
    <t>特征大小</t>
    <phoneticPr fontId="9" type="noConversion"/>
  </si>
  <si>
    <t>像素精度</t>
  </si>
  <si>
    <t>像素精度</t>
    <phoneticPr fontId="9" type="noConversion"/>
  </si>
  <si>
    <t xml:space="preserve">Pixel </t>
    <phoneticPr fontId="9" type="noConversion"/>
  </si>
  <si>
    <t>float</t>
    <phoneticPr fontId="9" type="noConversion"/>
  </si>
  <si>
    <t xml:space="preserve">Feature </t>
    <phoneticPr fontId="9" type="noConversion"/>
  </si>
  <si>
    <t>32位有符号浮点</t>
  </si>
  <si>
    <t>1102(非1102就报警)</t>
    <phoneticPr fontId="9" type="noConversion"/>
  </si>
  <si>
    <t>02:正常状态</t>
    <phoneticPr fontId="9" type="noConversion"/>
  </si>
  <si>
    <t>06:空泡棉</t>
    <phoneticPr fontId="9" type="noConversion"/>
  </si>
  <si>
    <t>01:电芯尺寸NG</t>
    <phoneticPr fontId="9" type="noConversion"/>
  </si>
  <si>
    <t>08:电芯数量NG</t>
    <phoneticPr fontId="9" type="noConversion"/>
  </si>
  <si>
    <t>09:来料角度或位置异常</t>
    <phoneticPr fontId="9" type="noConversion"/>
  </si>
  <si>
    <t>14:点云异常</t>
    <phoneticPr fontId="9" type="noConversion"/>
  </si>
  <si>
    <t>10:电芯高异常</t>
    <phoneticPr fontId="9" type="noConversion"/>
  </si>
  <si>
    <t xml:space="preserve"> 1=横 0°2=纵 90°</t>
    <phoneticPr fontId="9" type="noConversion"/>
  </si>
  <si>
    <t xml:space="preserve"> 1=横 0°2=纵 90°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</si>
</sst>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rgb="FF000000"/>
      <name val="等线2"/>
      <charset val="134"/>
    </font>
    <font>
      <b/>
      <sz val="20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2"/>
      <charset val="134"/>
    </font>
    <font>
      <sz val="22"/>
      <color rgb="FF000000"/>
      <name val="黑体"/>
      <family val="3"/>
      <charset val="134"/>
    </font>
    <font>
      <sz val="11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rgb="FF000000"/>
      <name val="等线"/>
      <family val="3"/>
      <charset val="134"/>
    </font>
    <font>
      <sz val="9"/>
      <name val="等线2"/>
      <charset val="134"/>
    </font>
    <font>
      <b/>
      <sz val="12"/>
      <color theme="1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rgb="FFFFF5CE"/>
      </patternFill>
    </fill>
    <fill>
      <patternFill patternType="solid">
        <fgColor theme="0"/>
        <bgColor rgb="FFFFF5CE"/>
      </patternFill>
    </fill>
    <fill>
      <patternFill patternType="solid">
        <fgColor theme="4" tint="0.39994506668294322"/>
        <bgColor rgb="FFFFF5CE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969696"/>
      </patternFill>
    </fill>
    <fill>
      <patternFill patternType="solid">
        <fgColor theme="5" tint="0.59999389629810485"/>
        <bgColor rgb="FFFFF5CE"/>
      </patternFill>
    </fill>
    <fill>
      <patternFill patternType="solid">
        <fgColor theme="7" tint="0.39997558519241921"/>
        <bgColor rgb="FFFFF5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rgb="FFFFF5CE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78">
    <xf numFmtId="0" fontId="0" fillId="0" borderId="0" xfId="0"/>
    <xf numFmtId="49" fontId="0" fillId="0" borderId="1" xfId="0" applyNumberFormat="1" applyBorder="1"/>
    <xf numFmtId="0" fontId="0" fillId="0" borderId="1" xfId="0" applyBorder="1"/>
    <xf numFmtId="0" fontId="0" fillId="2" borderId="0" xfId="0" applyFill="1"/>
    <xf numFmtId="0" fontId="0" fillId="0" borderId="0" xfId="0" applyBorder="1"/>
    <xf numFmtId="0" fontId="0" fillId="2" borderId="0" xfId="0" applyFill="1" applyBorder="1"/>
    <xf numFmtId="0" fontId="2" fillId="2" borderId="8" xfId="0" applyFont="1" applyFill="1" applyBorder="1"/>
    <xf numFmtId="49" fontId="3" fillId="2" borderId="8" xfId="0" applyNumberFormat="1" applyFont="1" applyFill="1" applyBorder="1" applyAlignment="1">
      <alignment vertical="center"/>
    </xf>
    <xf numFmtId="49" fontId="3" fillId="4" borderId="8" xfId="0" applyNumberFormat="1" applyFont="1" applyFill="1" applyBorder="1" applyAlignment="1">
      <alignment vertical="center"/>
    </xf>
    <xf numFmtId="49" fontId="3" fillId="4" borderId="8" xfId="0" applyNumberFormat="1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49" fontId="3" fillId="5" borderId="8" xfId="0" applyNumberFormat="1" applyFont="1" applyFill="1" applyBorder="1" applyAlignment="1">
      <alignment horizontal="left" vertical="center"/>
    </xf>
    <xf numFmtId="49" fontId="3" fillId="5" borderId="8" xfId="0" applyNumberFormat="1" applyFont="1" applyFill="1" applyBorder="1" applyAlignment="1">
      <alignment horizontal="left" vertical="center" wrapText="1"/>
    </xf>
    <xf numFmtId="49" fontId="3" fillId="5" borderId="8" xfId="0" applyNumberFormat="1" applyFont="1" applyFill="1" applyBorder="1" applyAlignment="1">
      <alignment vertical="center"/>
    </xf>
    <xf numFmtId="49" fontId="3" fillId="5" borderId="8" xfId="0" applyNumberFormat="1" applyFont="1" applyFill="1" applyBorder="1" applyAlignment="1">
      <alignment vertical="center" wrapText="1"/>
    </xf>
    <xf numFmtId="49" fontId="3" fillId="2" borderId="0" xfId="0" applyNumberFormat="1" applyFont="1" applyFill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vertical="center"/>
    </xf>
    <xf numFmtId="49" fontId="3" fillId="2" borderId="0" xfId="0" applyNumberFormat="1" applyFont="1" applyFill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horizontal="left" vertical="center"/>
    </xf>
    <xf numFmtId="0" fontId="5" fillId="6" borderId="8" xfId="0" applyFont="1" applyFill="1" applyBorder="1" applyAlignment="1">
      <alignment horizontal="left" vertical="center"/>
    </xf>
    <xf numFmtId="0" fontId="0" fillId="6" borderId="0" xfId="0" applyFill="1"/>
    <xf numFmtId="49" fontId="5" fillId="5" borderId="8" xfId="0" applyNumberFormat="1" applyFont="1" applyFill="1" applyBorder="1" applyAlignment="1">
      <alignment horizontal="left" vertical="center"/>
    </xf>
    <xf numFmtId="49" fontId="5" fillId="4" borderId="8" xfId="0" applyNumberFormat="1" applyFont="1" applyFill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49" fontId="5" fillId="0" borderId="8" xfId="0" applyNumberFormat="1" applyFont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 wrapText="1"/>
    </xf>
    <xf numFmtId="49" fontId="5" fillId="2" borderId="8" xfId="0" applyNumberFormat="1" applyFont="1" applyFill="1" applyBorder="1" applyAlignment="1">
      <alignment horizontal="left" vertical="center"/>
    </xf>
    <xf numFmtId="49" fontId="5" fillId="4" borderId="11" xfId="0" applyNumberFormat="1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2" borderId="0" xfId="0" applyFont="1" applyFill="1"/>
    <xf numFmtId="0" fontId="0" fillId="7" borderId="0" xfId="0" applyFill="1"/>
    <xf numFmtId="0" fontId="0" fillId="4" borderId="0" xfId="0" applyFill="1"/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6" fillId="7" borderId="0" xfId="0" applyFont="1" applyFill="1"/>
    <xf numFmtId="0" fontId="0" fillId="0" borderId="0" xfId="0" applyAlignment="1">
      <alignment horizontal="left"/>
    </xf>
    <xf numFmtId="0" fontId="8" fillId="0" borderId="0" xfId="0" applyFont="1"/>
    <xf numFmtId="49" fontId="3" fillId="4" borderId="8" xfId="0" applyNumberFormat="1" applyFont="1" applyFill="1" applyBorder="1" applyAlignment="1">
      <alignment horizontal="left" vertical="center"/>
    </xf>
    <xf numFmtId="0" fontId="7" fillId="13" borderId="8" xfId="0" applyFont="1" applyFill="1" applyBorder="1" applyAlignment="1">
      <alignment horizontal="center" vertical="center"/>
    </xf>
    <xf numFmtId="0" fontId="7" fillId="13" borderId="8" xfId="0" applyFont="1" applyFill="1" applyBorder="1" applyAlignment="1">
      <alignment horizontal="left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center" vertical="center" wrapText="1"/>
    </xf>
    <xf numFmtId="0" fontId="10" fillId="12" borderId="8" xfId="0" applyFont="1" applyFill="1" applyBorder="1" applyAlignment="1">
      <alignment horizontal="center" vertical="center"/>
    </xf>
    <xf numFmtId="0" fontId="10" fillId="12" borderId="8" xfId="0" applyFont="1" applyFill="1" applyBorder="1" applyAlignment="1">
      <alignment horizontal="left" vertical="center"/>
    </xf>
    <xf numFmtId="0" fontId="7" fillId="9" borderId="8" xfId="0" applyFont="1" applyFill="1" applyBorder="1" applyAlignment="1">
      <alignment horizontal="center" vertical="center"/>
    </xf>
    <xf numFmtId="0" fontId="7" fillId="14" borderId="8" xfId="0" applyFont="1" applyFill="1" applyBorder="1" applyAlignment="1">
      <alignment horizontal="center" vertical="center"/>
    </xf>
    <xf numFmtId="0" fontId="7" fillId="15" borderId="8" xfId="0" applyFont="1" applyFill="1" applyBorder="1" applyAlignment="1">
      <alignment horizontal="center" vertical="center"/>
    </xf>
    <xf numFmtId="0" fontId="7" fillId="15" borderId="8" xfId="0" applyFont="1" applyFill="1" applyBorder="1" applyAlignment="1">
      <alignment horizontal="left" vertical="center"/>
    </xf>
    <xf numFmtId="0" fontId="7" fillId="14" borderId="8" xfId="0" applyFont="1" applyFill="1" applyBorder="1" applyAlignment="1">
      <alignment horizontal="center" vertical="center" wrapText="1"/>
    </xf>
    <xf numFmtId="0" fontId="7" fillId="16" borderId="8" xfId="0" applyFont="1" applyFill="1" applyBorder="1" applyAlignment="1">
      <alignment horizontal="center" vertical="center"/>
    </xf>
    <xf numFmtId="0" fontId="7" fillId="16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5" borderId="8" xfId="0" applyFont="1" applyFill="1" applyBorder="1" applyAlignment="1">
      <alignment horizontal="left" vertical="center" wrapText="1"/>
    </xf>
    <xf numFmtId="0" fontId="5" fillId="5" borderId="11" xfId="0" applyFont="1" applyFill="1" applyBorder="1" applyAlignment="1">
      <alignment horizontal="left" vertical="center" wrapText="1"/>
    </xf>
    <xf numFmtId="0" fontId="5" fillId="6" borderId="8" xfId="0" applyFont="1" applyFill="1" applyBorder="1" applyAlignment="1">
      <alignment horizontal="left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5CE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8" sqref="C28"/>
    </sheetView>
  </sheetViews>
  <sheetFormatPr defaultColWidth="10.375" defaultRowHeight="13.5"/>
  <cols>
    <col min="1" max="1" width="14.875" customWidth="1"/>
    <col min="2" max="2" width="15.75" customWidth="1"/>
    <col min="3" max="3" width="101.875" customWidth="1"/>
    <col min="1024" max="1024" width="7.375" customWidth="1"/>
  </cols>
  <sheetData>
    <row r="1" spans="1:3">
      <c r="A1" s="62" t="s">
        <v>0</v>
      </c>
      <c r="B1" s="44">
        <v>1</v>
      </c>
      <c r="C1" t="s">
        <v>1</v>
      </c>
    </row>
    <row r="2" spans="1:3">
      <c r="A2" s="62"/>
      <c r="B2" s="44">
        <v>2</v>
      </c>
      <c r="C2" t="s">
        <v>2</v>
      </c>
    </row>
    <row r="3" spans="1:3" ht="14.25">
      <c r="A3" s="62"/>
      <c r="B3" s="44">
        <v>3</v>
      </c>
      <c r="C3" s="45" t="s">
        <v>3</v>
      </c>
    </row>
    <row r="4" spans="1:3">
      <c r="A4" s="63" t="s">
        <v>4</v>
      </c>
    </row>
    <row r="5" spans="1:3">
      <c r="A5" s="63"/>
    </row>
    <row r="6" spans="1:3">
      <c r="A6" s="63"/>
    </row>
    <row r="7" spans="1:3">
      <c r="A7" s="63"/>
    </row>
    <row r="8" spans="1:3">
      <c r="A8" s="63"/>
    </row>
    <row r="9" spans="1:3">
      <c r="A9" s="63"/>
    </row>
    <row r="10" spans="1:3">
      <c r="A10" s="63"/>
    </row>
    <row r="14" spans="1:3">
      <c r="A14" t="s">
        <v>5</v>
      </c>
    </row>
  </sheetData>
  <mergeCells count="2">
    <mergeCell ref="A1:A3"/>
    <mergeCell ref="A4:A10"/>
  </mergeCells>
  <phoneticPr fontId="9" type="noConversion"/>
  <pageMargins left="0.78749999999999998" right="0.78749999999999998" top="0.95416666666666705" bottom="0.95416666666666705" header="0.78749999999999998" footer="0.78749999999999998"/>
  <pageSetup paperSize="9" orientation="portrait" horizontalDpi="300" verticalDpi="300"/>
  <headerFooter>
    <oddHeader>&amp;C&amp;"Arial,标准"&amp;12&amp;Kffffff&amp;A</oddHeader>
    <oddFooter>&amp;C&amp;"Arial,标准"&amp;12&amp;Kffffff页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3"/>
  <sheetViews>
    <sheetView zoomScale="85" zoomScaleNormal="85" zoomScalePageLayoutView="60" workbookViewId="0">
      <selection activeCell="J19" sqref="J19"/>
    </sheetView>
  </sheetViews>
  <sheetFormatPr defaultColWidth="8.375" defaultRowHeight="17.25"/>
  <cols>
    <col min="1" max="1" width="8.375" style="35"/>
    <col min="2" max="2" width="11.75" style="35" customWidth="1"/>
    <col min="3" max="3" width="39" style="36" customWidth="1"/>
    <col min="4" max="4" width="17.5" style="37" bestFit="1" customWidth="1"/>
    <col min="5" max="5" width="35.375" style="37" customWidth="1"/>
    <col min="6" max="6" width="7.75" style="37" customWidth="1"/>
    <col min="7" max="7" width="15.25" style="37" customWidth="1"/>
    <col min="8" max="8" width="45.125" style="36" customWidth="1"/>
    <col min="9" max="9" width="17.5" style="37" bestFit="1" customWidth="1"/>
    <col min="10" max="10" width="67" style="37" customWidth="1"/>
    <col min="11" max="11" width="18.125" style="38" customWidth="1"/>
    <col min="12" max="12" width="19.25" style="38" customWidth="1"/>
    <col min="13" max="13" width="41.875" style="38" customWidth="1"/>
    <col min="14" max="1023" width="8.375" style="38"/>
    <col min="1024" max="1024" width="7.375" style="38" customWidth="1"/>
    <col min="1025" max="16384" width="8.375" style="38"/>
  </cols>
  <sheetData>
    <row r="2" spans="1:10">
      <c r="A2" s="35" t="s">
        <v>6</v>
      </c>
      <c r="B2" s="35">
        <v>301</v>
      </c>
    </row>
    <row r="3" spans="1:10">
      <c r="C3" s="39"/>
      <c r="D3" s="40"/>
      <c r="E3" s="40"/>
      <c r="F3" s="40"/>
      <c r="G3" s="40"/>
      <c r="H3" s="39"/>
      <c r="I3" s="40"/>
      <c r="J3" s="40"/>
    </row>
    <row r="4" spans="1:10" ht="18">
      <c r="A4" s="52" t="s">
        <v>7</v>
      </c>
      <c r="B4" s="52" t="s">
        <v>8</v>
      </c>
      <c r="C4" s="53" t="s">
        <v>9</v>
      </c>
      <c r="D4" s="52" t="s">
        <v>10</v>
      </c>
      <c r="E4" s="52" t="s">
        <v>11</v>
      </c>
      <c r="F4" s="52" t="s">
        <v>7</v>
      </c>
      <c r="G4" s="52" t="s">
        <v>8</v>
      </c>
      <c r="H4" s="53" t="s">
        <v>9</v>
      </c>
      <c r="I4" s="52" t="s">
        <v>10</v>
      </c>
      <c r="J4" s="52" t="s">
        <v>11</v>
      </c>
    </row>
    <row r="5" spans="1:10">
      <c r="A5" s="47">
        <v>0</v>
      </c>
      <c r="B5" s="47">
        <v>0</v>
      </c>
      <c r="C5" s="48" t="s">
        <v>12</v>
      </c>
      <c r="D5" s="47" t="s">
        <v>13</v>
      </c>
      <c r="E5" s="47" t="s">
        <v>14</v>
      </c>
      <c r="F5" s="47">
        <v>3000</v>
      </c>
      <c r="G5" s="47">
        <v>0</v>
      </c>
      <c r="H5" s="48" t="s">
        <v>15</v>
      </c>
      <c r="I5" s="47" t="s">
        <v>13</v>
      </c>
      <c r="J5" s="47" t="s">
        <v>14</v>
      </c>
    </row>
    <row r="6" spans="1:10">
      <c r="A6" s="47"/>
      <c r="B6" s="47" t="s">
        <v>16</v>
      </c>
      <c r="C6" s="48"/>
      <c r="D6" s="47"/>
      <c r="E6" s="47"/>
      <c r="F6" s="47"/>
      <c r="G6" s="47" t="s">
        <v>16</v>
      </c>
      <c r="H6" s="48"/>
      <c r="I6" s="47"/>
      <c r="J6" s="47"/>
    </row>
    <row r="7" spans="1:10">
      <c r="A7" s="47"/>
      <c r="B7" s="47">
        <v>8</v>
      </c>
      <c r="C7" s="48" t="s">
        <v>17</v>
      </c>
      <c r="D7" s="47" t="s">
        <v>13</v>
      </c>
      <c r="E7" s="47" t="s">
        <v>18</v>
      </c>
      <c r="F7" s="47"/>
      <c r="G7" s="47"/>
      <c r="H7" s="48"/>
      <c r="I7" s="47"/>
      <c r="J7" s="47"/>
    </row>
    <row r="8" spans="1:10">
      <c r="A8" s="47"/>
      <c r="B8" s="47" t="s">
        <v>16</v>
      </c>
      <c r="C8" s="48"/>
      <c r="D8" s="47"/>
      <c r="E8" s="47"/>
      <c r="F8" s="47"/>
      <c r="G8" s="47"/>
      <c r="H8" s="48"/>
      <c r="I8" s="47"/>
      <c r="J8" s="47"/>
    </row>
    <row r="9" spans="1:10">
      <c r="A9" s="47">
        <f>A5+2</f>
        <v>2</v>
      </c>
      <c r="B9" s="47"/>
      <c r="C9" s="48" t="s">
        <v>19</v>
      </c>
      <c r="D9" s="47"/>
      <c r="E9" s="47"/>
      <c r="F9" s="47">
        <f>F5+2</f>
        <v>3002</v>
      </c>
      <c r="G9" s="47"/>
      <c r="H9" s="48" t="s">
        <v>19</v>
      </c>
      <c r="I9" s="47"/>
      <c r="J9" s="47"/>
    </row>
    <row r="10" spans="1:10">
      <c r="A10" s="41">
        <f>A9+8</f>
        <v>10</v>
      </c>
      <c r="B10" s="41">
        <v>0</v>
      </c>
      <c r="C10" s="41" t="s">
        <v>20</v>
      </c>
      <c r="D10" s="41" t="s">
        <v>13</v>
      </c>
      <c r="E10" s="41" t="s">
        <v>21</v>
      </c>
      <c r="F10" s="41">
        <f>F9+8</f>
        <v>3010</v>
      </c>
      <c r="G10" s="41">
        <v>0</v>
      </c>
      <c r="H10" s="41" t="s">
        <v>22</v>
      </c>
      <c r="I10" s="41" t="s">
        <v>13</v>
      </c>
      <c r="J10" s="41" t="s">
        <v>23</v>
      </c>
    </row>
    <row r="11" spans="1:10">
      <c r="A11" s="41"/>
      <c r="B11" s="49">
        <v>1</v>
      </c>
      <c r="C11" s="50"/>
      <c r="D11" s="41"/>
      <c r="E11" s="41"/>
      <c r="F11" s="41"/>
      <c r="G11" s="41">
        <v>1</v>
      </c>
      <c r="H11" s="41" t="s">
        <v>24</v>
      </c>
      <c r="I11" s="41" t="s">
        <v>13</v>
      </c>
      <c r="J11" s="41"/>
    </row>
    <row r="12" spans="1:10">
      <c r="A12" s="41"/>
      <c r="B12" s="49"/>
      <c r="C12" s="50"/>
      <c r="D12" s="41"/>
      <c r="E12" s="41"/>
      <c r="F12" s="41"/>
      <c r="G12" s="41">
        <v>2</v>
      </c>
      <c r="H12" s="41" t="s">
        <v>25</v>
      </c>
      <c r="I12" s="41" t="s">
        <v>13</v>
      </c>
      <c r="J12" s="41"/>
    </row>
    <row r="13" spans="1:10">
      <c r="A13" s="41"/>
      <c r="B13" s="49" t="s">
        <v>16</v>
      </c>
      <c r="C13" s="50"/>
      <c r="D13" s="41"/>
      <c r="E13" s="41"/>
      <c r="F13" s="41"/>
      <c r="G13" s="41" t="s">
        <v>26</v>
      </c>
      <c r="H13" s="41"/>
      <c r="I13" s="41"/>
      <c r="J13" s="41"/>
    </row>
    <row r="14" spans="1:10">
      <c r="A14" s="41"/>
      <c r="B14" s="41">
        <v>15</v>
      </c>
      <c r="C14" s="41" t="s">
        <v>27</v>
      </c>
      <c r="D14" s="41"/>
      <c r="E14" s="41"/>
      <c r="F14" s="41"/>
      <c r="G14" s="41">
        <v>15</v>
      </c>
      <c r="H14" s="41"/>
      <c r="I14" s="41"/>
      <c r="J14" s="41"/>
    </row>
    <row r="15" spans="1:10" ht="34.5">
      <c r="A15" s="41">
        <f>A10+2</f>
        <v>12</v>
      </c>
      <c r="B15" s="41"/>
      <c r="C15" s="41" t="s">
        <v>124</v>
      </c>
      <c r="D15" s="51" t="s">
        <v>28</v>
      </c>
      <c r="E15" s="41" t="s">
        <v>29</v>
      </c>
      <c r="F15" s="41">
        <f>F10+2</f>
        <v>3012</v>
      </c>
      <c r="G15" s="41"/>
      <c r="H15" s="41" t="s">
        <v>30</v>
      </c>
      <c r="I15" s="41" t="s">
        <v>31</v>
      </c>
      <c r="J15" s="51" t="s">
        <v>32</v>
      </c>
    </row>
    <row r="16" spans="1:10">
      <c r="A16" s="41"/>
      <c r="B16" s="41"/>
      <c r="C16" s="41"/>
      <c r="D16" s="51"/>
      <c r="E16" s="41"/>
      <c r="F16" s="41">
        <f>F15+2</f>
        <v>3014</v>
      </c>
      <c r="G16" s="41"/>
      <c r="H16" s="41" t="s">
        <v>33</v>
      </c>
      <c r="I16" s="41" t="s">
        <v>31</v>
      </c>
      <c r="J16" s="51" t="s">
        <v>34</v>
      </c>
    </row>
    <row r="17" spans="1:11">
      <c r="A17" s="41"/>
      <c r="B17" s="41"/>
      <c r="C17" s="41"/>
      <c r="D17" s="41"/>
      <c r="E17" s="41"/>
      <c r="F17" s="41">
        <f>F16+2</f>
        <v>3016</v>
      </c>
      <c r="G17" s="41"/>
      <c r="H17" s="41" t="s">
        <v>35</v>
      </c>
      <c r="I17" s="41" t="s">
        <v>31</v>
      </c>
      <c r="J17" s="41" t="s">
        <v>36</v>
      </c>
    </row>
    <row r="18" spans="1:11">
      <c r="A18" s="41"/>
      <c r="B18" s="41"/>
      <c r="C18" s="41"/>
      <c r="D18" s="41"/>
      <c r="E18" s="41"/>
      <c r="F18" s="41">
        <f>F17+2</f>
        <v>3018</v>
      </c>
      <c r="G18" s="41"/>
      <c r="H18" s="41" t="s">
        <v>37</v>
      </c>
      <c r="I18" s="41" t="s">
        <v>31</v>
      </c>
      <c r="J18" s="41" t="s">
        <v>38</v>
      </c>
    </row>
    <row r="19" spans="1:11">
      <c r="A19" s="41"/>
      <c r="B19" s="41"/>
      <c r="C19" s="41"/>
      <c r="D19" s="41"/>
      <c r="E19" s="41"/>
      <c r="F19" s="41">
        <f>F18+2</f>
        <v>3020</v>
      </c>
      <c r="G19" s="41"/>
      <c r="H19" s="41" t="s">
        <v>39</v>
      </c>
      <c r="I19" s="41" t="s">
        <v>31</v>
      </c>
      <c r="J19" s="41" t="s">
        <v>169</v>
      </c>
    </row>
    <row r="20" spans="1:11">
      <c r="A20" s="41"/>
      <c r="B20" s="41"/>
      <c r="C20" s="41"/>
      <c r="D20" s="41"/>
      <c r="E20" s="41"/>
      <c r="F20" s="41">
        <f>F19+2</f>
        <v>3022</v>
      </c>
      <c r="G20" s="41"/>
      <c r="H20" s="41" t="s">
        <v>40</v>
      </c>
      <c r="I20" s="41" t="s">
        <v>41</v>
      </c>
      <c r="J20" s="41"/>
    </row>
    <row r="21" spans="1:11">
      <c r="A21" s="41"/>
      <c r="B21" s="41"/>
      <c r="C21" s="41"/>
      <c r="D21" s="41"/>
      <c r="E21" s="41"/>
      <c r="F21" s="41">
        <f t="shared" ref="F21:F26" si="0">F20+4</f>
        <v>3026</v>
      </c>
      <c r="G21" s="41"/>
      <c r="H21" s="41" t="s">
        <v>42</v>
      </c>
      <c r="I21" s="41" t="s">
        <v>41</v>
      </c>
      <c r="J21" s="41"/>
    </row>
    <row r="22" spans="1:11">
      <c r="A22" s="41"/>
      <c r="B22" s="41"/>
      <c r="C22" s="41"/>
      <c r="D22" s="41"/>
      <c r="E22" s="41"/>
      <c r="F22" s="41">
        <f t="shared" si="0"/>
        <v>3030</v>
      </c>
      <c r="G22" s="41"/>
      <c r="H22" s="41" t="s">
        <v>43</v>
      </c>
      <c r="I22" s="41" t="s">
        <v>41</v>
      </c>
      <c r="J22" s="41"/>
    </row>
    <row r="23" spans="1:11">
      <c r="A23" s="41"/>
      <c r="B23" s="41"/>
      <c r="C23" s="41"/>
      <c r="D23" s="41"/>
      <c r="E23" s="41"/>
      <c r="F23" s="41">
        <f t="shared" si="0"/>
        <v>3034</v>
      </c>
      <c r="G23" s="41"/>
      <c r="H23" s="41" t="s">
        <v>44</v>
      </c>
      <c r="I23" s="41" t="s">
        <v>41</v>
      </c>
      <c r="J23" s="41"/>
    </row>
    <row r="24" spans="1:11">
      <c r="A24" s="41"/>
      <c r="B24" s="41"/>
      <c r="C24" s="41"/>
      <c r="D24" s="41"/>
      <c r="E24" s="41"/>
      <c r="F24" s="41">
        <f t="shared" si="0"/>
        <v>3038</v>
      </c>
      <c r="G24" s="41"/>
      <c r="H24" s="41" t="s">
        <v>45</v>
      </c>
      <c r="I24" s="41" t="s">
        <v>41</v>
      </c>
      <c r="J24" s="41"/>
    </row>
    <row r="25" spans="1:11" customFormat="1">
      <c r="A25" s="41"/>
      <c r="B25" s="41"/>
      <c r="C25" s="41"/>
      <c r="D25" s="41"/>
      <c r="E25" s="41"/>
      <c r="F25" s="41">
        <f t="shared" si="0"/>
        <v>3042</v>
      </c>
      <c r="G25" s="41"/>
      <c r="H25" s="41" t="s">
        <v>46</v>
      </c>
      <c r="I25" s="41" t="s">
        <v>41</v>
      </c>
      <c r="J25" s="41"/>
      <c r="K25" s="38"/>
    </row>
    <row r="26" spans="1:11" customFormat="1" ht="18" customHeight="1">
      <c r="A26" s="54">
        <f>A15+2</f>
        <v>14</v>
      </c>
      <c r="B26" s="54"/>
      <c r="C26" s="54" t="s">
        <v>47</v>
      </c>
      <c r="D26" s="54"/>
      <c r="E26" s="54"/>
      <c r="F26" s="54">
        <f t="shared" si="0"/>
        <v>3046</v>
      </c>
      <c r="G26" s="54"/>
      <c r="H26" s="54" t="s">
        <v>47</v>
      </c>
      <c r="I26" s="54"/>
      <c r="J26" s="54"/>
      <c r="K26" s="38"/>
    </row>
    <row r="27" spans="1:11" customFormat="1">
      <c r="A27" s="42">
        <f>A26+40</f>
        <v>54</v>
      </c>
      <c r="B27" s="42">
        <v>0</v>
      </c>
      <c r="C27" s="42" t="s">
        <v>48</v>
      </c>
      <c r="D27" s="42"/>
      <c r="E27" s="42"/>
      <c r="F27" s="42">
        <f>F26+40</f>
        <v>3086</v>
      </c>
      <c r="G27" s="42">
        <v>0</v>
      </c>
      <c r="H27" s="42" t="s">
        <v>49</v>
      </c>
      <c r="I27" s="42" t="s">
        <v>13</v>
      </c>
      <c r="J27" s="42" t="s">
        <v>23</v>
      </c>
      <c r="K27" s="38"/>
    </row>
    <row r="28" spans="1:11" customFormat="1">
      <c r="A28" s="42"/>
      <c r="B28" s="42">
        <v>1</v>
      </c>
      <c r="C28" s="42" t="s">
        <v>50</v>
      </c>
      <c r="D28" s="42"/>
      <c r="E28" s="42"/>
      <c r="F28" s="42"/>
      <c r="G28" s="42">
        <v>1</v>
      </c>
      <c r="H28" s="42" t="s">
        <v>51</v>
      </c>
      <c r="I28" s="42" t="s">
        <v>13</v>
      </c>
      <c r="J28" s="42"/>
      <c r="K28" s="38"/>
    </row>
    <row r="29" spans="1:11" customFormat="1">
      <c r="A29" s="42"/>
      <c r="B29" s="42" t="s">
        <v>52</v>
      </c>
      <c r="C29" s="42"/>
      <c r="D29" s="42"/>
      <c r="E29" s="42"/>
      <c r="F29" s="42"/>
      <c r="G29" s="42">
        <v>2</v>
      </c>
      <c r="H29" s="42" t="s">
        <v>53</v>
      </c>
      <c r="I29" s="42" t="s">
        <v>13</v>
      </c>
      <c r="J29" s="42"/>
      <c r="K29" s="38"/>
    </row>
    <row r="30" spans="1:11" customFormat="1">
      <c r="A30" s="42"/>
      <c r="B30" s="42">
        <v>15</v>
      </c>
      <c r="C30" s="42"/>
      <c r="D30" s="42"/>
      <c r="E30" s="42"/>
      <c r="F30" s="42"/>
      <c r="G30" s="42"/>
      <c r="H30" s="42"/>
      <c r="I30" s="42"/>
      <c r="J30" s="42"/>
      <c r="K30" s="38"/>
    </row>
    <row r="31" spans="1:11" customFormat="1">
      <c r="A31" s="42">
        <f>A27+2</f>
        <v>56</v>
      </c>
      <c r="B31" s="42"/>
      <c r="C31" s="42" t="s">
        <v>144</v>
      </c>
      <c r="D31" s="42" t="s">
        <v>28</v>
      </c>
      <c r="E31" s="42"/>
      <c r="F31" s="42"/>
      <c r="G31" s="42"/>
      <c r="H31" s="42"/>
      <c r="I31" s="42"/>
      <c r="J31" s="42"/>
      <c r="K31" s="38"/>
    </row>
    <row r="32" spans="1:11" s="33" customFormat="1">
      <c r="A32" s="54">
        <f>A31+2</f>
        <v>58</v>
      </c>
      <c r="B32" s="54"/>
      <c r="C32" s="54" t="s">
        <v>147</v>
      </c>
      <c r="D32" s="54"/>
      <c r="E32" s="54"/>
      <c r="F32" s="54">
        <f>F27+2</f>
        <v>3088</v>
      </c>
      <c r="G32" s="54"/>
      <c r="H32" s="54" t="s">
        <v>147</v>
      </c>
      <c r="I32" s="54"/>
      <c r="J32" s="54"/>
      <c r="K32" s="43"/>
    </row>
    <row r="33" spans="1:14" s="3" customFormat="1">
      <c r="A33" s="55">
        <f>A32+40</f>
        <v>98</v>
      </c>
      <c r="B33" s="55">
        <v>0</v>
      </c>
      <c r="C33" s="55" t="s">
        <v>54</v>
      </c>
      <c r="D33" s="55" t="s">
        <v>13</v>
      </c>
      <c r="E33" s="55" t="s">
        <v>21</v>
      </c>
      <c r="F33" s="55">
        <f>F32+40</f>
        <v>3128</v>
      </c>
      <c r="G33" s="55">
        <v>0</v>
      </c>
      <c r="H33" s="55" t="s">
        <v>55</v>
      </c>
      <c r="I33" s="55" t="s">
        <v>13</v>
      </c>
      <c r="J33" s="55" t="s">
        <v>23</v>
      </c>
      <c r="K33" s="32"/>
    </row>
    <row r="34" spans="1:14" customFormat="1">
      <c r="A34" s="55"/>
      <c r="B34" s="56">
        <v>1</v>
      </c>
      <c r="C34" s="57"/>
      <c r="D34" s="55"/>
      <c r="E34" s="55"/>
      <c r="F34" s="55"/>
      <c r="G34" s="55">
        <v>1</v>
      </c>
      <c r="H34" s="55" t="s">
        <v>56</v>
      </c>
      <c r="I34" s="55" t="s">
        <v>13</v>
      </c>
      <c r="J34" s="55"/>
      <c r="K34" s="38"/>
    </row>
    <row r="35" spans="1:14" customFormat="1">
      <c r="A35" s="55"/>
      <c r="B35" s="56">
        <v>2</v>
      </c>
      <c r="C35" s="57"/>
      <c r="D35" s="55"/>
      <c r="E35" s="55"/>
      <c r="F35" s="55"/>
      <c r="G35" s="55">
        <v>2</v>
      </c>
      <c r="H35" s="55" t="s">
        <v>57</v>
      </c>
      <c r="I35" s="55" t="s">
        <v>13</v>
      </c>
      <c r="J35" s="55"/>
      <c r="K35" s="38"/>
    </row>
    <row r="36" spans="1:14" customFormat="1">
      <c r="A36" s="55"/>
      <c r="B36" s="55" t="s">
        <v>16</v>
      </c>
      <c r="C36" s="55"/>
      <c r="D36" s="55"/>
      <c r="E36" s="55"/>
      <c r="F36" s="55"/>
      <c r="G36" s="55" t="s">
        <v>26</v>
      </c>
      <c r="H36" s="55"/>
      <c r="I36" s="55"/>
      <c r="J36" s="55"/>
      <c r="K36" s="38"/>
    </row>
    <row r="37" spans="1:14" s="34" customFormat="1">
      <c r="A37" s="55"/>
      <c r="B37" s="55">
        <v>15</v>
      </c>
      <c r="C37" s="55"/>
      <c r="D37" s="55"/>
      <c r="E37" s="55"/>
      <c r="F37" s="55"/>
      <c r="G37" s="55">
        <v>15</v>
      </c>
      <c r="H37" s="55"/>
      <c r="I37" s="55"/>
      <c r="J37" s="55"/>
      <c r="K37" s="32"/>
      <c r="L37" s="3"/>
      <c r="M37" s="3"/>
      <c r="N37" s="3"/>
    </row>
    <row r="38" spans="1:14" customFormat="1">
      <c r="A38" s="55">
        <f>A33+2</f>
        <v>100</v>
      </c>
      <c r="B38" s="55"/>
      <c r="C38" s="55" t="s">
        <v>124</v>
      </c>
      <c r="D38" s="55" t="s">
        <v>146</v>
      </c>
      <c r="E38" s="55" t="s">
        <v>143</v>
      </c>
      <c r="F38" s="55">
        <f>F33+2</f>
        <v>3130</v>
      </c>
      <c r="G38" s="55"/>
      <c r="H38" s="55" t="s">
        <v>59</v>
      </c>
      <c r="I38" s="55" t="s">
        <v>128</v>
      </c>
      <c r="J38" s="55" t="s">
        <v>60</v>
      </c>
      <c r="K38" s="38"/>
    </row>
    <row r="39" spans="1:14" customFormat="1">
      <c r="A39" s="56">
        <f>A38+2</f>
        <v>102</v>
      </c>
      <c r="B39" s="55"/>
      <c r="C39" s="55" t="s">
        <v>58</v>
      </c>
      <c r="D39" s="55" t="s">
        <v>28</v>
      </c>
      <c r="E39" s="58"/>
      <c r="F39" s="55">
        <f>F38+4</f>
        <v>3134</v>
      </c>
      <c r="G39" s="55"/>
      <c r="H39" s="55" t="s">
        <v>126</v>
      </c>
      <c r="I39" s="55" t="s">
        <v>127</v>
      </c>
      <c r="J39" s="55" t="s">
        <v>61</v>
      </c>
      <c r="K39" s="38"/>
    </row>
    <row r="40" spans="1:14" customFormat="1">
      <c r="A40" s="55">
        <f>A39+2</f>
        <v>104</v>
      </c>
      <c r="B40" s="55"/>
      <c r="C40" s="55" t="s">
        <v>125</v>
      </c>
      <c r="D40" s="55" t="s">
        <v>128</v>
      </c>
      <c r="E40" s="58"/>
      <c r="F40" s="55">
        <f>F39+32</f>
        <v>3166</v>
      </c>
      <c r="G40" s="55"/>
      <c r="H40" s="55" t="s">
        <v>145</v>
      </c>
      <c r="I40" s="55" t="s">
        <v>146</v>
      </c>
      <c r="J40" s="55" t="s">
        <v>135</v>
      </c>
      <c r="K40" s="38"/>
    </row>
    <row r="41" spans="1:14" customForma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38"/>
    </row>
    <row r="42" spans="1:14" customForma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38"/>
    </row>
    <row r="43" spans="1:14" customFormat="1">
      <c r="A43" s="55"/>
      <c r="B43" s="55"/>
      <c r="C43" s="55"/>
      <c r="D43" s="55"/>
      <c r="E43" s="55"/>
      <c r="F43" s="55"/>
      <c r="G43" s="55"/>
      <c r="H43" s="55"/>
      <c r="I43" s="55"/>
      <c r="J43" s="55"/>
    </row>
    <row r="44" spans="1:14" customFormat="1">
      <c r="A44" s="55"/>
      <c r="B44" s="55"/>
      <c r="C44" s="55"/>
      <c r="D44" s="55"/>
      <c r="E44" s="55"/>
      <c r="F44" s="55"/>
      <c r="G44" s="55"/>
      <c r="H44" s="55"/>
      <c r="I44" s="55"/>
      <c r="J44" s="55"/>
    </row>
    <row r="45" spans="1:14" customFormat="1">
      <c r="A45" s="54">
        <f>A40+4</f>
        <v>108</v>
      </c>
      <c r="B45" s="54"/>
      <c r="C45" s="54" t="s">
        <v>47</v>
      </c>
      <c r="D45" s="54"/>
      <c r="E45" s="54"/>
      <c r="F45" s="54">
        <f>F40+2</f>
        <v>3168</v>
      </c>
      <c r="G45" s="54"/>
      <c r="H45" s="54" t="s">
        <v>47</v>
      </c>
      <c r="I45" s="54"/>
      <c r="J45" s="54"/>
    </row>
    <row r="46" spans="1:14" customFormat="1">
      <c r="A46" s="59">
        <f>A45+40</f>
        <v>148</v>
      </c>
      <c r="B46" s="59">
        <v>0</v>
      </c>
      <c r="C46" s="59" t="s">
        <v>62</v>
      </c>
      <c r="D46" s="59" t="s">
        <v>13</v>
      </c>
      <c r="E46" s="59" t="s">
        <v>21</v>
      </c>
      <c r="F46" s="59">
        <f>F45+40</f>
        <v>3208</v>
      </c>
      <c r="G46" s="59">
        <v>0</v>
      </c>
      <c r="H46" s="59" t="s">
        <v>63</v>
      </c>
      <c r="I46" s="59" t="s">
        <v>13</v>
      </c>
      <c r="J46" s="59" t="s">
        <v>23</v>
      </c>
    </row>
    <row r="47" spans="1:14" customFormat="1">
      <c r="A47" s="59"/>
      <c r="B47" s="59">
        <v>1</v>
      </c>
      <c r="C47" s="59"/>
      <c r="D47" s="59"/>
      <c r="E47" s="59"/>
      <c r="F47" s="59"/>
      <c r="G47" s="59">
        <v>1</v>
      </c>
      <c r="H47" s="59" t="s">
        <v>64</v>
      </c>
      <c r="I47" s="59" t="s">
        <v>13</v>
      </c>
      <c r="J47" s="59"/>
    </row>
    <row r="48" spans="1:14" customFormat="1">
      <c r="A48" s="59"/>
      <c r="B48" s="59">
        <v>2</v>
      </c>
      <c r="C48" s="59"/>
      <c r="D48" s="59"/>
      <c r="E48" s="59"/>
      <c r="F48" s="59"/>
      <c r="G48" s="59">
        <v>2</v>
      </c>
      <c r="H48" s="59" t="s">
        <v>65</v>
      </c>
      <c r="I48" s="59" t="s">
        <v>13</v>
      </c>
      <c r="J48" s="60"/>
    </row>
    <row r="49" spans="1:10" customFormat="1">
      <c r="A49" s="59"/>
      <c r="B49" s="59" t="s">
        <v>16</v>
      </c>
      <c r="C49" s="59"/>
      <c r="D49" s="59"/>
      <c r="E49" s="59"/>
      <c r="F49" s="59"/>
      <c r="G49" s="59" t="s">
        <v>16</v>
      </c>
      <c r="H49" s="59"/>
      <c r="I49" s="59"/>
      <c r="J49" s="59"/>
    </row>
    <row r="50" spans="1:10" customFormat="1">
      <c r="A50" s="59"/>
      <c r="B50" s="59">
        <v>15</v>
      </c>
      <c r="C50" s="59"/>
      <c r="D50" s="59"/>
      <c r="E50" s="59"/>
      <c r="F50" s="59"/>
      <c r="G50" s="59">
        <v>15</v>
      </c>
      <c r="H50" s="59"/>
      <c r="I50" s="59"/>
      <c r="J50" s="59"/>
    </row>
    <row r="51" spans="1:10" customFormat="1">
      <c r="A51" s="59">
        <f>A46+2</f>
        <v>150</v>
      </c>
      <c r="B51" s="59"/>
      <c r="C51" s="59" t="s">
        <v>132</v>
      </c>
      <c r="D51" s="59" t="s">
        <v>28</v>
      </c>
      <c r="E51" s="59"/>
      <c r="F51" s="59"/>
      <c r="G51" s="59"/>
      <c r="H51" s="59"/>
      <c r="I51" s="59"/>
      <c r="J51" s="59"/>
    </row>
    <row r="52" spans="1:10" customFormat="1">
      <c r="A52" s="59">
        <f>A51+2</f>
        <v>152</v>
      </c>
      <c r="B52" s="59"/>
      <c r="C52" s="59" t="s">
        <v>129</v>
      </c>
      <c r="D52" s="59" t="s">
        <v>28</v>
      </c>
      <c r="E52" s="59"/>
      <c r="F52" s="59">
        <f>F46+2</f>
        <v>3210</v>
      </c>
      <c r="G52" s="59"/>
      <c r="H52" s="59" t="s">
        <v>59</v>
      </c>
      <c r="I52" s="59" t="s">
        <v>128</v>
      </c>
      <c r="J52" s="59" t="s">
        <v>66</v>
      </c>
    </row>
    <row r="53" spans="1:10" customFormat="1">
      <c r="A53" s="59"/>
      <c r="B53" s="59"/>
      <c r="C53" s="59"/>
      <c r="D53" s="59"/>
      <c r="E53" s="59"/>
      <c r="F53" s="59">
        <f>F52+4</f>
        <v>3214</v>
      </c>
      <c r="G53" s="59"/>
      <c r="H53" s="59" t="s">
        <v>152</v>
      </c>
      <c r="I53" s="59" t="s">
        <v>159</v>
      </c>
      <c r="J53" s="59"/>
    </row>
    <row r="54" spans="1:10" customFormat="1">
      <c r="A54" s="59"/>
      <c r="B54" s="59"/>
      <c r="C54" s="59"/>
      <c r="D54" s="59"/>
      <c r="E54" s="59"/>
      <c r="F54" s="59">
        <f>F53+4</f>
        <v>3218</v>
      </c>
      <c r="G54" s="59"/>
      <c r="H54" s="59" t="s">
        <v>154</v>
      </c>
      <c r="I54" s="59" t="s">
        <v>159</v>
      </c>
      <c r="J54" s="59"/>
    </row>
    <row r="55" spans="1:10" customFormat="1" ht="13.5"/>
    <row r="56" spans="1:10" customFormat="1" ht="13.5"/>
    <row r="57" spans="1:10" customFormat="1" ht="13.5"/>
    <row r="58" spans="1:10" customFormat="1" ht="13.5"/>
    <row r="59" spans="1:10" customFormat="1" ht="13.5"/>
    <row r="60" spans="1:10" customFormat="1" ht="13.5"/>
    <row r="61" spans="1:10" customFormat="1" ht="13.5"/>
    <row r="62" spans="1:10" customFormat="1" ht="13.5"/>
    <row r="63" spans="1:10" customFormat="1" ht="13.5"/>
    <row r="64" spans="1:10" customFormat="1" ht="13.5"/>
    <row r="65" customFormat="1" ht="13.5"/>
    <row r="66" customFormat="1" ht="13.5"/>
    <row r="67" customFormat="1" ht="13.5"/>
    <row r="68" customFormat="1" ht="13.5"/>
    <row r="69" customFormat="1" ht="13.5"/>
    <row r="70" customFormat="1" ht="13.5"/>
    <row r="71" customFormat="1" ht="13.5"/>
    <row r="72" customFormat="1" ht="13.5"/>
    <row r="73" customFormat="1" ht="13.5"/>
    <row r="74" customFormat="1" ht="13.5"/>
    <row r="75" customFormat="1" ht="13.5"/>
    <row r="76" customFormat="1" ht="13.5"/>
    <row r="77" customFormat="1" ht="13.5"/>
    <row r="78" customFormat="1" ht="13.5"/>
    <row r="79" customFormat="1" ht="13.5"/>
    <row r="80" customFormat="1" ht="13.5"/>
    <row r="81" customFormat="1" ht="13.5"/>
    <row r="82" customFormat="1" ht="13.5"/>
    <row r="83" customFormat="1" ht="13.5"/>
    <row r="84" customFormat="1" ht="13.5"/>
    <row r="85" customFormat="1" ht="13.5"/>
    <row r="86" customFormat="1" ht="13.5"/>
    <row r="87" customFormat="1" ht="13.5"/>
    <row r="88" customFormat="1" ht="13.5"/>
    <row r="89" customFormat="1" ht="13.5"/>
    <row r="90" customFormat="1" ht="13.5"/>
    <row r="91" customFormat="1" ht="13.5"/>
    <row r="92" customFormat="1" ht="13.5"/>
    <row r="93" customFormat="1" ht="13.5"/>
    <row r="94" customFormat="1" ht="13.5"/>
    <row r="95" customFormat="1" ht="13.5"/>
    <row r="96" customFormat="1" ht="13.5"/>
    <row r="97" customFormat="1" ht="13.5"/>
    <row r="98" customFormat="1" ht="13.5"/>
    <row r="99" customFormat="1" ht="13.5"/>
    <row r="100" customFormat="1" ht="13.5"/>
    <row r="101" customFormat="1" ht="13.5"/>
    <row r="102" customFormat="1" ht="13.5"/>
    <row r="103" customFormat="1" ht="13.5"/>
    <row r="104" customFormat="1" ht="13.5"/>
    <row r="105" customFormat="1" ht="13.5"/>
    <row r="106" customFormat="1" ht="13.5"/>
    <row r="107" customFormat="1" ht="13.5"/>
    <row r="108" customFormat="1" ht="13.5"/>
    <row r="109" customFormat="1" ht="13.5"/>
    <row r="110" customFormat="1" ht="13.5"/>
    <row r="111" customFormat="1" ht="13.5"/>
    <row r="112" customFormat="1" ht="13.5"/>
    <row r="113" customFormat="1" ht="13.5"/>
    <row r="114" customFormat="1" ht="13.5"/>
    <row r="115" customFormat="1" ht="13.5"/>
    <row r="116" customFormat="1" ht="13.5"/>
    <row r="117" customFormat="1" ht="13.5"/>
    <row r="118" customFormat="1" ht="13.5"/>
    <row r="119" customFormat="1" ht="13.5"/>
    <row r="120" customFormat="1" ht="13.5"/>
    <row r="121" customFormat="1" ht="13.5"/>
    <row r="122" customFormat="1" ht="13.5"/>
    <row r="123" customFormat="1" ht="13.5"/>
    <row r="124" customFormat="1" ht="13.5"/>
    <row r="125" customFormat="1" ht="13.5"/>
    <row r="126" customFormat="1" ht="13.5"/>
    <row r="127" customFormat="1" ht="13.5"/>
    <row r="128" customFormat="1" ht="13.5"/>
    <row r="129" customFormat="1" ht="13.5"/>
    <row r="130" customFormat="1" ht="13.5"/>
    <row r="131" customFormat="1" ht="13.5"/>
    <row r="132" customFormat="1" ht="13.5"/>
    <row r="133" customFormat="1" ht="13.5"/>
    <row r="134" customFormat="1" ht="13.5"/>
    <row r="135" customFormat="1" ht="13.5"/>
    <row r="136" customFormat="1" ht="13.5"/>
    <row r="137" customFormat="1" ht="13.5"/>
    <row r="138" customFormat="1" ht="13.5"/>
    <row r="139" customFormat="1" ht="13.5"/>
    <row r="140" customFormat="1" ht="13.5"/>
    <row r="141" customFormat="1" ht="13.5"/>
    <row r="142" customFormat="1" ht="13.5"/>
    <row r="143" customFormat="1" ht="13.5"/>
    <row r="144" customFormat="1" ht="13.5"/>
    <row r="145" customFormat="1" ht="13.5"/>
    <row r="146" customFormat="1" ht="13.5"/>
    <row r="147" customFormat="1" ht="13.5"/>
    <row r="148" customFormat="1" ht="13.5"/>
    <row r="149" customFormat="1" ht="13.5"/>
    <row r="150" customFormat="1" ht="13.5"/>
    <row r="151" customFormat="1" ht="13.5"/>
    <row r="152" customFormat="1" ht="13.5"/>
    <row r="153" customFormat="1" ht="13.5"/>
    <row r="154" customFormat="1" ht="13.5"/>
    <row r="155" customFormat="1" ht="13.5"/>
    <row r="156" customFormat="1" ht="13.5"/>
    <row r="157" customFormat="1" ht="13.5"/>
    <row r="158" customFormat="1" ht="13.5"/>
    <row r="159" customFormat="1" ht="13.5"/>
    <row r="160" customFormat="1" ht="13.5"/>
    <row r="161" spans="1:10" customFormat="1" ht="13.5"/>
    <row r="162" spans="1:10" customFormat="1" ht="13.5"/>
    <row r="163" spans="1:10" customFormat="1" ht="13.5"/>
    <row r="164" spans="1:10" customFormat="1">
      <c r="A164" s="35"/>
      <c r="B164" s="35"/>
      <c r="C164" s="36"/>
      <c r="D164" s="37"/>
      <c r="E164" s="37"/>
      <c r="G164" s="37"/>
      <c r="H164" s="36"/>
      <c r="I164" s="37"/>
      <c r="J164" s="37"/>
    </row>
    <row r="165" spans="1:10" customFormat="1">
      <c r="A165" s="35"/>
      <c r="B165" s="35"/>
      <c r="C165" s="36"/>
      <c r="D165" s="37"/>
      <c r="E165" s="37"/>
      <c r="G165" s="37"/>
      <c r="H165" s="36"/>
      <c r="I165" s="37"/>
      <c r="J165" s="37"/>
    </row>
    <row r="166" spans="1:10" customFormat="1">
      <c r="A166" s="35"/>
      <c r="B166" s="35"/>
      <c r="C166" s="36"/>
      <c r="D166" s="37"/>
      <c r="E166" s="37"/>
      <c r="F166" s="37"/>
      <c r="G166" s="37"/>
      <c r="H166" s="36"/>
      <c r="I166" s="37"/>
      <c r="J166" s="37"/>
    </row>
    <row r="167" spans="1:10" customFormat="1">
      <c r="A167" s="35"/>
      <c r="B167" s="35"/>
      <c r="C167" s="36"/>
      <c r="D167" s="37"/>
      <c r="E167" s="37"/>
      <c r="F167" s="37"/>
      <c r="G167" s="37"/>
      <c r="H167" s="36"/>
      <c r="I167" s="37"/>
      <c r="J167" s="37"/>
    </row>
    <row r="168" spans="1:10" customFormat="1">
      <c r="A168" s="35"/>
      <c r="B168" s="35"/>
      <c r="C168" s="36"/>
      <c r="D168" s="37"/>
      <c r="E168" s="37"/>
      <c r="F168" s="37"/>
      <c r="G168" s="37"/>
      <c r="H168" s="36"/>
      <c r="I168" s="37"/>
      <c r="J168" s="37"/>
    </row>
    <row r="169" spans="1:10" customFormat="1">
      <c r="A169" s="35"/>
      <c r="B169" s="35"/>
      <c r="C169" s="36"/>
      <c r="D169" s="37"/>
      <c r="E169" s="37"/>
      <c r="F169" s="37"/>
      <c r="G169" s="37"/>
      <c r="H169" s="36"/>
      <c r="I169" s="37"/>
      <c r="J169" s="37"/>
    </row>
    <row r="170" spans="1:10" customFormat="1">
      <c r="A170" s="35"/>
      <c r="B170" s="35"/>
      <c r="C170" s="36"/>
      <c r="D170" s="37"/>
      <c r="E170" s="37"/>
      <c r="F170" s="37"/>
      <c r="G170" s="37"/>
      <c r="H170" s="36"/>
      <c r="I170" s="37"/>
      <c r="J170" s="37"/>
    </row>
    <row r="171" spans="1:10" customFormat="1">
      <c r="A171" s="35"/>
      <c r="B171" s="35"/>
      <c r="C171" s="36"/>
      <c r="D171" s="37"/>
      <c r="E171" s="37"/>
      <c r="F171" s="37"/>
      <c r="G171" s="37"/>
      <c r="H171" s="36"/>
      <c r="I171" s="37"/>
      <c r="J171" s="37"/>
    </row>
    <row r="172" spans="1:10" customFormat="1">
      <c r="A172" s="35"/>
      <c r="B172" s="35"/>
      <c r="C172" s="36"/>
      <c r="D172" s="37"/>
      <c r="E172" s="37"/>
      <c r="F172" s="37"/>
      <c r="G172" s="37"/>
      <c r="H172" s="36"/>
      <c r="I172" s="37"/>
      <c r="J172" s="37"/>
    </row>
    <row r="173" spans="1:10" customFormat="1">
      <c r="A173" s="35"/>
      <c r="B173" s="35"/>
      <c r="C173" s="36"/>
      <c r="D173" s="37"/>
      <c r="E173" s="37"/>
      <c r="F173" s="37"/>
      <c r="G173" s="37"/>
      <c r="H173" s="36"/>
      <c r="I173" s="37"/>
      <c r="J173" s="37"/>
    </row>
    <row r="174" spans="1:10" customFormat="1">
      <c r="A174" s="35"/>
      <c r="B174" s="35"/>
      <c r="C174" s="36"/>
      <c r="D174" s="37"/>
      <c r="E174" s="37"/>
      <c r="F174" s="37"/>
      <c r="G174" s="37"/>
      <c r="H174" s="36"/>
      <c r="I174" s="37"/>
      <c r="J174" s="37"/>
    </row>
    <row r="175" spans="1:10" customFormat="1">
      <c r="A175" s="35"/>
      <c r="B175" s="35"/>
      <c r="C175" s="36"/>
      <c r="D175" s="37"/>
      <c r="E175" s="37"/>
      <c r="F175" s="37"/>
      <c r="G175" s="37"/>
      <c r="H175" s="36"/>
      <c r="I175" s="37"/>
      <c r="J175" s="37"/>
    </row>
    <row r="176" spans="1:10" customFormat="1">
      <c r="A176" s="35"/>
      <c r="B176" s="35"/>
      <c r="C176" s="36"/>
      <c r="D176" s="37"/>
      <c r="E176" s="37"/>
      <c r="F176" s="37"/>
      <c r="G176" s="37"/>
      <c r="H176" s="36"/>
      <c r="I176" s="37"/>
      <c r="J176" s="37"/>
    </row>
    <row r="177" spans="1:10" customFormat="1">
      <c r="A177" s="35"/>
      <c r="B177" s="35"/>
      <c r="C177" s="36"/>
      <c r="D177" s="37"/>
      <c r="E177" s="37"/>
      <c r="F177" s="37"/>
      <c r="G177" s="37"/>
      <c r="H177" s="36"/>
      <c r="I177" s="37"/>
      <c r="J177" s="37"/>
    </row>
    <row r="178" spans="1:10" customFormat="1">
      <c r="A178" s="35"/>
      <c r="B178" s="35"/>
      <c r="C178" s="36"/>
      <c r="D178" s="37"/>
      <c r="E178" s="37"/>
      <c r="F178" s="37"/>
      <c r="G178" s="37"/>
      <c r="H178" s="36"/>
      <c r="I178" s="37"/>
      <c r="J178" s="37"/>
    </row>
    <row r="179" spans="1:10" customFormat="1">
      <c r="A179" s="35"/>
      <c r="B179" s="35"/>
      <c r="C179" s="36"/>
      <c r="D179" s="37"/>
      <c r="E179" s="37"/>
      <c r="F179" s="37"/>
      <c r="G179" s="37"/>
      <c r="H179" s="36"/>
      <c r="I179" s="37"/>
      <c r="J179" s="37"/>
    </row>
    <row r="180" spans="1:10" customFormat="1">
      <c r="A180" s="35"/>
      <c r="B180" s="35"/>
      <c r="C180" s="36"/>
      <c r="D180" s="37"/>
      <c r="E180" s="37"/>
      <c r="F180" s="37"/>
      <c r="G180" s="37"/>
      <c r="H180" s="36"/>
      <c r="I180" s="37"/>
      <c r="J180" s="37"/>
    </row>
    <row r="181" spans="1:10" customFormat="1">
      <c r="A181" s="35"/>
      <c r="B181" s="35"/>
      <c r="C181" s="36"/>
      <c r="D181" s="37"/>
      <c r="E181" s="37"/>
      <c r="F181" s="37"/>
      <c r="G181" s="37"/>
      <c r="H181" s="36"/>
      <c r="I181" s="37"/>
      <c r="J181" s="37"/>
    </row>
    <row r="182" spans="1:10" customFormat="1">
      <c r="A182" s="35"/>
      <c r="B182" s="35"/>
      <c r="C182" s="36"/>
      <c r="D182" s="37"/>
      <c r="E182" s="37"/>
      <c r="F182" s="37"/>
      <c r="G182" s="37"/>
      <c r="H182" s="36"/>
      <c r="I182" s="37"/>
      <c r="J182" s="37"/>
    </row>
    <row r="183" spans="1:10" customFormat="1">
      <c r="A183" s="35"/>
      <c r="B183" s="35"/>
      <c r="C183" s="36"/>
      <c r="D183" s="37"/>
      <c r="E183" s="37"/>
      <c r="F183" s="37"/>
      <c r="G183" s="37"/>
      <c r="H183" s="36"/>
      <c r="I183" s="37"/>
      <c r="J183" s="37"/>
    </row>
  </sheetData>
  <phoneticPr fontId="9" type="noConversion"/>
  <pageMargins left="0.7" right="0.7" top="0.75" bottom="0.75" header="0.75" footer="0.7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topLeftCell="B1" zoomScale="55" zoomScaleNormal="55" workbookViewId="0">
      <selection activeCell="R17" sqref="R17"/>
    </sheetView>
  </sheetViews>
  <sheetFormatPr defaultColWidth="9" defaultRowHeight="27"/>
  <cols>
    <col min="1" max="1" width="26.5" style="20" customWidth="1"/>
    <col min="2" max="3" width="19.625" style="20" customWidth="1"/>
    <col min="4" max="4" width="42.625" style="20" customWidth="1"/>
    <col min="5" max="5" width="19.625" style="20" customWidth="1"/>
    <col min="6" max="6" width="11.625" customWidth="1"/>
    <col min="7" max="7" width="19.625" style="20" customWidth="1"/>
    <col min="8" max="8" width="42.625" style="20" customWidth="1"/>
    <col min="9" max="9" width="26.5" style="20" customWidth="1"/>
    <col min="10" max="10" width="28.875" style="20" customWidth="1"/>
    <col min="11" max="15" width="4.375" style="20" customWidth="1"/>
    <col min="16" max="16" width="45" style="20" customWidth="1"/>
    <col min="17" max="17" width="19.625" style="20" customWidth="1"/>
    <col min="18" max="18" width="42.625" style="20" customWidth="1"/>
    <col min="19" max="19" width="19.625" style="20" customWidth="1"/>
    <col min="20" max="16384" width="9" style="20"/>
  </cols>
  <sheetData>
    <row r="1" spans="1:24">
      <c r="A1" s="21"/>
      <c r="B1" s="66" t="s">
        <v>67</v>
      </c>
      <c r="C1" s="66"/>
      <c r="D1" s="66"/>
      <c r="E1" s="66"/>
      <c r="F1" s="22"/>
      <c r="G1" s="67" t="s">
        <v>68</v>
      </c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9"/>
    </row>
    <row r="2" spans="1:24">
      <c r="A2" s="70" t="s">
        <v>69</v>
      </c>
      <c r="B2" s="23" t="s">
        <v>70</v>
      </c>
      <c r="C2" s="23" t="s">
        <v>71</v>
      </c>
      <c r="D2" s="23" t="s">
        <v>72</v>
      </c>
      <c r="E2" s="23" t="s">
        <v>73</v>
      </c>
      <c r="G2" s="23" t="s">
        <v>70</v>
      </c>
      <c r="H2" s="23" t="s">
        <v>74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4">
      <c r="A3" s="70"/>
      <c r="B3" s="24">
        <v>101</v>
      </c>
      <c r="C3" s="24" t="s">
        <v>75</v>
      </c>
      <c r="D3" s="24" t="s">
        <v>76</v>
      </c>
      <c r="E3" s="24" t="s">
        <v>77</v>
      </c>
      <c r="G3" s="24">
        <v>101</v>
      </c>
      <c r="H3" s="24" t="s">
        <v>160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24">
      <c r="A4" s="70"/>
      <c r="B4" s="24"/>
      <c r="C4" s="24" t="s">
        <v>79</v>
      </c>
      <c r="D4" s="24"/>
      <c r="E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</row>
    <row r="5" spans="1:24">
      <c r="A5" s="70"/>
      <c r="B5" s="24"/>
      <c r="C5" s="24" t="s">
        <v>80</v>
      </c>
      <c r="D5" s="24"/>
      <c r="E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</row>
    <row r="6" spans="1:24">
      <c r="A6" s="25"/>
      <c r="B6" s="26"/>
      <c r="C6" s="26"/>
      <c r="D6" s="26"/>
      <c r="E6" s="26"/>
      <c r="G6" s="26"/>
      <c r="H6" s="26"/>
      <c r="I6" s="26"/>
      <c r="J6" s="26"/>
      <c r="K6" s="26"/>
      <c r="L6" s="25"/>
      <c r="M6" s="25"/>
      <c r="N6" s="25"/>
      <c r="O6" s="25"/>
      <c r="P6" s="25"/>
      <c r="Q6" s="25"/>
      <c r="R6" s="25"/>
      <c r="S6" s="25"/>
      <c r="T6" s="25"/>
    </row>
    <row r="7" spans="1:24">
      <c r="A7" s="70" t="s">
        <v>81</v>
      </c>
      <c r="B7" s="23" t="s">
        <v>70</v>
      </c>
      <c r="C7" s="23" t="s">
        <v>71</v>
      </c>
      <c r="D7" s="23" t="s">
        <v>82</v>
      </c>
      <c r="E7" s="23"/>
      <c r="G7" s="23" t="s">
        <v>70</v>
      </c>
      <c r="H7" s="23" t="s">
        <v>74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</row>
    <row r="8" spans="1:24">
      <c r="A8" s="70"/>
      <c r="B8" s="24" t="s">
        <v>83</v>
      </c>
      <c r="C8" s="24" t="s">
        <v>75</v>
      </c>
      <c r="D8" s="24" t="s">
        <v>76</v>
      </c>
      <c r="E8" s="24"/>
      <c r="G8" s="24" t="s">
        <v>83</v>
      </c>
      <c r="H8" s="24" t="s">
        <v>84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</row>
    <row r="9" spans="1:24">
      <c r="A9" s="70"/>
      <c r="B9" s="24"/>
      <c r="C9" s="24" t="s">
        <v>79</v>
      </c>
      <c r="D9" s="24" t="s">
        <v>76</v>
      </c>
      <c r="E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</row>
    <row r="10" spans="1:24">
      <c r="A10" s="70"/>
      <c r="B10" s="24"/>
      <c r="C10" s="24" t="s">
        <v>80</v>
      </c>
      <c r="D10" s="24" t="s">
        <v>76</v>
      </c>
      <c r="E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</row>
    <row r="11" spans="1:24">
      <c r="A11" s="25"/>
      <c r="B11" s="26"/>
      <c r="C11" s="26"/>
      <c r="D11" s="26"/>
      <c r="E11" s="26"/>
      <c r="G11" s="26"/>
      <c r="H11" s="26"/>
      <c r="I11" s="26"/>
      <c r="J11" s="26"/>
      <c r="K11" s="26"/>
      <c r="L11" s="25"/>
      <c r="M11" s="25"/>
      <c r="N11" s="25"/>
      <c r="O11" s="25"/>
      <c r="P11" s="25"/>
      <c r="Q11" s="25"/>
      <c r="R11" s="25"/>
      <c r="S11" s="25"/>
      <c r="T11" s="25"/>
    </row>
    <row r="12" spans="1:24">
      <c r="A12" s="70" t="s">
        <v>85</v>
      </c>
      <c r="B12" s="23" t="s">
        <v>70</v>
      </c>
      <c r="C12" s="23" t="s">
        <v>71</v>
      </c>
      <c r="D12" s="23"/>
      <c r="E12" s="23"/>
      <c r="G12" s="23" t="s">
        <v>70</v>
      </c>
      <c r="H12" s="23" t="s">
        <v>74</v>
      </c>
      <c r="I12" s="23" t="s">
        <v>86</v>
      </c>
      <c r="J12" s="23" t="s">
        <v>87</v>
      </c>
      <c r="K12" s="23" t="s">
        <v>88</v>
      </c>
      <c r="L12" s="23" t="s">
        <v>89</v>
      </c>
      <c r="M12" s="23" t="s">
        <v>90</v>
      </c>
      <c r="N12" s="23" t="s">
        <v>91</v>
      </c>
      <c r="O12" s="23" t="s">
        <v>92</v>
      </c>
      <c r="P12" s="23" t="s">
        <v>93</v>
      </c>
      <c r="Q12" s="23" t="s">
        <v>37</v>
      </c>
      <c r="R12" s="23" t="s">
        <v>94</v>
      </c>
      <c r="S12" s="23" t="s">
        <v>35</v>
      </c>
      <c r="T12" s="23" t="s">
        <v>95</v>
      </c>
      <c r="U12" s="31"/>
      <c r="V12" s="31"/>
      <c r="W12" s="31"/>
      <c r="X12" s="31"/>
    </row>
    <row r="13" spans="1:24">
      <c r="A13" s="70"/>
      <c r="B13" s="24" t="s">
        <v>96</v>
      </c>
      <c r="C13" s="24" t="s">
        <v>75</v>
      </c>
      <c r="D13" s="24"/>
      <c r="E13" s="24"/>
      <c r="G13" s="24" t="s">
        <v>96</v>
      </c>
      <c r="H13" s="24" t="s">
        <v>97</v>
      </c>
      <c r="I13" s="24"/>
      <c r="J13" s="24" t="s">
        <v>98</v>
      </c>
      <c r="K13" s="24" t="s">
        <v>98</v>
      </c>
      <c r="L13" s="24" t="s">
        <v>98</v>
      </c>
      <c r="M13" s="24" t="s">
        <v>98</v>
      </c>
      <c r="N13" s="24" t="s">
        <v>98</v>
      </c>
      <c r="O13" s="24" t="s">
        <v>98</v>
      </c>
      <c r="P13" s="24" t="s">
        <v>161</v>
      </c>
      <c r="Q13" s="24" t="s">
        <v>98</v>
      </c>
      <c r="R13" s="24" t="s">
        <v>168</v>
      </c>
      <c r="S13" s="24" t="s">
        <v>98</v>
      </c>
      <c r="T13" s="24"/>
      <c r="U13" s="31"/>
      <c r="V13" s="31"/>
      <c r="W13" s="31"/>
      <c r="X13" s="31"/>
    </row>
    <row r="14" spans="1:24">
      <c r="A14" s="70"/>
      <c r="B14" s="24"/>
      <c r="C14" s="24" t="s">
        <v>79</v>
      </c>
      <c r="D14" s="24"/>
      <c r="E14" s="24"/>
      <c r="G14" s="24"/>
      <c r="H14" s="24"/>
      <c r="I14" s="24"/>
      <c r="J14" s="24"/>
      <c r="K14" s="24"/>
      <c r="L14" s="24"/>
      <c r="M14" s="24"/>
      <c r="N14" s="24"/>
      <c r="O14" s="24"/>
      <c r="P14" s="24" t="s">
        <v>162</v>
      </c>
      <c r="Q14" s="24"/>
      <c r="R14" s="24"/>
      <c r="S14" s="24"/>
      <c r="T14" s="24"/>
      <c r="U14" s="31"/>
      <c r="V14" s="31"/>
      <c r="W14" s="31"/>
      <c r="X14" s="31"/>
    </row>
    <row r="15" spans="1:24">
      <c r="A15" s="70"/>
      <c r="B15" s="24"/>
      <c r="C15" s="24" t="s">
        <v>80</v>
      </c>
      <c r="D15" s="24"/>
      <c r="E15" s="24"/>
      <c r="G15" s="24"/>
      <c r="H15" s="24"/>
      <c r="I15" s="24"/>
      <c r="J15" s="24"/>
      <c r="K15" s="24"/>
      <c r="L15" s="24"/>
      <c r="M15" s="24"/>
      <c r="N15" s="24"/>
      <c r="O15" s="24"/>
      <c r="P15" s="24" t="s">
        <v>163</v>
      </c>
      <c r="Q15" s="24"/>
      <c r="R15" s="24"/>
      <c r="S15" s="24"/>
      <c r="T15" s="24"/>
      <c r="U15" s="31"/>
      <c r="V15" s="31"/>
      <c r="W15" s="31"/>
      <c r="X15" s="31"/>
    </row>
    <row r="16" spans="1:24">
      <c r="A16" s="70"/>
      <c r="B16" s="24"/>
      <c r="C16" s="24"/>
      <c r="D16" s="24"/>
      <c r="E16" s="24"/>
      <c r="G16" s="24"/>
      <c r="H16" s="24"/>
      <c r="I16" s="24"/>
      <c r="J16" s="24"/>
      <c r="K16" s="24"/>
      <c r="L16" s="24"/>
      <c r="M16" s="24"/>
      <c r="N16" s="24"/>
      <c r="O16" s="24"/>
      <c r="P16" s="24" t="s">
        <v>164</v>
      </c>
      <c r="Q16" s="24"/>
      <c r="R16" s="24"/>
      <c r="S16" s="24"/>
      <c r="T16" s="24"/>
      <c r="U16" s="31"/>
      <c r="V16" s="31"/>
      <c r="W16" s="31"/>
      <c r="X16" s="31"/>
    </row>
    <row r="17" spans="1:24">
      <c r="A17" s="70"/>
      <c r="B17" s="24"/>
      <c r="C17" s="24"/>
      <c r="D17" s="24"/>
      <c r="E17" s="24"/>
      <c r="G17" s="24"/>
      <c r="H17" s="24"/>
      <c r="I17" s="24"/>
      <c r="J17" s="24"/>
      <c r="K17" s="24"/>
      <c r="L17" s="24"/>
      <c r="M17" s="24"/>
      <c r="N17" s="24"/>
      <c r="O17" s="24"/>
      <c r="P17" s="24" t="s">
        <v>165</v>
      </c>
      <c r="Q17" s="24"/>
      <c r="R17" s="24"/>
      <c r="S17" s="24"/>
      <c r="T17" s="24"/>
      <c r="U17" s="31"/>
      <c r="V17" s="31"/>
      <c r="W17" s="31"/>
      <c r="X17" s="31"/>
    </row>
    <row r="18" spans="1:24">
      <c r="A18" s="70"/>
      <c r="B18" s="24"/>
      <c r="C18" s="24"/>
      <c r="D18" s="24"/>
      <c r="E18" s="24"/>
      <c r="G18" s="24"/>
      <c r="H18" s="24"/>
      <c r="I18" s="24"/>
      <c r="J18" s="24"/>
      <c r="K18" s="24"/>
      <c r="L18" s="24"/>
      <c r="M18" s="24"/>
      <c r="N18" s="24"/>
      <c r="O18" s="24"/>
      <c r="P18" s="24" t="s">
        <v>167</v>
      </c>
      <c r="Q18" s="24"/>
      <c r="R18" s="24"/>
      <c r="S18" s="24"/>
      <c r="T18" s="24"/>
      <c r="U18" s="61"/>
      <c r="V18" s="61"/>
      <c r="W18" s="61"/>
      <c r="X18" s="61"/>
    </row>
    <row r="19" spans="1:24">
      <c r="A19" s="70"/>
      <c r="B19" s="24"/>
      <c r="C19" s="24"/>
      <c r="D19" s="24"/>
      <c r="E19" s="24"/>
      <c r="G19" s="24"/>
      <c r="H19" s="24"/>
      <c r="I19" s="24"/>
      <c r="J19" s="24"/>
      <c r="K19" s="24"/>
      <c r="L19" s="24"/>
      <c r="M19" s="24"/>
      <c r="N19" s="24"/>
      <c r="O19" s="24"/>
      <c r="P19" s="24" t="s">
        <v>166</v>
      </c>
      <c r="Q19" s="24"/>
      <c r="R19" s="24"/>
      <c r="S19" s="24"/>
      <c r="T19" s="24"/>
    </row>
    <row r="20" spans="1:24">
      <c r="A20" s="25"/>
      <c r="B20" s="25"/>
      <c r="C20" s="25"/>
      <c r="D20" s="25"/>
      <c r="E20" s="25"/>
      <c r="G20" s="25"/>
      <c r="H20" s="25"/>
      <c r="I20" s="25"/>
      <c r="J20" s="25"/>
      <c r="K20" s="26"/>
      <c r="L20" s="25"/>
      <c r="M20" s="25"/>
      <c r="N20" s="25"/>
      <c r="O20" s="25"/>
      <c r="P20" s="25"/>
      <c r="Q20" s="25"/>
      <c r="R20" s="25"/>
      <c r="S20" s="25"/>
      <c r="T20" s="25"/>
    </row>
    <row r="21" spans="1:24">
      <c r="A21" s="64" t="s">
        <v>99</v>
      </c>
      <c r="B21" s="23" t="s">
        <v>70</v>
      </c>
      <c r="C21" s="23" t="s">
        <v>71</v>
      </c>
      <c r="D21" s="23"/>
      <c r="E21" s="23"/>
      <c r="G21" s="23" t="s">
        <v>70</v>
      </c>
      <c r="H21" s="23" t="s">
        <v>74</v>
      </c>
      <c r="I21" s="23" t="s">
        <v>100</v>
      </c>
      <c r="J21" s="23" t="s">
        <v>74</v>
      </c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 spans="1:24">
      <c r="A22" s="64"/>
      <c r="B22" s="24" t="s">
        <v>101</v>
      </c>
      <c r="C22" s="24" t="s">
        <v>75</v>
      </c>
      <c r="D22" s="24"/>
      <c r="E22" s="24"/>
      <c r="G22" s="24" t="s">
        <v>101</v>
      </c>
      <c r="H22" s="24" t="s">
        <v>78</v>
      </c>
      <c r="I22" s="24"/>
      <c r="J22" s="24" t="s">
        <v>102</v>
      </c>
      <c r="K22" s="24"/>
      <c r="L22" s="24"/>
      <c r="M22" s="24"/>
      <c r="N22" s="24"/>
      <c r="O22" s="24"/>
      <c r="P22" s="24"/>
      <c r="Q22" s="24"/>
      <c r="R22" s="24"/>
      <c r="S22" s="24"/>
      <c r="T22" s="24"/>
    </row>
    <row r="23" spans="1:24">
      <c r="A23" s="64"/>
      <c r="B23" s="24"/>
      <c r="C23" s="24" t="s">
        <v>79</v>
      </c>
      <c r="D23" s="24"/>
      <c r="E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</row>
    <row r="24" spans="1:24">
      <c r="A24" s="64"/>
      <c r="B24" s="24"/>
      <c r="C24" s="24" t="s">
        <v>80</v>
      </c>
      <c r="D24" s="24"/>
      <c r="E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</row>
    <row r="25" spans="1:24">
      <c r="A25" s="27"/>
      <c r="B25" s="28"/>
      <c r="C25" s="28"/>
      <c r="D25" s="28"/>
      <c r="E25" s="28"/>
      <c r="F25" s="3"/>
      <c r="G25" s="28"/>
      <c r="H25" s="28"/>
      <c r="I25" s="28"/>
      <c r="J25" s="28"/>
      <c r="K25" s="28"/>
      <c r="L25" s="30"/>
      <c r="M25" s="30"/>
      <c r="N25" s="30"/>
      <c r="O25" s="30"/>
      <c r="P25" s="30"/>
      <c r="Q25" s="30"/>
      <c r="R25" s="30"/>
      <c r="S25" s="30"/>
      <c r="T25" s="30"/>
    </row>
    <row r="26" spans="1:24">
      <c r="A26" s="64" t="s">
        <v>103</v>
      </c>
      <c r="B26" s="23" t="s">
        <v>70</v>
      </c>
      <c r="C26" s="23" t="s">
        <v>71</v>
      </c>
      <c r="D26" s="23"/>
      <c r="E26" s="23"/>
      <c r="G26" s="23" t="s">
        <v>70</v>
      </c>
      <c r="H26" s="23" t="s">
        <v>74</v>
      </c>
      <c r="I26" s="23" t="s">
        <v>100</v>
      </c>
      <c r="J26" s="23" t="s">
        <v>74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4">
      <c r="A27" s="64"/>
      <c r="B27" s="24" t="s">
        <v>101</v>
      </c>
      <c r="C27" s="24" t="s">
        <v>75</v>
      </c>
      <c r="D27" s="24"/>
      <c r="E27" s="24"/>
      <c r="G27" s="24" t="s">
        <v>101</v>
      </c>
      <c r="H27" s="24" t="s">
        <v>104</v>
      </c>
      <c r="I27" s="24"/>
      <c r="J27" s="24" t="s">
        <v>105</v>
      </c>
      <c r="K27" s="24"/>
      <c r="L27" s="24"/>
      <c r="M27" s="24"/>
      <c r="N27" s="24"/>
      <c r="O27" s="24"/>
      <c r="P27" s="24"/>
      <c r="Q27" s="24"/>
      <c r="R27" s="24"/>
      <c r="S27" s="24"/>
      <c r="T27" s="24"/>
    </row>
    <row r="28" spans="1:24">
      <c r="A28" s="64"/>
      <c r="B28" s="24"/>
      <c r="C28" s="24" t="s">
        <v>79</v>
      </c>
      <c r="D28" s="24"/>
      <c r="E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</row>
    <row r="29" spans="1:24">
      <c r="A29" s="65"/>
      <c r="B29" s="29"/>
      <c r="C29" s="24" t="s">
        <v>80</v>
      </c>
      <c r="D29" s="24"/>
      <c r="E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</row>
  </sheetData>
  <mergeCells count="7">
    <mergeCell ref="A21:A24"/>
    <mergeCell ref="A26:A29"/>
    <mergeCell ref="B1:E1"/>
    <mergeCell ref="G1:T1"/>
    <mergeCell ref="A2:A5"/>
    <mergeCell ref="A7:A10"/>
    <mergeCell ref="A12:A19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D10" sqref="D10"/>
    </sheetView>
  </sheetViews>
  <sheetFormatPr defaultColWidth="8.75" defaultRowHeight="13.5"/>
  <cols>
    <col min="1" max="1" width="14.25" customWidth="1"/>
    <col min="2" max="2" width="25.5" customWidth="1"/>
    <col min="3" max="3" width="27.875" customWidth="1"/>
    <col min="4" max="4" width="27.625" customWidth="1"/>
    <col min="5" max="5" width="63.625" customWidth="1"/>
    <col min="6" max="6" width="51.875" style="3" customWidth="1"/>
  </cols>
  <sheetData>
    <row r="1" spans="1:11">
      <c r="A1" s="72" t="s">
        <v>106</v>
      </c>
      <c r="B1" s="73"/>
      <c r="C1" s="73"/>
      <c r="D1" s="73"/>
      <c r="E1" s="74"/>
      <c r="F1" s="4"/>
      <c r="G1" s="71"/>
      <c r="H1" s="71"/>
      <c r="I1" s="71"/>
      <c r="J1" s="71"/>
      <c r="K1" s="71"/>
    </row>
    <row r="2" spans="1:11">
      <c r="A2" s="75"/>
      <c r="B2" s="76"/>
      <c r="C2" s="76"/>
      <c r="D2" s="76"/>
      <c r="E2" s="77"/>
      <c r="F2" s="4"/>
      <c r="G2" s="5"/>
      <c r="H2" s="5"/>
      <c r="I2" s="5"/>
      <c r="J2" s="5"/>
      <c r="K2" s="5"/>
    </row>
    <row r="3" spans="1:11" ht="15.75">
      <c r="A3" s="6" t="s">
        <v>107</v>
      </c>
      <c r="B3" s="6" t="s">
        <v>108</v>
      </c>
      <c r="C3" s="6" t="s">
        <v>109</v>
      </c>
      <c r="D3" s="6" t="s">
        <v>110</v>
      </c>
      <c r="E3" s="6" t="s">
        <v>11</v>
      </c>
      <c r="F3" s="4"/>
      <c r="G3" s="5"/>
      <c r="H3" s="5"/>
      <c r="I3" s="5"/>
      <c r="J3" s="5"/>
      <c r="K3" s="5"/>
    </row>
    <row r="4" spans="1:11" ht="14.25">
      <c r="A4" s="8" t="s">
        <v>106</v>
      </c>
      <c r="B4" s="46" t="s">
        <v>111</v>
      </c>
      <c r="C4" s="8" t="s">
        <v>148</v>
      </c>
      <c r="D4" s="8"/>
      <c r="E4" s="8"/>
      <c r="F4" s="4"/>
      <c r="G4" s="4"/>
      <c r="H4" s="4"/>
      <c r="I4" s="4"/>
      <c r="J4" s="4"/>
      <c r="K4" s="4"/>
    </row>
    <row r="5" spans="1:11" ht="14.25">
      <c r="A5" s="8" t="s">
        <v>106</v>
      </c>
      <c r="B5" s="8" t="s">
        <v>112</v>
      </c>
      <c r="C5" s="8" t="s">
        <v>140</v>
      </c>
      <c r="D5" s="8" t="s">
        <v>113</v>
      </c>
      <c r="E5" s="46" t="s">
        <v>143</v>
      </c>
      <c r="F5" s="4"/>
      <c r="G5" s="4"/>
      <c r="H5" s="4"/>
      <c r="I5" s="4"/>
      <c r="J5" s="4"/>
      <c r="K5" s="4"/>
    </row>
    <row r="6" spans="1:11" ht="14.25">
      <c r="A6" s="8" t="s">
        <v>106</v>
      </c>
      <c r="B6" s="8" t="s">
        <v>112</v>
      </c>
      <c r="C6" s="8" t="s">
        <v>141</v>
      </c>
      <c r="D6" s="8" t="s">
        <v>113</v>
      </c>
      <c r="E6" s="46" t="s">
        <v>129</v>
      </c>
      <c r="F6" s="4"/>
      <c r="G6" s="4"/>
      <c r="H6" s="4"/>
      <c r="I6" s="4"/>
      <c r="J6" s="4"/>
      <c r="K6" s="4"/>
    </row>
    <row r="7" spans="1:11" ht="14.25">
      <c r="A7" s="8" t="s">
        <v>106</v>
      </c>
      <c r="B7" s="8" t="s">
        <v>112</v>
      </c>
      <c r="C7" s="8" t="s">
        <v>142</v>
      </c>
      <c r="D7" s="8" t="s">
        <v>130</v>
      </c>
      <c r="E7" s="46" t="s">
        <v>131</v>
      </c>
      <c r="F7" s="4"/>
      <c r="G7" s="4"/>
      <c r="H7" s="4"/>
      <c r="I7" s="4"/>
      <c r="J7" s="4"/>
      <c r="K7" s="4"/>
    </row>
    <row r="8" spans="1:11" ht="24.95" customHeight="1">
      <c r="A8" s="8" t="s">
        <v>106</v>
      </c>
      <c r="B8" s="8" t="s">
        <v>133</v>
      </c>
      <c r="C8" s="8" t="s">
        <v>139</v>
      </c>
      <c r="D8" s="8" t="s">
        <v>115</v>
      </c>
      <c r="E8" s="9" t="s">
        <v>116</v>
      </c>
      <c r="F8" s="4"/>
      <c r="G8" s="5"/>
      <c r="H8" s="5"/>
      <c r="I8" s="5"/>
      <c r="J8" s="5"/>
      <c r="K8" s="5"/>
    </row>
    <row r="9" spans="1:11" ht="24.95" customHeight="1">
      <c r="A9" s="8" t="s">
        <v>106</v>
      </c>
      <c r="B9" s="8" t="s">
        <v>133</v>
      </c>
      <c r="C9" s="8" t="s">
        <v>136</v>
      </c>
      <c r="D9" s="8" t="s">
        <v>134</v>
      </c>
      <c r="E9" s="9" t="s">
        <v>135</v>
      </c>
      <c r="F9" s="4"/>
      <c r="G9" s="5"/>
      <c r="H9" s="5"/>
      <c r="I9" s="5"/>
      <c r="J9" s="5"/>
      <c r="K9" s="5"/>
    </row>
    <row r="10" spans="1:11" ht="14.25">
      <c r="A10" s="8" t="s">
        <v>106</v>
      </c>
      <c r="B10" s="8" t="s">
        <v>114</v>
      </c>
      <c r="C10" s="8" t="s">
        <v>137</v>
      </c>
      <c r="D10" s="8" t="s">
        <v>115</v>
      </c>
      <c r="E10" s="9" t="s">
        <v>126</v>
      </c>
      <c r="F10" s="4"/>
      <c r="G10" s="4"/>
      <c r="H10" s="4"/>
      <c r="I10" s="4"/>
      <c r="J10" s="4"/>
      <c r="K10" s="4"/>
    </row>
    <row r="11" spans="1:11" ht="14.25">
      <c r="A11" s="8" t="s">
        <v>106</v>
      </c>
      <c r="B11" s="8" t="s">
        <v>114</v>
      </c>
      <c r="C11" s="8" t="s">
        <v>138</v>
      </c>
      <c r="D11" s="8" t="s">
        <v>134</v>
      </c>
      <c r="E11" s="9" t="s">
        <v>60</v>
      </c>
      <c r="F11" s="4"/>
    </row>
    <row r="12" spans="1:11" s="3" customFormat="1" ht="14.25">
      <c r="A12" s="7"/>
      <c r="B12" s="7"/>
      <c r="C12" s="7"/>
      <c r="D12" s="7"/>
      <c r="E12" s="7"/>
      <c r="F12" s="4"/>
    </row>
    <row r="13" spans="1:11" s="3" customFormat="1" ht="14.25">
      <c r="A13" s="10" t="s">
        <v>117</v>
      </c>
      <c r="B13" s="11" t="s">
        <v>111</v>
      </c>
      <c r="C13" s="12" t="s">
        <v>149</v>
      </c>
      <c r="D13" s="13"/>
      <c r="E13" s="13"/>
      <c r="F13" s="5"/>
    </row>
    <row r="14" spans="1:11" s="3" customFormat="1" ht="14.25">
      <c r="A14" s="10" t="s">
        <v>117</v>
      </c>
      <c r="B14" s="13" t="s">
        <v>112</v>
      </c>
      <c r="C14" s="13" t="s">
        <v>150</v>
      </c>
      <c r="D14" s="13" t="s">
        <v>151</v>
      </c>
      <c r="E14" s="11" t="s">
        <v>132</v>
      </c>
      <c r="F14" s="5"/>
    </row>
    <row r="15" spans="1:11" s="3" customFormat="1" ht="14.25">
      <c r="A15" s="10" t="s">
        <v>117</v>
      </c>
      <c r="B15" s="13" t="s">
        <v>112</v>
      </c>
      <c r="C15" s="13" t="s">
        <v>141</v>
      </c>
      <c r="D15" s="13" t="s">
        <v>151</v>
      </c>
      <c r="E15" s="11" t="s">
        <v>129</v>
      </c>
      <c r="F15" s="5"/>
    </row>
    <row r="16" spans="1:11" s="3" customFormat="1" ht="14.25">
      <c r="A16" s="10" t="s">
        <v>117</v>
      </c>
      <c r="B16" s="11" t="s">
        <v>114</v>
      </c>
      <c r="C16" s="13" t="s">
        <v>139</v>
      </c>
      <c r="D16" s="13" t="s">
        <v>115</v>
      </c>
      <c r="E16" s="14" t="s">
        <v>118</v>
      </c>
      <c r="F16" s="5"/>
    </row>
    <row r="17" spans="1:6" s="3" customFormat="1" ht="14.25">
      <c r="A17" s="10" t="s">
        <v>117</v>
      </c>
      <c r="B17" s="11" t="s">
        <v>114</v>
      </c>
      <c r="C17" s="11" t="s">
        <v>158</v>
      </c>
      <c r="D17" s="11" t="s">
        <v>157</v>
      </c>
      <c r="E17" s="12" t="s">
        <v>153</v>
      </c>
      <c r="F17" s="5"/>
    </row>
    <row r="18" spans="1:6" s="3" customFormat="1" ht="14.25">
      <c r="A18" s="10" t="s">
        <v>117</v>
      </c>
      <c r="B18" s="11" t="s">
        <v>114</v>
      </c>
      <c r="C18" s="13" t="s">
        <v>156</v>
      </c>
      <c r="D18" s="13" t="s">
        <v>157</v>
      </c>
      <c r="E18" s="13" t="s">
        <v>155</v>
      </c>
      <c r="F18" s="5"/>
    </row>
    <row r="19" spans="1:6" ht="14.25">
      <c r="A19" s="10" t="s">
        <v>117</v>
      </c>
      <c r="B19" s="11" t="s">
        <v>114</v>
      </c>
      <c r="C19" s="11" t="s">
        <v>138</v>
      </c>
      <c r="D19" s="11" t="s">
        <v>113</v>
      </c>
      <c r="E19" s="11" t="s">
        <v>66</v>
      </c>
      <c r="F19" s="15"/>
    </row>
    <row r="20" spans="1:6" ht="14.25">
      <c r="A20" s="16"/>
      <c r="B20" s="17"/>
      <c r="C20" s="18"/>
      <c r="D20" s="17"/>
      <c r="E20" s="17"/>
      <c r="F20" s="15"/>
    </row>
    <row r="21" spans="1:6" ht="14.25">
      <c r="A21" s="16"/>
      <c r="B21" s="17"/>
      <c r="C21" s="18"/>
      <c r="D21" s="17"/>
      <c r="E21" s="17"/>
      <c r="F21" s="15"/>
    </row>
    <row r="22" spans="1:6" ht="14.25">
      <c r="A22" s="16"/>
      <c r="B22" s="17"/>
      <c r="C22" s="18"/>
      <c r="D22" s="17"/>
      <c r="E22" s="17"/>
      <c r="F22" s="15"/>
    </row>
    <row r="23" spans="1:6">
      <c r="B23" s="19"/>
      <c r="C23" s="19"/>
    </row>
  </sheetData>
  <mergeCells count="2">
    <mergeCell ref="G1:K1"/>
    <mergeCell ref="A1:E2"/>
  </mergeCells>
  <phoneticPr fontId="9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PageLayoutView="60" workbookViewId="0">
      <selection activeCell="B2" sqref="B2"/>
    </sheetView>
  </sheetViews>
  <sheetFormatPr defaultColWidth="10.625" defaultRowHeight="13.5"/>
  <cols>
    <col min="1" max="1" width="9.875" style="1" customWidth="1"/>
    <col min="2" max="2" width="129.125" style="2" customWidth="1"/>
    <col min="3" max="3" width="61.75" customWidth="1"/>
    <col min="1024" max="1024" width="7.375" customWidth="1"/>
  </cols>
  <sheetData>
    <row r="1" spans="1:3">
      <c r="A1" s="1" t="s">
        <v>119</v>
      </c>
      <c r="B1" s="2" t="s">
        <v>120</v>
      </c>
      <c r="C1" t="s">
        <v>121</v>
      </c>
    </row>
    <row r="2" spans="1:3">
      <c r="A2" s="1" t="s">
        <v>122</v>
      </c>
      <c r="B2" s="2" t="s">
        <v>123</v>
      </c>
    </row>
  </sheetData>
  <phoneticPr fontId="9" type="noConversion"/>
  <pageMargins left="0.78749999999999998" right="0.78749999999999998" top="0.95416666666666705" bottom="0.95416666666666705" header="0.78749999999999998" footer="0.78749999999999998"/>
  <pageSetup paperSize="9" orientation="portrait" horizontalDpi="300" verticalDpi="300" r:id="rId1"/>
  <headerFooter>
    <oddHeader>&amp;C&amp;"Arial,标准"&amp;12&amp;Kffffff&amp;A</oddHeader>
    <oddFooter>&amp;C&amp;"Arial,标准"&amp;12&amp;Kffffff页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说明</vt:lpstr>
      <vt:lpstr>通讯点表</vt:lpstr>
      <vt:lpstr>3D视觉</vt:lpstr>
      <vt:lpstr>2D视觉流程</vt:lpstr>
      <vt:lpstr>修订说明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JSLY5-PL19-M</dc:creator>
  <cp:lastModifiedBy>admin</cp:lastModifiedBy>
  <dcterms:created xsi:type="dcterms:W3CDTF">2022-08-25T08:40:00Z</dcterms:created>
  <dcterms:modified xsi:type="dcterms:W3CDTF">2025-03-17T04:59:54Z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C5D15633731B4E649502DEB19F04A281_13</vt:lpwstr>
  </property>
  <property fmtid="{D5CDD505-2E9C-101B-9397-08002B2CF9AE}" pid="3" name="KSOProductBuildVer">
    <vt:lpwstr>2052-12.1.0.19770</vt:lpwstr>
  </property>
</Properties>
</file>