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julia\Desktop\teacher\"/>
    </mc:Choice>
  </mc:AlternateContent>
  <xr:revisionPtr revIDLastSave="0" documentId="13_ncr:1_{434E992F-0032-4721-837F-F6CE0F991087}" xr6:coauthVersionLast="47" xr6:coauthVersionMax="47" xr10:uidLastSave="{00000000-0000-0000-0000-000000000000}"/>
  <bookViews>
    <workbookView xWindow="19090" yWindow="-16220" windowWidth="38620" windowHeight="21100" activeTab="12" xr2:uid="{00000000-000D-0000-FFFF-FFFF00000000}"/>
  </bookViews>
  <sheets>
    <sheet name="mom" sheetId="24" r:id="rId1"/>
    <sheet name="mom2" sheetId="30" r:id="rId2"/>
    <sheet name="pupil_teacher" sheetId="27" r:id="rId3"/>
    <sheet name="mom_ab" sheetId="25" r:id="rId4"/>
    <sheet name="condit_on education" sheetId="26" r:id="rId5"/>
    <sheet name="CPS_cond_on_educ" sheetId="32" r:id="rId6"/>
    <sheet name="moments" sheetId="23" r:id="rId7"/>
    <sheet name="NLS_occ_9gr" sheetId="29" r:id="rId8"/>
    <sheet name="NLS_occ" sheetId="22" r:id="rId9"/>
    <sheet name="Census_ACS_occ" sheetId="20" r:id="rId10"/>
    <sheet name="CPS_occ" sheetId="21" r:id="rId11"/>
    <sheet name="natality" sheetId="31" r:id="rId12"/>
    <sheet name="plots" sheetId="33" r:id="rId13"/>
  </sheets>
  <definedNames>
    <definedName name="_xlnm._FilterDatabase" localSheetId="2" hidden="1">pupil_teacher!$A$3:$D$3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7" i="32" l="1"/>
  <c r="D167" i="32"/>
  <c r="E167" i="32"/>
  <c r="F167" i="32"/>
  <c r="G167" i="32"/>
  <c r="H167" i="32"/>
  <c r="I167" i="32"/>
  <c r="J167" i="32"/>
  <c r="K167" i="32"/>
  <c r="L167" i="32"/>
  <c r="M167" i="32"/>
  <c r="N167" i="32"/>
  <c r="O167" i="32"/>
  <c r="P167" i="32"/>
  <c r="Q167" i="32"/>
  <c r="R167" i="32"/>
  <c r="S167" i="32"/>
  <c r="T167" i="32"/>
  <c r="U167" i="32"/>
  <c r="V167" i="32"/>
  <c r="W167" i="32"/>
  <c r="X167" i="32"/>
  <c r="Y167" i="32"/>
  <c r="Z167" i="32"/>
  <c r="AA167" i="32"/>
  <c r="AB167" i="32"/>
  <c r="AC167" i="32"/>
  <c r="AD167" i="32"/>
  <c r="AE167" i="32"/>
  <c r="AF167" i="32"/>
  <c r="AG167" i="32"/>
  <c r="AH167" i="32"/>
  <c r="AI167" i="32"/>
  <c r="AJ167" i="32"/>
  <c r="AK167" i="32"/>
  <c r="AL167" i="32"/>
  <c r="AM167" i="32"/>
  <c r="AN167" i="32"/>
  <c r="AO167" i="32"/>
  <c r="AP167" i="32"/>
  <c r="AQ167" i="32"/>
  <c r="AR167" i="32"/>
  <c r="AS167" i="32"/>
  <c r="AT167" i="32"/>
  <c r="AU167" i="32"/>
  <c r="AV167" i="32"/>
  <c r="AW167" i="32"/>
  <c r="AX167" i="32"/>
  <c r="AY167" i="32"/>
  <c r="AZ167" i="32"/>
  <c r="BA167" i="32"/>
  <c r="BB167" i="32"/>
  <c r="BC167" i="32"/>
  <c r="BD167" i="32"/>
  <c r="B167" i="32"/>
  <c r="B145" i="32"/>
  <c r="C145" i="32"/>
  <c r="D145" i="32"/>
  <c r="E145" i="32"/>
  <c r="F145" i="32"/>
  <c r="G145" i="32"/>
  <c r="H145" i="32"/>
  <c r="I145" i="32"/>
  <c r="J145" i="32"/>
  <c r="K145" i="32"/>
  <c r="L145" i="32"/>
  <c r="M145" i="32"/>
  <c r="N145" i="32"/>
  <c r="O145" i="32"/>
  <c r="P145" i="32"/>
  <c r="Q145" i="32"/>
  <c r="R145" i="32"/>
  <c r="S145" i="32"/>
  <c r="T145" i="32"/>
  <c r="U145" i="32"/>
  <c r="V145" i="32"/>
  <c r="W145" i="32"/>
  <c r="X145" i="32"/>
  <c r="Y145" i="32"/>
  <c r="Z145" i="32"/>
  <c r="AA145" i="32"/>
  <c r="AB145" i="32"/>
  <c r="AC145" i="32"/>
  <c r="AD145" i="32"/>
  <c r="AE145" i="32"/>
  <c r="AF145" i="32"/>
  <c r="AG145" i="32"/>
  <c r="AH145" i="32"/>
  <c r="AI145" i="32"/>
  <c r="AJ145" i="32"/>
  <c r="AK145" i="32"/>
  <c r="AL145" i="32"/>
  <c r="AM145" i="32"/>
  <c r="AN145" i="32"/>
  <c r="AO145" i="32"/>
  <c r="AP145" i="32"/>
  <c r="AQ145" i="32"/>
  <c r="AR145" i="32"/>
  <c r="AS145" i="32"/>
  <c r="AT145" i="32"/>
  <c r="AU145" i="32"/>
  <c r="AV145" i="32"/>
  <c r="AW145" i="32"/>
  <c r="AX145" i="32"/>
  <c r="AY145" i="32"/>
  <c r="AZ145" i="32"/>
  <c r="BA145" i="32"/>
  <c r="BB145" i="32"/>
  <c r="BC145" i="32"/>
  <c r="BD145" i="32"/>
  <c r="B146" i="32"/>
  <c r="C146" i="32"/>
  <c r="D146" i="32"/>
  <c r="E146" i="32"/>
  <c r="F146" i="32"/>
  <c r="G146" i="32"/>
  <c r="H146" i="32"/>
  <c r="I146" i="32"/>
  <c r="J146" i="32"/>
  <c r="K146" i="32"/>
  <c r="L146" i="32"/>
  <c r="M146" i="32"/>
  <c r="N146" i="32"/>
  <c r="O146" i="32"/>
  <c r="P146" i="32"/>
  <c r="Q146" i="32"/>
  <c r="R146" i="32"/>
  <c r="S146" i="32"/>
  <c r="T146" i="32"/>
  <c r="U146" i="32"/>
  <c r="V146" i="32"/>
  <c r="W146" i="32"/>
  <c r="X146" i="32"/>
  <c r="Y146" i="32"/>
  <c r="Z146" i="32"/>
  <c r="AA146" i="32"/>
  <c r="AB146" i="32"/>
  <c r="AC146" i="32"/>
  <c r="AD146" i="32"/>
  <c r="AE146" i="32"/>
  <c r="AF146" i="32"/>
  <c r="AG146" i="32"/>
  <c r="AH146" i="32"/>
  <c r="AI146" i="32"/>
  <c r="AJ146" i="32"/>
  <c r="AK146" i="32"/>
  <c r="AL146" i="32"/>
  <c r="AM146" i="32"/>
  <c r="AN146" i="32"/>
  <c r="AO146" i="32"/>
  <c r="AP146" i="32"/>
  <c r="AQ146" i="32"/>
  <c r="AR146" i="32"/>
  <c r="AS146" i="32"/>
  <c r="AT146" i="32"/>
  <c r="AU146" i="32"/>
  <c r="AV146" i="32"/>
  <c r="AW146" i="32"/>
  <c r="AX146" i="32"/>
  <c r="AY146" i="32"/>
  <c r="AZ146" i="32"/>
  <c r="BA146" i="32"/>
  <c r="BB146" i="32"/>
  <c r="BC146" i="32"/>
  <c r="BD146" i="32"/>
  <c r="B147" i="32"/>
  <c r="C147" i="32"/>
  <c r="D147" i="32"/>
  <c r="E147" i="32"/>
  <c r="F147" i="32"/>
  <c r="G147" i="32"/>
  <c r="H147" i="32"/>
  <c r="I147" i="32"/>
  <c r="J147" i="32"/>
  <c r="K147" i="32"/>
  <c r="L147" i="32"/>
  <c r="M147" i="32"/>
  <c r="N147" i="32"/>
  <c r="O147" i="32"/>
  <c r="P147" i="32"/>
  <c r="Q147" i="32"/>
  <c r="R147" i="32"/>
  <c r="S147" i="32"/>
  <c r="T147" i="32"/>
  <c r="U147" i="32"/>
  <c r="V147" i="32"/>
  <c r="W147" i="32"/>
  <c r="X147" i="32"/>
  <c r="Y147" i="32"/>
  <c r="Z147" i="32"/>
  <c r="AA147" i="32"/>
  <c r="AB147" i="32"/>
  <c r="AC147" i="32"/>
  <c r="AD147" i="32"/>
  <c r="AE147" i="32"/>
  <c r="AF147" i="32"/>
  <c r="AG147" i="32"/>
  <c r="AH147" i="32"/>
  <c r="AI147" i="32"/>
  <c r="AJ147" i="32"/>
  <c r="AK147" i="32"/>
  <c r="AL147" i="32"/>
  <c r="AM147" i="32"/>
  <c r="AN147" i="32"/>
  <c r="AO147" i="32"/>
  <c r="AP147" i="32"/>
  <c r="AQ147" i="32"/>
  <c r="AR147" i="32"/>
  <c r="AS147" i="32"/>
  <c r="AT147" i="32"/>
  <c r="AU147" i="32"/>
  <c r="AV147" i="32"/>
  <c r="AW147" i="32"/>
  <c r="AX147" i="32"/>
  <c r="AY147" i="32"/>
  <c r="AZ147" i="32"/>
  <c r="BA147" i="32"/>
  <c r="BB147" i="32"/>
  <c r="BC147" i="32"/>
  <c r="BD147" i="32"/>
  <c r="B148" i="32"/>
  <c r="C148" i="32"/>
  <c r="D148" i="32"/>
  <c r="E148" i="32"/>
  <c r="F148" i="32"/>
  <c r="G148" i="32"/>
  <c r="H148" i="32"/>
  <c r="I148" i="32"/>
  <c r="J148" i="32"/>
  <c r="K148" i="32"/>
  <c r="L148" i="32"/>
  <c r="M148" i="32"/>
  <c r="N148" i="32"/>
  <c r="O148" i="32"/>
  <c r="P148" i="32"/>
  <c r="Q148" i="32"/>
  <c r="R148" i="32"/>
  <c r="S148" i="32"/>
  <c r="T148" i="32"/>
  <c r="U148" i="32"/>
  <c r="V148" i="32"/>
  <c r="W148" i="32"/>
  <c r="X148" i="32"/>
  <c r="Y148" i="32"/>
  <c r="Z148" i="32"/>
  <c r="AA148" i="32"/>
  <c r="AB148" i="32"/>
  <c r="AC148" i="32"/>
  <c r="AD148" i="32"/>
  <c r="AE148" i="32"/>
  <c r="AF148" i="32"/>
  <c r="AG148" i="32"/>
  <c r="AH148" i="32"/>
  <c r="AI148" i="32"/>
  <c r="AJ148" i="32"/>
  <c r="AK148" i="32"/>
  <c r="AL148" i="32"/>
  <c r="AM148" i="32"/>
  <c r="AN148" i="32"/>
  <c r="AO148" i="32"/>
  <c r="AP148" i="32"/>
  <c r="AQ148" i="32"/>
  <c r="AR148" i="32"/>
  <c r="AS148" i="32"/>
  <c r="AT148" i="32"/>
  <c r="AU148" i="32"/>
  <c r="AV148" i="32"/>
  <c r="AW148" i="32"/>
  <c r="AX148" i="32"/>
  <c r="AY148" i="32"/>
  <c r="AZ148" i="32"/>
  <c r="BA148" i="32"/>
  <c r="BB148" i="32"/>
  <c r="BC148" i="32"/>
  <c r="BD148" i="32"/>
  <c r="B149" i="32"/>
  <c r="C149" i="32"/>
  <c r="D149" i="32"/>
  <c r="E149" i="32"/>
  <c r="F149" i="32"/>
  <c r="G149" i="32"/>
  <c r="H149" i="32"/>
  <c r="I149" i="32"/>
  <c r="J149" i="32"/>
  <c r="K149" i="32"/>
  <c r="L149" i="32"/>
  <c r="M149" i="32"/>
  <c r="N149" i="32"/>
  <c r="O149" i="32"/>
  <c r="P149" i="32"/>
  <c r="Q149" i="32"/>
  <c r="R149" i="32"/>
  <c r="S149" i="32"/>
  <c r="T149" i="32"/>
  <c r="U149" i="32"/>
  <c r="V149" i="32"/>
  <c r="W149" i="32"/>
  <c r="X149" i="32"/>
  <c r="Y149" i="32"/>
  <c r="Z149" i="32"/>
  <c r="AA149" i="32"/>
  <c r="AB149" i="32"/>
  <c r="AC149" i="32"/>
  <c r="AD149" i="32"/>
  <c r="AE149" i="32"/>
  <c r="AF149" i="32"/>
  <c r="AG149" i="32"/>
  <c r="AH149" i="32"/>
  <c r="AI149" i="32"/>
  <c r="AJ149" i="32"/>
  <c r="AK149" i="32"/>
  <c r="AL149" i="32"/>
  <c r="AM149" i="32"/>
  <c r="AN149" i="32"/>
  <c r="AO149" i="32"/>
  <c r="AP149" i="32"/>
  <c r="AQ149" i="32"/>
  <c r="AR149" i="32"/>
  <c r="AS149" i="32"/>
  <c r="AT149" i="32"/>
  <c r="AU149" i="32"/>
  <c r="AV149" i="32"/>
  <c r="AW149" i="32"/>
  <c r="AX149" i="32"/>
  <c r="AY149" i="32"/>
  <c r="AZ149" i="32"/>
  <c r="BA149" i="32"/>
  <c r="BB149" i="32"/>
  <c r="BC149" i="32"/>
  <c r="BD149" i="32"/>
  <c r="B150" i="32"/>
  <c r="C150" i="32"/>
  <c r="D150" i="32"/>
  <c r="E150" i="32"/>
  <c r="F150" i="32"/>
  <c r="G150" i="32"/>
  <c r="H150" i="32"/>
  <c r="I150" i="32"/>
  <c r="J150" i="32"/>
  <c r="K150" i="32"/>
  <c r="L150" i="32"/>
  <c r="M150" i="32"/>
  <c r="N150" i="32"/>
  <c r="O150" i="32"/>
  <c r="P150" i="32"/>
  <c r="Q150" i="32"/>
  <c r="R150" i="32"/>
  <c r="S150" i="32"/>
  <c r="T150" i="32"/>
  <c r="U150" i="32"/>
  <c r="V150" i="32"/>
  <c r="W150" i="32"/>
  <c r="X150" i="32"/>
  <c r="Y150" i="32"/>
  <c r="Z150" i="32"/>
  <c r="AA150" i="32"/>
  <c r="AB150" i="32"/>
  <c r="AC150" i="32"/>
  <c r="AD150" i="32"/>
  <c r="AE150" i="32"/>
  <c r="AF150" i="32"/>
  <c r="AG150" i="32"/>
  <c r="AH150" i="32"/>
  <c r="AI150" i="32"/>
  <c r="AJ150" i="32"/>
  <c r="AK150" i="32"/>
  <c r="AL150" i="32"/>
  <c r="AM150" i="32"/>
  <c r="AN150" i="32"/>
  <c r="AO150" i="32"/>
  <c r="AP150" i="32"/>
  <c r="AQ150" i="32"/>
  <c r="AR150" i="32"/>
  <c r="AS150" i="32"/>
  <c r="AT150" i="32"/>
  <c r="AU150" i="32"/>
  <c r="AV150" i="32"/>
  <c r="AW150" i="32"/>
  <c r="AX150" i="32"/>
  <c r="AY150" i="32"/>
  <c r="AZ150" i="32"/>
  <c r="BA150" i="32"/>
  <c r="BB150" i="32"/>
  <c r="BC150" i="32"/>
  <c r="BD150" i="32"/>
  <c r="B151" i="32"/>
  <c r="C151" i="32"/>
  <c r="D151" i="32"/>
  <c r="E151" i="32"/>
  <c r="F151" i="32"/>
  <c r="G151" i="32"/>
  <c r="H151" i="32"/>
  <c r="I151" i="32"/>
  <c r="J151" i="32"/>
  <c r="K151" i="32"/>
  <c r="L151" i="32"/>
  <c r="M151" i="32"/>
  <c r="N151" i="32"/>
  <c r="O151" i="32"/>
  <c r="P151" i="32"/>
  <c r="Q151" i="32"/>
  <c r="R151" i="32"/>
  <c r="S151" i="32"/>
  <c r="T151" i="32"/>
  <c r="U151" i="32"/>
  <c r="V151" i="32"/>
  <c r="W151" i="32"/>
  <c r="X151" i="32"/>
  <c r="Y151" i="32"/>
  <c r="Z151" i="32"/>
  <c r="AA151" i="32"/>
  <c r="AB151" i="32"/>
  <c r="AC151" i="32"/>
  <c r="AD151" i="32"/>
  <c r="AE151" i="32"/>
  <c r="AF151" i="32"/>
  <c r="AG151" i="32"/>
  <c r="AH151" i="32"/>
  <c r="AI151" i="32"/>
  <c r="AJ151" i="32"/>
  <c r="AK151" i="32"/>
  <c r="AL151" i="32"/>
  <c r="AM151" i="32"/>
  <c r="AN151" i="32"/>
  <c r="AO151" i="32"/>
  <c r="AP151" i="32"/>
  <c r="AQ151" i="32"/>
  <c r="AR151" i="32"/>
  <c r="AS151" i="32"/>
  <c r="AT151" i="32"/>
  <c r="AU151" i="32"/>
  <c r="AV151" i="32"/>
  <c r="AW151" i="32"/>
  <c r="AX151" i="32"/>
  <c r="AY151" i="32"/>
  <c r="AZ151" i="32"/>
  <c r="BA151" i="32"/>
  <c r="BB151" i="32"/>
  <c r="BC151" i="32"/>
  <c r="BD151" i="32"/>
  <c r="B152" i="32"/>
  <c r="C152" i="32"/>
  <c r="D152" i="32"/>
  <c r="E152" i="32"/>
  <c r="F152" i="32"/>
  <c r="G152" i="32"/>
  <c r="H152" i="32"/>
  <c r="I152" i="32"/>
  <c r="J152" i="32"/>
  <c r="K152" i="32"/>
  <c r="L152" i="32"/>
  <c r="M152" i="32"/>
  <c r="N152" i="32"/>
  <c r="O152" i="32"/>
  <c r="P152" i="32"/>
  <c r="Q152" i="32"/>
  <c r="R152" i="32"/>
  <c r="S152" i="32"/>
  <c r="T152" i="32"/>
  <c r="U152" i="32"/>
  <c r="V152" i="32"/>
  <c r="W152" i="32"/>
  <c r="X152" i="32"/>
  <c r="Y152" i="32"/>
  <c r="Z152" i="32"/>
  <c r="AA152" i="32"/>
  <c r="AB152" i="32"/>
  <c r="AC152" i="32"/>
  <c r="AD152" i="32"/>
  <c r="AE152" i="32"/>
  <c r="AF152" i="32"/>
  <c r="AG152" i="32"/>
  <c r="AH152" i="32"/>
  <c r="AI152" i="32"/>
  <c r="AJ152" i="32"/>
  <c r="AK152" i="32"/>
  <c r="AL152" i="32"/>
  <c r="AM152" i="32"/>
  <c r="AN152" i="32"/>
  <c r="AO152" i="32"/>
  <c r="AP152" i="32"/>
  <c r="AQ152" i="32"/>
  <c r="AR152" i="32"/>
  <c r="AS152" i="32"/>
  <c r="AT152" i="32"/>
  <c r="AU152" i="32"/>
  <c r="AV152" i="32"/>
  <c r="AW152" i="32"/>
  <c r="AX152" i="32"/>
  <c r="AY152" i="32"/>
  <c r="AZ152" i="32"/>
  <c r="BA152" i="32"/>
  <c r="BB152" i="32"/>
  <c r="BC152" i="32"/>
  <c r="BD152" i="32"/>
  <c r="B153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O153" i="32"/>
  <c r="P153" i="32"/>
  <c r="Q153" i="32"/>
  <c r="R153" i="32"/>
  <c r="S153" i="32"/>
  <c r="T153" i="32"/>
  <c r="U153" i="32"/>
  <c r="V153" i="32"/>
  <c r="W153" i="32"/>
  <c r="X153" i="32"/>
  <c r="Y153" i="32"/>
  <c r="Z153" i="32"/>
  <c r="AA153" i="32"/>
  <c r="AB153" i="32"/>
  <c r="AC153" i="32"/>
  <c r="AD153" i="32"/>
  <c r="AE153" i="32"/>
  <c r="AF153" i="32"/>
  <c r="AG153" i="32"/>
  <c r="AH153" i="32"/>
  <c r="AI153" i="32"/>
  <c r="AJ153" i="32"/>
  <c r="AK153" i="32"/>
  <c r="AL153" i="32"/>
  <c r="AM153" i="32"/>
  <c r="AN153" i="32"/>
  <c r="AO153" i="32"/>
  <c r="AP153" i="32"/>
  <c r="AQ153" i="32"/>
  <c r="AR153" i="32"/>
  <c r="AS153" i="32"/>
  <c r="AT153" i="32"/>
  <c r="AU153" i="32"/>
  <c r="AV153" i="32"/>
  <c r="AW153" i="32"/>
  <c r="AX153" i="32"/>
  <c r="AY153" i="32"/>
  <c r="AZ153" i="32"/>
  <c r="BA153" i="32"/>
  <c r="BB153" i="32"/>
  <c r="BC153" i="32"/>
  <c r="BD153" i="32"/>
  <c r="B154" i="32"/>
  <c r="C154" i="32"/>
  <c r="D154" i="32"/>
  <c r="E154" i="32"/>
  <c r="F154" i="32"/>
  <c r="G154" i="32"/>
  <c r="H154" i="32"/>
  <c r="I154" i="32"/>
  <c r="J154" i="32"/>
  <c r="K154" i="32"/>
  <c r="L154" i="32"/>
  <c r="M154" i="32"/>
  <c r="N154" i="32"/>
  <c r="O154" i="32"/>
  <c r="P154" i="32"/>
  <c r="Q154" i="32"/>
  <c r="R154" i="32"/>
  <c r="S154" i="32"/>
  <c r="T154" i="32"/>
  <c r="U154" i="32"/>
  <c r="V154" i="32"/>
  <c r="W154" i="32"/>
  <c r="X154" i="32"/>
  <c r="Y154" i="32"/>
  <c r="Z154" i="32"/>
  <c r="AA154" i="32"/>
  <c r="AB154" i="32"/>
  <c r="AC154" i="32"/>
  <c r="AD154" i="32"/>
  <c r="AE154" i="32"/>
  <c r="AF154" i="32"/>
  <c r="AG154" i="32"/>
  <c r="AH154" i="32"/>
  <c r="AI154" i="32"/>
  <c r="AJ154" i="32"/>
  <c r="AK154" i="32"/>
  <c r="AL154" i="32"/>
  <c r="AM154" i="32"/>
  <c r="AN154" i="32"/>
  <c r="AO154" i="32"/>
  <c r="AP154" i="32"/>
  <c r="AQ154" i="32"/>
  <c r="AR154" i="32"/>
  <c r="AS154" i="32"/>
  <c r="AT154" i="32"/>
  <c r="AU154" i="32"/>
  <c r="AV154" i="32"/>
  <c r="AW154" i="32"/>
  <c r="AX154" i="32"/>
  <c r="AY154" i="32"/>
  <c r="AZ154" i="32"/>
  <c r="BA154" i="32"/>
  <c r="BB154" i="32"/>
  <c r="BC154" i="32"/>
  <c r="BD154" i="32"/>
  <c r="B155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O155" i="32"/>
  <c r="P155" i="32"/>
  <c r="Q155" i="32"/>
  <c r="R155" i="32"/>
  <c r="S155" i="32"/>
  <c r="T155" i="32"/>
  <c r="U155" i="32"/>
  <c r="V155" i="32"/>
  <c r="W155" i="32"/>
  <c r="X155" i="32"/>
  <c r="Y155" i="32"/>
  <c r="Z155" i="32"/>
  <c r="AA155" i="32"/>
  <c r="AB155" i="32"/>
  <c r="AC155" i="32"/>
  <c r="AD155" i="32"/>
  <c r="AE155" i="32"/>
  <c r="AF155" i="32"/>
  <c r="AG155" i="32"/>
  <c r="AH155" i="32"/>
  <c r="AI155" i="32"/>
  <c r="AJ155" i="32"/>
  <c r="AK155" i="32"/>
  <c r="AL155" i="32"/>
  <c r="AM155" i="32"/>
  <c r="AN155" i="32"/>
  <c r="AO155" i="32"/>
  <c r="AP155" i="32"/>
  <c r="AQ155" i="32"/>
  <c r="AR155" i="32"/>
  <c r="AS155" i="32"/>
  <c r="AT155" i="32"/>
  <c r="AU155" i="32"/>
  <c r="AV155" i="32"/>
  <c r="AW155" i="32"/>
  <c r="AX155" i="32"/>
  <c r="AY155" i="32"/>
  <c r="AZ155" i="32"/>
  <c r="BA155" i="32"/>
  <c r="BB155" i="32"/>
  <c r="BC155" i="32"/>
  <c r="BD155" i="32"/>
  <c r="B156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O156" i="32"/>
  <c r="P156" i="32"/>
  <c r="Q156" i="32"/>
  <c r="R156" i="32"/>
  <c r="S156" i="32"/>
  <c r="T156" i="32"/>
  <c r="U156" i="32"/>
  <c r="V156" i="32"/>
  <c r="W156" i="32"/>
  <c r="X156" i="32"/>
  <c r="Y156" i="32"/>
  <c r="Z156" i="32"/>
  <c r="AA156" i="32"/>
  <c r="AB156" i="32"/>
  <c r="AC156" i="32"/>
  <c r="AD156" i="32"/>
  <c r="AE156" i="32"/>
  <c r="AF156" i="32"/>
  <c r="AG156" i="32"/>
  <c r="AH156" i="32"/>
  <c r="AI156" i="32"/>
  <c r="AJ156" i="32"/>
  <c r="AK156" i="32"/>
  <c r="AL156" i="32"/>
  <c r="AM156" i="32"/>
  <c r="AN156" i="32"/>
  <c r="AO156" i="32"/>
  <c r="AP156" i="32"/>
  <c r="AQ156" i="32"/>
  <c r="AR156" i="32"/>
  <c r="AS156" i="32"/>
  <c r="AT156" i="32"/>
  <c r="AU156" i="32"/>
  <c r="AV156" i="32"/>
  <c r="AW156" i="32"/>
  <c r="AX156" i="32"/>
  <c r="AY156" i="32"/>
  <c r="AZ156" i="32"/>
  <c r="BA156" i="32"/>
  <c r="BB156" i="32"/>
  <c r="BC156" i="32"/>
  <c r="BD156" i="32"/>
  <c r="B157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O157" i="32"/>
  <c r="P157" i="32"/>
  <c r="Q157" i="32"/>
  <c r="R157" i="32"/>
  <c r="S157" i="32"/>
  <c r="T157" i="32"/>
  <c r="U157" i="32"/>
  <c r="V157" i="32"/>
  <c r="W157" i="32"/>
  <c r="X157" i="32"/>
  <c r="Y157" i="32"/>
  <c r="Z157" i="32"/>
  <c r="AA157" i="32"/>
  <c r="AB157" i="32"/>
  <c r="AC157" i="32"/>
  <c r="AD157" i="32"/>
  <c r="AE157" i="32"/>
  <c r="AF157" i="32"/>
  <c r="AG157" i="32"/>
  <c r="AH157" i="32"/>
  <c r="AI157" i="32"/>
  <c r="AJ157" i="32"/>
  <c r="AK157" i="32"/>
  <c r="AL157" i="32"/>
  <c r="AM157" i="32"/>
  <c r="AN157" i="32"/>
  <c r="AO157" i="32"/>
  <c r="AP157" i="32"/>
  <c r="AQ157" i="32"/>
  <c r="AR157" i="32"/>
  <c r="AS157" i="32"/>
  <c r="AT157" i="32"/>
  <c r="AU157" i="32"/>
  <c r="AV157" i="32"/>
  <c r="AW157" i="32"/>
  <c r="AX157" i="32"/>
  <c r="AY157" i="32"/>
  <c r="AZ157" i="32"/>
  <c r="BA157" i="32"/>
  <c r="BB157" i="32"/>
  <c r="BC157" i="32"/>
  <c r="BD157" i="32"/>
  <c r="B158" i="32"/>
  <c r="C158" i="32"/>
  <c r="D158" i="32"/>
  <c r="E158" i="32"/>
  <c r="F158" i="32"/>
  <c r="G158" i="32"/>
  <c r="H158" i="32"/>
  <c r="I158" i="32"/>
  <c r="J158" i="32"/>
  <c r="K158" i="32"/>
  <c r="L158" i="32"/>
  <c r="M158" i="32"/>
  <c r="N158" i="32"/>
  <c r="O158" i="32"/>
  <c r="P158" i="32"/>
  <c r="Q158" i="32"/>
  <c r="R158" i="32"/>
  <c r="S158" i="32"/>
  <c r="T158" i="32"/>
  <c r="U158" i="32"/>
  <c r="V158" i="32"/>
  <c r="W158" i="32"/>
  <c r="X158" i="32"/>
  <c r="Y158" i="32"/>
  <c r="Z158" i="32"/>
  <c r="AA158" i="32"/>
  <c r="AB158" i="32"/>
  <c r="AC158" i="32"/>
  <c r="AD158" i="32"/>
  <c r="AE158" i="32"/>
  <c r="AF158" i="32"/>
  <c r="AG158" i="32"/>
  <c r="AH158" i="32"/>
  <c r="AI158" i="32"/>
  <c r="AJ158" i="32"/>
  <c r="AK158" i="32"/>
  <c r="AL158" i="32"/>
  <c r="AM158" i="32"/>
  <c r="AN158" i="32"/>
  <c r="AO158" i="32"/>
  <c r="AP158" i="32"/>
  <c r="AQ158" i="32"/>
  <c r="AR158" i="32"/>
  <c r="AS158" i="32"/>
  <c r="AT158" i="32"/>
  <c r="AU158" i="32"/>
  <c r="AV158" i="32"/>
  <c r="AW158" i="32"/>
  <c r="AX158" i="32"/>
  <c r="AY158" i="32"/>
  <c r="AZ158" i="32"/>
  <c r="BA158" i="32"/>
  <c r="BB158" i="32"/>
  <c r="BC158" i="32"/>
  <c r="BD158" i="32"/>
  <c r="B159" i="32"/>
  <c r="C159" i="32"/>
  <c r="D159" i="32"/>
  <c r="E159" i="32"/>
  <c r="F159" i="32"/>
  <c r="G159" i="32"/>
  <c r="H159" i="32"/>
  <c r="I159" i="32"/>
  <c r="J159" i="32"/>
  <c r="K159" i="32"/>
  <c r="L159" i="32"/>
  <c r="M159" i="32"/>
  <c r="N159" i="32"/>
  <c r="O159" i="32"/>
  <c r="P159" i="32"/>
  <c r="Q159" i="32"/>
  <c r="R159" i="32"/>
  <c r="S159" i="32"/>
  <c r="T159" i="32"/>
  <c r="U159" i="32"/>
  <c r="V159" i="32"/>
  <c r="W159" i="32"/>
  <c r="X159" i="32"/>
  <c r="Y159" i="32"/>
  <c r="Z159" i="32"/>
  <c r="AA159" i="32"/>
  <c r="AB159" i="32"/>
  <c r="AC159" i="32"/>
  <c r="AD159" i="32"/>
  <c r="AE159" i="32"/>
  <c r="AF159" i="32"/>
  <c r="AG159" i="32"/>
  <c r="AH159" i="32"/>
  <c r="AI159" i="32"/>
  <c r="AJ159" i="32"/>
  <c r="AK159" i="32"/>
  <c r="AL159" i="32"/>
  <c r="AM159" i="32"/>
  <c r="AN159" i="32"/>
  <c r="AO159" i="32"/>
  <c r="AP159" i="32"/>
  <c r="AQ159" i="32"/>
  <c r="AR159" i="32"/>
  <c r="AS159" i="32"/>
  <c r="AT159" i="32"/>
  <c r="AU159" i="32"/>
  <c r="AV159" i="32"/>
  <c r="AW159" i="32"/>
  <c r="AX159" i="32"/>
  <c r="AY159" i="32"/>
  <c r="AZ159" i="32"/>
  <c r="BA159" i="32"/>
  <c r="BB159" i="32"/>
  <c r="BC159" i="32"/>
  <c r="BD159" i="32"/>
  <c r="B160" i="32"/>
  <c r="C160" i="32"/>
  <c r="D160" i="32"/>
  <c r="E160" i="32"/>
  <c r="F160" i="32"/>
  <c r="G160" i="32"/>
  <c r="H160" i="32"/>
  <c r="I160" i="32"/>
  <c r="J160" i="32"/>
  <c r="K160" i="32"/>
  <c r="L160" i="32"/>
  <c r="M160" i="32"/>
  <c r="N160" i="32"/>
  <c r="O160" i="32"/>
  <c r="P160" i="32"/>
  <c r="Q160" i="32"/>
  <c r="R160" i="32"/>
  <c r="S160" i="32"/>
  <c r="T160" i="32"/>
  <c r="U160" i="32"/>
  <c r="V160" i="32"/>
  <c r="W160" i="32"/>
  <c r="X160" i="32"/>
  <c r="Y160" i="32"/>
  <c r="Z160" i="32"/>
  <c r="AA160" i="32"/>
  <c r="AB160" i="32"/>
  <c r="AC160" i="32"/>
  <c r="AD160" i="32"/>
  <c r="AE160" i="32"/>
  <c r="AF160" i="32"/>
  <c r="AG160" i="32"/>
  <c r="AH160" i="32"/>
  <c r="AI160" i="32"/>
  <c r="AJ160" i="32"/>
  <c r="AK160" i="32"/>
  <c r="AL160" i="32"/>
  <c r="AM160" i="32"/>
  <c r="AN160" i="32"/>
  <c r="AO160" i="32"/>
  <c r="AP160" i="32"/>
  <c r="AQ160" i="32"/>
  <c r="AR160" i="32"/>
  <c r="AS160" i="32"/>
  <c r="AT160" i="32"/>
  <c r="AU160" i="32"/>
  <c r="AV160" i="32"/>
  <c r="AW160" i="32"/>
  <c r="AX160" i="32"/>
  <c r="AY160" i="32"/>
  <c r="AZ160" i="32"/>
  <c r="BA160" i="32"/>
  <c r="BB160" i="32"/>
  <c r="BC160" i="32"/>
  <c r="BD160" i="32"/>
  <c r="B161" i="32"/>
  <c r="C161" i="32"/>
  <c r="D161" i="32"/>
  <c r="E161" i="32"/>
  <c r="F161" i="32"/>
  <c r="G161" i="32"/>
  <c r="H161" i="32"/>
  <c r="I161" i="32"/>
  <c r="J161" i="32"/>
  <c r="K161" i="32"/>
  <c r="L161" i="32"/>
  <c r="M161" i="32"/>
  <c r="N161" i="32"/>
  <c r="O161" i="32"/>
  <c r="P161" i="32"/>
  <c r="Q161" i="32"/>
  <c r="R161" i="32"/>
  <c r="S161" i="32"/>
  <c r="T161" i="32"/>
  <c r="U161" i="32"/>
  <c r="V161" i="32"/>
  <c r="W161" i="32"/>
  <c r="X161" i="32"/>
  <c r="Y161" i="32"/>
  <c r="Z161" i="32"/>
  <c r="AA161" i="32"/>
  <c r="AB161" i="32"/>
  <c r="AC161" i="32"/>
  <c r="AD161" i="32"/>
  <c r="AE161" i="32"/>
  <c r="AF161" i="32"/>
  <c r="AG161" i="32"/>
  <c r="AH161" i="32"/>
  <c r="AI161" i="32"/>
  <c r="AJ161" i="32"/>
  <c r="AK161" i="32"/>
  <c r="AL161" i="32"/>
  <c r="AM161" i="32"/>
  <c r="AN161" i="32"/>
  <c r="AO161" i="32"/>
  <c r="AP161" i="32"/>
  <c r="AQ161" i="32"/>
  <c r="AR161" i="32"/>
  <c r="AS161" i="32"/>
  <c r="AT161" i="32"/>
  <c r="AU161" i="32"/>
  <c r="AV161" i="32"/>
  <c r="AW161" i="32"/>
  <c r="AX161" i="32"/>
  <c r="AY161" i="32"/>
  <c r="AZ161" i="32"/>
  <c r="BA161" i="32"/>
  <c r="BB161" i="32"/>
  <c r="BC161" i="32"/>
  <c r="BD161" i="32"/>
  <c r="B162" i="32"/>
  <c r="C162" i="32"/>
  <c r="D162" i="32"/>
  <c r="E162" i="32"/>
  <c r="F162" i="32"/>
  <c r="G162" i="32"/>
  <c r="H162" i="32"/>
  <c r="I162" i="32"/>
  <c r="J162" i="32"/>
  <c r="K162" i="32"/>
  <c r="L162" i="32"/>
  <c r="M162" i="32"/>
  <c r="N162" i="32"/>
  <c r="O162" i="32"/>
  <c r="P162" i="32"/>
  <c r="Q162" i="32"/>
  <c r="R162" i="32"/>
  <c r="S162" i="32"/>
  <c r="T162" i="32"/>
  <c r="U162" i="32"/>
  <c r="V162" i="32"/>
  <c r="W162" i="32"/>
  <c r="X162" i="32"/>
  <c r="Y162" i="32"/>
  <c r="Z162" i="32"/>
  <c r="AA162" i="32"/>
  <c r="AB162" i="32"/>
  <c r="AC162" i="32"/>
  <c r="AD162" i="32"/>
  <c r="AE162" i="32"/>
  <c r="AF162" i="32"/>
  <c r="AG162" i="32"/>
  <c r="AH162" i="32"/>
  <c r="AI162" i="32"/>
  <c r="AJ162" i="32"/>
  <c r="AK162" i="32"/>
  <c r="AL162" i="32"/>
  <c r="AM162" i="32"/>
  <c r="AN162" i="32"/>
  <c r="AO162" i="32"/>
  <c r="AP162" i="32"/>
  <c r="AQ162" i="32"/>
  <c r="AR162" i="32"/>
  <c r="AS162" i="32"/>
  <c r="AT162" i="32"/>
  <c r="AU162" i="32"/>
  <c r="AV162" i="32"/>
  <c r="AW162" i="32"/>
  <c r="AX162" i="32"/>
  <c r="AY162" i="32"/>
  <c r="AZ162" i="32"/>
  <c r="BA162" i="32"/>
  <c r="BB162" i="32"/>
  <c r="BC162" i="32"/>
  <c r="BD162" i="32"/>
  <c r="B163" i="32"/>
  <c r="C163" i="32"/>
  <c r="D163" i="32"/>
  <c r="E163" i="32"/>
  <c r="F163" i="32"/>
  <c r="G163" i="32"/>
  <c r="H163" i="32"/>
  <c r="I163" i="32"/>
  <c r="J163" i="32"/>
  <c r="K163" i="32"/>
  <c r="L163" i="32"/>
  <c r="M163" i="32"/>
  <c r="N163" i="32"/>
  <c r="O163" i="32"/>
  <c r="P163" i="32"/>
  <c r="Q163" i="32"/>
  <c r="R163" i="32"/>
  <c r="S163" i="32"/>
  <c r="T163" i="32"/>
  <c r="U163" i="32"/>
  <c r="V163" i="32"/>
  <c r="W163" i="32"/>
  <c r="X163" i="32"/>
  <c r="Y163" i="32"/>
  <c r="Z163" i="32"/>
  <c r="AA163" i="32"/>
  <c r="AB163" i="32"/>
  <c r="AC163" i="32"/>
  <c r="AD163" i="32"/>
  <c r="AE163" i="32"/>
  <c r="AF163" i="32"/>
  <c r="AG163" i="32"/>
  <c r="AH163" i="32"/>
  <c r="AI163" i="32"/>
  <c r="AJ163" i="32"/>
  <c r="AK163" i="32"/>
  <c r="AL163" i="32"/>
  <c r="AM163" i="32"/>
  <c r="AN163" i="32"/>
  <c r="AO163" i="32"/>
  <c r="AP163" i="32"/>
  <c r="AQ163" i="32"/>
  <c r="AR163" i="32"/>
  <c r="AS163" i="32"/>
  <c r="AT163" i="32"/>
  <c r="AU163" i="32"/>
  <c r="AV163" i="32"/>
  <c r="AW163" i="32"/>
  <c r="AX163" i="32"/>
  <c r="AY163" i="32"/>
  <c r="AZ163" i="32"/>
  <c r="BA163" i="32"/>
  <c r="BB163" i="32"/>
  <c r="BC163" i="32"/>
  <c r="BD163" i="32"/>
  <c r="B164" i="32"/>
  <c r="C164" i="32"/>
  <c r="D164" i="32"/>
  <c r="E164" i="32"/>
  <c r="F164" i="32"/>
  <c r="G164" i="32"/>
  <c r="H164" i="32"/>
  <c r="I164" i="32"/>
  <c r="J164" i="32"/>
  <c r="K164" i="32"/>
  <c r="L164" i="32"/>
  <c r="M164" i="32"/>
  <c r="N164" i="32"/>
  <c r="O164" i="32"/>
  <c r="P164" i="32"/>
  <c r="Q164" i="32"/>
  <c r="R164" i="32"/>
  <c r="S164" i="32"/>
  <c r="T164" i="32"/>
  <c r="U164" i="32"/>
  <c r="V164" i="32"/>
  <c r="W164" i="32"/>
  <c r="X164" i="32"/>
  <c r="Y164" i="32"/>
  <c r="Z164" i="32"/>
  <c r="AA164" i="32"/>
  <c r="AB164" i="32"/>
  <c r="AC164" i="32"/>
  <c r="AD164" i="32"/>
  <c r="AE164" i="32"/>
  <c r="AF164" i="32"/>
  <c r="AG164" i="32"/>
  <c r="AH164" i="32"/>
  <c r="AI164" i="32"/>
  <c r="AJ164" i="32"/>
  <c r="AK164" i="32"/>
  <c r="AL164" i="32"/>
  <c r="AM164" i="32"/>
  <c r="AN164" i="32"/>
  <c r="AO164" i="32"/>
  <c r="AP164" i="32"/>
  <c r="AQ164" i="32"/>
  <c r="AR164" i="32"/>
  <c r="AS164" i="32"/>
  <c r="AT164" i="32"/>
  <c r="AU164" i="32"/>
  <c r="AV164" i="32"/>
  <c r="AW164" i="32"/>
  <c r="AX164" i="32"/>
  <c r="AY164" i="32"/>
  <c r="AZ164" i="32"/>
  <c r="BA164" i="32"/>
  <c r="BB164" i="32"/>
  <c r="BC164" i="32"/>
  <c r="BD164" i="32"/>
  <c r="B165" i="32"/>
  <c r="C165" i="32"/>
  <c r="D165" i="32"/>
  <c r="E165" i="32"/>
  <c r="F165" i="32"/>
  <c r="G165" i="32"/>
  <c r="H165" i="32"/>
  <c r="I165" i="32"/>
  <c r="J165" i="32"/>
  <c r="K165" i="32"/>
  <c r="L165" i="32"/>
  <c r="M165" i="32"/>
  <c r="N165" i="32"/>
  <c r="O165" i="32"/>
  <c r="P165" i="32"/>
  <c r="Q165" i="32"/>
  <c r="R165" i="32"/>
  <c r="S165" i="32"/>
  <c r="T165" i="32"/>
  <c r="U165" i="32"/>
  <c r="V165" i="32"/>
  <c r="W165" i="32"/>
  <c r="X165" i="32"/>
  <c r="Y165" i="32"/>
  <c r="Z165" i="32"/>
  <c r="AA165" i="32"/>
  <c r="AB165" i="32"/>
  <c r="AC165" i="32"/>
  <c r="AD165" i="32"/>
  <c r="AE165" i="32"/>
  <c r="AF165" i="32"/>
  <c r="AG165" i="32"/>
  <c r="AH165" i="32"/>
  <c r="AI165" i="32"/>
  <c r="AJ165" i="32"/>
  <c r="AK165" i="32"/>
  <c r="AL165" i="32"/>
  <c r="AM165" i="32"/>
  <c r="AN165" i="32"/>
  <c r="AO165" i="32"/>
  <c r="AP165" i="32"/>
  <c r="AQ165" i="32"/>
  <c r="AR165" i="32"/>
  <c r="AS165" i="32"/>
  <c r="AT165" i="32"/>
  <c r="AU165" i="32"/>
  <c r="AV165" i="32"/>
  <c r="AW165" i="32"/>
  <c r="AX165" i="32"/>
  <c r="AY165" i="32"/>
  <c r="AZ165" i="32"/>
  <c r="BA165" i="32"/>
  <c r="BB165" i="32"/>
  <c r="BC165" i="32"/>
  <c r="BD165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O144" i="32"/>
  <c r="P144" i="32"/>
  <c r="Q144" i="32"/>
  <c r="R144" i="32"/>
  <c r="S144" i="32"/>
  <c r="T144" i="32"/>
  <c r="U144" i="32"/>
  <c r="V144" i="32"/>
  <c r="W144" i="32"/>
  <c r="X144" i="32"/>
  <c r="Y144" i="32"/>
  <c r="Z144" i="32"/>
  <c r="AA144" i="32"/>
  <c r="AB144" i="32"/>
  <c r="AC144" i="32"/>
  <c r="AD144" i="32"/>
  <c r="AE144" i="32"/>
  <c r="AF144" i="32"/>
  <c r="AG144" i="32"/>
  <c r="AH144" i="32"/>
  <c r="AI144" i="32"/>
  <c r="AJ144" i="32"/>
  <c r="AK144" i="32"/>
  <c r="AL144" i="32"/>
  <c r="AM144" i="32"/>
  <c r="AN144" i="32"/>
  <c r="AO144" i="32"/>
  <c r="AP144" i="32"/>
  <c r="AQ144" i="32"/>
  <c r="AR144" i="32"/>
  <c r="AS144" i="32"/>
  <c r="AT144" i="32"/>
  <c r="AU144" i="32"/>
  <c r="AV144" i="32"/>
  <c r="AW144" i="32"/>
  <c r="AX144" i="32"/>
  <c r="AY144" i="32"/>
  <c r="AZ144" i="32"/>
  <c r="BA144" i="32"/>
  <c r="BB144" i="32"/>
  <c r="BC144" i="32"/>
  <c r="BD144" i="32"/>
  <c r="B144" i="32"/>
  <c r="C139" i="32"/>
  <c r="D139" i="32"/>
  <c r="E139" i="32"/>
  <c r="F139" i="32"/>
  <c r="G139" i="32"/>
  <c r="H139" i="32"/>
  <c r="I139" i="32"/>
  <c r="J139" i="32"/>
  <c r="K139" i="32"/>
  <c r="L139" i="32"/>
  <c r="M139" i="32"/>
  <c r="N139" i="32"/>
  <c r="O139" i="32"/>
  <c r="P139" i="32"/>
  <c r="Q139" i="32"/>
  <c r="R139" i="32"/>
  <c r="S139" i="32"/>
  <c r="T139" i="32"/>
  <c r="U139" i="32"/>
  <c r="V139" i="32"/>
  <c r="W139" i="32"/>
  <c r="X139" i="32"/>
  <c r="Y139" i="32"/>
  <c r="Z139" i="32"/>
  <c r="AA139" i="32"/>
  <c r="AB139" i="32"/>
  <c r="AC139" i="32"/>
  <c r="AD139" i="32"/>
  <c r="AE139" i="32"/>
  <c r="AF139" i="32"/>
  <c r="AG139" i="32"/>
  <c r="AH139" i="32"/>
  <c r="AI139" i="32"/>
  <c r="AJ139" i="32"/>
  <c r="AK139" i="32"/>
  <c r="AL139" i="32"/>
  <c r="AM139" i="32"/>
  <c r="AN139" i="32"/>
  <c r="AO139" i="32"/>
  <c r="AP139" i="32"/>
  <c r="AQ139" i="32"/>
  <c r="AR139" i="32"/>
  <c r="AS139" i="32"/>
  <c r="AT139" i="32"/>
  <c r="AU139" i="32"/>
  <c r="AV139" i="32"/>
  <c r="AW139" i="32"/>
  <c r="AX139" i="32"/>
  <c r="AY139" i="32"/>
  <c r="AZ139" i="32"/>
  <c r="BA139" i="32"/>
  <c r="BB139" i="32"/>
  <c r="BC139" i="32"/>
  <c r="BD139" i="32"/>
  <c r="B139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O117" i="32"/>
  <c r="P117" i="32"/>
  <c r="Q117" i="32"/>
  <c r="R117" i="32"/>
  <c r="S117" i="32"/>
  <c r="T117" i="32"/>
  <c r="U117" i="32"/>
  <c r="V117" i="32"/>
  <c r="W117" i="32"/>
  <c r="X117" i="32"/>
  <c r="Y117" i="32"/>
  <c r="Z117" i="32"/>
  <c r="AA117" i="32"/>
  <c r="AB117" i="32"/>
  <c r="AC117" i="32"/>
  <c r="AD117" i="32"/>
  <c r="AE117" i="32"/>
  <c r="AF117" i="32"/>
  <c r="AG117" i="32"/>
  <c r="AH117" i="32"/>
  <c r="AI117" i="32"/>
  <c r="AJ117" i="32"/>
  <c r="AK117" i="32"/>
  <c r="AL117" i="32"/>
  <c r="AM117" i="32"/>
  <c r="AN117" i="32"/>
  <c r="AO117" i="32"/>
  <c r="AP117" i="32"/>
  <c r="AQ117" i="32"/>
  <c r="AR117" i="32"/>
  <c r="AS117" i="32"/>
  <c r="AT117" i="32"/>
  <c r="AU117" i="32"/>
  <c r="AV117" i="32"/>
  <c r="AW117" i="32"/>
  <c r="AX117" i="32"/>
  <c r="AY117" i="32"/>
  <c r="AZ117" i="32"/>
  <c r="BA117" i="32"/>
  <c r="BB117" i="32"/>
  <c r="BC117" i="32"/>
  <c r="BD117" i="32"/>
  <c r="B118" i="32"/>
  <c r="C118" i="32"/>
  <c r="D118" i="32"/>
  <c r="E118" i="32"/>
  <c r="F118" i="32"/>
  <c r="G118" i="32"/>
  <c r="H118" i="32"/>
  <c r="I118" i="32"/>
  <c r="J118" i="32"/>
  <c r="K118" i="32"/>
  <c r="L118" i="32"/>
  <c r="M118" i="32"/>
  <c r="N118" i="32"/>
  <c r="O118" i="32"/>
  <c r="P118" i="32"/>
  <c r="Q118" i="32"/>
  <c r="R118" i="32"/>
  <c r="S118" i="32"/>
  <c r="T118" i="32"/>
  <c r="U118" i="32"/>
  <c r="V118" i="32"/>
  <c r="W118" i="32"/>
  <c r="X118" i="32"/>
  <c r="Y118" i="32"/>
  <c r="Z118" i="32"/>
  <c r="AA118" i="32"/>
  <c r="AB118" i="32"/>
  <c r="AC118" i="32"/>
  <c r="AD118" i="32"/>
  <c r="AE118" i="32"/>
  <c r="AF118" i="32"/>
  <c r="AG118" i="32"/>
  <c r="AH118" i="32"/>
  <c r="AI118" i="32"/>
  <c r="AJ118" i="32"/>
  <c r="AK118" i="32"/>
  <c r="AL118" i="32"/>
  <c r="AM118" i="32"/>
  <c r="AN118" i="32"/>
  <c r="AO118" i="32"/>
  <c r="AP118" i="32"/>
  <c r="AQ118" i="32"/>
  <c r="AR118" i="32"/>
  <c r="AS118" i="32"/>
  <c r="AT118" i="32"/>
  <c r="AU118" i="32"/>
  <c r="AV118" i="32"/>
  <c r="AW118" i="32"/>
  <c r="AX118" i="32"/>
  <c r="AY118" i="32"/>
  <c r="AZ118" i="32"/>
  <c r="BA118" i="32"/>
  <c r="BB118" i="32"/>
  <c r="BC118" i="32"/>
  <c r="BD118" i="32"/>
  <c r="B119" i="32"/>
  <c r="C119" i="32"/>
  <c r="D119" i="32"/>
  <c r="E119" i="32"/>
  <c r="F119" i="32"/>
  <c r="G119" i="32"/>
  <c r="H119" i="32"/>
  <c r="I119" i="32"/>
  <c r="J119" i="32"/>
  <c r="K119" i="32"/>
  <c r="L119" i="32"/>
  <c r="M119" i="32"/>
  <c r="N119" i="32"/>
  <c r="O119" i="32"/>
  <c r="P119" i="32"/>
  <c r="Q119" i="32"/>
  <c r="R119" i="32"/>
  <c r="S119" i="32"/>
  <c r="T119" i="32"/>
  <c r="U119" i="32"/>
  <c r="V119" i="32"/>
  <c r="W119" i="32"/>
  <c r="X119" i="32"/>
  <c r="Y119" i="32"/>
  <c r="Z119" i="32"/>
  <c r="AA119" i="32"/>
  <c r="AB119" i="32"/>
  <c r="AC119" i="32"/>
  <c r="AD119" i="32"/>
  <c r="AE119" i="32"/>
  <c r="AF119" i="32"/>
  <c r="AG119" i="32"/>
  <c r="AH119" i="32"/>
  <c r="AI119" i="32"/>
  <c r="AJ119" i="32"/>
  <c r="AK119" i="32"/>
  <c r="AL119" i="32"/>
  <c r="AM119" i="32"/>
  <c r="AN119" i="32"/>
  <c r="AO119" i="32"/>
  <c r="AP119" i="32"/>
  <c r="AQ119" i="32"/>
  <c r="AR119" i="32"/>
  <c r="AS119" i="32"/>
  <c r="AT119" i="32"/>
  <c r="AU119" i="32"/>
  <c r="AV119" i="32"/>
  <c r="AW119" i="32"/>
  <c r="AX119" i="32"/>
  <c r="AY119" i="32"/>
  <c r="AZ119" i="32"/>
  <c r="BA119" i="32"/>
  <c r="BB119" i="32"/>
  <c r="BC119" i="32"/>
  <c r="BD119" i="32"/>
  <c r="B120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O120" i="32"/>
  <c r="P120" i="32"/>
  <c r="Q120" i="32"/>
  <c r="R120" i="32"/>
  <c r="S120" i="32"/>
  <c r="T120" i="32"/>
  <c r="U120" i="32"/>
  <c r="V120" i="32"/>
  <c r="W120" i="32"/>
  <c r="X120" i="32"/>
  <c r="Y120" i="32"/>
  <c r="Z120" i="32"/>
  <c r="AA120" i="32"/>
  <c r="AB120" i="32"/>
  <c r="AC120" i="32"/>
  <c r="AD120" i="32"/>
  <c r="AE120" i="32"/>
  <c r="AF120" i="32"/>
  <c r="AG120" i="32"/>
  <c r="AH120" i="32"/>
  <c r="AI120" i="32"/>
  <c r="AJ120" i="32"/>
  <c r="AK120" i="32"/>
  <c r="AL120" i="32"/>
  <c r="AM120" i="32"/>
  <c r="AN120" i="32"/>
  <c r="AO120" i="32"/>
  <c r="AP120" i="32"/>
  <c r="AQ120" i="32"/>
  <c r="AR120" i="32"/>
  <c r="AS120" i="32"/>
  <c r="AT120" i="32"/>
  <c r="AU120" i="32"/>
  <c r="AV120" i="32"/>
  <c r="AW120" i="32"/>
  <c r="AX120" i="32"/>
  <c r="AY120" i="32"/>
  <c r="AZ120" i="32"/>
  <c r="BA120" i="32"/>
  <c r="BB120" i="32"/>
  <c r="BC120" i="32"/>
  <c r="BD120" i="32"/>
  <c r="B121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O121" i="32"/>
  <c r="P121" i="32"/>
  <c r="Q121" i="32"/>
  <c r="R121" i="32"/>
  <c r="S121" i="32"/>
  <c r="T121" i="32"/>
  <c r="U121" i="32"/>
  <c r="V121" i="32"/>
  <c r="W121" i="32"/>
  <c r="X121" i="32"/>
  <c r="Y121" i="32"/>
  <c r="Z121" i="32"/>
  <c r="AA121" i="32"/>
  <c r="AB121" i="32"/>
  <c r="AC121" i="32"/>
  <c r="AD121" i="32"/>
  <c r="AE121" i="32"/>
  <c r="AF121" i="32"/>
  <c r="AG121" i="32"/>
  <c r="AH121" i="32"/>
  <c r="AI121" i="32"/>
  <c r="AJ121" i="32"/>
  <c r="AK121" i="32"/>
  <c r="AL121" i="32"/>
  <c r="AM121" i="32"/>
  <c r="AN121" i="32"/>
  <c r="AO121" i="32"/>
  <c r="AP121" i="32"/>
  <c r="AQ121" i="32"/>
  <c r="AR121" i="32"/>
  <c r="AS121" i="32"/>
  <c r="AT121" i="32"/>
  <c r="AU121" i="32"/>
  <c r="AV121" i="32"/>
  <c r="AW121" i="32"/>
  <c r="AX121" i="32"/>
  <c r="AY121" i="32"/>
  <c r="AZ121" i="32"/>
  <c r="BA121" i="32"/>
  <c r="BB121" i="32"/>
  <c r="BC121" i="32"/>
  <c r="BD121" i="32"/>
  <c r="B122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O122" i="32"/>
  <c r="P122" i="32"/>
  <c r="Q122" i="32"/>
  <c r="R122" i="32"/>
  <c r="S122" i="32"/>
  <c r="T122" i="32"/>
  <c r="U122" i="32"/>
  <c r="V122" i="32"/>
  <c r="W122" i="32"/>
  <c r="X122" i="32"/>
  <c r="Y122" i="32"/>
  <c r="Z122" i="32"/>
  <c r="AA122" i="32"/>
  <c r="AB122" i="32"/>
  <c r="AC122" i="32"/>
  <c r="AD122" i="32"/>
  <c r="AE122" i="32"/>
  <c r="AF122" i="32"/>
  <c r="AG122" i="32"/>
  <c r="AH122" i="32"/>
  <c r="AI122" i="32"/>
  <c r="AJ122" i="32"/>
  <c r="AK122" i="32"/>
  <c r="AL122" i="32"/>
  <c r="AM122" i="32"/>
  <c r="AN122" i="32"/>
  <c r="AO122" i="32"/>
  <c r="AP122" i="32"/>
  <c r="AQ122" i="32"/>
  <c r="AR122" i="32"/>
  <c r="AS122" i="32"/>
  <c r="AT122" i="32"/>
  <c r="AU122" i="32"/>
  <c r="AV122" i="32"/>
  <c r="AW122" i="32"/>
  <c r="AX122" i="32"/>
  <c r="AY122" i="32"/>
  <c r="AZ122" i="32"/>
  <c r="BA122" i="32"/>
  <c r="BB122" i="32"/>
  <c r="BC122" i="32"/>
  <c r="BD122" i="32"/>
  <c r="B123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O123" i="32"/>
  <c r="P123" i="32"/>
  <c r="Q123" i="32"/>
  <c r="R123" i="32"/>
  <c r="S123" i="32"/>
  <c r="T123" i="32"/>
  <c r="U123" i="32"/>
  <c r="V123" i="32"/>
  <c r="W123" i="32"/>
  <c r="X123" i="32"/>
  <c r="Y123" i="32"/>
  <c r="Z123" i="32"/>
  <c r="AA123" i="32"/>
  <c r="AB123" i="32"/>
  <c r="AC123" i="32"/>
  <c r="AD123" i="32"/>
  <c r="AE123" i="32"/>
  <c r="AF123" i="32"/>
  <c r="AG123" i="32"/>
  <c r="AH123" i="32"/>
  <c r="AI123" i="32"/>
  <c r="AJ123" i="32"/>
  <c r="AK123" i="32"/>
  <c r="AL123" i="32"/>
  <c r="AM123" i="32"/>
  <c r="AN123" i="32"/>
  <c r="AO123" i="32"/>
  <c r="AP123" i="32"/>
  <c r="AQ123" i="32"/>
  <c r="AR123" i="32"/>
  <c r="AS123" i="32"/>
  <c r="AT123" i="32"/>
  <c r="AU123" i="32"/>
  <c r="AV123" i="32"/>
  <c r="AW123" i="32"/>
  <c r="AX123" i="32"/>
  <c r="AY123" i="32"/>
  <c r="AZ123" i="32"/>
  <c r="BA123" i="32"/>
  <c r="BB123" i="32"/>
  <c r="BC123" i="32"/>
  <c r="BD123" i="32"/>
  <c r="B124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O124" i="32"/>
  <c r="P124" i="32"/>
  <c r="Q124" i="32"/>
  <c r="R124" i="32"/>
  <c r="S124" i="32"/>
  <c r="T124" i="32"/>
  <c r="U124" i="32"/>
  <c r="V124" i="32"/>
  <c r="W124" i="32"/>
  <c r="X124" i="32"/>
  <c r="Y124" i="32"/>
  <c r="Z124" i="32"/>
  <c r="AA124" i="32"/>
  <c r="AB124" i="32"/>
  <c r="AC124" i="32"/>
  <c r="AD124" i="32"/>
  <c r="AE124" i="32"/>
  <c r="AF124" i="32"/>
  <c r="AG124" i="32"/>
  <c r="AH124" i="32"/>
  <c r="AI124" i="32"/>
  <c r="AJ124" i="32"/>
  <c r="AK124" i="32"/>
  <c r="AL124" i="32"/>
  <c r="AM124" i="32"/>
  <c r="AN124" i="32"/>
  <c r="AO124" i="32"/>
  <c r="AP124" i="32"/>
  <c r="AQ124" i="32"/>
  <c r="AR124" i="32"/>
  <c r="AS124" i="32"/>
  <c r="AT124" i="32"/>
  <c r="AU124" i="32"/>
  <c r="AV124" i="32"/>
  <c r="AW124" i="32"/>
  <c r="AX124" i="32"/>
  <c r="AY124" i="32"/>
  <c r="AZ124" i="32"/>
  <c r="BA124" i="32"/>
  <c r="BB124" i="32"/>
  <c r="BC124" i="32"/>
  <c r="BD124" i="32"/>
  <c r="B125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O125" i="32"/>
  <c r="P125" i="32"/>
  <c r="Q125" i="32"/>
  <c r="R125" i="32"/>
  <c r="S125" i="32"/>
  <c r="T125" i="32"/>
  <c r="U125" i="32"/>
  <c r="V125" i="32"/>
  <c r="W125" i="32"/>
  <c r="X125" i="32"/>
  <c r="Y125" i="32"/>
  <c r="Z125" i="32"/>
  <c r="AA125" i="32"/>
  <c r="AB125" i="32"/>
  <c r="AC125" i="32"/>
  <c r="AD125" i="32"/>
  <c r="AE125" i="32"/>
  <c r="AF125" i="32"/>
  <c r="AG125" i="32"/>
  <c r="AH125" i="32"/>
  <c r="AI125" i="32"/>
  <c r="AJ125" i="32"/>
  <c r="AK125" i="32"/>
  <c r="AL125" i="32"/>
  <c r="AM125" i="32"/>
  <c r="AN125" i="32"/>
  <c r="AO125" i="32"/>
  <c r="AP125" i="32"/>
  <c r="AQ125" i="32"/>
  <c r="AR125" i="32"/>
  <c r="AS125" i="32"/>
  <c r="AT125" i="32"/>
  <c r="AU125" i="32"/>
  <c r="AV125" i="32"/>
  <c r="AW125" i="32"/>
  <c r="AX125" i="32"/>
  <c r="AY125" i="32"/>
  <c r="AZ125" i="32"/>
  <c r="BA125" i="32"/>
  <c r="BB125" i="32"/>
  <c r="BC125" i="32"/>
  <c r="BD125" i="32"/>
  <c r="B126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O126" i="32"/>
  <c r="P126" i="32"/>
  <c r="Q126" i="32"/>
  <c r="R126" i="32"/>
  <c r="S126" i="32"/>
  <c r="T126" i="32"/>
  <c r="U126" i="32"/>
  <c r="V126" i="32"/>
  <c r="W126" i="32"/>
  <c r="X126" i="32"/>
  <c r="Y126" i="32"/>
  <c r="Z126" i="32"/>
  <c r="AA126" i="32"/>
  <c r="AB126" i="32"/>
  <c r="AC126" i="32"/>
  <c r="AD126" i="32"/>
  <c r="AE126" i="32"/>
  <c r="AF126" i="32"/>
  <c r="AG126" i="32"/>
  <c r="AH126" i="32"/>
  <c r="AI126" i="32"/>
  <c r="AJ126" i="32"/>
  <c r="AK126" i="32"/>
  <c r="AL126" i="32"/>
  <c r="AM126" i="32"/>
  <c r="AN126" i="32"/>
  <c r="AO126" i="32"/>
  <c r="AP126" i="32"/>
  <c r="AQ126" i="32"/>
  <c r="AR126" i="32"/>
  <c r="AS126" i="32"/>
  <c r="AT126" i="32"/>
  <c r="AU126" i="32"/>
  <c r="AV126" i="32"/>
  <c r="AW126" i="32"/>
  <c r="AX126" i="32"/>
  <c r="AY126" i="32"/>
  <c r="AZ126" i="32"/>
  <c r="BA126" i="32"/>
  <c r="BB126" i="32"/>
  <c r="BC126" i="32"/>
  <c r="BD126" i="32"/>
  <c r="B127" i="32"/>
  <c r="C127" i="32"/>
  <c r="D127" i="32"/>
  <c r="E127" i="32"/>
  <c r="F127" i="32"/>
  <c r="G127" i="32"/>
  <c r="H127" i="32"/>
  <c r="I127" i="32"/>
  <c r="J127" i="32"/>
  <c r="K127" i="32"/>
  <c r="L127" i="32"/>
  <c r="M127" i="32"/>
  <c r="N127" i="32"/>
  <c r="O127" i="32"/>
  <c r="P127" i="32"/>
  <c r="Q127" i="32"/>
  <c r="R127" i="32"/>
  <c r="S127" i="32"/>
  <c r="T127" i="32"/>
  <c r="U127" i="32"/>
  <c r="V127" i="32"/>
  <c r="W127" i="32"/>
  <c r="X127" i="32"/>
  <c r="Y127" i="32"/>
  <c r="Z127" i="32"/>
  <c r="AA127" i="32"/>
  <c r="AB127" i="32"/>
  <c r="AC127" i="32"/>
  <c r="AD127" i="32"/>
  <c r="AE127" i="32"/>
  <c r="AF127" i="32"/>
  <c r="AG127" i="32"/>
  <c r="AH127" i="32"/>
  <c r="AI127" i="32"/>
  <c r="AJ127" i="32"/>
  <c r="AK127" i="32"/>
  <c r="AL127" i="32"/>
  <c r="AM127" i="32"/>
  <c r="AN127" i="32"/>
  <c r="AO127" i="32"/>
  <c r="AP127" i="32"/>
  <c r="AQ127" i="32"/>
  <c r="AR127" i="32"/>
  <c r="AS127" i="32"/>
  <c r="AT127" i="32"/>
  <c r="AU127" i="32"/>
  <c r="AV127" i="32"/>
  <c r="AW127" i="32"/>
  <c r="AX127" i="32"/>
  <c r="AY127" i="32"/>
  <c r="AZ127" i="32"/>
  <c r="BA127" i="32"/>
  <c r="BB127" i="32"/>
  <c r="BC127" i="32"/>
  <c r="BD127" i="32"/>
  <c r="B128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O128" i="32"/>
  <c r="P128" i="32"/>
  <c r="Q128" i="32"/>
  <c r="R128" i="32"/>
  <c r="S128" i="32"/>
  <c r="T128" i="32"/>
  <c r="U128" i="32"/>
  <c r="V128" i="32"/>
  <c r="W128" i="32"/>
  <c r="X128" i="32"/>
  <c r="Y128" i="32"/>
  <c r="Z128" i="32"/>
  <c r="AA128" i="32"/>
  <c r="AB128" i="32"/>
  <c r="AC128" i="32"/>
  <c r="AD128" i="32"/>
  <c r="AE128" i="32"/>
  <c r="AF128" i="32"/>
  <c r="AG128" i="32"/>
  <c r="AH128" i="32"/>
  <c r="AI128" i="32"/>
  <c r="AJ128" i="32"/>
  <c r="AK128" i="32"/>
  <c r="AL128" i="32"/>
  <c r="AM128" i="32"/>
  <c r="AN128" i="32"/>
  <c r="AO128" i="32"/>
  <c r="AP128" i="32"/>
  <c r="AQ128" i="32"/>
  <c r="AR128" i="32"/>
  <c r="AS128" i="32"/>
  <c r="AT128" i="32"/>
  <c r="AU128" i="32"/>
  <c r="AV128" i="32"/>
  <c r="AW128" i="32"/>
  <c r="AX128" i="32"/>
  <c r="AY128" i="32"/>
  <c r="AZ128" i="32"/>
  <c r="BA128" i="32"/>
  <c r="BB128" i="32"/>
  <c r="BC128" i="32"/>
  <c r="BD128" i="32"/>
  <c r="B129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O129" i="32"/>
  <c r="P129" i="32"/>
  <c r="Q129" i="32"/>
  <c r="R129" i="32"/>
  <c r="S129" i="32"/>
  <c r="T129" i="32"/>
  <c r="U129" i="32"/>
  <c r="V129" i="32"/>
  <c r="W129" i="32"/>
  <c r="X129" i="32"/>
  <c r="Y129" i="32"/>
  <c r="Z129" i="32"/>
  <c r="AA129" i="32"/>
  <c r="AB129" i="32"/>
  <c r="AC129" i="32"/>
  <c r="AD129" i="32"/>
  <c r="AE129" i="32"/>
  <c r="AF129" i="32"/>
  <c r="AG129" i="32"/>
  <c r="AH129" i="32"/>
  <c r="AI129" i="32"/>
  <c r="AJ129" i="32"/>
  <c r="AK129" i="32"/>
  <c r="AL129" i="32"/>
  <c r="AM129" i="32"/>
  <c r="AN129" i="32"/>
  <c r="AO129" i="32"/>
  <c r="AP129" i="32"/>
  <c r="AQ129" i="32"/>
  <c r="AR129" i="32"/>
  <c r="AS129" i="32"/>
  <c r="AT129" i="32"/>
  <c r="AU129" i="32"/>
  <c r="AV129" i="32"/>
  <c r="AW129" i="32"/>
  <c r="AX129" i="32"/>
  <c r="AY129" i="32"/>
  <c r="AZ129" i="32"/>
  <c r="BA129" i="32"/>
  <c r="BB129" i="32"/>
  <c r="BC129" i="32"/>
  <c r="BD129" i="32"/>
  <c r="B130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O130" i="32"/>
  <c r="P130" i="32"/>
  <c r="Q130" i="32"/>
  <c r="R130" i="32"/>
  <c r="S130" i="32"/>
  <c r="T130" i="32"/>
  <c r="U130" i="32"/>
  <c r="V130" i="32"/>
  <c r="W130" i="32"/>
  <c r="X130" i="32"/>
  <c r="Y130" i="32"/>
  <c r="Z130" i="32"/>
  <c r="AA130" i="32"/>
  <c r="AB130" i="32"/>
  <c r="AC130" i="32"/>
  <c r="AD130" i="32"/>
  <c r="AE130" i="32"/>
  <c r="AF130" i="32"/>
  <c r="AG130" i="32"/>
  <c r="AH130" i="32"/>
  <c r="AI130" i="32"/>
  <c r="AJ130" i="32"/>
  <c r="AK130" i="32"/>
  <c r="AL130" i="32"/>
  <c r="AM130" i="32"/>
  <c r="AN130" i="32"/>
  <c r="AO130" i="32"/>
  <c r="AP130" i="32"/>
  <c r="AQ130" i="32"/>
  <c r="AR130" i="32"/>
  <c r="AS130" i="32"/>
  <c r="AT130" i="32"/>
  <c r="AU130" i="32"/>
  <c r="AV130" i="32"/>
  <c r="AW130" i="32"/>
  <c r="AX130" i="32"/>
  <c r="AY130" i="32"/>
  <c r="AZ130" i="32"/>
  <c r="BA130" i="32"/>
  <c r="BB130" i="32"/>
  <c r="BC130" i="32"/>
  <c r="BD130" i="32"/>
  <c r="B131" i="32"/>
  <c r="C131" i="32"/>
  <c r="D131" i="32"/>
  <c r="E131" i="32"/>
  <c r="F131" i="32"/>
  <c r="G131" i="32"/>
  <c r="H131" i="32"/>
  <c r="I131" i="32"/>
  <c r="J131" i="32"/>
  <c r="K131" i="32"/>
  <c r="L131" i="32"/>
  <c r="M131" i="32"/>
  <c r="N131" i="32"/>
  <c r="O131" i="32"/>
  <c r="P131" i="32"/>
  <c r="Q131" i="32"/>
  <c r="R131" i="32"/>
  <c r="S131" i="32"/>
  <c r="T131" i="32"/>
  <c r="U131" i="32"/>
  <c r="V131" i="32"/>
  <c r="W131" i="32"/>
  <c r="X131" i="32"/>
  <c r="Y131" i="32"/>
  <c r="Z131" i="32"/>
  <c r="AA131" i="32"/>
  <c r="AB131" i="32"/>
  <c r="AC131" i="32"/>
  <c r="AD131" i="32"/>
  <c r="AE131" i="32"/>
  <c r="AF131" i="32"/>
  <c r="AG131" i="32"/>
  <c r="AH131" i="32"/>
  <c r="AI131" i="32"/>
  <c r="AJ131" i="32"/>
  <c r="AK131" i="32"/>
  <c r="AL131" i="32"/>
  <c r="AM131" i="32"/>
  <c r="AN131" i="32"/>
  <c r="AO131" i="32"/>
  <c r="AP131" i="32"/>
  <c r="AQ131" i="32"/>
  <c r="AR131" i="32"/>
  <c r="AS131" i="32"/>
  <c r="AT131" i="32"/>
  <c r="AU131" i="32"/>
  <c r="AV131" i="32"/>
  <c r="AW131" i="32"/>
  <c r="AX131" i="32"/>
  <c r="AY131" i="32"/>
  <c r="AZ131" i="32"/>
  <c r="BA131" i="32"/>
  <c r="BB131" i="32"/>
  <c r="BC131" i="32"/>
  <c r="BD131" i="32"/>
  <c r="B132" i="32"/>
  <c r="C132" i="32"/>
  <c r="D132" i="32"/>
  <c r="E132" i="32"/>
  <c r="F132" i="32"/>
  <c r="G132" i="32"/>
  <c r="H132" i="32"/>
  <c r="I132" i="32"/>
  <c r="J132" i="32"/>
  <c r="K132" i="32"/>
  <c r="L132" i="32"/>
  <c r="M132" i="32"/>
  <c r="N132" i="32"/>
  <c r="O132" i="32"/>
  <c r="P132" i="32"/>
  <c r="Q132" i="32"/>
  <c r="R132" i="32"/>
  <c r="S132" i="32"/>
  <c r="T132" i="32"/>
  <c r="U132" i="32"/>
  <c r="V132" i="32"/>
  <c r="W132" i="32"/>
  <c r="X132" i="32"/>
  <c r="Y132" i="32"/>
  <c r="Z132" i="32"/>
  <c r="AA132" i="32"/>
  <c r="AB132" i="32"/>
  <c r="AC132" i="32"/>
  <c r="AD132" i="32"/>
  <c r="AE132" i="32"/>
  <c r="AF132" i="32"/>
  <c r="AG132" i="32"/>
  <c r="AH132" i="32"/>
  <c r="AI132" i="32"/>
  <c r="AJ132" i="32"/>
  <c r="AK132" i="32"/>
  <c r="AL132" i="32"/>
  <c r="AM132" i="32"/>
  <c r="AN132" i="32"/>
  <c r="AO132" i="32"/>
  <c r="AP132" i="32"/>
  <c r="AQ132" i="32"/>
  <c r="AR132" i="32"/>
  <c r="AS132" i="32"/>
  <c r="AT132" i="32"/>
  <c r="AU132" i="32"/>
  <c r="AV132" i="32"/>
  <c r="AW132" i="32"/>
  <c r="AX132" i="32"/>
  <c r="AY132" i="32"/>
  <c r="AZ132" i="32"/>
  <c r="BA132" i="32"/>
  <c r="BB132" i="32"/>
  <c r="BC132" i="32"/>
  <c r="BD132" i="32"/>
  <c r="B133" i="32"/>
  <c r="C133" i="32"/>
  <c r="D133" i="32"/>
  <c r="E133" i="32"/>
  <c r="F133" i="32"/>
  <c r="G133" i="32"/>
  <c r="H133" i="32"/>
  <c r="I133" i="32"/>
  <c r="J133" i="32"/>
  <c r="K133" i="32"/>
  <c r="L133" i="32"/>
  <c r="M133" i="32"/>
  <c r="N133" i="32"/>
  <c r="O133" i="32"/>
  <c r="P133" i="32"/>
  <c r="Q133" i="32"/>
  <c r="R133" i="32"/>
  <c r="S133" i="32"/>
  <c r="T133" i="32"/>
  <c r="U133" i="32"/>
  <c r="V133" i="32"/>
  <c r="W133" i="32"/>
  <c r="X133" i="32"/>
  <c r="Y133" i="32"/>
  <c r="Z133" i="32"/>
  <c r="AA133" i="32"/>
  <c r="AB133" i="32"/>
  <c r="AC133" i="32"/>
  <c r="AD133" i="32"/>
  <c r="AE133" i="32"/>
  <c r="AF133" i="32"/>
  <c r="AG133" i="32"/>
  <c r="AH133" i="32"/>
  <c r="AI133" i="32"/>
  <c r="AJ133" i="32"/>
  <c r="AK133" i="32"/>
  <c r="AL133" i="32"/>
  <c r="AM133" i="32"/>
  <c r="AN133" i="32"/>
  <c r="AO133" i="32"/>
  <c r="AP133" i="32"/>
  <c r="AQ133" i="32"/>
  <c r="AR133" i="32"/>
  <c r="AS133" i="32"/>
  <c r="AT133" i="32"/>
  <c r="AU133" i="32"/>
  <c r="AV133" i="32"/>
  <c r="AW133" i="32"/>
  <c r="AX133" i="32"/>
  <c r="AY133" i="32"/>
  <c r="AZ133" i="32"/>
  <c r="BA133" i="32"/>
  <c r="BB133" i="32"/>
  <c r="BC133" i="32"/>
  <c r="BD133" i="32"/>
  <c r="B134" i="32"/>
  <c r="C134" i="32"/>
  <c r="D134" i="32"/>
  <c r="E134" i="32"/>
  <c r="F134" i="32"/>
  <c r="G134" i="32"/>
  <c r="H134" i="32"/>
  <c r="I134" i="32"/>
  <c r="J134" i="32"/>
  <c r="K134" i="32"/>
  <c r="L134" i="32"/>
  <c r="M134" i="32"/>
  <c r="N134" i="32"/>
  <c r="O134" i="32"/>
  <c r="P134" i="32"/>
  <c r="Q134" i="32"/>
  <c r="R134" i="32"/>
  <c r="S134" i="32"/>
  <c r="T134" i="32"/>
  <c r="U134" i="32"/>
  <c r="V134" i="32"/>
  <c r="W134" i="32"/>
  <c r="X134" i="32"/>
  <c r="Y134" i="32"/>
  <c r="Z134" i="32"/>
  <c r="AA134" i="32"/>
  <c r="AB134" i="32"/>
  <c r="AC134" i="32"/>
  <c r="AD134" i="32"/>
  <c r="AE134" i="32"/>
  <c r="AF134" i="32"/>
  <c r="AG134" i="32"/>
  <c r="AH134" i="32"/>
  <c r="AI134" i="32"/>
  <c r="AJ134" i="32"/>
  <c r="AK134" i="32"/>
  <c r="AL134" i="32"/>
  <c r="AM134" i="32"/>
  <c r="AN134" i="32"/>
  <c r="AO134" i="32"/>
  <c r="AP134" i="32"/>
  <c r="AQ134" i="32"/>
  <c r="AR134" i="32"/>
  <c r="AS134" i="32"/>
  <c r="AT134" i="32"/>
  <c r="AU134" i="32"/>
  <c r="AV134" i="32"/>
  <c r="AW134" i="32"/>
  <c r="AX134" i="32"/>
  <c r="AY134" i="32"/>
  <c r="AZ134" i="32"/>
  <c r="BA134" i="32"/>
  <c r="BB134" i="32"/>
  <c r="BC134" i="32"/>
  <c r="BD134" i="32"/>
  <c r="B135" i="32"/>
  <c r="C135" i="32"/>
  <c r="D135" i="32"/>
  <c r="E135" i="32"/>
  <c r="F135" i="32"/>
  <c r="G135" i="32"/>
  <c r="H135" i="32"/>
  <c r="I135" i="32"/>
  <c r="J135" i="32"/>
  <c r="K135" i="32"/>
  <c r="L135" i="32"/>
  <c r="M135" i="32"/>
  <c r="N135" i="32"/>
  <c r="O135" i="32"/>
  <c r="P135" i="32"/>
  <c r="Q135" i="32"/>
  <c r="R135" i="32"/>
  <c r="S135" i="32"/>
  <c r="T135" i="32"/>
  <c r="U135" i="32"/>
  <c r="V135" i="32"/>
  <c r="W135" i="32"/>
  <c r="X135" i="32"/>
  <c r="Y135" i="32"/>
  <c r="Z135" i="32"/>
  <c r="AA135" i="32"/>
  <c r="AB135" i="32"/>
  <c r="AC135" i="32"/>
  <c r="AD135" i="32"/>
  <c r="AE135" i="32"/>
  <c r="AF135" i="32"/>
  <c r="AG135" i="32"/>
  <c r="AH135" i="32"/>
  <c r="AI135" i="32"/>
  <c r="AJ135" i="32"/>
  <c r="AK135" i="32"/>
  <c r="AL135" i="32"/>
  <c r="AM135" i="32"/>
  <c r="AN135" i="32"/>
  <c r="AO135" i="32"/>
  <c r="AP135" i="32"/>
  <c r="AQ135" i="32"/>
  <c r="AR135" i="32"/>
  <c r="AS135" i="32"/>
  <c r="AT135" i="32"/>
  <c r="AU135" i="32"/>
  <c r="AV135" i="32"/>
  <c r="AW135" i="32"/>
  <c r="AX135" i="32"/>
  <c r="AY135" i="32"/>
  <c r="AZ135" i="32"/>
  <c r="BA135" i="32"/>
  <c r="BB135" i="32"/>
  <c r="BC135" i="32"/>
  <c r="BD135" i="32"/>
  <c r="B136" i="32"/>
  <c r="C136" i="32"/>
  <c r="D136" i="32"/>
  <c r="E136" i="32"/>
  <c r="F136" i="32"/>
  <c r="G136" i="32"/>
  <c r="H136" i="32"/>
  <c r="I136" i="32"/>
  <c r="J136" i="32"/>
  <c r="K136" i="32"/>
  <c r="L136" i="32"/>
  <c r="M136" i="32"/>
  <c r="N136" i="32"/>
  <c r="O136" i="32"/>
  <c r="P136" i="32"/>
  <c r="Q136" i="32"/>
  <c r="R136" i="32"/>
  <c r="S136" i="32"/>
  <c r="T136" i="32"/>
  <c r="U136" i="32"/>
  <c r="V136" i="32"/>
  <c r="W136" i="32"/>
  <c r="X136" i="32"/>
  <c r="Y136" i="32"/>
  <c r="Z136" i="32"/>
  <c r="AA136" i="32"/>
  <c r="AB136" i="32"/>
  <c r="AC136" i="32"/>
  <c r="AD136" i="32"/>
  <c r="AE136" i="32"/>
  <c r="AF136" i="32"/>
  <c r="AG136" i="32"/>
  <c r="AH136" i="32"/>
  <c r="AI136" i="32"/>
  <c r="AJ136" i="32"/>
  <c r="AK136" i="32"/>
  <c r="AL136" i="32"/>
  <c r="AM136" i="32"/>
  <c r="AN136" i="32"/>
  <c r="AO136" i="32"/>
  <c r="AP136" i="32"/>
  <c r="AQ136" i="32"/>
  <c r="AR136" i="32"/>
  <c r="AS136" i="32"/>
  <c r="AT136" i="32"/>
  <c r="AU136" i="32"/>
  <c r="AV136" i="32"/>
  <c r="AW136" i="32"/>
  <c r="AX136" i="32"/>
  <c r="AY136" i="32"/>
  <c r="AZ136" i="32"/>
  <c r="BA136" i="32"/>
  <c r="BB136" i="32"/>
  <c r="BC136" i="32"/>
  <c r="BD136" i="32"/>
  <c r="B137" i="32"/>
  <c r="C137" i="32"/>
  <c r="D137" i="32"/>
  <c r="E137" i="32"/>
  <c r="F137" i="32"/>
  <c r="G137" i="32"/>
  <c r="H137" i="32"/>
  <c r="I137" i="32"/>
  <c r="J137" i="32"/>
  <c r="K137" i="32"/>
  <c r="L137" i="32"/>
  <c r="M137" i="32"/>
  <c r="N137" i="32"/>
  <c r="O137" i="32"/>
  <c r="P137" i="32"/>
  <c r="Q137" i="32"/>
  <c r="R137" i="32"/>
  <c r="S137" i="32"/>
  <c r="T137" i="32"/>
  <c r="U137" i="32"/>
  <c r="V137" i="32"/>
  <c r="W137" i="32"/>
  <c r="X137" i="32"/>
  <c r="Y137" i="32"/>
  <c r="Z137" i="32"/>
  <c r="AA137" i="32"/>
  <c r="AB137" i="32"/>
  <c r="AC137" i="32"/>
  <c r="AD137" i="32"/>
  <c r="AE137" i="32"/>
  <c r="AF137" i="32"/>
  <c r="AG137" i="32"/>
  <c r="AH137" i="32"/>
  <c r="AI137" i="32"/>
  <c r="AJ137" i="32"/>
  <c r="AK137" i="32"/>
  <c r="AL137" i="32"/>
  <c r="AM137" i="32"/>
  <c r="AN137" i="32"/>
  <c r="AO137" i="32"/>
  <c r="AP137" i="32"/>
  <c r="AQ137" i="32"/>
  <c r="AR137" i="32"/>
  <c r="AS137" i="32"/>
  <c r="AT137" i="32"/>
  <c r="AU137" i="32"/>
  <c r="AV137" i="32"/>
  <c r="AW137" i="32"/>
  <c r="AX137" i="32"/>
  <c r="AY137" i="32"/>
  <c r="AZ137" i="32"/>
  <c r="BA137" i="32"/>
  <c r="BB137" i="32"/>
  <c r="BC137" i="32"/>
  <c r="BD137" i="32"/>
  <c r="C116" i="32"/>
  <c r="D116" i="32"/>
  <c r="E116" i="32"/>
  <c r="F116" i="32"/>
  <c r="G116" i="32"/>
  <c r="H116" i="32"/>
  <c r="I116" i="32"/>
  <c r="J116" i="32"/>
  <c r="K116" i="32"/>
  <c r="L116" i="32"/>
  <c r="M116" i="32"/>
  <c r="N116" i="32"/>
  <c r="O116" i="32"/>
  <c r="P116" i="32"/>
  <c r="Q116" i="32"/>
  <c r="R116" i="32"/>
  <c r="S116" i="32"/>
  <c r="T116" i="32"/>
  <c r="U116" i="32"/>
  <c r="V116" i="32"/>
  <c r="W116" i="32"/>
  <c r="X116" i="32"/>
  <c r="Y116" i="32"/>
  <c r="Z116" i="32"/>
  <c r="AA116" i="32"/>
  <c r="AB116" i="32"/>
  <c r="AC116" i="32"/>
  <c r="AD116" i="32"/>
  <c r="AE116" i="32"/>
  <c r="AF116" i="32"/>
  <c r="AG116" i="32"/>
  <c r="AH116" i="32"/>
  <c r="AI116" i="32"/>
  <c r="AJ116" i="32"/>
  <c r="AK116" i="32"/>
  <c r="AL116" i="32"/>
  <c r="AM116" i="32"/>
  <c r="AN116" i="32"/>
  <c r="AO116" i="32"/>
  <c r="AP116" i="32"/>
  <c r="AQ116" i="32"/>
  <c r="AR116" i="32"/>
  <c r="AS116" i="32"/>
  <c r="AT116" i="32"/>
  <c r="AU116" i="32"/>
  <c r="AV116" i="32"/>
  <c r="AW116" i="32"/>
  <c r="AX116" i="32"/>
  <c r="AY116" i="32"/>
  <c r="AZ116" i="32"/>
  <c r="BA116" i="32"/>
  <c r="BB116" i="32"/>
  <c r="BC116" i="32"/>
  <c r="BD116" i="32"/>
  <c r="B116" i="32"/>
  <c r="C111" i="32"/>
  <c r="D111" i="32"/>
  <c r="E111" i="32"/>
  <c r="F111" i="32"/>
  <c r="G111" i="32"/>
  <c r="H111" i="32"/>
  <c r="I111" i="32"/>
  <c r="J111" i="32"/>
  <c r="K111" i="32"/>
  <c r="L111" i="32"/>
  <c r="M111" i="32"/>
  <c r="N111" i="32"/>
  <c r="O111" i="32"/>
  <c r="P111" i="32"/>
  <c r="Q111" i="32"/>
  <c r="R111" i="32"/>
  <c r="S111" i="32"/>
  <c r="T111" i="32"/>
  <c r="U111" i="32"/>
  <c r="V111" i="32"/>
  <c r="W111" i="32"/>
  <c r="X111" i="32"/>
  <c r="Y111" i="32"/>
  <c r="Z111" i="32"/>
  <c r="AA111" i="32"/>
  <c r="AB111" i="32"/>
  <c r="AC111" i="32"/>
  <c r="AD111" i="32"/>
  <c r="AE111" i="32"/>
  <c r="AF111" i="32"/>
  <c r="AG111" i="32"/>
  <c r="AH111" i="32"/>
  <c r="AI111" i="32"/>
  <c r="AJ111" i="32"/>
  <c r="AK111" i="32"/>
  <c r="AL111" i="32"/>
  <c r="AM111" i="32"/>
  <c r="AN111" i="32"/>
  <c r="AO111" i="32"/>
  <c r="AP111" i="32"/>
  <c r="AQ111" i="32"/>
  <c r="AR111" i="32"/>
  <c r="AS111" i="32"/>
  <c r="AT111" i="32"/>
  <c r="AU111" i="32"/>
  <c r="AV111" i="32"/>
  <c r="AW111" i="32"/>
  <c r="AX111" i="32"/>
  <c r="AY111" i="32"/>
  <c r="AZ111" i="32"/>
  <c r="BA111" i="32"/>
  <c r="BB111" i="32"/>
  <c r="BC111" i="32"/>
  <c r="BD111" i="32"/>
  <c r="B111" i="32"/>
  <c r="B89" i="32"/>
  <c r="C89" i="32"/>
  <c r="D89" i="32"/>
  <c r="E89" i="32"/>
  <c r="F89" i="32"/>
  <c r="G89" i="32"/>
  <c r="H89" i="32"/>
  <c r="I89" i="32"/>
  <c r="J89" i="32"/>
  <c r="K89" i="32"/>
  <c r="L89" i="32"/>
  <c r="M89" i="32"/>
  <c r="N89" i="32"/>
  <c r="O89" i="32"/>
  <c r="P89" i="32"/>
  <c r="Q89" i="32"/>
  <c r="R89" i="32"/>
  <c r="S89" i="32"/>
  <c r="T89" i="32"/>
  <c r="U89" i="32"/>
  <c r="V89" i="32"/>
  <c r="W89" i="32"/>
  <c r="X89" i="32"/>
  <c r="Y89" i="32"/>
  <c r="Z89" i="32"/>
  <c r="AA89" i="32"/>
  <c r="AB89" i="32"/>
  <c r="AC89" i="32"/>
  <c r="AD89" i="32"/>
  <c r="AE89" i="32"/>
  <c r="AF89" i="32"/>
  <c r="AG89" i="32"/>
  <c r="AH89" i="32"/>
  <c r="AI89" i="32"/>
  <c r="AJ89" i="32"/>
  <c r="AK89" i="32"/>
  <c r="AL89" i="32"/>
  <c r="AM89" i="32"/>
  <c r="AN89" i="32"/>
  <c r="AO89" i="32"/>
  <c r="AP89" i="32"/>
  <c r="AQ89" i="32"/>
  <c r="AR89" i="32"/>
  <c r="AS89" i="32"/>
  <c r="AT89" i="32"/>
  <c r="AU89" i="32"/>
  <c r="AV89" i="32"/>
  <c r="AW89" i="32"/>
  <c r="AX89" i="32"/>
  <c r="AY89" i="32"/>
  <c r="AZ89" i="32"/>
  <c r="BA89" i="32"/>
  <c r="BB89" i="32"/>
  <c r="BC89" i="32"/>
  <c r="BD89" i="32"/>
  <c r="B90" i="32"/>
  <c r="C90" i="32"/>
  <c r="D90" i="32"/>
  <c r="E90" i="32"/>
  <c r="F90" i="32"/>
  <c r="G90" i="32"/>
  <c r="H90" i="32"/>
  <c r="I90" i="32"/>
  <c r="J90" i="32"/>
  <c r="K90" i="32"/>
  <c r="L90" i="32"/>
  <c r="M90" i="32"/>
  <c r="N90" i="32"/>
  <c r="O90" i="32"/>
  <c r="P90" i="32"/>
  <c r="Q90" i="32"/>
  <c r="R90" i="32"/>
  <c r="S90" i="32"/>
  <c r="T90" i="32"/>
  <c r="U90" i="32"/>
  <c r="V90" i="32"/>
  <c r="W90" i="32"/>
  <c r="X90" i="32"/>
  <c r="Y90" i="32"/>
  <c r="Z90" i="32"/>
  <c r="AA90" i="32"/>
  <c r="AB90" i="32"/>
  <c r="AC90" i="32"/>
  <c r="AD90" i="32"/>
  <c r="AE90" i="32"/>
  <c r="AF90" i="32"/>
  <c r="AG90" i="32"/>
  <c r="AH90" i="32"/>
  <c r="AI90" i="32"/>
  <c r="AJ90" i="32"/>
  <c r="AK90" i="32"/>
  <c r="AL90" i="32"/>
  <c r="AM90" i="32"/>
  <c r="AN90" i="32"/>
  <c r="AO90" i="32"/>
  <c r="AP90" i="32"/>
  <c r="AQ90" i="32"/>
  <c r="AR90" i="32"/>
  <c r="AS90" i="32"/>
  <c r="AT90" i="32"/>
  <c r="AU90" i="32"/>
  <c r="AV90" i="32"/>
  <c r="AW90" i="32"/>
  <c r="AX90" i="32"/>
  <c r="AY90" i="32"/>
  <c r="AZ90" i="32"/>
  <c r="BA90" i="32"/>
  <c r="BB90" i="32"/>
  <c r="BC90" i="32"/>
  <c r="BD90" i="32"/>
  <c r="B91" i="32"/>
  <c r="C91" i="32"/>
  <c r="D91" i="32"/>
  <c r="E91" i="32"/>
  <c r="F91" i="32"/>
  <c r="G91" i="32"/>
  <c r="H91" i="32"/>
  <c r="I91" i="32"/>
  <c r="J91" i="32"/>
  <c r="K91" i="32"/>
  <c r="L91" i="32"/>
  <c r="M91" i="32"/>
  <c r="N91" i="32"/>
  <c r="O91" i="32"/>
  <c r="P91" i="32"/>
  <c r="Q91" i="32"/>
  <c r="R91" i="32"/>
  <c r="S91" i="32"/>
  <c r="T91" i="32"/>
  <c r="U91" i="32"/>
  <c r="V91" i="32"/>
  <c r="W91" i="32"/>
  <c r="X91" i="32"/>
  <c r="Y91" i="32"/>
  <c r="Z91" i="32"/>
  <c r="AA91" i="32"/>
  <c r="AB91" i="32"/>
  <c r="AC91" i="32"/>
  <c r="AD91" i="32"/>
  <c r="AE91" i="32"/>
  <c r="AF91" i="32"/>
  <c r="AG91" i="32"/>
  <c r="AH91" i="32"/>
  <c r="AI91" i="32"/>
  <c r="AJ91" i="32"/>
  <c r="AK91" i="32"/>
  <c r="AL91" i="32"/>
  <c r="AM91" i="32"/>
  <c r="AN91" i="32"/>
  <c r="AO91" i="32"/>
  <c r="AP91" i="32"/>
  <c r="AQ91" i="32"/>
  <c r="AR91" i="32"/>
  <c r="AS91" i="32"/>
  <c r="AT91" i="32"/>
  <c r="AU91" i="32"/>
  <c r="AV91" i="32"/>
  <c r="AW91" i="32"/>
  <c r="AX91" i="32"/>
  <c r="AY91" i="32"/>
  <c r="AZ91" i="32"/>
  <c r="BA91" i="32"/>
  <c r="BB91" i="32"/>
  <c r="BC91" i="32"/>
  <c r="BD91" i="32"/>
  <c r="B92" i="32"/>
  <c r="C92" i="32"/>
  <c r="D92" i="32"/>
  <c r="E92" i="32"/>
  <c r="F92" i="32"/>
  <c r="G92" i="32"/>
  <c r="H92" i="32"/>
  <c r="I92" i="32"/>
  <c r="J92" i="32"/>
  <c r="K92" i="32"/>
  <c r="L92" i="32"/>
  <c r="M92" i="32"/>
  <c r="N92" i="32"/>
  <c r="O92" i="32"/>
  <c r="P92" i="32"/>
  <c r="Q92" i="32"/>
  <c r="R92" i="32"/>
  <c r="S92" i="32"/>
  <c r="T92" i="32"/>
  <c r="U92" i="32"/>
  <c r="V92" i="32"/>
  <c r="W92" i="32"/>
  <c r="X92" i="32"/>
  <c r="Y92" i="32"/>
  <c r="Z92" i="32"/>
  <c r="AA92" i="32"/>
  <c r="AB92" i="32"/>
  <c r="AC92" i="32"/>
  <c r="AD92" i="32"/>
  <c r="AE92" i="32"/>
  <c r="AF92" i="32"/>
  <c r="AG92" i="32"/>
  <c r="AH92" i="32"/>
  <c r="AI92" i="32"/>
  <c r="AJ92" i="32"/>
  <c r="AK92" i="32"/>
  <c r="AL92" i="32"/>
  <c r="AM92" i="32"/>
  <c r="AN92" i="32"/>
  <c r="AO92" i="32"/>
  <c r="AP92" i="32"/>
  <c r="AQ92" i="32"/>
  <c r="AR92" i="32"/>
  <c r="AS92" i="32"/>
  <c r="AT92" i="32"/>
  <c r="AU92" i="32"/>
  <c r="AV92" i="32"/>
  <c r="AW92" i="32"/>
  <c r="AX92" i="32"/>
  <c r="AY92" i="32"/>
  <c r="AZ92" i="32"/>
  <c r="BA92" i="32"/>
  <c r="BB92" i="32"/>
  <c r="BC92" i="32"/>
  <c r="BD92" i="32"/>
  <c r="B93" i="32"/>
  <c r="C93" i="32"/>
  <c r="D93" i="32"/>
  <c r="E93" i="32"/>
  <c r="F93" i="32"/>
  <c r="G93" i="32"/>
  <c r="H93" i="32"/>
  <c r="I93" i="32"/>
  <c r="J93" i="32"/>
  <c r="K93" i="32"/>
  <c r="L93" i="32"/>
  <c r="M93" i="32"/>
  <c r="N93" i="32"/>
  <c r="O93" i="32"/>
  <c r="P93" i="32"/>
  <c r="Q93" i="32"/>
  <c r="R93" i="32"/>
  <c r="S93" i="32"/>
  <c r="T93" i="32"/>
  <c r="U93" i="32"/>
  <c r="V93" i="32"/>
  <c r="W93" i="32"/>
  <c r="X93" i="32"/>
  <c r="Y93" i="32"/>
  <c r="Z93" i="32"/>
  <c r="AA93" i="32"/>
  <c r="AB93" i="32"/>
  <c r="AC93" i="32"/>
  <c r="AD93" i="32"/>
  <c r="AE93" i="32"/>
  <c r="AF93" i="32"/>
  <c r="AG93" i="32"/>
  <c r="AH93" i="32"/>
  <c r="AI93" i="32"/>
  <c r="AJ93" i="32"/>
  <c r="AK93" i="32"/>
  <c r="AL93" i="32"/>
  <c r="AM93" i="32"/>
  <c r="AN93" i="32"/>
  <c r="AO93" i="32"/>
  <c r="AP93" i="32"/>
  <c r="AQ93" i="32"/>
  <c r="AR93" i="32"/>
  <c r="AS93" i="32"/>
  <c r="AT93" i="32"/>
  <c r="AU93" i="32"/>
  <c r="AV93" i="32"/>
  <c r="AW93" i="32"/>
  <c r="AX93" i="32"/>
  <c r="AY93" i="32"/>
  <c r="AZ93" i="32"/>
  <c r="BA93" i="32"/>
  <c r="BB93" i="32"/>
  <c r="BC93" i="32"/>
  <c r="BD93" i="32"/>
  <c r="B94" i="32"/>
  <c r="C94" i="32"/>
  <c r="D94" i="32"/>
  <c r="E94" i="32"/>
  <c r="F94" i="32"/>
  <c r="G94" i="32"/>
  <c r="H94" i="32"/>
  <c r="I94" i="32"/>
  <c r="J94" i="32"/>
  <c r="K94" i="32"/>
  <c r="L94" i="32"/>
  <c r="M94" i="32"/>
  <c r="N94" i="32"/>
  <c r="O94" i="32"/>
  <c r="P94" i="32"/>
  <c r="Q94" i="32"/>
  <c r="R94" i="32"/>
  <c r="S94" i="32"/>
  <c r="T94" i="32"/>
  <c r="U94" i="32"/>
  <c r="V94" i="32"/>
  <c r="W94" i="32"/>
  <c r="X94" i="32"/>
  <c r="Y94" i="32"/>
  <c r="Z94" i="32"/>
  <c r="AA94" i="32"/>
  <c r="AB94" i="32"/>
  <c r="AC94" i="32"/>
  <c r="AD94" i="32"/>
  <c r="AE94" i="32"/>
  <c r="AF94" i="32"/>
  <c r="AG94" i="32"/>
  <c r="AH94" i="32"/>
  <c r="AI94" i="32"/>
  <c r="AJ94" i="32"/>
  <c r="AK94" i="32"/>
  <c r="AL94" i="32"/>
  <c r="AM94" i="32"/>
  <c r="AN94" i="32"/>
  <c r="AO94" i="32"/>
  <c r="AP94" i="32"/>
  <c r="AQ94" i="32"/>
  <c r="AR94" i="32"/>
  <c r="AS94" i="32"/>
  <c r="AT94" i="32"/>
  <c r="AU94" i="32"/>
  <c r="AV94" i="32"/>
  <c r="AW94" i="32"/>
  <c r="AX94" i="32"/>
  <c r="AY94" i="32"/>
  <c r="AZ94" i="32"/>
  <c r="BA94" i="32"/>
  <c r="BB94" i="32"/>
  <c r="BC94" i="32"/>
  <c r="BD94" i="32"/>
  <c r="B95" i="32"/>
  <c r="C95" i="32"/>
  <c r="D95" i="32"/>
  <c r="E95" i="32"/>
  <c r="F95" i="32"/>
  <c r="G95" i="32"/>
  <c r="H95" i="32"/>
  <c r="I95" i="32"/>
  <c r="J95" i="32"/>
  <c r="K95" i="32"/>
  <c r="L95" i="32"/>
  <c r="M95" i="32"/>
  <c r="N95" i="32"/>
  <c r="O95" i="32"/>
  <c r="P95" i="32"/>
  <c r="Q95" i="32"/>
  <c r="R95" i="32"/>
  <c r="S95" i="32"/>
  <c r="T95" i="32"/>
  <c r="U95" i="32"/>
  <c r="V95" i="32"/>
  <c r="W95" i="32"/>
  <c r="X95" i="32"/>
  <c r="Y95" i="32"/>
  <c r="Z95" i="32"/>
  <c r="AA95" i="32"/>
  <c r="AB95" i="32"/>
  <c r="AC95" i="32"/>
  <c r="AD95" i="32"/>
  <c r="AE95" i="32"/>
  <c r="AF95" i="32"/>
  <c r="AG95" i="32"/>
  <c r="AH95" i="32"/>
  <c r="AI95" i="32"/>
  <c r="AJ95" i="32"/>
  <c r="AK95" i="32"/>
  <c r="AL95" i="32"/>
  <c r="AM95" i="32"/>
  <c r="AN95" i="32"/>
  <c r="AO95" i="32"/>
  <c r="AP95" i="32"/>
  <c r="AQ95" i="32"/>
  <c r="AR95" i="32"/>
  <c r="AS95" i="32"/>
  <c r="AT95" i="32"/>
  <c r="AU95" i="32"/>
  <c r="AV95" i="32"/>
  <c r="AW95" i="32"/>
  <c r="AX95" i="32"/>
  <c r="AY95" i="32"/>
  <c r="AZ95" i="32"/>
  <c r="BA95" i="32"/>
  <c r="BB95" i="32"/>
  <c r="BC95" i="32"/>
  <c r="BD95" i="32"/>
  <c r="B96" i="32"/>
  <c r="C96" i="32"/>
  <c r="D96" i="32"/>
  <c r="E96" i="32"/>
  <c r="F96" i="32"/>
  <c r="G96" i="32"/>
  <c r="H96" i="32"/>
  <c r="I96" i="32"/>
  <c r="J96" i="32"/>
  <c r="K96" i="32"/>
  <c r="L96" i="32"/>
  <c r="M96" i="32"/>
  <c r="N96" i="32"/>
  <c r="O96" i="32"/>
  <c r="P96" i="32"/>
  <c r="Q96" i="32"/>
  <c r="R96" i="32"/>
  <c r="S96" i="32"/>
  <c r="T96" i="32"/>
  <c r="U96" i="32"/>
  <c r="V96" i="32"/>
  <c r="W96" i="32"/>
  <c r="X96" i="32"/>
  <c r="Y96" i="32"/>
  <c r="Z96" i="32"/>
  <c r="AA96" i="32"/>
  <c r="AB96" i="32"/>
  <c r="AC96" i="32"/>
  <c r="AD96" i="32"/>
  <c r="AE96" i="32"/>
  <c r="AF96" i="32"/>
  <c r="AG96" i="32"/>
  <c r="AH96" i="32"/>
  <c r="AI96" i="32"/>
  <c r="AJ96" i="32"/>
  <c r="AK96" i="32"/>
  <c r="AL96" i="32"/>
  <c r="AM96" i="32"/>
  <c r="AN96" i="32"/>
  <c r="AO96" i="32"/>
  <c r="AP96" i="32"/>
  <c r="AQ96" i="32"/>
  <c r="AR96" i="32"/>
  <c r="AS96" i="32"/>
  <c r="AT96" i="32"/>
  <c r="AU96" i="32"/>
  <c r="AV96" i="32"/>
  <c r="AW96" i="32"/>
  <c r="AX96" i="32"/>
  <c r="AY96" i="32"/>
  <c r="AZ96" i="32"/>
  <c r="BA96" i="32"/>
  <c r="BB96" i="32"/>
  <c r="BC96" i="32"/>
  <c r="BD96" i="32"/>
  <c r="B97" i="32"/>
  <c r="C97" i="32"/>
  <c r="D97" i="32"/>
  <c r="E97" i="32"/>
  <c r="F97" i="32"/>
  <c r="G97" i="32"/>
  <c r="H97" i="32"/>
  <c r="I97" i="32"/>
  <c r="J97" i="32"/>
  <c r="K97" i="32"/>
  <c r="L97" i="32"/>
  <c r="M97" i="32"/>
  <c r="N97" i="32"/>
  <c r="O97" i="32"/>
  <c r="P97" i="32"/>
  <c r="Q97" i="32"/>
  <c r="R97" i="32"/>
  <c r="S97" i="32"/>
  <c r="T97" i="32"/>
  <c r="U97" i="32"/>
  <c r="V97" i="32"/>
  <c r="W97" i="32"/>
  <c r="X97" i="32"/>
  <c r="Y97" i="32"/>
  <c r="Z97" i="32"/>
  <c r="AA97" i="32"/>
  <c r="AB97" i="32"/>
  <c r="AC97" i="32"/>
  <c r="AD97" i="32"/>
  <c r="AE97" i="32"/>
  <c r="AF97" i="32"/>
  <c r="AG97" i="32"/>
  <c r="AH97" i="32"/>
  <c r="AI97" i="32"/>
  <c r="AJ97" i="32"/>
  <c r="AK97" i="32"/>
  <c r="AL97" i="32"/>
  <c r="AM97" i="32"/>
  <c r="AN97" i="32"/>
  <c r="AO97" i="32"/>
  <c r="AP97" i="32"/>
  <c r="AQ97" i="32"/>
  <c r="AR97" i="32"/>
  <c r="AS97" i="32"/>
  <c r="AT97" i="32"/>
  <c r="AU97" i="32"/>
  <c r="AV97" i="32"/>
  <c r="AW97" i="32"/>
  <c r="AX97" i="32"/>
  <c r="AY97" i="32"/>
  <c r="AZ97" i="32"/>
  <c r="BA97" i="32"/>
  <c r="BB97" i="32"/>
  <c r="BC97" i="32"/>
  <c r="BD97" i="32"/>
  <c r="B98" i="32"/>
  <c r="C98" i="32"/>
  <c r="D98" i="32"/>
  <c r="E98" i="32"/>
  <c r="F98" i="32"/>
  <c r="G98" i="32"/>
  <c r="H98" i="32"/>
  <c r="I98" i="32"/>
  <c r="J98" i="32"/>
  <c r="K98" i="32"/>
  <c r="L98" i="32"/>
  <c r="M98" i="32"/>
  <c r="N98" i="32"/>
  <c r="O98" i="32"/>
  <c r="P98" i="32"/>
  <c r="Q98" i="32"/>
  <c r="R98" i="32"/>
  <c r="S98" i="32"/>
  <c r="T98" i="32"/>
  <c r="U98" i="32"/>
  <c r="V98" i="32"/>
  <c r="W98" i="32"/>
  <c r="X98" i="32"/>
  <c r="Y98" i="32"/>
  <c r="Z98" i="32"/>
  <c r="AA98" i="32"/>
  <c r="AB98" i="32"/>
  <c r="AC98" i="32"/>
  <c r="AD98" i="32"/>
  <c r="AE98" i="32"/>
  <c r="AF98" i="32"/>
  <c r="AG98" i="32"/>
  <c r="AH98" i="32"/>
  <c r="AI98" i="32"/>
  <c r="AJ98" i="32"/>
  <c r="AK98" i="32"/>
  <c r="AL98" i="32"/>
  <c r="AM98" i="32"/>
  <c r="AN98" i="32"/>
  <c r="AO98" i="32"/>
  <c r="AP98" i="32"/>
  <c r="AQ98" i="32"/>
  <c r="AR98" i="32"/>
  <c r="AS98" i="32"/>
  <c r="AT98" i="32"/>
  <c r="AU98" i="32"/>
  <c r="AV98" i="32"/>
  <c r="AW98" i="32"/>
  <c r="AX98" i="32"/>
  <c r="AY98" i="32"/>
  <c r="AZ98" i="32"/>
  <c r="BA98" i="32"/>
  <c r="BB98" i="32"/>
  <c r="BC98" i="32"/>
  <c r="BD98" i="32"/>
  <c r="B99" i="32"/>
  <c r="C99" i="32"/>
  <c r="D99" i="32"/>
  <c r="E99" i="32"/>
  <c r="F99" i="32"/>
  <c r="G99" i="32"/>
  <c r="H99" i="32"/>
  <c r="I99" i="32"/>
  <c r="J99" i="32"/>
  <c r="K99" i="32"/>
  <c r="L99" i="32"/>
  <c r="M99" i="32"/>
  <c r="N99" i="32"/>
  <c r="O99" i="32"/>
  <c r="P99" i="32"/>
  <c r="Q99" i="32"/>
  <c r="R99" i="32"/>
  <c r="S99" i="32"/>
  <c r="T99" i="32"/>
  <c r="U99" i="32"/>
  <c r="V99" i="32"/>
  <c r="W99" i="32"/>
  <c r="X99" i="32"/>
  <c r="Y99" i="32"/>
  <c r="Z99" i="32"/>
  <c r="AA99" i="32"/>
  <c r="AB99" i="32"/>
  <c r="AC99" i="32"/>
  <c r="AD99" i="32"/>
  <c r="AE99" i="32"/>
  <c r="AF99" i="32"/>
  <c r="AG99" i="32"/>
  <c r="AH99" i="32"/>
  <c r="AI99" i="32"/>
  <c r="AJ99" i="32"/>
  <c r="AK99" i="32"/>
  <c r="AL99" i="32"/>
  <c r="AM99" i="32"/>
  <c r="AN99" i="32"/>
  <c r="AO99" i="32"/>
  <c r="AP99" i="32"/>
  <c r="AQ99" i="32"/>
  <c r="AR99" i="32"/>
  <c r="AS99" i="32"/>
  <c r="AT99" i="32"/>
  <c r="AU99" i="32"/>
  <c r="AV99" i="32"/>
  <c r="AW99" i="32"/>
  <c r="AX99" i="32"/>
  <c r="AY99" i="32"/>
  <c r="AZ99" i="32"/>
  <c r="BA99" i="32"/>
  <c r="BB99" i="32"/>
  <c r="BC99" i="32"/>
  <c r="BD99" i="32"/>
  <c r="B100" i="32"/>
  <c r="C100" i="32"/>
  <c r="D100" i="32"/>
  <c r="E100" i="32"/>
  <c r="F100" i="32"/>
  <c r="G100" i="32"/>
  <c r="H100" i="32"/>
  <c r="I100" i="32"/>
  <c r="J100" i="32"/>
  <c r="K100" i="32"/>
  <c r="L100" i="32"/>
  <c r="M100" i="32"/>
  <c r="N100" i="32"/>
  <c r="O100" i="32"/>
  <c r="P100" i="32"/>
  <c r="Q100" i="32"/>
  <c r="R100" i="32"/>
  <c r="S100" i="32"/>
  <c r="T100" i="32"/>
  <c r="U100" i="32"/>
  <c r="V100" i="32"/>
  <c r="W100" i="32"/>
  <c r="X100" i="32"/>
  <c r="Y100" i="32"/>
  <c r="Z100" i="32"/>
  <c r="AA100" i="32"/>
  <c r="AB100" i="32"/>
  <c r="AC100" i="32"/>
  <c r="AD100" i="32"/>
  <c r="AE100" i="32"/>
  <c r="AF100" i="32"/>
  <c r="AG100" i="32"/>
  <c r="AH100" i="32"/>
  <c r="AI100" i="32"/>
  <c r="AJ100" i="32"/>
  <c r="AK100" i="32"/>
  <c r="AL100" i="32"/>
  <c r="AM100" i="32"/>
  <c r="AN100" i="32"/>
  <c r="AO100" i="32"/>
  <c r="AP100" i="32"/>
  <c r="AQ100" i="32"/>
  <c r="AR100" i="32"/>
  <c r="AS100" i="32"/>
  <c r="AT100" i="32"/>
  <c r="AU100" i="32"/>
  <c r="AV100" i="32"/>
  <c r="AW100" i="32"/>
  <c r="AX100" i="32"/>
  <c r="AY100" i="32"/>
  <c r="AZ100" i="32"/>
  <c r="BA100" i="32"/>
  <c r="BB100" i="32"/>
  <c r="BC100" i="32"/>
  <c r="BD100" i="32"/>
  <c r="B101" i="32"/>
  <c r="C101" i="32"/>
  <c r="D101" i="32"/>
  <c r="E101" i="32"/>
  <c r="F101" i="32"/>
  <c r="G101" i="32"/>
  <c r="H101" i="32"/>
  <c r="I101" i="32"/>
  <c r="J101" i="32"/>
  <c r="K101" i="32"/>
  <c r="L101" i="32"/>
  <c r="M101" i="32"/>
  <c r="N101" i="32"/>
  <c r="O101" i="32"/>
  <c r="P101" i="32"/>
  <c r="Q101" i="32"/>
  <c r="R101" i="32"/>
  <c r="S101" i="32"/>
  <c r="T101" i="32"/>
  <c r="U101" i="32"/>
  <c r="V101" i="32"/>
  <c r="W101" i="32"/>
  <c r="X101" i="32"/>
  <c r="Y101" i="32"/>
  <c r="Z101" i="32"/>
  <c r="AA101" i="32"/>
  <c r="AB101" i="32"/>
  <c r="AC101" i="32"/>
  <c r="AD101" i="32"/>
  <c r="AE101" i="32"/>
  <c r="AF101" i="32"/>
  <c r="AG101" i="32"/>
  <c r="AH101" i="32"/>
  <c r="AI101" i="32"/>
  <c r="AJ101" i="32"/>
  <c r="AK101" i="32"/>
  <c r="AL101" i="32"/>
  <c r="AM101" i="32"/>
  <c r="AN101" i="32"/>
  <c r="AO101" i="32"/>
  <c r="AP101" i="32"/>
  <c r="AQ101" i="32"/>
  <c r="AR101" i="32"/>
  <c r="AS101" i="32"/>
  <c r="AT101" i="32"/>
  <c r="AU101" i="32"/>
  <c r="AV101" i="32"/>
  <c r="AW101" i="32"/>
  <c r="AX101" i="32"/>
  <c r="AY101" i="32"/>
  <c r="AZ101" i="32"/>
  <c r="BA101" i="32"/>
  <c r="BB101" i="32"/>
  <c r="BC101" i="32"/>
  <c r="BD101" i="32"/>
  <c r="B102" i="32"/>
  <c r="C102" i="32"/>
  <c r="D102" i="32"/>
  <c r="E102" i="32"/>
  <c r="F102" i="32"/>
  <c r="G102" i="32"/>
  <c r="H102" i="32"/>
  <c r="I102" i="32"/>
  <c r="J102" i="32"/>
  <c r="K102" i="32"/>
  <c r="L102" i="32"/>
  <c r="M102" i="32"/>
  <c r="N102" i="32"/>
  <c r="O102" i="32"/>
  <c r="P102" i="32"/>
  <c r="Q102" i="32"/>
  <c r="R102" i="32"/>
  <c r="S102" i="32"/>
  <c r="T102" i="32"/>
  <c r="U102" i="32"/>
  <c r="V102" i="32"/>
  <c r="W102" i="32"/>
  <c r="X102" i="32"/>
  <c r="Y102" i="32"/>
  <c r="Z102" i="32"/>
  <c r="AA102" i="32"/>
  <c r="AB102" i="32"/>
  <c r="AC102" i="32"/>
  <c r="AD102" i="32"/>
  <c r="AE102" i="32"/>
  <c r="AF102" i="32"/>
  <c r="AG102" i="32"/>
  <c r="AH102" i="32"/>
  <c r="AI102" i="32"/>
  <c r="AJ102" i="32"/>
  <c r="AK102" i="32"/>
  <c r="AL102" i="32"/>
  <c r="AM102" i="32"/>
  <c r="AN102" i="32"/>
  <c r="AO102" i="32"/>
  <c r="AP102" i="32"/>
  <c r="AQ102" i="32"/>
  <c r="AR102" i="32"/>
  <c r="AS102" i="32"/>
  <c r="AT102" i="32"/>
  <c r="AU102" i="32"/>
  <c r="AV102" i="32"/>
  <c r="AW102" i="32"/>
  <c r="AX102" i="32"/>
  <c r="AY102" i="32"/>
  <c r="AZ102" i="32"/>
  <c r="BA102" i="32"/>
  <c r="BB102" i="32"/>
  <c r="BC102" i="32"/>
  <c r="BD102" i="32"/>
  <c r="B103" i="32"/>
  <c r="C103" i="32"/>
  <c r="D103" i="32"/>
  <c r="E103" i="32"/>
  <c r="F103" i="32"/>
  <c r="G103" i="32"/>
  <c r="H103" i="32"/>
  <c r="I103" i="32"/>
  <c r="J103" i="32"/>
  <c r="K103" i="32"/>
  <c r="L103" i="32"/>
  <c r="M103" i="32"/>
  <c r="N103" i="32"/>
  <c r="O103" i="32"/>
  <c r="P103" i="32"/>
  <c r="Q103" i="32"/>
  <c r="R103" i="32"/>
  <c r="S103" i="32"/>
  <c r="T103" i="32"/>
  <c r="U103" i="32"/>
  <c r="V103" i="32"/>
  <c r="W103" i="32"/>
  <c r="X103" i="32"/>
  <c r="Y103" i="32"/>
  <c r="Z103" i="32"/>
  <c r="AA103" i="32"/>
  <c r="AB103" i="32"/>
  <c r="AC103" i="32"/>
  <c r="AD103" i="32"/>
  <c r="AE103" i="32"/>
  <c r="AF103" i="32"/>
  <c r="AG103" i="32"/>
  <c r="AH103" i="32"/>
  <c r="AI103" i="32"/>
  <c r="AJ103" i="32"/>
  <c r="AK103" i="32"/>
  <c r="AL103" i="32"/>
  <c r="AM103" i="32"/>
  <c r="AN103" i="32"/>
  <c r="AO103" i="32"/>
  <c r="AP103" i="32"/>
  <c r="AQ103" i="32"/>
  <c r="AR103" i="32"/>
  <c r="AS103" i="32"/>
  <c r="AT103" i="32"/>
  <c r="AU103" i="32"/>
  <c r="AV103" i="32"/>
  <c r="AW103" i="32"/>
  <c r="AX103" i="32"/>
  <c r="AY103" i="32"/>
  <c r="AZ103" i="32"/>
  <c r="BA103" i="32"/>
  <c r="BB103" i="32"/>
  <c r="BC103" i="32"/>
  <c r="BD103" i="32"/>
  <c r="B104" i="32"/>
  <c r="C104" i="32"/>
  <c r="D104" i="32"/>
  <c r="E104" i="32"/>
  <c r="F104" i="32"/>
  <c r="G104" i="32"/>
  <c r="H104" i="32"/>
  <c r="I104" i="32"/>
  <c r="J104" i="32"/>
  <c r="K104" i="32"/>
  <c r="L104" i="32"/>
  <c r="M104" i="32"/>
  <c r="N104" i="32"/>
  <c r="O104" i="32"/>
  <c r="P104" i="32"/>
  <c r="Q104" i="32"/>
  <c r="R104" i="32"/>
  <c r="S104" i="32"/>
  <c r="T104" i="32"/>
  <c r="U104" i="32"/>
  <c r="V104" i="32"/>
  <c r="W104" i="32"/>
  <c r="X104" i="32"/>
  <c r="Y104" i="32"/>
  <c r="Z104" i="32"/>
  <c r="AA104" i="32"/>
  <c r="AB104" i="32"/>
  <c r="AC104" i="32"/>
  <c r="AD104" i="32"/>
  <c r="AE104" i="32"/>
  <c r="AF104" i="32"/>
  <c r="AG104" i="32"/>
  <c r="AH104" i="32"/>
  <c r="AI104" i="32"/>
  <c r="AJ104" i="32"/>
  <c r="AK104" i="32"/>
  <c r="AL104" i="32"/>
  <c r="AM104" i="32"/>
  <c r="AN104" i="32"/>
  <c r="AO104" i="32"/>
  <c r="AP104" i="32"/>
  <c r="AQ104" i="32"/>
  <c r="AR104" i="32"/>
  <c r="AS104" i="32"/>
  <c r="AT104" i="32"/>
  <c r="AU104" i="32"/>
  <c r="AV104" i="32"/>
  <c r="AW104" i="32"/>
  <c r="AX104" i="32"/>
  <c r="AY104" i="32"/>
  <c r="AZ104" i="32"/>
  <c r="BA104" i="32"/>
  <c r="BB104" i="32"/>
  <c r="BC104" i="32"/>
  <c r="BD104" i="32"/>
  <c r="B105" i="32"/>
  <c r="C105" i="32"/>
  <c r="D105" i="32"/>
  <c r="E105" i="32"/>
  <c r="F105" i="32"/>
  <c r="G105" i="32"/>
  <c r="H105" i="32"/>
  <c r="I105" i="32"/>
  <c r="J105" i="32"/>
  <c r="K105" i="32"/>
  <c r="L105" i="32"/>
  <c r="M105" i="32"/>
  <c r="N105" i="32"/>
  <c r="O105" i="32"/>
  <c r="P105" i="32"/>
  <c r="Q105" i="32"/>
  <c r="R105" i="32"/>
  <c r="S105" i="32"/>
  <c r="T105" i="32"/>
  <c r="U105" i="32"/>
  <c r="V105" i="32"/>
  <c r="W105" i="32"/>
  <c r="X105" i="32"/>
  <c r="Y105" i="32"/>
  <c r="Z105" i="32"/>
  <c r="AA105" i="32"/>
  <c r="AB105" i="32"/>
  <c r="AC105" i="32"/>
  <c r="AD105" i="32"/>
  <c r="AE105" i="32"/>
  <c r="AF105" i="32"/>
  <c r="AG105" i="32"/>
  <c r="AH105" i="32"/>
  <c r="AI105" i="32"/>
  <c r="AJ105" i="32"/>
  <c r="AK105" i="32"/>
  <c r="AL105" i="32"/>
  <c r="AM105" i="32"/>
  <c r="AN105" i="32"/>
  <c r="AO105" i="32"/>
  <c r="AP105" i="32"/>
  <c r="AQ105" i="32"/>
  <c r="AR105" i="32"/>
  <c r="AS105" i="32"/>
  <c r="AT105" i="32"/>
  <c r="AU105" i="32"/>
  <c r="AV105" i="32"/>
  <c r="AW105" i="32"/>
  <c r="AX105" i="32"/>
  <c r="AY105" i="32"/>
  <c r="AZ105" i="32"/>
  <c r="BA105" i="32"/>
  <c r="BB105" i="32"/>
  <c r="BC105" i="32"/>
  <c r="BD105" i="32"/>
  <c r="B106" i="32"/>
  <c r="C106" i="32"/>
  <c r="D106" i="32"/>
  <c r="E106" i="32"/>
  <c r="F106" i="32"/>
  <c r="G106" i="32"/>
  <c r="H106" i="32"/>
  <c r="I106" i="32"/>
  <c r="J106" i="32"/>
  <c r="K106" i="32"/>
  <c r="L106" i="32"/>
  <c r="M106" i="32"/>
  <c r="N106" i="32"/>
  <c r="O106" i="32"/>
  <c r="P106" i="32"/>
  <c r="Q106" i="32"/>
  <c r="R106" i="32"/>
  <c r="S106" i="32"/>
  <c r="T106" i="32"/>
  <c r="U106" i="32"/>
  <c r="V106" i="32"/>
  <c r="W106" i="32"/>
  <c r="X106" i="32"/>
  <c r="Y106" i="32"/>
  <c r="Z106" i="32"/>
  <c r="AA106" i="32"/>
  <c r="AB106" i="32"/>
  <c r="AC106" i="32"/>
  <c r="AD106" i="32"/>
  <c r="AE106" i="32"/>
  <c r="AF106" i="32"/>
  <c r="AG106" i="32"/>
  <c r="AH106" i="32"/>
  <c r="AI106" i="32"/>
  <c r="AJ106" i="32"/>
  <c r="AK106" i="32"/>
  <c r="AL106" i="32"/>
  <c r="AM106" i="32"/>
  <c r="AN106" i="32"/>
  <c r="AO106" i="32"/>
  <c r="AP106" i="32"/>
  <c r="AQ106" i="32"/>
  <c r="AR106" i="32"/>
  <c r="AS106" i="32"/>
  <c r="AT106" i="32"/>
  <c r="AU106" i="32"/>
  <c r="AV106" i="32"/>
  <c r="AW106" i="32"/>
  <c r="AX106" i="32"/>
  <c r="AY106" i="32"/>
  <c r="AZ106" i="32"/>
  <c r="BA106" i="32"/>
  <c r="BB106" i="32"/>
  <c r="BC106" i="32"/>
  <c r="BD106" i="32"/>
  <c r="B107" i="32"/>
  <c r="C107" i="32"/>
  <c r="D107" i="32"/>
  <c r="E107" i="32"/>
  <c r="F107" i="32"/>
  <c r="G107" i="32"/>
  <c r="H107" i="32"/>
  <c r="I107" i="32"/>
  <c r="J107" i="32"/>
  <c r="K107" i="32"/>
  <c r="L107" i="32"/>
  <c r="M107" i="32"/>
  <c r="N107" i="32"/>
  <c r="O107" i="32"/>
  <c r="P107" i="32"/>
  <c r="Q107" i="32"/>
  <c r="R107" i="32"/>
  <c r="S107" i="32"/>
  <c r="T107" i="32"/>
  <c r="U107" i="32"/>
  <c r="V107" i="32"/>
  <c r="W107" i="32"/>
  <c r="X107" i="32"/>
  <c r="Y107" i="32"/>
  <c r="Z107" i="32"/>
  <c r="AA107" i="32"/>
  <c r="AB107" i="32"/>
  <c r="AC107" i="32"/>
  <c r="AD107" i="32"/>
  <c r="AE107" i="32"/>
  <c r="AF107" i="32"/>
  <c r="AG107" i="32"/>
  <c r="AH107" i="32"/>
  <c r="AI107" i="32"/>
  <c r="AJ107" i="32"/>
  <c r="AK107" i="32"/>
  <c r="AL107" i="32"/>
  <c r="AM107" i="32"/>
  <c r="AN107" i="32"/>
  <c r="AO107" i="32"/>
  <c r="AP107" i="32"/>
  <c r="AQ107" i="32"/>
  <c r="AR107" i="32"/>
  <c r="AS107" i="32"/>
  <c r="AT107" i="32"/>
  <c r="AU107" i="32"/>
  <c r="AV107" i="32"/>
  <c r="AW107" i="32"/>
  <c r="AX107" i="32"/>
  <c r="AY107" i="32"/>
  <c r="AZ107" i="32"/>
  <c r="BA107" i="32"/>
  <c r="BB107" i="32"/>
  <c r="BC107" i="32"/>
  <c r="BD107" i="32"/>
  <c r="B108" i="32"/>
  <c r="C108" i="32"/>
  <c r="D108" i="32"/>
  <c r="E108" i="32"/>
  <c r="F108" i="32"/>
  <c r="G108" i="32"/>
  <c r="H108" i="32"/>
  <c r="I108" i="32"/>
  <c r="J108" i="32"/>
  <c r="K108" i="32"/>
  <c r="L108" i="32"/>
  <c r="M108" i="32"/>
  <c r="N108" i="32"/>
  <c r="O108" i="32"/>
  <c r="P108" i="32"/>
  <c r="Q108" i="32"/>
  <c r="R108" i="32"/>
  <c r="S108" i="32"/>
  <c r="T108" i="32"/>
  <c r="U108" i="32"/>
  <c r="V108" i="32"/>
  <c r="W108" i="32"/>
  <c r="X108" i="32"/>
  <c r="Y108" i="32"/>
  <c r="Z108" i="32"/>
  <c r="AA108" i="32"/>
  <c r="AB108" i="32"/>
  <c r="AC108" i="32"/>
  <c r="AD108" i="32"/>
  <c r="AE108" i="32"/>
  <c r="AF108" i="32"/>
  <c r="AG108" i="32"/>
  <c r="AH108" i="32"/>
  <c r="AI108" i="32"/>
  <c r="AJ108" i="32"/>
  <c r="AK108" i="32"/>
  <c r="AL108" i="32"/>
  <c r="AM108" i="32"/>
  <c r="AN108" i="32"/>
  <c r="AO108" i="32"/>
  <c r="AP108" i="32"/>
  <c r="AQ108" i="32"/>
  <c r="AR108" i="32"/>
  <c r="AS108" i="32"/>
  <c r="AT108" i="32"/>
  <c r="AU108" i="32"/>
  <c r="AV108" i="32"/>
  <c r="AW108" i="32"/>
  <c r="AX108" i="32"/>
  <c r="AY108" i="32"/>
  <c r="AZ108" i="32"/>
  <c r="BA108" i="32"/>
  <c r="BB108" i="32"/>
  <c r="BC108" i="32"/>
  <c r="BD108" i="32"/>
  <c r="B109" i="32"/>
  <c r="C109" i="32"/>
  <c r="D109" i="32"/>
  <c r="E109" i="32"/>
  <c r="F109" i="32"/>
  <c r="G109" i="32"/>
  <c r="H109" i="32"/>
  <c r="I109" i="32"/>
  <c r="J109" i="32"/>
  <c r="K109" i="32"/>
  <c r="L109" i="32"/>
  <c r="M109" i="32"/>
  <c r="N109" i="32"/>
  <c r="O109" i="32"/>
  <c r="P109" i="32"/>
  <c r="Q109" i="32"/>
  <c r="R109" i="32"/>
  <c r="S109" i="32"/>
  <c r="T109" i="32"/>
  <c r="U109" i="32"/>
  <c r="V109" i="32"/>
  <c r="W109" i="32"/>
  <c r="X109" i="32"/>
  <c r="Y109" i="32"/>
  <c r="Z109" i="32"/>
  <c r="AA109" i="32"/>
  <c r="AB109" i="32"/>
  <c r="AC109" i="32"/>
  <c r="AD109" i="32"/>
  <c r="AE109" i="32"/>
  <c r="AF109" i="32"/>
  <c r="AG109" i="32"/>
  <c r="AH109" i="32"/>
  <c r="AI109" i="32"/>
  <c r="AJ109" i="32"/>
  <c r="AK109" i="32"/>
  <c r="AL109" i="32"/>
  <c r="AM109" i="32"/>
  <c r="AN109" i="32"/>
  <c r="AO109" i="32"/>
  <c r="AP109" i="32"/>
  <c r="AQ109" i="32"/>
  <c r="AR109" i="32"/>
  <c r="AS109" i="32"/>
  <c r="AT109" i="32"/>
  <c r="AU109" i="32"/>
  <c r="AV109" i="32"/>
  <c r="AW109" i="32"/>
  <c r="AX109" i="32"/>
  <c r="AY109" i="32"/>
  <c r="AZ109" i="32"/>
  <c r="BA109" i="32"/>
  <c r="BB109" i="32"/>
  <c r="BC109" i="32"/>
  <c r="BD109" i="32"/>
  <c r="C88" i="32"/>
  <c r="D88" i="32"/>
  <c r="E88" i="32"/>
  <c r="F88" i="32"/>
  <c r="G88" i="32"/>
  <c r="H88" i="32"/>
  <c r="I88" i="32"/>
  <c r="J88" i="32"/>
  <c r="K88" i="32"/>
  <c r="L88" i="32"/>
  <c r="M88" i="32"/>
  <c r="N88" i="32"/>
  <c r="O88" i="32"/>
  <c r="P88" i="32"/>
  <c r="Q88" i="32"/>
  <c r="R88" i="32"/>
  <c r="S88" i="32"/>
  <c r="T88" i="32"/>
  <c r="U88" i="32"/>
  <c r="V88" i="32"/>
  <c r="W88" i="32"/>
  <c r="X88" i="32"/>
  <c r="Y88" i="32"/>
  <c r="Z88" i="32"/>
  <c r="AA88" i="32"/>
  <c r="AB88" i="32"/>
  <c r="AC88" i="32"/>
  <c r="AD88" i="32"/>
  <c r="AE88" i="32"/>
  <c r="AF88" i="32"/>
  <c r="AG88" i="32"/>
  <c r="AH88" i="32"/>
  <c r="AI88" i="32"/>
  <c r="AJ88" i="32"/>
  <c r="AK88" i="32"/>
  <c r="AL88" i="32"/>
  <c r="AM88" i="32"/>
  <c r="AN88" i="32"/>
  <c r="AO88" i="32"/>
  <c r="AP88" i="32"/>
  <c r="AQ88" i="32"/>
  <c r="AR88" i="32"/>
  <c r="AS88" i="32"/>
  <c r="AT88" i="32"/>
  <c r="AU88" i="32"/>
  <c r="AV88" i="32"/>
  <c r="AW88" i="32"/>
  <c r="AX88" i="32"/>
  <c r="AY88" i="32"/>
  <c r="AZ88" i="32"/>
  <c r="BA88" i="32"/>
  <c r="BB88" i="32"/>
  <c r="BC88" i="32"/>
  <c r="BD88" i="32"/>
  <c r="B88" i="32"/>
  <c r="C83" i="32"/>
  <c r="D83" i="32"/>
  <c r="E83" i="32"/>
  <c r="F83" i="32"/>
  <c r="G83" i="32"/>
  <c r="H83" i="32"/>
  <c r="I83" i="32"/>
  <c r="J83" i="32"/>
  <c r="K83" i="32"/>
  <c r="L83" i="32"/>
  <c r="M83" i="32"/>
  <c r="N83" i="32"/>
  <c r="O83" i="32"/>
  <c r="P83" i="32"/>
  <c r="Q83" i="32"/>
  <c r="R83" i="32"/>
  <c r="S83" i="32"/>
  <c r="T83" i="32"/>
  <c r="U83" i="32"/>
  <c r="V83" i="32"/>
  <c r="W83" i="32"/>
  <c r="X83" i="32"/>
  <c r="Y83" i="32"/>
  <c r="Z83" i="32"/>
  <c r="AA83" i="32"/>
  <c r="AB83" i="32"/>
  <c r="AC83" i="32"/>
  <c r="AD83" i="32"/>
  <c r="AE83" i="32"/>
  <c r="AF83" i="32"/>
  <c r="AG83" i="32"/>
  <c r="AH83" i="32"/>
  <c r="AI83" i="32"/>
  <c r="AJ83" i="32"/>
  <c r="AK83" i="32"/>
  <c r="AL83" i="32"/>
  <c r="AM83" i="32"/>
  <c r="AN83" i="32"/>
  <c r="AO83" i="32"/>
  <c r="AP83" i="32"/>
  <c r="AQ83" i="32"/>
  <c r="AR83" i="32"/>
  <c r="AS83" i="32"/>
  <c r="AT83" i="32"/>
  <c r="AU83" i="32"/>
  <c r="AV83" i="32"/>
  <c r="AW83" i="32"/>
  <c r="AX83" i="32"/>
  <c r="AY83" i="32"/>
  <c r="AZ83" i="32"/>
  <c r="BA83" i="32"/>
  <c r="BB83" i="32"/>
  <c r="BC83" i="32"/>
  <c r="BD83" i="32"/>
  <c r="B83" i="32"/>
  <c r="C55" i="32"/>
  <c r="D55" i="32"/>
  <c r="E55" i="32"/>
  <c r="F55" i="32"/>
  <c r="G55" i="32"/>
  <c r="H55" i="32"/>
  <c r="I55" i="32"/>
  <c r="J55" i="32"/>
  <c r="K55" i="32"/>
  <c r="L55" i="32"/>
  <c r="M55" i="32"/>
  <c r="N55" i="32"/>
  <c r="O55" i="32"/>
  <c r="P55" i="32"/>
  <c r="Q55" i="32"/>
  <c r="R55" i="32"/>
  <c r="S55" i="32"/>
  <c r="T55" i="32"/>
  <c r="U55" i="32"/>
  <c r="V55" i="32"/>
  <c r="W55" i="32"/>
  <c r="X55" i="32"/>
  <c r="Y55" i="32"/>
  <c r="Z55" i="32"/>
  <c r="AA55" i="32"/>
  <c r="AB55" i="32"/>
  <c r="AC55" i="32"/>
  <c r="AD55" i="32"/>
  <c r="AE55" i="32"/>
  <c r="AF55" i="32"/>
  <c r="AG55" i="32"/>
  <c r="AH55" i="32"/>
  <c r="AI55" i="32"/>
  <c r="AJ55" i="32"/>
  <c r="AK55" i="32"/>
  <c r="AL55" i="32"/>
  <c r="AM55" i="32"/>
  <c r="AN55" i="32"/>
  <c r="AO55" i="32"/>
  <c r="AP55" i="32"/>
  <c r="AQ55" i="32"/>
  <c r="AR55" i="32"/>
  <c r="AS55" i="32"/>
  <c r="AT55" i="32"/>
  <c r="AU55" i="32"/>
  <c r="AV55" i="32"/>
  <c r="AW55" i="32"/>
  <c r="AX55" i="32"/>
  <c r="AY55" i="32"/>
  <c r="AZ55" i="32"/>
  <c r="BA55" i="32"/>
  <c r="BB55" i="32"/>
  <c r="BC55" i="32"/>
  <c r="BD55" i="32"/>
  <c r="B55" i="32"/>
  <c r="C27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S27" i="32"/>
  <c r="T27" i="32"/>
  <c r="U27" i="32"/>
  <c r="V27" i="32"/>
  <c r="W27" i="32"/>
  <c r="X27" i="32"/>
  <c r="Y27" i="32"/>
  <c r="Z27" i="32"/>
  <c r="AA27" i="32"/>
  <c r="AB27" i="32"/>
  <c r="AC27" i="32"/>
  <c r="AD27" i="32"/>
  <c r="AE27" i="32"/>
  <c r="AF27" i="32"/>
  <c r="AG27" i="32"/>
  <c r="AH27" i="32"/>
  <c r="AI27" i="32"/>
  <c r="AJ27" i="32"/>
  <c r="AK27" i="32"/>
  <c r="AL27" i="32"/>
  <c r="AM27" i="32"/>
  <c r="AN27" i="32"/>
  <c r="AO27" i="32"/>
  <c r="AP27" i="32"/>
  <c r="AQ27" i="32"/>
  <c r="AR27" i="32"/>
  <c r="AS27" i="32"/>
  <c r="AT27" i="32"/>
  <c r="AU27" i="32"/>
  <c r="AV27" i="32"/>
  <c r="AW27" i="32"/>
  <c r="AX27" i="32"/>
  <c r="AY27" i="32"/>
  <c r="AZ27" i="32"/>
  <c r="BA27" i="32"/>
  <c r="BB27" i="32"/>
  <c r="BC27" i="32"/>
  <c r="BD27" i="32"/>
  <c r="B27" i="32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70" i="31"/>
  <c r="C4" i="3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P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H160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P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H133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P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H106" i="21"/>
  <c r="AE82" i="26"/>
  <c r="AC62" i="26"/>
  <c r="AD62" i="26"/>
  <c r="AD82" i="26" s="1"/>
  <c r="AE62" i="26"/>
  <c r="AF62" i="26"/>
  <c r="AG62" i="26"/>
  <c r="AH62" i="26"/>
  <c r="AC63" i="26"/>
  <c r="AD63" i="26"/>
  <c r="AE63" i="26"/>
  <c r="AF63" i="26"/>
  <c r="AG63" i="26"/>
  <c r="AH63" i="26"/>
  <c r="AC64" i="26"/>
  <c r="AD64" i="26"/>
  <c r="AE64" i="26"/>
  <c r="AF64" i="26"/>
  <c r="AG64" i="26"/>
  <c r="AH64" i="26"/>
  <c r="AC65" i="26"/>
  <c r="AD65" i="26"/>
  <c r="AE65" i="26"/>
  <c r="AF65" i="26"/>
  <c r="AG65" i="26"/>
  <c r="AH65" i="26"/>
  <c r="AC66" i="26"/>
  <c r="AD66" i="26"/>
  <c r="AE66" i="26"/>
  <c r="AF66" i="26"/>
  <c r="AG66" i="26"/>
  <c r="AH66" i="26"/>
  <c r="AC67" i="26"/>
  <c r="AD67" i="26"/>
  <c r="AE67" i="26"/>
  <c r="AF67" i="26"/>
  <c r="AG67" i="26"/>
  <c r="AH67" i="26"/>
  <c r="AC68" i="26"/>
  <c r="AD68" i="26"/>
  <c r="AE68" i="26"/>
  <c r="AF68" i="26"/>
  <c r="AG68" i="26"/>
  <c r="AH68" i="26"/>
  <c r="AC69" i="26"/>
  <c r="AD69" i="26"/>
  <c r="AE69" i="26"/>
  <c r="AF69" i="26"/>
  <c r="AG69" i="26"/>
  <c r="AH69" i="26"/>
  <c r="AC70" i="26"/>
  <c r="AD70" i="26"/>
  <c r="AE70" i="26"/>
  <c r="AF70" i="26"/>
  <c r="AG70" i="26"/>
  <c r="AH70" i="26"/>
  <c r="AC71" i="26"/>
  <c r="AD71" i="26"/>
  <c r="AE71" i="26"/>
  <c r="AF71" i="26"/>
  <c r="AG71" i="26"/>
  <c r="AH71" i="26"/>
  <c r="AC72" i="26"/>
  <c r="AD72" i="26"/>
  <c r="AE72" i="26"/>
  <c r="AF72" i="26"/>
  <c r="AG72" i="26"/>
  <c r="AH72" i="26"/>
  <c r="AC73" i="26"/>
  <c r="AD73" i="26"/>
  <c r="AE73" i="26"/>
  <c r="AF73" i="26"/>
  <c r="AG73" i="26"/>
  <c r="AH73" i="26"/>
  <c r="AC74" i="26"/>
  <c r="AD74" i="26"/>
  <c r="AE74" i="26"/>
  <c r="AF74" i="26"/>
  <c r="AG74" i="26"/>
  <c r="AH74" i="26"/>
  <c r="AC75" i="26"/>
  <c r="AD75" i="26"/>
  <c r="AE75" i="26"/>
  <c r="AF75" i="26"/>
  <c r="AG75" i="26"/>
  <c r="AH75" i="26"/>
  <c r="AC76" i="26"/>
  <c r="AD76" i="26"/>
  <c r="AE76" i="26"/>
  <c r="AF76" i="26"/>
  <c r="AG76" i="26"/>
  <c r="AH76" i="26"/>
  <c r="AC77" i="26"/>
  <c r="AD77" i="26"/>
  <c r="AE77" i="26"/>
  <c r="AF77" i="26"/>
  <c r="AG77" i="26"/>
  <c r="AH77" i="26"/>
  <c r="AC78" i="26"/>
  <c r="AD78" i="26"/>
  <c r="AE78" i="26"/>
  <c r="AF78" i="26"/>
  <c r="AG78" i="26"/>
  <c r="AH78" i="26"/>
  <c r="AC79" i="26"/>
  <c r="AD79" i="26"/>
  <c r="AE79" i="26"/>
  <c r="AF79" i="26"/>
  <c r="AG79" i="26"/>
  <c r="AH79" i="26"/>
  <c r="AC80" i="26"/>
  <c r="AD80" i="26"/>
  <c r="AE80" i="26"/>
  <c r="AF80" i="26"/>
  <c r="AG80" i="26"/>
  <c r="AH80" i="26"/>
  <c r="AC81" i="26"/>
  <c r="AD81" i="26"/>
  <c r="AE81" i="26"/>
  <c r="AF81" i="26"/>
  <c r="AG81" i="26"/>
  <c r="AH81" i="26"/>
  <c r="AD60" i="26"/>
  <c r="AE60" i="26"/>
  <c r="AF60" i="26"/>
  <c r="AG60" i="26"/>
  <c r="AH60" i="26"/>
  <c r="AC60" i="26"/>
  <c r="AF55" i="26"/>
  <c r="AC35" i="26"/>
  <c r="AD35" i="26"/>
  <c r="AD55" i="26" s="1"/>
  <c r="AE35" i="26"/>
  <c r="AF35" i="26"/>
  <c r="AG35" i="26"/>
  <c r="AH35" i="26"/>
  <c r="AC36" i="26"/>
  <c r="AD36" i="26"/>
  <c r="AE36" i="26"/>
  <c r="AF36" i="26"/>
  <c r="AG36" i="26"/>
  <c r="AH36" i="26"/>
  <c r="AC37" i="26"/>
  <c r="AD37" i="26"/>
  <c r="AE37" i="26"/>
  <c r="AF37" i="26"/>
  <c r="AG37" i="26"/>
  <c r="AH37" i="26"/>
  <c r="AH55" i="26" s="1"/>
  <c r="AC38" i="26"/>
  <c r="AD38" i="26"/>
  <c r="AE38" i="26"/>
  <c r="AF38" i="26"/>
  <c r="AG38" i="26"/>
  <c r="AH38" i="26"/>
  <c r="AC39" i="26"/>
  <c r="AD39" i="26"/>
  <c r="AE39" i="26"/>
  <c r="AF39" i="26"/>
  <c r="AG39" i="26"/>
  <c r="AH39" i="26"/>
  <c r="AC40" i="26"/>
  <c r="AD40" i="26"/>
  <c r="AE40" i="26"/>
  <c r="AF40" i="26"/>
  <c r="AG40" i="26"/>
  <c r="AH40" i="26"/>
  <c r="AC41" i="26"/>
  <c r="AD41" i="26"/>
  <c r="AE41" i="26"/>
  <c r="AF41" i="26"/>
  <c r="AG41" i="26"/>
  <c r="AH41" i="26"/>
  <c r="AC42" i="26"/>
  <c r="AD42" i="26"/>
  <c r="AE42" i="26"/>
  <c r="AF42" i="26"/>
  <c r="AG42" i="26"/>
  <c r="AH42" i="26"/>
  <c r="AC43" i="26"/>
  <c r="AD43" i="26"/>
  <c r="AE43" i="26"/>
  <c r="AF43" i="26"/>
  <c r="AG43" i="26"/>
  <c r="AH43" i="26"/>
  <c r="AC44" i="26"/>
  <c r="AD44" i="26"/>
  <c r="AE44" i="26"/>
  <c r="AF44" i="26"/>
  <c r="AG44" i="26"/>
  <c r="AH44" i="26"/>
  <c r="AC45" i="26"/>
  <c r="AD45" i="26"/>
  <c r="AE45" i="26"/>
  <c r="AF45" i="26"/>
  <c r="AG45" i="26"/>
  <c r="AH45" i="26"/>
  <c r="AC46" i="26"/>
  <c r="AD46" i="26"/>
  <c r="AE46" i="26"/>
  <c r="AF46" i="26"/>
  <c r="AG46" i="26"/>
  <c r="AH46" i="26"/>
  <c r="AC47" i="26"/>
  <c r="AD47" i="26"/>
  <c r="AE47" i="26"/>
  <c r="AF47" i="26"/>
  <c r="AG47" i="26"/>
  <c r="AH47" i="26"/>
  <c r="AC48" i="26"/>
  <c r="AD48" i="26"/>
  <c r="AE48" i="26"/>
  <c r="AF48" i="26"/>
  <c r="AG48" i="26"/>
  <c r="AH48" i="26"/>
  <c r="AC49" i="26"/>
  <c r="AD49" i="26"/>
  <c r="AE49" i="26"/>
  <c r="AF49" i="26"/>
  <c r="AG49" i="26"/>
  <c r="AH49" i="26"/>
  <c r="AC50" i="26"/>
  <c r="AD50" i="26"/>
  <c r="AE50" i="26"/>
  <c r="AF50" i="26"/>
  <c r="AG50" i="26"/>
  <c r="AH50" i="26"/>
  <c r="AC51" i="26"/>
  <c r="AD51" i="26"/>
  <c r="AE51" i="26"/>
  <c r="AF51" i="26"/>
  <c r="AG51" i="26"/>
  <c r="AH51" i="26"/>
  <c r="AC52" i="26"/>
  <c r="AD52" i="26"/>
  <c r="AE52" i="26"/>
  <c r="AF52" i="26"/>
  <c r="AG52" i="26"/>
  <c r="AH52" i="26"/>
  <c r="AC53" i="26"/>
  <c r="AD53" i="26"/>
  <c r="AE53" i="26"/>
  <c r="AF53" i="26"/>
  <c r="AG53" i="26"/>
  <c r="AH53" i="26"/>
  <c r="AC54" i="26"/>
  <c r="AD54" i="26"/>
  <c r="AE54" i="26"/>
  <c r="AF54" i="26"/>
  <c r="AG54" i="26"/>
  <c r="AH54" i="26"/>
  <c r="AD33" i="26"/>
  <c r="AE33" i="26"/>
  <c r="AE55" i="26" s="1"/>
  <c r="AF33" i="26"/>
  <c r="AG33" i="26"/>
  <c r="AH33" i="26"/>
  <c r="AC33" i="26"/>
  <c r="AC6" i="26"/>
  <c r="AG82" i="26"/>
  <c r="AC82" i="26"/>
  <c r="AG55" i="26"/>
  <c r="AH82" i="26" l="1"/>
  <c r="AF82" i="26"/>
  <c r="AC55" i="26"/>
  <c r="J25" i="29"/>
  <c r="AD25" i="29" s="1"/>
  <c r="I25" i="29"/>
  <c r="AC25" i="29" s="1"/>
  <c r="H25" i="29"/>
  <c r="AB25" i="29" s="1"/>
  <c r="G25" i="29"/>
  <c r="AA25" i="29" s="1"/>
  <c r="F25" i="29"/>
  <c r="Z25" i="29" s="1"/>
  <c r="E25" i="29"/>
  <c r="Y25" i="29" s="1"/>
  <c r="C25" i="29"/>
  <c r="B25" i="29"/>
  <c r="AD24" i="29"/>
  <c r="AC24" i="29"/>
  <c r="AB24" i="29"/>
  <c r="AA24" i="29"/>
  <c r="Z24" i="29"/>
  <c r="Y24" i="29"/>
  <c r="W24" i="29"/>
  <c r="V24" i="29"/>
  <c r="T24" i="29"/>
  <c r="S24" i="29"/>
  <c r="R24" i="29"/>
  <c r="Q24" i="29"/>
  <c r="P24" i="29"/>
  <c r="O24" i="29"/>
  <c r="M24" i="29"/>
  <c r="L24" i="29"/>
  <c r="AD23" i="29"/>
  <c r="AC23" i="29"/>
  <c r="AB23" i="29"/>
  <c r="AA23" i="29"/>
  <c r="Z23" i="29"/>
  <c r="Y23" i="29"/>
  <c r="W23" i="29"/>
  <c r="V23" i="29"/>
  <c r="T23" i="29"/>
  <c r="S23" i="29"/>
  <c r="R23" i="29"/>
  <c r="Q23" i="29"/>
  <c r="P23" i="29"/>
  <c r="O23" i="29"/>
  <c r="M23" i="29"/>
  <c r="L23" i="29"/>
  <c r="AD22" i="29"/>
  <c r="AC22" i="29"/>
  <c r="AB22" i="29"/>
  <c r="AA22" i="29"/>
  <c r="Z22" i="29"/>
  <c r="Y22" i="29"/>
  <c r="W22" i="29"/>
  <c r="V22" i="29"/>
  <c r="T22" i="29"/>
  <c r="S22" i="29"/>
  <c r="R22" i="29"/>
  <c r="Q22" i="29"/>
  <c r="P22" i="29"/>
  <c r="O22" i="29"/>
  <c r="M22" i="29"/>
  <c r="L22" i="29"/>
  <c r="AD21" i="29"/>
  <c r="AC21" i="29"/>
  <c r="AB21" i="29"/>
  <c r="AA21" i="29"/>
  <c r="Z21" i="29"/>
  <c r="Y21" i="29"/>
  <c r="W21" i="29"/>
  <c r="V21" i="29"/>
  <c r="T21" i="29"/>
  <c r="S21" i="29"/>
  <c r="R21" i="29"/>
  <c r="Q21" i="29"/>
  <c r="P21" i="29"/>
  <c r="O21" i="29"/>
  <c r="M21" i="29"/>
  <c r="L21" i="29"/>
  <c r="AD20" i="29"/>
  <c r="AC20" i="29"/>
  <c r="AB20" i="29"/>
  <c r="AA20" i="29"/>
  <c r="Z20" i="29"/>
  <c r="Y20" i="29"/>
  <c r="W20" i="29"/>
  <c r="V20" i="29"/>
  <c r="T20" i="29"/>
  <c r="S20" i="29"/>
  <c r="R20" i="29"/>
  <c r="Q20" i="29"/>
  <c r="P20" i="29"/>
  <c r="O20" i="29"/>
  <c r="M20" i="29"/>
  <c r="L20" i="29"/>
  <c r="AD19" i="29"/>
  <c r="AC19" i="29"/>
  <c r="AB19" i="29"/>
  <c r="AA19" i="29"/>
  <c r="Z19" i="29"/>
  <c r="Y19" i="29"/>
  <c r="W19" i="29"/>
  <c r="V19" i="29"/>
  <c r="T19" i="29"/>
  <c r="S19" i="29"/>
  <c r="R19" i="29"/>
  <c r="Q19" i="29"/>
  <c r="P19" i="29"/>
  <c r="O19" i="29"/>
  <c r="M19" i="29"/>
  <c r="L19" i="29"/>
  <c r="AD18" i="29"/>
  <c r="AC18" i="29"/>
  <c r="AB18" i="29"/>
  <c r="AA18" i="29"/>
  <c r="Z18" i="29"/>
  <c r="Y18" i="29"/>
  <c r="W18" i="29"/>
  <c r="V18" i="29"/>
  <c r="T18" i="29"/>
  <c r="S18" i="29"/>
  <c r="R18" i="29"/>
  <c r="Q18" i="29"/>
  <c r="P18" i="29"/>
  <c r="O18" i="29"/>
  <c r="M18" i="29"/>
  <c r="L18" i="29"/>
  <c r="AD17" i="29"/>
  <c r="AC17" i="29"/>
  <c r="AB17" i="29"/>
  <c r="AA17" i="29"/>
  <c r="Z17" i="29"/>
  <c r="Y17" i="29"/>
  <c r="W17" i="29"/>
  <c r="V17" i="29"/>
  <c r="T17" i="29"/>
  <c r="S17" i="29"/>
  <c r="R17" i="29"/>
  <c r="Q17" i="29"/>
  <c r="P17" i="29"/>
  <c r="O17" i="29"/>
  <c r="M17" i="29"/>
  <c r="L17" i="29"/>
  <c r="AD16" i="29"/>
  <c r="AC16" i="29"/>
  <c r="AB16" i="29"/>
  <c r="AA16" i="29"/>
  <c r="Z16" i="29"/>
  <c r="Y16" i="29"/>
  <c r="W16" i="29"/>
  <c r="V16" i="29"/>
  <c r="T16" i="29"/>
  <c r="S16" i="29"/>
  <c r="R16" i="29"/>
  <c r="Q16" i="29"/>
  <c r="P16" i="29"/>
  <c r="O16" i="29"/>
  <c r="M16" i="29"/>
  <c r="L16" i="29"/>
  <c r="AD15" i="29"/>
  <c r="AC15" i="29"/>
  <c r="AB15" i="29"/>
  <c r="AA15" i="29"/>
  <c r="Z15" i="29"/>
  <c r="Y15" i="29"/>
  <c r="W15" i="29"/>
  <c r="V15" i="29"/>
  <c r="T15" i="29"/>
  <c r="S15" i="29"/>
  <c r="R15" i="29"/>
  <c r="Q15" i="29"/>
  <c r="P15" i="29"/>
  <c r="O15" i="29"/>
  <c r="M15" i="29"/>
  <c r="L15" i="29"/>
  <c r="AD14" i="29"/>
  <c r="AC14" i="29"/>
  <c r="AB14" i="29"/>
  <c r="AA14" i="29"/>
  <c r="Z14" i="29"/>
  <c r="Y14" i="29"/>
  <c r="W14" i="29"/>
  <c r="V14" i="29"/>
  <c r="T14" i="29"/>
  <c r="S14" i="29"/>
  <c r="R14" i="29"/>
  <c r="Q14" i="29"/>
  <c r="P14" i="29"/>
  <c r="O14" i="29"/>
  <c r="M14" i="29"/>
  <c r="L14" i="29"/>
  <c r="AD13" i="29"/>
  <c r="AC13" i="29"/>
  <c r="AB13" i="29"/>
  <c r="AA13" i="29"/>
  <c r="Z13" i="29"/>
  <c r="Y13" i="29"/>
  <c r="W13" i="29"/>
  <c r="V13" i="29"/>
  <c r="T13" i="29"/>
  <c r="S13" i="29"/>
  <c r="R13" i="29"/>
  <c r="Q13" i="29"/>
  <c r="P13" i="29"/>
  <c r="O13" i="29"/>
  <c r="M13" i="29"/>
  <c r="L13" i="29"/>
  <c r="AD12" i="29"/>
  <c r="AC12" i="29"/>
  <c r="AB12" i="29"/>
  <c r="AA12" i="29"/>
  <c r="Z12" i="29"/>
  <c r="Y12" i="29"/>
  <c r="W12" i="29"/>
  <c r="V12" i="29"/>
  <c r="T12" i="29"/>
  <c r="S12" i="29"/>
  <c r="R12" i="29"/>
  <c r="Q12" i="29"/>
  <c r="P12" i="29"/>
  <c r="O12" i="29"/>
  <c r="M12" i="29"/>
  <c r="L12" i="29"/>
  <c r="AD11" i="29"/>
  <c r="AC11" i="29"/>
  <c r="AB11" i="29"/>
  <c r="AA11" i="29"/>
  <c r="Z11" i="29"/>
  <c r="Y11" i="29"/>
  <c r="W11" i="29"/>
  <c r="V11" i="29"/>
  <c r="T11" i="29"/>
  <c r="S11" i="29"/>
  <c r="R11" i="29"/>
  <c r="Q11" i="29"/>
  <c r="P11" i="29"/>
  <c r="O11" i="29"/>
  <c r="M11" i="29"/>
  <c r="L11" i="29"/>
  <c r="AD10" i="29"/>
  <c r="AC10" i="29"/>
  <c r="AB10" i="29"/>
  <c r="AA10" i="29"/>
  <c r="Z10" i="29"/>
  <c r="Y10" i="29"/>
  <c r="W10" i="29"/>
  <c r="V10" i="29"/>
  <c r="T10" i="29"/>
  <c r="S10" i="29"/>
  <c r="R10" i="29"/>
  <c r="Q10" i="29"/>
  <c r="P10" i="29"/>
  <c r="O10" i="29"/>
  <c r="M10" i="29"/>
  <c r="L10" i="29"/>
  <c r="AD9" i="29"/>
  <c r="AC9" i="29"/>
  <c r="AB9" i="29"/>
  <c r="AA9" i="29"/>
  <c r="Z9" i="29"/>
  <c r="Y9" i="29"/>
  <c r="W9" i="29"/>
  <c r="V9" i="29"/>
  <c r="T9" i="29"/>
  <c r="S9" i="29"/>
  <c r="R9" i="29"/>
  <c r="Q9" i="29"/>
  <c r="P9" i="29"/>
  <c r="O9" i="29"/>
  <c r="M9" i="29"/>
  <c r="L9" i="29"/>
  <c r="AD8" i="29"/>
  <c r="AC8" i="29"/>
  <c r="AB8" i="29"/>
  <c r="AA8" i="29"/>
  <c r="Z8" i="29"/>
  <c r="Y8" i="29"/>
  <c r="W8" i="29"/>
  <c r="V8" i="29"/>
  <c r="T8" i="29"/>
  <c r="S8" i="29"/>
  <c r="R8" i="29"/>
  <c r="Q8" i="29"/>
  <c r="P8" i="29"/>
  <c r="O8" i="29"/>
  <c r="M8" i="29"/>
  <c r="L8" i="29"/>
  <c r="AD7" i="29"/>
  <c r="AC7" i="29"/>
  <c r="AB7" i="29"/>
  <c r="AA7" i="29"/>
  <c r="Z7" i="29"/>
  <c r="Y7" i="29"/>
  <c r="W7" i="29"/>
  <c r="V7" i="29"/>
  <c r="T7" i="29"/>
  <c r="S7" i="29"/>
  <c r="R7" i="29"/>
  <c r="Q7" i="29"/>
  <c r="P7" i="29"/>
  <c r="O7" i="29"/>
  <c r="M7" i="29"/>
  <c r="L7" i="29"/>
  <c r="AD6" i="29"/>
  <c r="AC6" i="29"/>
  <c r="AB6" i="29"/>
  <c r="AA6" i="29"/>
  <c r="Z6" i="29"/>
  <c r="Y6" i="29"/>
  <c r="W6" i="29"/>
  <c r="V6" i="29"/>
  <c r="T6" i="29"/>
  <c r="S6" i="29"/>
  <c r="R6" i="29"/>
  <c r="Q6" i="29"/>
  <c r="P6" i="29"/>
  <c r="O6" i="29"/>
  <c r="M6" i="29"/>
  <c r="L6" i="29"/>
  <c r="AD5" i="29"/>
  <c r="AC5" i="29"/>
  <c r="AB5" i="29"/>
  <c r="AA5" i="29"/>
  <c r="Z5" i="29"/>
  <c r="Y5" i="29"/>
  <c r="W5" i="29"/>
  <c r="V5" i="29"/>
  <c r="T5" i="29"/>
  <c r="S5" i="29"/>
  <c r="R5" i="29"/>
  <c r="Q5" i="29"/>
  <c r="P5" i="29"/>
  <c r="O5" i="29"/>
  <c r="M5" i="29"/>
  <c r="L5" i="29"/>
  <c r="T4" i="29"/>
  <c r="S4" i="29"/>
  <c r="R4" i="29"/>
  <c r="Q4" i="29"/>
  <c r="P4" i="29"/>
  <c r="O4" i="29"/>
  <c r="M4" i="29"/>
  <c r="L4" i="29"/>
  <c r="AD3" i="29"/>
  <c r="AC3" i="29"/>
  <c r="AB3" i="29"/>
  <c r="AA3" i="29"/>
  <c r="Z3" i="29"/>
  <c r="Y3" i="29"/>
  <c r="W3" i="29"/>
  <c r="W25" i="29" s="1"/>
  <c r="V3" i="29"/>
  <c r="V25" i="29" s="1"/>
  <c r="T3" i="29"/>
  <c r="S3" i="29"/>
  <c r="R3" i="29"/>
  <c r="Q3" i="29"/>
  <c r="P3" i="29"/>
  <c r="O3" i="29"/>
  <c r="M3" i="29"/>
  <c r="M25" i="29" s="1"/>
  <c r="L3" i="29"/>
  <c r="L25" i="29" s="1"/>
  <c r="O28" i="24"/>
  <c r="P28" i="24"/>
  <c r="N28" i="24"/>
  <c r="N35" i="25"/>
  <c r="O35" i="25"/>
  <c r="P35" i="25"/>
  <c r="Q35" i="25"/>
  <c r="R35" i="25"/>
  <c r="M35" i="25"/>
  <c r="X4" i="24"/>
  <c r="Y4" i="24"/>
  <c r="Z4" i="24"/>
  <c r="X5" i="24"/>
  <c r="Y5" i="24"/>
  <c r="Z5" i="24"/>
  <c r="X6" i="24"/>
  <c r="Y6" i="24"/>
  <c r="Z6" i="24"/>
  <c r="X7" i="24"/>
  <c r="Y7" i="24"/>
  <c r="Z7" i="24"/>
  <c r="X8" i="24"/>
  <c r="Y8" i="24"/>
  <c r="Z8" i="24"/>
  <c r="X9" i="24"/>
  <c r="Y9" i="24"/>
  <c r="Z9" i="24"/>
  <c r="X10" i="24"/>
  <c r="Y10" i="24"/>
  <c r="Z10" i="24"/>
  <c r="X11" i="24"/>
  <c r="Y11" i="24"/>
  <c r="Z11" i="24"/>
  <c r="X12" i="24"/>
  <c r="Y12" i="24"/>
  <c r="Z12" i="24"/>
  <c r="X13" i="24"/>
  <c r="Y13" i="24"/>
  <c r="Z13" i="24"/>
  <c r="X14" i="24"/>
  <c r="Y14" i="24"/>
  <c r="Z14" i="24"/>
  <c r="X15" i="24"/>
  <c r="Y15" i="24"/>
  <c r="Z15" i="24"/>
  <c r="X16" i="24"/>
  <c r="Y16" i="24"/>
  <c r="Z16" i="24"/>
  <c r="X17" i="24"/>
  <c r="Y17" i="24"/>
  <c r="Z17" i="24"/>
  <c r="X18" i="24"/>
  <c r="Y18" i="24"/>
  <c r="Z18" i="24"/>
  <c r="X19" i="24"/>
  <c r="Y19" i="24"/>
  <c r="Z19" i="24"/>
  <c r="X20" i="24"/>
  <c r="Y20" i="24"/>
  <c r="Z20" i="24"/>
  <c r="X21" i="24"/>
  <c r="Y21" i="24"/>
  <c r="Z21" i="24"/>
  <c r="X22" i="24"/>
  <c r="Y22" i="24"/>
  <c r="Z22" i="24"/>
  <c r="X23" i="24"/>
  <c r="Y23" i="24"/>
  <c r="Z23" i="24"/>
  <c r="X24" i="24"/>
  <c r="Y24" i="24"/>
  <c r="Z24" i="24"/>
  <c r="Y3" i="24"/>
  <c r="Z3" i="24"/>
  <c r="X3" i="24"/>
  <c r="O27" i="24"/>
  <c r="P27" i="24"/>
  <c r="N27" i="24"/>
  <c r="J24" i="24"/>
  <c r="I24" i="24"/>
  <c r="H24" i="24"/>
  <c r="C24" i="24"/>
  <c r="D24" i="24"/>
  <c r="B24" i="24"/>
  <c r="S4" i="24"/>
  <c r="T4" i="24"/>
  <c r="U4" i="24"/>
  <c r="S5" i="24"/>
  <c r="T5" i="24"/>
  <c r="U5" i="24"/>
  <c r="S6" i="24"/>
  <c r="T6" i="24"/>
  <c r="U6" i="24"/>
  <c r="S7" i="24"/>
  <c r="T7" i="24"/>
  <c r="U7" i="24"/>
  <c r="S8" i="24"/>
  <c r="T8" i="24"/>
  <c r="U8" i="24"/>
  <c r="S9" i="24"/>
  <c r="T9" i="24"/>
  <c r="U9" i="24"/>
  <c r="S10" i="24"/>
  <c r="T10" i="24"/>
  <c r="U10" i="24"/>
  <c r="S11" i="24"/>
  <c r="T11" i="24"/>
  <c r="U11" i="24"/>
  <c r="S12" i="24"/>
  <c r="T12" i="24"/>
  <c r="U12" i="24"/>
  <c r="S13" i="24"/>
  <c r="T13" i="24"/>
  <c r="U13" i="24"/>
  <c r="S14" i="24"/>
  <c r="T14" i="24"/>
  <c r="U14" i="24"/>
  <c r="S15" i="24"/>
  <c r="T15" i="24"/>
  <c r="U15" i="24"/>
  <c r="S16" i="24"/>
  <c r="T16" i="24"/>
  <c r="U16" i="24"/>
  <c r="S17" i="24"/>
  <c r="T17" i="24"/>
  <c r="U17" i="24"/>
  <c r="S18" i="24"/>
  <c r="T18" i="24"/>
  <c r="U18" i="24"/>
  <c r="S19" i="24"/>
  <c r="T19" i="24"/>
  <c r="U19" i="24"/>
  <c r="S20" i="24"/>
  <c r="T20" i="24"/>
  <c r="U20" i="24"/>
  <c r="S21" i="24"/>
  <c r="T21" i="24"/>
  <c r="U21" i="24"/>
  <c r="S22" i="24"/>
  <c r="T22" i="24"/>
  <c r="U22" i="24"/>
  <c r="S23" i="24"/>
  <c r="T23" i="24"/>
  <c r="U23" i="24"/>
  <c r="S24" i="24"/>
  <c r="T24" i="24"/>
  <c r="U24" i="24"/>
  <c r="T3" i="24"/>
  <c r="U3" i="24"/>
  <c r="S3" i="24"/>
  <c r="AC14" i="25"/>
  <c r="AD31" i="25"/>
  <c r="AE31" i="25"/>
  <c r="AF31" i="25"/>
  <c r="AG31" i="25"/>
  <c r="AH31" i="25"/>
  <c r="AC31" i="25"/>
  <c r="AC10" i="25"/>
  <c r="AD10" i="25"/>
  <c r="AE10" i="25"/>
  <c r="AF10" i="25"/>
  <c r="AG10" i="25"/>
  <c r="AH10" i="25"/>
  <c r="AC12" i="25"/>
  <c r="AD12" i="25"/>
  <c r="AE12" i="25"/>
  <c r="AF12" i="25"/>
  <c r="AG12" i="25"/>
  <c r="AH12" i="25"/>
  <c r="AC13" i="25"/>
  <c r="AD13" i="25"/>
  <c r="AE13" i="25"/>
  <c r="AF13" i="25"/>
  <c r="AG13" i="25"/>
  <c r="AH13" i="25"/>
  <c r="AD14" i="25"/>
  <c r="AE14" i="25"/>
  <c r="AF14" i="25"/>
  <c r="AG14" i="25"/>
  <c r="AH14" i="25"/>
  <c r="AC15" i="25"/>
  <c r="AD15" i="25"/>
  <c r="AE15" i="25"/>
  <c r="AF15" i="25"/>
  <c r="AG15" i="25"/>
  <c r="AH15" i="25"/>
  <c r="AC16" i="25"/>
  <c r="AD16" i="25"/>
  <c r="AE16" i="25"/>
  <c r="AF16" i="25"/>
  <c r="AG16" i="25"/>
  <c r="AH16" i="25"/>
  <c r="AC17" i="25"/>
  <c r="AD17" i="25"/>
  <c r="AE17" i="25"/>
  <c r="AF17" i="25"/>
  <c r="AG17" i="25"/>
  <c r="AH17" i="25"/>
  <c r="AC18" i="25"/>
  <c r="AD18" i="25"/>
  <c r="AE18" i="25"/>
  <c r="AF18" i="25"/>
  <c r="AG18" i="25"/>
  <c r="AH18" i="25"/>
  <c r="AC19" i="25"/>
  <c r="AD19" i="25"/>
  <c r="AE19" i="25"/>
  <c r="AF19" i="25"/>
  <c r="AG19" i="25"/>
  <c r="AH19" i="25"/>
  <c r="AC20" i="25"/>
  <c r="AD20" i="25"/>
  <c r="AE20" i="25"/>
  <c r="AF20" i="25"/>
  <c r="AG20" i="25"/>
  <c r="AH20" i="25"/>
  <c r="AC21" i="25"/>
  <c r="AD21" i="25"/>
  <c r="AE21" i="25"/>
  <c r="AF21" i="25"/>
  <c r="AG21" i="25"/>
  <c r="AH21" i="25"/>
  <c r="AC22" i="25"/>
  <c r="AD22" i="25"/>
  <c r="AE22" i="25"/>
  <c r="AF22" i="25"/>
  <c r="AG22" i="25"/>
  <c r="AH22" i="25"/>
  <c r="AC23" i="25"/>
  <c r="AD23" i="25"/>
  <c r="AE23" i="25"/>
  <c r="AF23" i="25"/>
  <c r="AG23" i="25"/>
  <c r="AH23" i="25"/>
  <c r="AC24" i="25"/>
  <c r="AD24" i="25"/>
  <c r="AE24" i="25"/>
  <c r="AF24" i="25"/>
  <c r="AG24" i="25"/>
  <c r="AH24" i="25"/>
  <c r="AC25" i="25"/>
  <c r="AD25" i="25"/>
  <c r="AE25" i="25"/>
  <c r="AF25" i="25"/>
  <c r="AG25" i="25"/>
  <c r="AH25" i="25"/>
  <c r="AC26" i="25"/>
  <c r="AD26" i="25"/>
  <c r="AE26" i="25"/>
  <c r="AF26" i="25"/>
  <c r="AG26" i="25"/>
  <c r="AH26" i="25"/>
  <c r="AC27" i="25"/>
  <c r="AD27" i="25"/>
  <c r="AE27" i="25"/>
  <c r="AF27" i="25"/>
  <c r="AG27" i="25"/>
  <c r="AH27" i="25"/>
  <c r="AC28" i="25"/>
  <c r="AD28" i="25"/>
  <c r="AE28" i="25"/>
  <c r="AF28" i="25"/>
  <c r="AG28" i="25"/>
  <c r="AH28" i="25"/>
  <c r="AC29" i="25"/>
  <c r="AD29" i="25"/>
  <c r="AE29" i="25"/>
  <c r="AF29" i="25"/>
  <c r="AG29" i="25"/>
  <c r="AH29" i="25"/>
  <c r="AC30" i="25"/>
  <c r="AD30" i="25"/>
  <c r="AE30" i="25"/>
  <c r="AF30" i="25"/>
  <c r="AG30" i="25"/>
  <c r="AH30" i="25"/>
  <c r="AD9" i="25"/>
  <c r="AE9" i="25"/>
  <c r="AF9" i="25"/>
  <c r="AG9" i="25"/>
  <c r="AH9" i="25"/>
  <c r="AC9" i="25"/>
  <c r="O34" i="25"/>
  <c r="P34" i="25"/>
  <c r="Q34" i="25"/>
  <c r="R34" i="25"/>
  <c r="M34" i="25"/>
  <c r="N34" i="25"/>
  <c r="N32" i="25"/>
  <c r="O32" i="25"/>
  <c r="P32" i="25"/>
  <c r="Q32" i="25"/>
  <c r="R32" i="25"/>
  <c r="M32" i="25"/>
  <c r="R33" i="25"/>
  <c r="N33" i="25"/>
  <c r="O33" i="25"/>
  <c r="P33" i="25"/>
  <c r="Q33" i="25"/>
  <c r="M33" i="25"/>
  <c r="G10" i="25"/>
  <c r="H10" i="25"/>
  <c r="I10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I9" i="25"/>
  <c r="H9" i="25"/>
  <c r="G9" i="25"/>
  <c r="D29" i="25"/>
  <c r="D30" i="25"/>
  <c r="C29" i="25"/>
  <c r="C30" i="25"/>
  <c r="B29" i="25"/>
  <c r="B30" i="25"/>
  <c r="B10" i="25"/>
  <c r="B9" i="25"/>
  <c r="D10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9" i="25"/>
  <c r="C10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9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K62" i="26"/>
  <c r="L62" i="26"/>
  <c r="M62" i="26"/>
  <c r="N62" i="26"/>
  <c r="O62" i="26"/>
  <c r="P62" i="26"/>
  <c r="Q62" i="26"/>
  <c r="K63" i="26"/>
  <c r="L63" i="26"/>
  <c r="M63" i="26"/>
  <c r="N63" i="26"/>
  <c r="O63" i="26"/>
  <c r="P63" i="26"/>
  <c r="Q63" i="26"/>
  <c r="K64" i="26"/>
  <c r="L64" i="26"/>
  <c r="M64" i="26"/>
  <c r="N64" i="26"/>
  <c r="O64" i="26"/>
  <c r="P64" i="26"/>
  <c r="Q64" i="26"/>
  <c r="K65" i="26"/>
  <c r="L65" i="26"/>
  <c r="M65" i="26"/>
  <c r="N65" i="26"/>
  <c r="N82" i="26" s="1"/>
  <c r="O65" i="26"/>
  <c r="P65" i="26"/>
  <c r="Q65" i="26"/>
  <c r="K66" i="26"/>
  <c r="L66" i="26"/>
  <c r="M66" i="26"/>
  <c r="N66" i="26"/>
  <c r="O66" i="26"/>
  <c r="P66" i="26"/>
  <c r="Q66" i="26"/>
  <c r="K67" i="26"/>
  <c r="L67" i="26"/>
  <c r="M67" i="26"/>
  <c r="N67" i="26"/>
  <c r="O67" i="26"/>
  <c r="P67" i="26"/>
  <c r="P82" i="26" s="1"/>
  <c r="Q67" i="26"/>
  <c r="K68" i="26"/>
  <c r="L68" i="26"/>
  <c r="M68" i="26"/>
  <c r="N68" i="26"/>
  <c r="O68" i="26"/>
  <c r="P68" i="26"/>
  <c r="Q68" i="26"/>
  <c r="K69" i="26"/>
  <c r="L69" i="26"/>
  <c r="M69" i="26"/>
  <c r="N69" i="26"/>
  <c r="O69" i="26"/>
  <c r="P69" i="26"/>
  <c r="Q69" i="26"/>
  <c r="K70" i="26"/>
  <c r="L70" i="26"/>
  <c r="M70" i="26"/>
  <c r="N70" i="26"/>
  <c r="O70" i="26"/>
  <c r="P70" i="26"/>
  <c r="Q70" i="26"/>
  <c r="K71" i="26"/>
  <c r="L71" i="26"/>
  <c r="M71" i="26"/>
  <c r="N71" i="26"/>
  <c r="O71" i="26"/>
  <c r="P71" i="26"/>
  <c r="Q71" i="26"/>
  <c r="K72" i="26"/>
  <c r="L72" i="26"/>
  <c r="M72" i="26"/>
  <c r="N72" i="26"/>
  <c r="O72" i="26"/>
  <c r="P72" i="26"/>
  <c r="Q72" i="26"/>
  <c r="K73" i="26"/>
  <c r="L73" i="26"/>
  <c r="M73" i="26"/>
  <c r="N73" i="26"/>
  <c r="O73" i="26"/>
  <c r="P73" i="26"/>
  <c r="Q73" i="26"/>
  <c r="K74" i="26"/>
  <c r="L74" i="26"/>
  <c r="M74" i="26"/>
  <c r="N74" i="26"/>
  <c r="O74" i="26"/>
  <c r="P74" i="26"/>
  <c r="Q74" i="26"/>
  <c r="K75" i="26"/>
  <c r="L75" i="26"/>
  <c r="M75" i="26"/>
  <c r="N75" i="26"/>
  <c r="O75" i="26"/>
  <c r="P75" i="26"/>
  <c r="Q75" i="26"/>
  <c r="K76" i="26"/>
  <c r="L76" i="26"/>
  <c r="M76" i="26"/>
  <c r="N76" i="26"/>
  <c r="O76" i="26"/>
  <c r="P76" i="26"/>
  <c r="Q76" i="26"/>
  <c r="K77" i="26"/>
  <c r="L77" i="26"/>
  <c r="M77" i="26"/>
  <c r="N77" i="26"/>
  <c r="O77" i="26"/>
  <c r="P77" i="26"/>
  <c r="Q77" i="26"/>
  <c r="K78" i="26"/>
  <c r="L78" i="26"/>
  <c r="M78" i="26"/>
  <c r="N78" i="26"/>
  <c r="O78" i="26"/>
  <c r="P78" i="26"/>
  <c r="Q78" i="26"/>
  <c r="K79" i="26"/>
  <c r="L79" i="26"/>
  <c r="M79" i="26"/>
  <c r="N79" i="26"/>
  <c r="O79" i="26"/>
  <c r="P79" i="26"/>
  <c r="Q79" i="26"/>
  <c r="K80" i="26"/>
  <c r="L80" i="26"/>
  <c r="M80" i="26"/>
  <c r="N80" i="26"/>
  <c r="O80" i="26"/>
  <c r="P80" i="26"/>
  <c r="Q80" i="26"/>
  <c r="K81" i="26"/>
  <c r="L81" i="26"/>
  <c r="M81" i="26"/>
  <c r="N81" i="26"/>
  <c r="O81" i="26"/>
  <c r="P81" i="26"/>
  <c r="Q81" i="26"/>
  <c r="L60" i="26"/>
  <c r="M60" i="26"/>
  <c r="N60" i="26"/>
  <c r="O60" i="26"/>
  <c r="P60" i="26"/>
  <c r="Q60" i="26"/>
  <c r="K60" i="26"/>
  <c r="L55" i="26"/>
  <c r="K35" i="26"/>
  <c r="L35" i="26"/>
  <c r="M35" i="26"/>
  <c r="N35" i="26"/>
  <c r="N55" i="26" s="1"/>
  <c r="O35" i="26"/>
  <c r="P35" i="26"/>
  <c r="Q35" i="26"/>
  <c r="K36" i="26"/>
  <c r="L36" i="26"/>
  <c r="M36" i="26"/>
  <c r="N36" i="26"/>
  <c r="O36" i="26"/>
  <c r="P36" i="26"/>
  <c r="Q36" i="26"/>
  <c r="K37" i="26"/>
  <c r="L37" i="26"/>
  <c r="M37" i="26"/>
  <c r="N37" i="26"/>
  <c r="O37" i="26"/>
  <c r="P37" i="26"/>
  <c r="P55" i="26" s="1"/>
  <c r="Q37" i="26"/>
  <c r="K38" i="26"/>
  <c r="L38" i="26"/>
  <c r="M38" i="26"/>
  <c r="N38" i="26"/>
  <c r="O38" i="26"/>
  <c r="P38" i="26"/>
  <c r="Q38" i="26"/>
  <c r="K39" i="26"/>
  <c r="L39" i="26"/>
  <c r="M39" i="26"/>
  <c r="N39" i="26"/>
  <c r="O39" i="26"/>
  <c r="P39" i="26"/>
  <c r="Q39" i="26"/>
  <c r="K40" i="26"/>
  <c r="K55" i="26" s="1"/>
  <c r="L40" i="26"/>
  <c r="M40" i="26"/>
  <c r="N40" i="26"/>
  <c r="O40" i="26"/>
  <c r="P40" i="26"/>
  <c r="Q40" i="26"/>
  <c r="K41" i="26"/>
  <c r="L41" i="26"/>
  <c r="M41" i="26"/>
  <c r="N41" i="26"/>
  <c r="O41" i="26"/>
  <c r="P41" i="26"/>
  <c r="Q41" i="26"/>
  <c r="K42" i="26"/>
  <c r="L42" i="26"/>
  <c r="M42" i="26"/>
  <c r="N42" i="26"/>
  <c r="O42" i="26"/>
  <c r="P42" i="26"/>
  <c r="Q42" i="26"/>
  <c r="K43" i="26"/>
  <c r="L43" i="26"/>
  <c r="M43" i="26"/>
  <c r="N43" i="26"/>
  <c r="O43" i="26"/>
  <c r="P43" i="26"/>
  <c r="Q43" i="26"/>
  <c r="K44" i="26"/>
  <c r="L44" i="26"/>
  <c r="M44" i="26"/>
  <c r="N44" i="26"/>
  <c r="O44" i="26"/>
  <c r="P44" i="26"/>
  <c r="Q44" i="26"/>
  <c r="K45" i="26"/>
  <c r="L45" i="26"/>
  <c r="M45" i="26"/>
  <c r="N45" i="26"/>
  <c r="O45" i="26"/>
  <c r="P45" i="26"/>
  <c r="Q45" i="26"/>
  <c r="K46" i="26"/>
  <c r="L46" i="26"/>
  <c r="M46" i="26"/>
  <c r="N46" i="26"/>
  <c r="O46" i="26"/>
  <c r="P46" i="26"/>
  <c r="Q46" i="26"/>
  <c r="K47" i="26"/>
  <c r="L47" i="26"/>
  <c r="M47" i="26"/>
  <c r="N47" i="26"/>
  <c r="O47" i="26"/>
  <c r="P47" i="26"/>
  <c r="Q47" i="26"/>
  <c r="K48" i="26"/>
  <c r="L48" i="26"/>
  <c r="M48" i="26"/>
  <c r="N48" i="26"/>
  <c r="O48" i="26"/>
  <c r="P48" i="26"/>
  <c r="Q48" i="26"/>
  <c r="K49" i="26"/>
  <c r="L49" i="26"/>
  <c r="M49" i="26"/>
  <c r="N49" i="26"/>
  <c r="O49" i="26"/>
  <c r="P49" i="26"/>
  <c r="Q49" i="26"/>
  <c r="K50" i="26"/>
  <c r="L50" i="26"/>
  <c r="M50" i="26"/>
  <c r="N50" i="26"/>
  <c r="O50" i="26"/>
  <c r="P50" i="26"/>
  <c r="Q50" i="26"/>
  <c r="K51" i="26"/>
  <c r="L51" i="26"/>
  <c r="M51" i="26"/>
  <c r="N51" i="26"/>
  <c r="O51" i="26"/>
  <c r="P51" i="26"/>
  <c r="Q51" i="26"/>
  <c r="K52" i="26"/>
  <c r="L52" i="26"/>
  <c r="M52" i="26"/>
  <c r="N52" i="26"/>
  <c r="O52" i="26"/>
  <c r="P52" i="26"/>
  <c r="Q52" i="26"/>
  <c r="K53" i="26"/>
  <c r="L53" i="26"/>
  <c r="M53" i="26"/>
  <c r="N53" i="26"/>
  <c r="O53" i="26"/>
  <c r="P53" i="26"/>
  <c r="Q53" i="26"/>
  <c r="K54" i="26"/>
  <c r="L54" i="26"/>
  <c r="M54" i="26"/>
  <c r="N54" i="26"/>
  <c r="O54" i="26"/>
  <c r="P54" i="26"/>
  <c r="Q54" i="26"/>
  <c r="L33" i="26"/>
  <c r="M33" i="26"/>
  <c r="N33" i="26"/>
  <c r="O33" i="26"/>
  <c r="P33" i="26"/>
  <c r="Q33" i="26"/>
  <c r="K33" i="26"/>
  <c r="O82" i="26"/>
  <c r="K8" i="26"/>
  <c r="K28" i="26" s="1"/>
  <c r="L8" i="26"/>
  <c r="M8" i="26"/>
  <c r="N8" i="26"/>
  <c r="O8" i="26"/>
  <c r="P8" i="26"/>
  <c r="Q8" i="26"/>
  <c r="K9" i="26"/>
  <c r="L9" i="26"/>
  <c r="M9" i="26"/>
  <c r="N9" i="26"/>
  <c r="O9" i="26"/>
  <c r="P9" i="26"/>
  <c r="Q9" i="26"/>
  <c r="K10" i="26"/>
  <c r="L10" i="26"/>
  <c r="M10" i="26"/>
  <c r="M28" i="26" s="1"/>
  <c r="N10" i="26"/>
  <c r="O10" i="26"/>
  <c r="P10" i="26"/>
  <c r="Q10" i="26"/>
  <c r="K11" i="26"/>
  <c r="L11" i="26"/>
  <c r="M11" i="26"/>
  <c r="N11" i="26"/>
  <c r="N28" i="26" s="1"/>
  <c r="O11" i="26"/>
  <c r="P11" i="26"/>
  <c r="Q11" i="26"/>
  <c r="K12" i="26"/>
  <c r="L12" i="26"/>
  <c r="M12" i="26"/>
  <c r="N12" i="26"/>
  <c r="O12" i="26"/>
  <c r="O28" i="26" s="1"/>
  <c r="P12" i="26"/>
  <c r="Q12" i="26"/>
  <c r="K13" i="26"/>
  <c r="L13" i="26"/>
  <c r="M13" i="26"/>
  <c r="N13" i="26"/>
  <c r="O13" i="26"/>
  <c r="P13" i="26"/>
  <c r="P28" i="26" s="1"/>
  <c r="Q13" i="26"/>
  <c r="K14" i="26"/>
  <c r="L14" i="26"/>
  <c r="M14" i="26"/>
  <c r="N14" i="26"/>
  <c r="O14" i="26"/>
  <c r="P14" i="26"/>
  <c r="Q14" i="26"/>
  <c r="K15" i="26"/>
  <c r="L15" i="26"/>
  <c r="M15" i="26"/>
  <c r="N15" i="26"/>
  <c r="O15" i="26"/>
  <c r="P15" i="26"/>
  <c r="Q15" i="26"/>
  <c r="K16" i="26"/>
  <c r="L16" i="26"/>
  <c r="M16" i="26"/>
  <c r="N16" i="26"/>
  <c r="O16" i="26"/>
  <c r="P16" i="26"/>
  <c r="Q16" i="26"/>
  <c r="K17" i="26"/>
  <c r="L17" i="26"/>
  <c r="M17" i="26"/>
  <c r="N17" i="26"/>
  <c r="O17" i="26"/>
  <c r="P17" i="26"/>
  <c r="Q17" i="26"/>
  <c r="K18" i="26"/>
  <c r="L18" i="26"/>
  <c r="M18" i="26"/>
  <c r="N18" i="26"/>
  <c r="O18" i="26"/>
  <c r="P18" i="26"/>
  <c r="Q18" i="26"/>
  <c r="K19" i="26"/>
  <c r="L19" i="26"/>
  <c r="M19" i="26"/>
  <c r="N19" i="26"/>
  <c r="O19" i="26"/>
  <c r="P19" i="26"/>
  <c r="Q19" i="26"/>
  <c r="K20" i="26"/>
  <c r="L20" i="26"/>
  <c r="M20" i="26"/>
  <c r="N20" i="26"/>
  <c r="O20" i="26"/>
  <c r="P20" i="26"/>
  <c r="Q20" i="26"/>
  <c r="K21" i="26"/>
  <c r="L21" i="26"/>
  <c r="M21" i="26"/>
  <c r="N21" i="26"/>
  <c r="O21" i="26"/>
  <c r="P21" i="26"/>
  <c r="Q21" i="26"/>
  <c r="K22" i="26"/>
  <c r="L22" i="26"/>
  <c r="M22" i="26"/>
  <c r="N22" i="26"/>
  <c r="O22" i="26"/>
  <c r="P22" i="26"/>
  <c r="Q22" i="26"/>
  <c r="K23" i="26"/>
  <c r="L23" i="26"/>
  <c r="M23" i="26"/>
  <c r="N23" i="26"/>
  <c r="O23" i="26"/>
  <c r="P23" i="26"/>
  <c r="Q23" i="26"/>
  <c r="K24" i="26"/>
  <c r="L24" i="26"/>
  <c r="M24" i="26"/>
  <c r="N24" i="26"/>
  <c r="O24" i="26"/>
  <c r="P24" i="26"/>
  <c r="Q24" i="26"/>
  <c r="K25" i="26"/>
  <c r="L25" i="26"/>
  <c r="M25" i="26"/>
  <c r="N25" i="26"/>
  <c r="O25" i="26"/>
  <c r="P25" i="26"/>
  <c r="Q25" i="26"/>
  <c r="K26" i="26"/>
  <c r="L26" i="26"/>
  <c r="M26" i="26"/>
  <c r="N26" i="26"/>
  <c r="O26" i="26"/>
  <c r="P26" i="26"/>
  <c r="Q26" i="26"/>
  <c r="K27" i="26"/>
  <c r="L27" i="26"/>
  <c r="M27" i="26"/>
  <c r="N27" i="26"/>
  <c r="O27" i="26"/>
  <c r="P27" i="26"/>
  <c r="Q27" i="26"/>
  <c r="L6" i="26"/>
  <c r="M6" i="26"/>
  <c r="N6" i="26"/>
  <c r="O6" i="26"/>
  <c r="P6" i="26"/>
  <c r="Q6" i="26"/>
  <c r="K6" i="26"/>
  <c r="AC8" i="26"/>
  <c r="AD8" i="26"/>
  <c r="AE8" i="26"/>
  <c r="AF8" i="26"/>
  <c r="AG8" i="26"/>
  <c r="AH8" i="26"/>
  <c r="AC9" i="26"/>
  <c r="AD9" i="26"/>
  <c r="AE9" i="26"/>
  <c r="AF9" i="26"/>
  <c r="AG9" i="26"/>
  <c r="AH9" i="26"/>
  <c r="AC10" i="26"/>
  <c r="AD10" i="26"/>
  <c r="AE10" i="26"/>
  <c r="AF10" i="26"/>
  <c r="AG10" i="26"/>
  <c r="AH10" i="26"/>
  <c r="AC11" i="26"/>
  <c r="AD11" i="26"/>
  <c r="AE11" i="26"/>
  <c r="AF11" i="26"/>
  <c r="AG11" i="26"/>
  <c r="AH11" i="26"/>
  <c r="AC12" i="26"/>
  <c r="AD12" i="26"/>
  <c r="AE12" i="26"/>
  <c r="AF12" i="26"/>
  <c r="AG12" i="26"/>
  <c r="AH12" i="26"/>
  <c r="AC13" i="26"/>
  <c r="AD13" i="26"/>
  <c r="AE13" i="26"/>
  <c r="AF13" i="26"/>
  <c r="AG13" i="26"/>
  <c r="AH13" i="26"/>
  <c r="AC14" i="26"/>
  <c r="AD14" i="26"/>
  <c r="AE14" i="26"/>
  <c r="AF14" i="26"/>
  <c r="AG14" i="26"/>
  <c r="AH14" i="26"/>
  <c r="AC15" i="26"/>
  <c r="AD15" i="26"/>
  <c r="AE15" i="26"/>
  <c r="AF15" i="26"/>
  <c r="AG15" i="26"/>
  <c r="AH15" i="26"/>
  <c r="AC16" i="26"/>
  <c r="AD16" i="26"/>
  <c r="AE16" i="26"/>
  <c r="AF16" i="26"/>
  <c r="AG16" i="26"/>
  <c r="AH16" i="26"/>
  <c r="AC17" i="26"/>
  <c r="AD17" i="26"/>
  <c r="AE17" i="26"/>
  <c r="AF17" i="26"/>
  <c r="AG17" i="26"/>
  <c r="AH17" i="26"/>
  <c r="AC18" i="26"/>
  <c r="AD18" i="26"/>
  <c r="AE18" i="26"/>
  <c r="AF18" i="26"/>
  <c r="AG18" i="26"/>
  <c r="AH18" i="26"/>
  <c r="AC19" i="26"/>
  <c r="AD19" i="26"/>
  <c r="AE19" i="26"/>
  <c r="AF19" i="26"/>
  <c r="AG19" i="26"/>
  <c r="AH19" i="26"/>
  <c r="AC20" i="26"/>
  <c r="AD20" i="26"/>
  <c r="AE20" i="26"/>
  <c r="AF20" i="26"/>
  <c r="AG20" i="26"/>
  <c r="AH20" i="26"/>
  <c r="AC21" i="26"/>
  <c r="AD21" i="26"/>
  <c r="AE21" i="26"/>
  <c r="AF21" i="26"/>
  <c r="AG21" i="26"/>
  <c r="AH21" i="26"/>
  <c r="AC22" i="26"/>
  <c r="AD22" i="26"/>
  <c r="AE22" i="26"/>
  <c r="AF22" i="26"/>
  <c r="AG22" i="26"/>
  <c r="AH22" i="26"/>
  <c r="AC23" i="26"/>
  <c r="AD23" i="26"/>
  <c r="AE23" i="26"/>
  <c r="AF23" i="26"/>
  <c r="AG23" i="26"/>
  <c r="AH23" i="26"/>
  <c r="AC24" i="26"/>
  <c r="AD24" i="26"/>
  <c r="AE24" i="26"/>
  <c r="AF24" i="26"/>
  <c r="AG24" i="26"/>
  <c r="AH24" i="26"/>
  <c r="AC25" i="26"/>
  <c r="AD25" i="26"/>
  <c r="AE25" i="26"/>
  <c r="AF25" i="26"/>
  <c r="AG25" i="26"/>
  <c r="AH25" i="26"/>
  <c r="AC26" i="26"/>
  <c r="AD26" i="26"/>
  <c r="AE26" i="26"/>
  <c r="AF26" i="26"/>
  <c r="AG26" i="26"/>
  <c r="AH26" i="26"/>
  <c r="AC27" i="26"/>
  <c r="AD27" i="26"/>
  <c r="AE27" i="26"/>
  <c r="AF27" i="26"/>
  <c r="AG27" i="26"/>
  <c r="AH27" i="26"/>
  <c r="AD6" i="26"/>
  <c r="AE6" i="26"/>
  <c r="AF6" i="26"/>
  <c r="AG6" i="26"/>
  <c r="AH6" i="26"/>
  <c r="H54" i="25"/>
  <c r="I54" i="25"/>
  <c r="G54" i="25"/>
  <c r="G36" i="25"/>
  <c r="H36" i="25"/>
  <c r="I36" i="25"/>
  <c r="G37" i="25"/>
  <c r="H37" i="25"/>
  <c r="I37" i="25"/>
  <c r="G38" i="25"/>
  <c r="H38" i="25"/>
  <c r="I38" i="25"/>
  <c r="G39" i="25"/>
  <c r="H39" i="25"/>
  <c r="I39" i="25"/>
  <c r="G40" i="25"/>
  <c r="H40" i="25"/>
  <c r="I40" i="25"/>
  <c r="G41" i="25"/>
  <c r="H41" i="25"/>
  <c r="I41" i="25"/>
  <c r="G42" i="25"/>
  <c r="H42" i="25"/>
  <c r="I42" i="25"/>
  <c r="G43" i="25"/>
  <c r="H43" i="25"/>
  <c r="I43" i="25"/>
  <c r="G44" i="25"/>
  <c r="H44" i="25"/>
  <c r="I44" i="25"/>
  <c r="G45" i="25"/>
  <c r="H45" i="25"/>
  <c r="I45" i="25"/>
  <c r="G46" i="25"/>
  <c r="H46" i="25"/>
  <c r="I46" i="25"/>
  <c r="G47" i="25"/>
  <c r="H47" i="25"/>
  <c r="I47" i="25"/>
  <c r="G48" i="25"/>
  <c r="H48" i="25"/>
  <c r="I48" i="25"/>
  <c r="G49" i="25"/>
  <c r="H49" i="25"/>
  <c r="I49" i="25"/>
  <c r="G50" i="25"/>
  <c r="H50" i="25"/>
  <c r="I50" i="25"/>
  <c r="G51" i="25"/>
  <c r="H51" i="25"/>
  <c r="I51" i="25"/>
  <c r="G52" i="25"/>
  <c r="H52" i="25"/>
  <c r="I52" i="25"/>
  <c r="G53" i="25"/>
  <c r="H53" i="25"/>
  <c r="I53" i="25"/>
  <c r="H35" i="25"/>
  <c r="I35" i="25"/>
  <c r="G35" i="25"/>
  <c r="B36" i="25"/>
  <c r="C36" i="25"/>
  <c r="D36" i="25"/>
  <c r="B37" i="25"/>
  <c r="C37" i="25"/>
  <c r="D37" i="25"/>
  <c r="B38" i="25"/>
  <c r="C38" i="25"/>
  <c r="D38" i="25"/>
  <c r="B39" i="25"/>
  <c r="C39" i="25"/>
  <c r="D39" i="25"/>
  <c r="B40" i="25"/>
  <c r="C40" i="25"/>
  <c r="D40" i="25"/>
  <c r="B41" i="25"/>
  <c r="C41" i="25"/>
  <c r="D41" i="25"/>
  <c r="B42" i="25"/>
  <c r="C42" i="25"/>
  <c r="D42" i="25"/>
  <c r="B43" i="25"/>
  <c r="C43" i="25"/>
  <c r="D43" i="25"/>
  <c r="B44" i="25"/>
  <c r="C44" i="25"/>
  <c r="D44" i="25"/>
  <c r="B45" i="25"/>
  <c r="C45" i="25"/>
  <c r="D45" i="25"/>
  <c r="B46" i="25"/>
  <c r="C46" i="25"/>
  <c r="D46" i="25"/>
  <c r="B47" i="25"/>
  <c r="C47" i="25"/>
  <c r="D47" i="25"/>
  <c r="B48" i="25"/>
  <c r="C48" i="25"/>
  <c r="D48" i="25"/>
  <c r="B49" i="25"/>
  <c r="C49" i="25"/>
  <c r="D49" i="25"/>
  <c r="B50" i="25"/>
  <c r="C50" i="25"/>
  <c r="D50" i="25"/>
  <c r="B51" i="25"/>
  <c r="C51" i="25"/>
  <c r="D51" i="25"/>
  <c r="B52" i="25"/>
  <c r="C52" i="25"/>
  <c r="D52" i="25"/>
  <c r="B53" i="25"/>
  <c r="C53" i="25"/>
  <c r="D53" i="25"/>
  <c r="C35" i="25"/>
  <c r="D35" i="25"/>
  <c r="C54" i="25"/>
  <c r="D54" i="25"/>
  <c r="B54" i="25"/>
  <c r="B35" i="25"/>
  <c r="V31" i="25"/>
  <c r="W31" i="25"/>
  <c r="X31" i="25"/>
  <c r="Y31" i="25"/>
  <c r="Z31" i="25"/>
  <c r="U31" i="25"/>
  <c r="N31" i="25"/>
  <c r="O31" i="25"/>
  <c r="P31" i="25"/>
  <c r="Q31" i="25"/>
  <c r="R31" i="25"/>
  <c r="M31" i="25"/>
  <c r="B28" i="23"/>
  <c r="B26" i="23"/>
  <c r="B28" i="26"/>
  <c r="C28" i="26"/>
  <c r="D28" i="26"/>
  <c r="E28" i="26"/>
  <c r="F28" i="26"/>
  <c r="G28" i="26"/>
  <c r="H28" i="26"/>
  <c r="B55" i="26"/>
  <c r="C55" i="26"/>
  <c r="D55" i="26"/>
  <c r="E55" i="26"/>
  <c r="F55" i="26"/>
  <c r="G55" i="26"/>
  <c r="H55" i="26"/>
  <c r="B82" i="26"/>
  <c r="C82" i="26"/>
  <c r="D82" i="26"/>
  <c r="E82" i="26"/>
  <c r="F82" i="26"/>
  <c r="G82" i="26"/>
  <c r="H82" i="26"/>
  <c r="U82" i="26"/>
  <c r="Z82" i="26"/>
  <c r="Y82" i="26"/>
  <c r="X82" i="26"/>
  <c r="W82" i="26"/>
  <c r="V82" i="26"/>
  <c r="Z55" i="26"/>
  <c r="Y55" i="26"/>
  <c r="X55" i="26"/>
  <c r="W55" i="26"/>
  <c r="V55" i="26"/>
  <c r="U55" i="26"/>
  <c r="Z28" i="26"/>
  <c r="Y28" i="26"/>
  <c r="X28" i="26"/>
  <c r="W28" i="26"/>
  <c r="V28" i="26"/>
  <c r="U28" i="26"/>
  <c r="O25" i="29" l="1"/>
  <c r="P25" i="29"/>
  <c r="Q25" i="29"/>
  <c r="R25" i="29"/>
  <c r="S25" i="29"/>
  <c r="T25" i="29"/>
  <c r="M82" i="26"/>
  <c r="L82" i="26"/>
  <c r="K82" i="26"/>
  <c r="Q82" i="26"/>
  <c r="M55" i="26"/>
  <c r="Q55" i="26"/>
  <c r="O55" i="26"/>
  <c r="L28" i="26"/>
  <c r="AM8" i="26"/>
  <c r="AM64" i="26"/>
  <c r="AN45" i="26"/>
  <c r="AL36" i="26"/>
  <c r="Q28" i="26"/>
  <c r="AO33" i="26"/>
  <c r="AO6" i="26"/>
  <c r="AM35" i="26"/>
  <c r="AK11" i="26"/>
  <c r="AN70" i="26"/>
  <c r="AN43" i="26"/>
  <c r="AN6" i="26"/>
  <c r="AN51" i="26"/>
  <c r="AN49" i="26"/>
  <c r="AL50" i="26"/>
  <c r="AN39" i="26"/>
  <c r="AN54" i="26"/>
  <c r="AL54" i="26"/>
  <c r="AL46" i="26"/>
  <c r="AL37" i="26"/>
  <c r="AL81" i="26"/>
  <c r="AN72" i="26"/>
  <c r="AN35" i="26"/>
  <c r="AM60" i="26"/>
  <c r="AN33" i="26"/>
  <c r="AN34" i="26"/>
  <c r="AN41" i="26"/>
  <c r="AN38" i="26"/>
  <c r="AN46" i="26"/>
  <c r="AL41" i="26"/>
  <c r="AL8" i="26"/>
  <c r="AN50" i="26"/>
  <c r="AK63" i="26"/>
  <c r="AO61" i="26"/>
  <c r="AL53" i="26"/>
  <c r="AL34" i="26"/>
  <c r="AL40" i="26"/>
  <c r="AL48" i="26"/>
  <c r="AL44" i="26"/>
  <c r="AN42" i="26"/>
  <c r="AL49" i="26"/>
  <c r="AN53" i="26"/>
  <c r="AN37" i="26"/>
  <c r="AN47" i="26"/>
  <c r="AN76" i="26"/>
  <c r="AN62" i="26"/>
  <c r="AN66" i="26"/>
  <c r="AN71" i="26"/>
  <c r="AN79" i="26"/>
  <c r="AN63" i="26"/>
  <c r="AN67" i="26"/>
  <c r="AN61" i="26"/>
  <c r="AN69" i="26"/>
  <c r="AN73" i="26"/>
  <c r="AN77" i="26"/>
  <c r="AN81" i="26"/>
  <c r="AL79" i="26"/>
  <c r="AN74" i="26"/>
  <c r="AL65" i="26"/>
  <c r="AL66" i="26"/>
  <c r="AL74" i="26"/>
  <c r="AL68" i="26"/>
  <c r="AL76" i="26"/>
  <c r="AK38" i="26"/>
  <c r="AK42" i="26"/>
  <c r="AK53" i="26"/>
  <c r="AK43" i="26"/>
  <c r="AO44" i="26"/>
  <c r="AO39" i="26"/>
  <c r="AO43" i="26"/>
  <c r="AO47" i="26"/>
  <c r="AO51" i="26"/>
  <c r="AO34" i="26"/>
  <c r="AO38" i="26"/>
  <c r="AO42" i="26"/>
  <c r="AO50" i="26"/>
  <c r="AO45" i="26"/>
  <c r="AO49" i="26"/>
  <c r="AL77" i="26"/>
  <c r="AN68" i="26"/>
  <c r="AM33" i="26"/>
  <c r="AN52" i="26"/>
  <c r="AL51" i="26"/>
  <c r="AN48" i="26"/>
  <c r="AN44" i="26"/>
  <c r="AN40" i="26"/>
  <c r="AN36" i="26"/>
  <c r="AM48" i="26"/>
  <c r="AM81" i="26"/>
  <c r="AK80" i="26"/>
  <c r="AM77" i="26"/>
  <c r="AK76" i="26"/>
  <c r="AK72" i="26"/>
  <c r="AO70" i="26"/>
  <c r="AK68" i="26"/>
  <c r="AO66" i="26"/>
  <c r="AM53" i="26"/>
  <c r="AM45" i="26"/>
  <c r="AM41" i="26"/>
  <c r="AK77" i="26"/>
  <c r="AO75" i="26"/>
  <c r="AM74" i="26"/>
  <c r="AK65" i="26"/>
  <c r="AM62" i="26"/>
  <c r="AM50" i="26"/>
  <c r="AM42" i="26"/>
  <c r="AM38" i="26"/>
  <c r="AM34" i="26"/>
  <c r="AM75" i="26"/>
  <c r="AK74" i="26"/>
  <c r="AK70" i="26"/>
  <c r="AK66" i="26"/>
  <c r="AM63" i="26"/>
  <c r="AK62" i="26"/>
  <c r="AM51" i="26"/>
  <c r="AM47" i="26"/>
  <c r="AM39" i="26"/>
  <c r="AM80" i="26"/>
  <c r="AK79" i="26"/>
  <c r="AO77" i="26"/>
  <c r="AM72" i="26"/>
  <c r="AM68" i="26"/>
  <c r="AK67" i="26"/>
  <c r="AM14" i="26"/>
  <c r="AO9" i="26"/>
  <c r="AO17" i="26"/>
  <c r="AN9" i="26"/>
  <c r="AN25" i="26"/>
  <c r="AM9" i="26"/>
  <c r="AO12" i="26"/>
  <c r="AO20" i="26"/>
  <c r="AM11" i="26"/>
  <c r="AO7" i="26"/>
  <c r="AO23" i="26"/>
  <c r="AO15" i="26"/>
  <c r="AL11" i="26"/>
  <c r="AM23" i="26"/>
  <c r="AM6" i="26"/>
  <c r="AK26" i="26"/>
  <c r="AK9" i="26"/>
  <c r="AN12" i="26"/>
  <c r="AL6" i="26"/>
  <c r="AK16" i="26"/>
  <c r="AL25" i="26"/>
  <c r="AN23" i="26"/>
  <c r="AM20" i="26"/>
  <c r="AO18" i="26"/>
  <c r="AL17" i="26"/>
  <c r="AN15" i="26"/>
  <c r="AM12" i="26"/>
  <c r="AL9" i="26"/>
  <c r="AN26" i="26"/>
  <c r="AK22" i="26"/>
  <c r="AO24" i="26"/>
  <c r="AL23" i="26"/>
  <c r="AM18" i="26"/>
  <c r="AN13" i="26"/>
  <c r="AM10" i="26"/>
  <c r="AO8" i="26"/>
  <c r="AN16" i="26"/>
  <c r="AN8" i="26"/>
  <c r="AK14" i="26"/>
  <c r="AN21" i="26"/>
  <c r="AK13" i="26"/>
  <c r="AM21" i="26"/>
  <c r="AN27" i="26"/>
  <c r="AM24" i="26"/>
  <c r="AN19" i="26"/>
  <c r="AN11" i="26"/>
  <c r="AK19" i="26"/>
  <c r="AN22" i="26"/>
  <c r="AN14" i="26"/>
  <c r="T30" i="23"/>
  <c r="T38" i="23"/>
  <c r="F26" i="23"/>
  <c r="C26" i="23"/>
  <c r="D26" i="23"/>
  <c r="E26" i="23"/>
  <c r="G26" i="23"/>
  <c r="H26" i="23"/>
  <c r="C27" i="23"/>
  <c r="D27" i="23"/>
  <c r="E27" i="23"/>
  <c r="F27" i="23"/>
  <c r="G27" i="23"/>
  <c r="H27" i="23"/>
  <c r="C28" i="23"/>
  <c r="T28" i="23" s="1"/>
  <c r="D28" i="23"/>
  <c r="E28" i="23"/>
  <c r="F28" i="23"/>
  <c r="G28" i="23"/>
  <c r="H28" i="23"/>
  <c r="C29" i="23"/>
  <c r="D29" i="23"/>
  <c r="E29" i="23"/>
  <c r="F29" i="23"/>
  <c r="G29" i="23"/>
  <c r="H29" i="23"/>
  <c r="C30" i="23"/>
  <c r="D30" i="23"/>
  <c r="E30" i="23"/>
  <c r="F30" i="23"/>
  <c r="G30" i="23"/>
  <c r="H30" i="23"/>
  <c r="C31" i="23"/>
  <c r="T31" i="23" s="1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T36" i="23" s="1"/>
  <c r="D36" i="23"/>
  <c r="E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T39" i="23" s="1"/>
  <c r="D39" i="23"/>
  <c r="E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H42" i="23"/>
  <c r="C43" i="23"/>
  <c r="D43" i="23"/>
  <c r="E43" i="23"/>
  <c r="V43" i="23" s="1"/>
  <c r="F43" i="23"/>
  <c r="G43" i="23"/>
  <c r="H43" i="23"/>
  <c r="C44" i="23"/>
  <c r="T44" i="23" s="1"/>
  <c r="D44" i="23"/>
  <c r="E44" i="23"/>
  <c r="F44" i="23"/>
  <c r="G44" i="23"/>
  <c r="H44" i="23"/>
  <c r="C45" i="23"/>
  <c r="D45" i="23"/>
  <c r="E45" i="23"/>
  <c r="F45" i="23"/>
  <c r="G45" i="23"/>
  <c r="H45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27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J7" i="23"/>
  <c r="AK7" i="23"/>
  <c r="AL7" i="23"/>
  <c r="AM7" i="23"/>
  <c r="AN7" i="23"/>
  <c r="AO7" i="23"/>
  <c r="AP7" i="23"/>
  <c r="AQ7" i="23"/>
  <c r="AR7" i="23"/>
  <c r="AS7" i="23"/>
  <c r="AT7" i="23"/>
  <c r="AU7" i="23"/>
  <c r="AV7" i="23"/>
  <c r="AW7" i="23"/>
  <c r="AX7" i="23"/>
  <c r="AY7" i="23"/>
  <c r="AZ7" i="23"/>
  <c r="BA7" i="23"/>
  <c r="BB7" i="23"/>
  <c r="BC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J8" i="23"/>
  <c r="AK8" i="23"/>
  <c r="AL8" i="23"/>
  <c r="AM8" i="23"/>
  <c r="AN8" i="23"/>
  <c r="AO8" i="23"/>
  <c r="AP8" i="23"/>
  <c r="AQ8" i="23"/>
  <c r="AR8" i="23"/>
  <c r="AS8" i="23"/>
  <c r="AT8" i="23"/>
  <c r="AU8" i="23"/>
  <c r="AV8" i="23"/>
  <c r="AW8" i="23"/>
  <c r="AX8" i="23"/>
  <c r="AY8" i="23"/>
  <c r="AZ8" i="23"/>
  <c r="BA8" i="23"/>
  <c r="BB8" i="23"/>
  <c r="BC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J9" i="23"/>
  <c r="AK9" i="23"/>
  <c r="AL9" i="23"/>
  <c r="AM9" i="23"/>
  <c r="AN9" i="23"/>
  <c r="AO9" i="23"/>
  <c r="AP9" i="23"/>
  <c r="AQ9" i="23"/>
  <c r="AR9" i="23"/>
  <c r="AS9" i="23"/>
  <c r="AT9" i="23"/>
  <c r="AU9" i="23"/>
  <c r="AV9" i="23"/>
  <c r="AW9" i="23"/>
  <c r="AX9" i="23"/>
  <c r="AY9" i="23"/>
  <c r="AZ9" i="23"/>
  <c r="BA9" i="23"/>
  <c r="BB9" i="23"/>
  <c r="BC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J10" i="23"/>
  <c r="AK10" i="23"/>
  <c r="AL10" i="23"/>
  <c r="AM10" i="23"/>
  <c r="AN10" i="23"/>
  <c r="AO10" i="23"/>
  <c r="AP10" i="23"/>
  <c r="AQ10" i="23"/>
  <c r="AR10" i="23"/>
  <c r="AS10" i="23"/>
  <c r="AT10" i="23"/>
  <c r="AU10" i="23"/>
  <c r="AV10" i="23"/>
  <c r="AW10" i="23"/>
  <c r="AX10" i="23"/>
  <c r="AY10" i="23"/>
  <c r="AZ10" i="23"/>
  <c r="BA10" i="23"/>
  <c r="BB10" i="23"/>
  <c r="BC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AX11" i="23"/>
  <c r="AY11" i="23"/>
  <c r="AZ11" i="23"/>
  <c r="BA11" i="23"/>
  <c r="BB11" i="23"/>
  <c r="BC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AX12" i="23"/>
  <c r="AY12" i="23"/>
  <c r="AZ12" i="23"/>
  <c r="BA12" i="23"/>
  <c r="BB12" i="23"/>
  <c r="BC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AX13" i="23"/>
  <c r="AY13" i="23"/>
  <c r="AZ13" i="23"/>
  <c r="BA13" i="23"/>
  <c r="BB13" i="23"/>
  <c r="BC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AX14" i="23"/>
  <c r="AY14" i="23"/>
  <c r="AZ14" i="23"/>
  <c r="BA14" i="23"/>
  <c r="BB14" i="23"/>
  <c r="BC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AX15" i="23"/>
  <c r="AY15" i="23"/>
  <c r="AZ15" i="23"/>
  <c r="BA15" i="23"/>
  <c r="BB15" i="23"/>
  <c r="BC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AX16" i="23"/>
  <c r="AY16" i="23"/>
  <c r="AZ16" i="23"/>
  <c r="BA16" i="23"/>
  <c r="BB16" i="23"/>
  <c r="BC16" i="23"/>
  <c r="C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J17" i="23"/>
  <c r="AK17" i="23"/>
  <c r="AL17" i="23"/>
  <c r="AM17" i="23"/>
  <c r="AN17" i="23"/>
  <c r="AO17" i="23"/>
  <c r="AP17" i="23"/>
  <c r="AQ17" i="23"/>
  <c r="AR17" i="23"/>
  <c r="AS17" i="23"/>
  <c r="AT17" i="23"/>
  <c r="AU17" i="23"/>
  <c r="AV17" i="23"/>
  <c r="AW17" i="23"/>
  <c r="AX17" i="23"/>
  <c r="AY17" i="23"/>
  <c r="AZ17" i="23"/>
  <c r="BA17" i="23"/>
  <c r="BB17" i="23"/>
  <c r="BC17" i="23"/>
  <c r="C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J18" i="23"/>
  <c r="AK18" i="23"/>
  <c r="AL18" i="23"/>
  <c r="AM18" i="23"/>
  <c r="AN18" i="23"/>
  <c r="AO18" i="23"/>
  <c r="AP18" i="23"/>
  <c r="AQ18" i="23"/>
  <c r="AR18" i="23"/>
  <c r="AS18" i="23"/>
  <c r="AT18" i="23"/>
  <c r="AU18" i="23"/>
  <c r="AV18" i="23"/>
  <c r="AW18" i="23"/>
  <c r="AX18" i="23"/>
  <c r="AY18" i="23"/>
  <c r="AZ18" i="23"/>
  <c r="BA18" i="23"/>
  <c r="BB18" i="23"/>
  <c r="BC18" i="23"/>
  <c r="C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AX19" i="23"/>
  <c r="AY19" i="23"/>
  <c r="AZ19" i="23"/>
  <c r="BA19" i="23"/>
  <c r="BB19" i="23"/>
  <c r="BC19" i="23"/>
  <c r="C20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AX20" i="23"/>
  <c r="AY20" i="23"/>
  <c r="AZ20" i="23"/>
  <c r="BA20" i="23"/>
  <c r="BB20" i="23"/>
  <c r="BC20" i="23"/>
  <c r="C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O43" i="23" s="1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AX21" i="23"/>
  <c r="AY21" i="23"/>
  <c r="AZ21" i="23"/>
  <c r="BA21" i="23"/>
  <c r="BB21" i="23"/>
  <c r="BC21" i="23"/>
  <c r="C22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AX22" i="23"/>
  <c r="AY22" i="23"/>
  <c r="AZ22" i="23"/>
  <c r="BA22" i="23"/>
  <c r="BB22" i="23"/>
  <c r="BC22" i="23"/>
  <c r="C23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AX23" i="23"/>
  <c r="AY23" i="23"/>
  <c r="AZ23" i="23"/>
  <c r="BA23" i="23"/>
  <c r="BB23" i="23"/>
  <c r="BC23" i="23"/>
  <c r="B23" i="23"/>
  <c r="B6" i="23"/>
  <c r="M28" i="23" s="1"/>
  <c r="B7" i="23"/>
  <c r="B8" i="23"/>
  <c r="M30" i="23" s="1"/>
  <c r="B9" i="23"/>
  <c r="M31" i="23" s="1"/>
  <c r="B10" i="23"/>
  <c r="B11" i="23"/>
  <c r="B12" i="23"/>
  <c r="B13" i="23"/>
  <c r="B14" i="23"/>
  <c r="M36" i="23" s="1"/>
  <c r="B15" i="23"/>
  <c r="B16" i="23"/>
  <c r="M38" i="23" s="1"/>
  <c r="B17" i="23"/>
  <c r="M39" i="23" s="1"/>
  <c r="B18" i="23"/>
  <c r="B19" i="23"/>
  <c r="B20" i="23"/>
  <c r="B21" i="23"/>
  <c r="B22" i="23"/>
  <c r="M44" i="23" s="1"/>
  <c r="B5" i="23"/>
  <c r="B4" i="23"/>
  <c r="B25" i="22"/>
  <c r="L6" i="22" s="1"/>
  <c r="C25" i="22"/>
  <c r="M7" i="22" s="1"/>
  <c r="D25" i="22"/>
  <c r="N19" i="22" s="1"/>
  <c r="E25" i="22"/>
  <c r="O5" i="22" s="1"/>
  <c r="C141" i="20"/>
  <c r="E143" i="20"/>
  <c r="G145" i="20"/>
  <c r="B148" i="20"/>
  <c r="D150" i="20"/>
  <c r="H154" i="20"/>
  <c r="C157" i="20"/>
  <c r="E159" i="20"/>
  <c r="H138" i="20"/>
  <c r="B114" i="20"/>
  <c r="D116" i="20"/>
  <c r="F118" i="20"/>
  <c r="H120" i="20"/>
  <c r="E125" i="20"/>
  <c r="D128" i="20"/>
  <c r="E129" i="20"/>
  <c r="F130" i="20"/>
  <c r="H132" i="20"/>
  <c r="C85" i="20"/>
  <c r="D86" i="20"/>
  <c r="C87" i="20"/>
  <c r="B89" i="20"/>
  <c r="F89" i="20"/>
  <c r="C90" i="20"/>
  <c r="G90" i="20"/>
  <c r="D91" i="20"/>
  <c r="B93" i="20"/>
  <c r="F93" i="20"/>
  <c r="C94" i="20"/>
  <c r="G94" i="20"/>
  <c r="D95" i="20"/>
  <c r="B97" i="20"/>
  <c r="F97" i="20"/>
  <c r="C98" i="20"/>
  <c r="G98" i="20"/>
  <c r="D99" i="20"/>
  <c r="B101" i="20"/>
  <c r="F101" i="20"/>
  <c r="C102" i="20"/>
  <c r="G102" i="20"/>
  <c r="D103" i="20"/>
  <c r="B105" i="20"/>
  <c r="F105" i="20"/>
  <c r="C106" i="20"/>
  <c r="G106" i="20"/>
  <c r="B84" i="20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P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P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P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P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P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P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P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P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P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P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P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P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P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P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P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P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P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P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P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P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P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P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40" i="21"/>
  <c r="BI141" i="21"/>
  <c r="BI142" i="21"/>
  <c r="BI143" i="21"/>
  <c r="BI144" i="21"/>
  <c r="BI145" i="21"/>
  <c r="BI146" i="21"/>
  <c r="BI147" i="21"/>
  <c r="BI148" i="21"/>
  <c r="BI149" i="21"/>
  <c r="BI150" i="21"/>
  <c r="BI151" i="21"/>
  <c r="BI152" i="21"/>
  <c r="BI153" i="21"/>
  <c r="BI154" i="21"/>
  <c r="BI155" i="21"/>
  <c r="BI156" i="21"/>
  <c r="BI157" i="21"/>
  <c r="BI158" i="21"/>
  <c r="BI159" i="21"/>
  <c r="BI161" i="21"/>
  <c r="BI139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P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P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P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P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P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P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P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P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P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P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P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P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P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P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P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P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P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P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P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P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P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P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13" i="21"/>
  <c r="BI114" i="21"/>
  <c r="BI115" i="21"/>
  <c r="BI116" i="21"/>
  <c r="BI117" i="21"/>
  <c r="BI118" i="21"/>
  <c r="BI119" i="21"/>
  <c r="BI120" i="21"/>
  <c r="BI121" i="21"/>
  <c r="BI122" i="21"/>
  <c r="BI123" i="21"/>
  <c r="BI124" i="21"/>
  <c r="BI125" i="21"/>
  <c r="BI126" i="21"/>
  <c r="BI127" i="21"/>
  <c r="BI128" i="21"/>
  <c r="BI129" i="21"/>
  <c r="BI130" i="21"/>
  <c r="BI131" i="21"/>
  <c r="BI132" i="21"/>
  <c r="BI134" i="21"/>
  <c r="BI112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P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P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P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P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P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P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P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P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P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P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P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P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P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P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P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P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P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P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P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P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P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P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80" i="20"/>
  <c r="B140" i="20" s="1"/>
  <c r="H80" i="20"/>
  <c r="H142" i="20" s="1"/>
  <c r="G80" i="20"/>
  <c r="F80" i="20"/>
  <c r="F144" i="20" s="1"/>
  <c r="E80" i="20"/>
  <c r="E151" i="20" s="1"/>
  <c r="D80" i="20"/>
  <c r="D154" i="20" s="1"/>
  <c r="C80" i="20"/>
  <c r="H25" i="20"/>
  <c r="H90" i="20" s="1"/>
  <c r="B25" i="20"/>
  <c r="B91" i="20" s="1"/>
  <c r="C25" i="20"/>
  <c r="C86" i="20" s="1"/>
  <c r="D25" i="20"/>
  <c r="D87" i="20" s="1"/>
  <c r="E25" i="20"/>
  <c r="E85" i="20" s="1"/>
  <c r="F25" i="20"/>
  <c r="F87" i="20" s="1"/>
  <c r="G25" i="20"/>
  <c r="G86" i="20" s="1"/>
  <c r="H52" i="20"/>
  <c r="G52" i="20"/>
  <c r="G115" i="20" s="1"/>
  <c r="F52" i="20"/>
  <c r="F126" i="20" s="1"/>
  <c r="E52" i="20"/>
  <c r="E113" i="20" s="1"/>
  <c r="D52" i="20"/>
  <c r="C52" i="20"/>
  <c r="B52" i="20"/>
  <c r="B122" i="20" s="1"/>
  <c r="I13" i="22" l="1"/>
  <c r="O7" i="22"/>
  <c r="I19" i="22"/>
  <c r="J9" i="22"/>
  <c r="N18" i="22"/>
  <c r="I4" i="22"/>
  <c r="O14" i="22"/>
  <c r="O23" i="22"/>
  <c r="I3" i="22"/>
  <c r="N11" i="22"/>
  <c r="I22" i="22"/>
  <c r="I23" i="22"/>
  <c r="I20" i="22"/>
  <c r="J17" i="22"/>
  <c r="I14" i="22"/>
  <c r="J10" i="22"/>
  <c r="J7" i="22"/>
  <c r="O24" i="22"/>
  <c r="O21" i="22"/>
  <c r="N15" i="22"/>
  <c r="N12" i="22"/>
  <c r="O8" i="22"/>
  <c r="N5" i="22"/>
  <c r="J3" i="22"/>
  <c r="J22" i="22"/>
  <c r="J19" i="22"/>
  <c r="I17" i="22"/>
  <c r="J13" i="22"/>
  <c r="I10" i="22"/>
  <c r="I7" i="22"/>
  <c r="J4" i="22"/>
  <c r="N24" i="22"/>
  <c r="N21" i="22"/>
  <c r="O18" i="22"/>
  <c r="O11" i="22"/>
  <c r="N8" i="22"/>
  <c r="J25" i="22"/>
  <c r="H19" i="22"/>
  <c r="J16" i="22"/>
  <c r="J12" i="22"/>
  <c r="I9" i="22"/>
  <c r="J6" i="22"/>
  <c r="O3" i="22"/>
  <c r="N23" i="22"/>
  <c r="O20" i="22"/>
  <c r="O17" i="22"/>
  <c r="N14" i="22"/>
  <c r="O10" i="22"/>
  <c r="N7" i="22"/>
  <c r="I25" i="22"/>
  <c r="J21" i="22"/>
  <c r="I16" i="22"/>
  <c r="I12" i="22"/>
  <c r="I6" i="22"/>
  <c r="N3" i="22"/>
  <c r="O22" i="22"/>
  <c r="N20" i="22"/>
  <c r="N17" i="22"/>
  <c r="N10" i="22"/>
  <c r="O6" i="22"/>
  <c r="J24" i="22"/>
  <c r="I21" i="22"/>
  <c r="J18" i="22"/>
  <c r="J15" i="22"/>
  <c r="J11" i="22"/>
  <c r="J8" i="22"/>
  <c r="O25" i="22"/>
  <c r="N22" i="22"/>
  <c r="O16" i="22"/>
  <c r="O13" i="22"/>
  <c r="O9" i="22"/>
  <c r="N6" i="22"/>
  <c r="I24" i="22"/>
  <c r="I18" i="22"/>
  <c r="I15" i="22"/>
  <c r="I11" i="22"/>
  <c r="I8" i="22"/>
  <c r="J5" i="22"/>
  <c r="N25" i="22"/>
  <c r="M22" i="22"/>
  <c r="O19" i="22"/>
  <c r="N16" i="22"/>
  <c r="N13" i="22"/>
  <c r="N9" i="22"/>
  <c r="J23" i="22"/>
  <c r="J20" i="22"/>
  <c r="J14" i="22"/>
  <c r="I5" i="22"/>
  <c r="O15" i="22"/>
  <c r="O12" i="22"/>
  <c r="H25" i="22"/>
  <c r="H17" i="22"/>
  <c r="M14" i="22"/>
  <c r="H5" i="22"/>
  <c r="M10" i="22"/>
  <c r="H21" i="22"/>
  <c r="H13" i="22"/>
  <c r="M6" i="22"/>
  <c r="H23" i="22"/>
  <c r="H9" i="22"/>
  <c r="H15" i="22"/>
  <c r="M18" i="22"/>
  <c r="AN7" i="26"/>
  <c r="AM15" i="26"/>
  <c r="AN78" i="26"/>
  <c r="AN65" i="26"/>
  <c r="AO26" i="26"/>
  <c r="AK46" i="26"/>
  <c r="AL69" i="26"/>
  <c r="AM26" i="26"/>
  <c r="AK8" i="26"/>
  <c r="AM69" i="26"/>
  <c r="AN60" i="26"/>
  <c r="AN24" i="26"/>
  <c r="AO25" i="26"/>
  <c r="AM66" i="26"/>
  <c r="AK49" i="26"/>
  <c r="AN75" i="26"/>
  <c r="AM7" i="26"/>
  <c r="AN17" i="26"/>
  <c r="AM78" i="26"/>
  <c r="AM61" i="26"/>
  <c r="AL63" i="26"/>
  <c r="AM16" i="26"/>
  <c r="AM43" i="26"/>
  <c r="AM70" i="26"/>
  <c r="AO21" i="26"/>
  <c r="AO22" i="26"/>
  <c r="AL42" i="26"/>
  <c r="AO67" i="26"/>
  <c r="AK39" i="26"/>
  <c r="AL43" i="26"/>
  <c r="AK10" i="26"/>
  <c r="AO36" i="26"/>
  <c r="AL71" i="26"/>
  <c r="AK75" i="26"/>
  <c r="AL19" i="26"/>
  <c r="AL10" i="26"/>
  <c r="AO69" i="26"/>
  <c r="AL78" i="26"/>
  <c r="AO48" i="26"/>
  <c r="AN18" i="26"/>
  <c r="AN64" i="26"/>
  <c r="AM22" i="26"/>
  <c r="AM49" i="26"/>
  <c r="AM76" i="26"/>
  <c r="AO13" i="26"/>
  <c r="AM67" i="26"/>
  <c r="AL47" i="26"/>
  <c r="AO79" i="26"/>
  <c r="AK37" i="26"/>
  <c r="AO72" i="26"/>
  <c r="AL35" i="26"/>
  <c r="AK23" i="26"/>
  <c r="AK41" i="26"/>
  <c r="AK64" i="26"/>
  <c r="AL12" i="26"/>
  <c r="AL13" i="26"/>
  <c r="AL39" i="26"/>
  <c r="AK73" i="26"/>
  <c r="AL70" i="26"/>
  <c r="AO37" i="26"/>
  <c r="AO40" i="26"/>
  <c r="AM25" i="26"/>
  <c r="AM52" i="26"/>
  <c r="AM79" i="26"/>
  <c r="AO80" i="26"/>
  <c r="AO68" i="26"/>
  <c r="AK50" i="26"/>
  <c r="AK6" i="26"/>
  <c r="AK15" i="26"/>
  <c r="AO74" i="26"/>
  <c r="AL14" i="26"/>
  <c r="AL7" i="26"/>
  <c r="AL75" i="26"/>
  <c r="AL62" i="26"/>
  <c r="AO52" i="26"/>
  <c r="AM17" i="26"/>
  <c r="AM44" i="26"/>
  <c r="AM71" i="26"/>
  <c r="AM13" i="26"/>
  <c r="AO62" i="26"/>
  <c r="AL45" i="26"/>
  <c r="AK27" i="26"/>
  <c r="AK7" i="26"/>
  <c r="AO53" i="26"/>
  <c r="AO76" i="26"/>
  <c r="AK69" i="26"/>
  <c r="AL33" i="26"/>
  <c r="AL20" i="26"/>
  <c r="AL24" i="26"/>
  <c r="AL80" i="26"/>
  <c r="AO41" i="26"/>
  <c r="AO71" i="26"/>
  <c r="AM36" i="26"/>
  <c r="AO64" i="26"/>
  <c r="AO81" i="26"/>
  <c r="AK33" i="26"/>
  <c r="AK34" i="26"/>
  <c r="AK24" i="26"/>
  <c r="AK25" i="26"/>
  <c r="AK61" i="26"/>
  <c r="AK35" i="26"/>
  <c r="AL16" i="26"/>
  <c r="AO78" i="26"/>
  <c r="AL72" i="26"/>
  <c r="AO35" i="26"/>
  <c r="AN80" i="26"/>
  <c r="AM27" i="26"/>
  <c r="AM54" i="26"/>
  <c r="AO27" i="26"/>
  <c r="AM37" i="26"/>
  <c r="AO73" i="26"/>
  <c r="AK54" i="26"/>
  <c r="AK52" i="26"/>
  <c r="AK21" i="26"/>
  <c r="AK17" i="26"/>
  <c r="AK60" i="26"/>
  <c r="AL27" i="26"/>
  <c r="AL73" i="26"/>
  <c r="AL64" i="26"/>
  <c r="AO54" i="26"/>
  <c r="AM19" i="26"/>
  <c r="AM46" i="26"/>
  <c r="AM73" i="26"/>
  <c r="AO19" i="26"/>
  <c r="AM40" i="26"/>
  <c r="AO10" i="26"/>
  <c r="AK47" i="26"/>
  <c r="AO60" i="26"/>
  <c r="AO65" i="26"/>
  <c r="AK40" i="26"/>
  <c r="AK51" i="26"/>
  <c r="AK44" i="26"/>
  <c r="AK20" i="26"/>
  <c r="AK18" i="26"/>
  <c r="AO63" i="26"/>
  <c r="AK81" i="26"/>
  <c r="AK71" i="26"/>
  <c r="AL52" i="26"/>
  <c r="AL21" i="26"/>
  <c r="AL26" i="26"/>
  <c r="AL67" i="26"/>
  <c r="AO46" i="26"/>
  <c r="AN20" i="26"/>
  <c r="AN10" i="26"/>
  <c r="AO14" i="26"/>
  <c r="AM65" i="26"/>
  <c r="AO11" i="26"/>
  <c r="AO16" i="26"/>
  <c r="AL38" i="26"/>
  <c r="AK48" i="26"/>
  <c r="AK36" i="26"/>
  <c r="AL22" i="26"/>
  <c r="AK12" i="26"/>
  <c r="AK78" i="26"/>
  <c r="AL15" i="26"/>
  <c r="AL18" i="26"/>
  <c r="AL60" i="26"/>
  <c r="AL61" i="26"/>
  <c r="AK45" i="26"/>
  <c r="AD28" i="26"/>
  <c r="AE28" i="26"/>
  <c r="AH28" i="26"/>
  <c r="AG28" i="26"/>
  <c r="AC28" i="26"/>
  <c r="AF28" i="26"/>
  <c r="V33" i="23"/>
  <c r="U41" i="23"/>
  <c r="W29" i="23"/>
  <c r="X35" i="23"/>
  <c r="W37" i="23"/>
  <c r="W27" i="23"/>
  <c r="V35" i="23"/>
  <c r="W44" i="23"/>
  <c r="W28" i="23"/>
  <c r="T35" i="23"/>
  <c r="M41" i="23"/>
  <c r="T41" i="23" s="1"/>
  <c r="M33" i="23"/>
  <c r="T33" i="23" s="1"/>
  <c r="O45" i="23"/>
  <c r="V45" i="23" s="1"/>
  <c r="Q43" i="23"/>
  <c r="X43" i="23" s="1"/>
  <c r="P43" i="23"/>
  <c r="W43" i="23" s="1"/>
  <c r="N39" i="23"/>
  <c r="U39" i="23" s="1"/>
  <c r="O37" i="23"/>
  <c r="V37" i="23" s="1"/>
  <c r="Q35" i="23"/>
  <c r="P35" i="23"/>
  <c r="W35" i="23" s="1"/>
  <c r="R34" i="23"/>
  <c r="N31" i="23"/>
  <c r="U31" i="23" s="1"/>
  <c r="O29" i="23"/>
  <c r="V29" i="23" s="1"/>
  <c r="Q27" i="23"/>
  <c r="X27" i="23" s="1"/>
  <c r="P27" i="23"/>
  <c r="R26" i="23"/>
  <c r="R45" i="23"/>
  <c r="R37" i="23"/>
  <c r="R29" i="23"/>
  <c r="N45" i="23"/>
  <c r="U45" i="23" s="1"/>
  <c r="Q41" i="23"/>
  <c r="X41" i="23" s="1"/>
  <c r="P41" i="23"/>
  <c r="W41" i="23" s="1"/>
  <c r="R40" i="23"/>
  <c r="N37" i="23"/>
  <c r="U37" i="23" s="1"/>
  <c r="O35" i="23"/>
  <c r="Q33" i="23"/>
  <c r="X33" i="23" s="1"/>
  <c r="P33" i="23"/>
  <c r="W33" i="23" s="1"/>
  <c r="R32" i="23"/>
  <c r="N29" i="23"/>
  <c r="U29" i="23" s="1"/>
  <c r="O27" i="23"/>
  <c r="V27" i="23" s="1"/>
  <c r="R43" i="23"/>
  <c r="O41" i="23"/>
  <c r="V41" i="23" s="1"/>
  <c r="P28" i="23"/>
  <c r="M27" i="23"/>
  <c r="T27" i="23" s="1"/>
  <c r="M37" i="23"/>
  <c r="T37" i="23" s="1"/>
  <c r="M29" i="23"/>
  <c r="T29" i="23" s="1"/>
  <c r="N43" i="23"/>
  <c r="U43" i="23" s="1"/>
  <c r="Q39" i="23"/>
  <c r="X39" i="23" s="1"/>
  <c r="P39" i="23"/>
  <c r="W39" i="23" s="1"/>
  <c r="R38" i="23"/>
  <c r="N35" i="23"/>
  <c r="U35" i="23" s="1"/>
  <c r="Q31" i="23"/>
  <c r="X31" i="23" s="1"/>
  <c r="P31" i="23"/>
  <c r="W31" i="23" s="1"/>
  <c r="R30" i="23"/>
  <c r="N27" i="23"/>
  <c r="U27" i="23" s="1"/>
  <c r="N40" i="23"/>
  <c r="U40" i="23" s="1"/>
  <c r="Q36" i="23"/>
  <c r="X36" i="23" s="1"/>
  <c r="O33" i="23"/>
  <c r="R27" i="23"/>
  <c r="O44" i="23"/>
  <c r="V44" i="23" s="1"/>
  <c r="Q42" i="23"/>
  <c r="X42" i="23" s="1"/>
  <c r="P42" i="23"/>
  <c r="W42" i="23" s="1"/>
  <c r="R41" i="23"/>
  <c r="N38" i="23"/>
  <c r="U38" i="23" s="1"/>
  <c r="O36" i="23"/>
  <c r="V36" i="23" s="1"/>
  <c r="Q34" i="23"/>
  <c r="X34" i="23" s="1"/>
  <c r="P34" i="23"/>
  <c r="W34" i="23" s="1"/>
  <c r="R33" i="23"/>
  <c r="N30" i="23"/>
  <c r="U30" i="23" s="1"/>
  <c r="O28" i="23"/>
  <c r="V28" i="23" s="1"/>
  <c r="Q26" i="23"/>
  <c r="X26" i="23" s="1"/>
  <c r="P26" i="23"/>
  <c r="W26" i="23" s="1"/>
  <c r="Q44" i="23"/>
  <c r="X44" i="23" s="1"/>
  <c r="O38" i="23"/>
  <c r="V38" i="23" s="1"/>
  <c r="R35" i="23"/>
  <c r="N32" i="23"/>
  <c r="U32" i="23" s="1"/>
  <c r="M43" i="23"/>
  <c r="T43" i="23" s="1"/>
  <c r="M35" i="23"/>
  <c r="M45" i="23"/>
  <c r="T45" i="23" s="1"/>
  <c r="Q45" i="23"/>
  <c r="X45" i="23" s="1"/>
  <c r="R44" i="23"/>
  <c r="N41" i="23"/>
  <c r="O39" i="23"/>
  <c r="V39" i="23" s="1"/>
  <c r="Q37" i="23"/>
  <c r="X37" i="23" s="1"/>
  <c r="R36" i="23"/>
  <c r="N33" i="23"/>
  <c r="U33" i="23" s="1"/>
  <c r="O31" i="23"/>
  <c r="V31" i="23" s="1"/>
  <c r="Q29" i="23"/>
  <c r="X29" i="23" s="1"/>
  <c r="R28" i="23"/>
  <c r="P45" i="23"/>
  <c r="W45" i="23" s="1"/>
  <c r="P29" i="23"/>
  <c r="M42" i="23"/>
  <c r="T42" i="23" s="1"/>
  <c r="M34" i="23"/>
  <c r="T34" i="23" s="1"/>
  <c r="N44" i="23"/>
  <c r="U44" i="23" s="1"/>
  <c r="O42" i="23"/>
  <c r="V42" i="23" s="1"/>
  <c r="Q40" i="23"/>
  <c r="X40" i="23" s="1"/>
  <c r="P40" i="23"/>
  <c r="W40" i="23" s="1"/>
  <c r="R39" i="23"/>
  <c r="N36" i="23"/>
  <c r="U36" i="23" s="1"/>
  <c r="O34" i="23"/>
  <c r="V34" i="23" s="1"/>
  <c r="Q32" i="23"/>
  <c r="X32" i="23" s="1"/>
  <c r="P32" i="23"/>
  <c r="W32" i="23" s="1"/>
  <c r="R31" i="23"/>
  <c r="N28" i="23"/>
  <c r="U28" i="23" s="1"/>
  <c r="O26" i="23"/>
  <c r="V26" i="23" s="1"/>
  <c r="P44" i="23"/>
  <c r="P36" i="23"/>
  <c r="W36" i="23" s="1"/>
  <c r="O30" i="23"/>
  <c r="V30" i="23" s="1"/>
  <c r="Q28" i="23"/>
  <c r="X28" i="23" s="1"/>
  <c r="R42" i="23"/>
  <c r="M26" i="23"/>
  <c r="T26" i="23" s="1"/>
  <c r="P37" i="23"/>
  <c r="M40" i="23"/>
  <c r="T40" i="23" s="1"/>
  <c r="M32" i="23"/>
  <c r="T32" i="23" s="1"/>
  <c r="N42" i="23"/>
  <c r="U42" i="23" s="1"/>
  <c r="O40" i="23"/>
  <c r="V40" i="23" s="1"/>
  <c r="Q38" i="23"/>
  <c r="X38" i="23" s="1"/>
  <c r="P38" i="23"/>
  <c r="W38" i="23" s="1"/>
  <c r="N34" i="23"/>
  <c r="U34" i="23" s="1"/>
  <c r="O32" i="23"/>
  <c r="V32" i="23" s="1"/>
  <c r="Q30" i="23"/>
  <c r="X30" i="23" s="1"/>
  <c r="P30" i="23"/>
  <c r="W30" i="23" s="1"/>
  <c r="N26" i="23"/>
  <c r="U26" i="23" s="1"/>
  <c r="H3" i="22"/>
  <c r="H24" i="22"/>
  <c r="H20" i="22"/>
  <c r="H16" i="22"/>
  <c r="H12" i="22"/>
  <c r="H8" i="22"/>
  <c r="H4" i="22"/>
  <c r="M25" i="22"/>
  <c r="M21" i="22"/>
  <c r="M17" i="22"/>
  <c r="M13" i="22"/>
  <c r="M9" i="22"/>
  <c r="M5" i="22"/>
  <c r="H11" i="22"/>
  <c r="H7" i="22"/>
  <c r="M3" i="22"/>
  <c r="M24" i="22"/>
  <c r="M20" i="22"/>
  <c r="M16" i="22"/>
  <c r="M12" i="22"/>
  <c r="M8" i="22"/>
  <c r="H22" i="22"/>
  <c r="H18" i="22"/>
  <c r="H14" i="22"/>
  <c r="H10" i="22"/>
  <c r="H6" i="22"/>
  <c r="M23" i="22"/>
  <c r="M19" i="22"/>
  <c r="M15" i="22"/>
  <c r="M11" i="22"/>
  <c r="G3" i="22"/>
  <c r="G25" i="22"/>
  <c r="G23" i="22"/>
  <c r="G21" i="22"/>
  <c r="G19" i="22"/>
  <c r="G17" i="22"/>
  <c r="G15" i="22"/>
  <c r="G13" i="22"/>
  <c r="G11" i="22"/>
  <c r="G9" i="22"/>
  <c r="G7" i="22"/>
  <c r="G5" i="22"/>
  <c r="L3" i="22"/>
  <c r="L25" i="22"/>
  <c r="L23" i="22"/>
  <c r="L21" i="22"/>
  <c r="L19" i="22"/>
  <c r="L17" i="22"/>
  <c r="L15" i="22"/>
  <c r="L13" i="22"/>
  <c r="L11" i="22"/>
  <c r="L9" i="22"/>
  <c r="L7" i="22"/>
  <c r="L5" i="22"/>
  <c r="G24" i="22"/>
  <c r="G22" i="22"/>
  <c r="G20" i="22"/>
  <c r="G18" i="22"/>
  <c r="G16" i="22"/>
  <c r="G14" i="22"/>
  <c r="G12" i="22"/>
  <c r="G10" i="22"/>
  <c r="G8" i="22"/>
  <c r="G6" i="22"/>
  <c r="G4" i="22"/>
  <c r="L24" i="22"/>
  <c r="L22" i="22"/>
  <c r="L20" i="22"/>
  <c r="L18" i="22"/>
  <c r="L16" i="22"/>
  <c r="L14" i="22"/>
  <c r="L12" i="22"/>
  <c r="L10" i="22"/>
  <c r="L8" i="22"/>
  <c r="C114" i="20"/>
  <c r="C118" i="20"/>
  <c r="C122" i="20"/>
  <c r="C126" i="20"/>
  <c r="C113" i="20"/>
  <c r="C117" i="20"/>
  <c r="C121" i="20"/>
  <c r="C125" i="20"/>
  <c r="C129" i="20"/>
  <c r="C133" i="20"/>
  <c r="C112" i="20"/>
  <c r="C116" i="20"/>
  <c r="C120" i="20"/>
  <c r="C124" i="20"/>
  <c r="C128" i="20"/>
  <c r="C132" i="20"/>
  <c r="E92" i="20"/>
  <c r="H87" i="20"/>
  <c r="C111" i="20"/>
  <c r="G131" i="20"/>
  <c r="C127" i="20"/>
  <c r="D115" i="20"/>
  <c r="D119" i="20"/>
  <c r="D123" i="20"/>
  <c r="D114" i="20"/>
  <c r="D118" i="20"/>
  <c r="D122" i="20"/>
  <c r="D126" i="20"/>
  <c r="D130" i="20"/>
  <c r="D113" i="20"/>
  <c r="D117" i="20"/>
  <c r="D121" i="20"/>
  <c r="D125" i="20"/>
  <c r="D129" i="20"/>
  <c r="D133" i="20"/>
  <c r="H115" i="20"/>
  <c r="H119" i="20"/>
  <c r="H123" i="20"/>
  <c r="H114" i="20"/>
  <c r="H118" i="20"/>
  <c r="H122" i="20"/>
  <c r="H126" i="20"/>
  <c r="H130" i="20"/>
  <c r="H113" i="20"/>
  <c r="H117" i="20"/>
  <c r="H121" i="20"/>
  <c r="H125" i="20"/>
  <c r="H129" i="20"/>
  <c r="H133" i="20"/>
  <c r="C140" i="20"/>
  <c r="C144" i="20"/>
  <c r="C148" i="20"/>
  <c r="C152" i="20"/>
  <c r="C156" i="20"/>
  <c r="C160" i="20"/>
  <c r="C139" i="20"/>
  <c r="C143" i="20"/>
  <c r="C147" i="20"/>
  <c r="C151" i="20"/>
  <c r="C155" i="20"/>
  <c r="C159" i="20"/>
  <c r="C142" i="20"/>
  <c r="C146" i="20"/>
  <c r="C150" i="20"/>
  <c r="C154" i="20"/>
  <c r="C158" i="20"/>
  <c r="C138" i="20"/>
  <c r="G140" i="20"/>
  <c r="G144" i="20"/>
  <c r="G148" i="20"/>
  <c r="G152" i="20"/>
  <c r="G156" i="20"/>
  <c r="G160" i="20"/>
  <c r="G139" i="20"/>
  <c r="G143" i="20"/>
  <c r="G147" i="20"/>
  <c r="G151" i="20"/>
  <c r="G155" i="20"/>
  <c r="G159" i="20"/>
  <c r="G142" i="20"/>
  <c r="G146" i="20"/>
  <c r="G150" i="20"/>
  <c r="G154" i="20"/>
  <c r="G158" i="20"/>
  <c r="G138" i="20"/>
  <c r="H84" i="20"/>
  <c r="D84" i="20"/>
  <c r="F106" i="20"/>
  <c r="B106" i="20"/>
  <c r="E105" i="20"/>
  <c r="H104" i="20"/>
  <c r="D104" i="20"/>
  <c r="G103" i="20"/>
  <c r="C103" i="20"/>
  <c r="F102" i="20"/>
  <c r="B102" i="20"/>
  <c r="E101" i="20"/>
  <c r="H100" i="20"/>
  <c r="D100" i="20"/>
  <c r="G99" i="20"/>
  <c r="C99" i="20"/>
  <c r="F98" i="20"/>
  <c r="B98" i="20"/>
  <c r="E97" i="20"/>
  <c r="H96" i="20"/>
  <c r="D96" i="20"/>
  <c r="G95" i="20"/>
  <c r="C95" i="20"/>
  <c r="F94" i="20"/>
  <c r="B94" i="20"/>
  <c r="E93" i="20"/>
  <c r="H92" i="20"/>
  <c r="D92" i="20"/>
  <c r="G91" i="20"/>
  <c r="C91" i="20"/>
  <c r="F90" i="20"/>
  <c r="B90" i="20"/>
  <c r="E89" i="20"/>
  <c r="H88" i="20"/>
  <c r="D88" i="20"/>
  <c r="G87" i="20"/>
  <c r="B87" i="20"/>
  <c r="H85" i="20"/>
  <c r="H111" i="20"/>
  <c r="F133" i="20"/>
  <c r="E132" i="20"/>
  <c r="D131" i="20"/>
  <c r="C130" i="20"/>
  <c r="B129" i="20"/>
  <c r="H127" i="20"/>
  <c r="G126" i="20"/>
  <c r="H124" i="20"/>
  <c r="F122" i="20"/>
  <c r="D120" i="20"/>
  <c r="B118" i="20"/>
  <c r="D138" i="20"/>
  <c r="H158" i="20"/>
  <c r="F156" i="20"/>
  <c r="B152" i="20"/>
  <c r="G149" i="20"/>
  <c r="E147" i="20"/>
  <c r="C145" i="20"/>
  <c r="F140" i="20"/>
  <c r="G114" i="20"/>
  <c r="G118" i="20"/>
  <c r="G122" i="20"/>
  <c r="G113" i="20"/>
  <c r="G117" i="20"/>
  <c r="G121" i="20"/>
  <c r="G125" i="20"/>
  <c r="G129" i="20"/>
  <c r="G133" i="20"/>
  <c r="G112" i="20"/>
  <c r="G116" i="20"/>
  <c r="G120" i="20"/>
  <c r="G124" i="20"/>
  <c r="G128" i="20"/>
  <c r="G132" i="20"/>
  <c r="E84" i="20"/>
  <c r="E104" i="20"/>
  <c r="H99" i="20"/>
  <c r="E96" i="20"/>
  <c r="H95" i="20"/>
  <c r="H91" i="20"/>
  <c r="E88" i="20"/>
  <c r="C123" i="20"/>
  <c r="F152" i="20"/>
  <c r="E112" i="20"/>
  <c r="E116" i="20"/>
  <c r="E120" i="20"/>
  <c r="E124" i="20"/>
  <c r="E115" i="20"/>
  <c r="E119" i="20"/>
  <c r="E123" i="20"/>
  <c r="E127" i="20"/>
  <c r="E131" i="20"/>
  <c r="E111" i="20"/>
  <c r="E114" i="20"/>
  <c r="E118" i="20"/>
  <c r="E122" i="20"/>
  <c r="E126" i="20"/>
  <c r="E130" i="20"/>
  <c r="D141" i="20"/>
  <c r="D145" i="20"/>
  <c r="D149" i="20"/>
  <c r="D153" i="20"/>
  <c r="D157" i="20"/>
  <c r="D140" i="20"/>
  <c r="D144" i="20"/>
  <c r="D148" i="20"/>
  <c r="D152" i="20"/>
  <c r="D156" i="20"/>
  <c r="D160" i="20"/>
  <c r="D139" i="20"/>
  <c r="D143" i="20"/>
  <c r="D147" i="20"/>
  <c r="D151" i="20"/>
  <c r="D155" i="20"/>
  <c r="D159" i="20"/>
  <c r="H141" i="20"/>
  <c r="H145" i="20"/>
  <c r="H149" i="20"/>
  <c r="H153" i="20"/>
  <c r="H157" i="20"/>
  <c r="H140" i="20"/>
  <c r="H144" i="20"/>
  <c r="H148" i="20"/>
  <c r="H152" i="20"/>
  <c r="H156" i="20"/>
  <c r="H160" i="20"/>
  <c r="H139" i="20"/>
  <c r="H143" i="20"/>
  <c r="H147" i="20"/>
  <c r="H151" i="20"/>
  <c r="H155" i="20"/>
  <c r="H159" i="20"/>
  <c r="G84" i="20"/>
  <c r="C84" i="20"/>
  <c r="E106" i="20"/>
  <c r="H105" i="20"/>
  <c r="D105" i="20"/>
  <c r="G104" i="20"/>
  <c r="C104" i="20"/>
  <c r="F103" i="20"/>
  <c r="B103" i="20"/>
  <c r="E102" i="20"/>
  <c r="H101" i="20"/>
  <c r="D101" i="20"/>
  <c r="G100" i="20"/>
  <c r="C100" i="20"/>
  <c r="F99" i="20"/>
  <c r="B99" i="20"/>
  <c r="E98" i="20"/>
  <c r="H97" i="20"/>
  <c r="D97" i="20"/>
  <c r="G96" i="20"/>
  <c r="C96" i="20"/>
  <c r="F95" i="20"/>
  <c r="B95" i="20"/>
  <c r="E94" i="20"/>
  <c r="H93" i="20"/>
  <c r="D93" i="20"/>
  <c r="G92" i="20"/>
  <c r="C92" i="20"/>
  <c r="F91" i="20"/>
  <c r="E90" i="20"/>
  <c r="H89" i="20"/>
  <c r="D89" i="20"/>
  <c r="G88" i="20"/>
  <c r="C88" i="20"/>
  <c r="H86" i="20"/>
  <c r="G85" i="20"/>
  <c r="G111" i="20"/>
  <c r="E133" i="20"/>
  <c r="D132" i="20"/>
  <c r="C131" i="20"/>
  <c r="B130" i="20"/>
  <c r="H128" i="20"/>
  <c r="G127" i="20"/>
  <c r="D124" i="20"/>
  <c r="G119" i="20"/>
  <c r="E117" i="20"/>
  <c r="C115" i="20"/>
  <c r="H112" i="20"/>
  <c r="F160" i="20"/>
  <c r="D158" i="20"/>
  <c r="B156" i="20"/>
  <c r="G153" i="20"/>
  <c r="C149" i="20"/>
  <c r="H146" i="20"/>
  <c r="D142" i="20"/>
  <c r="F139" i="20"/>
  <c r="F143" i="20"/>
  <c r="F147" i="20"/>
  <c r="F151" i="20"/>
  <c r="F155" i="20"/>
  <c r="F159" i="20"/>
  <c r="F142" i="20"/>
  <c r="F146" i="20"/>
  <c r="F150" i="20"/>
  <c r="F154" i="20"/>
  <c r="F158" i="20"/>
  <c r="F138" i="20"/>
  <c r="F141" i="20"/>
  <c r="F145" i="20"/>
  <c r="F149" i="20"/>
  <c r="F153" i="20"/>
  <c r="F157" i="20"/>
  <c r="H103" i="20"/>
  <c r="E100" i="20"/>
  <c r="B113" i="20"/>
  <c r="B117" i="20"/>
  <c r="B121" i="20"/>
  <c r="B125" i="20"/>
  <c r="B112" i="20"/>
  <c r="B116" i="20"/>
  <c r="B120" i="20"/>
  <c r="B124" i="20"/>
  <c r="B128" i="20"/>
  <c r="B132" i="20"/>
  <c r="B111" i="20"/>
  <c r="B115" i="20"/>
  <c r="B119" i="20"/>
  <c r="B123" i="20"/>
  <c r="B127" i="20"/>
  <c r="B131" i="20"/>
  <c r="F113" i="20"/>
  <c r="F117" i="20"/>
  <c r="F121" i="20"/>
  <c r="F125" i="20"/>
  <c r="F112" i="20"/>
  <c r="F116" i="20"/>
  <c r="F120" i="20"/>
  <c r="F124" i="20"/>
  <c r="F128" i="20"/>
  <c r="F132" i="20"/>
  <c r="F115" i="20"/>
  <c r="F119" i="20"/>
  <c r="F123" i="20"/>
  <c r="F127" i="20"/>
  <c r="F131" i="20"/>
  <c r="F111" i="20"/>
  <c r="F86" i="20"/>
  <c r="F85" i="20"/>
  <c r="B86" i="20"/>
  <c r="B85" i="20"/>
  <c r="E142" i="20"/>
  <c r="E146" i="20"/>
  <c r="E150" i="20"/>
  <c r="E154" i="20"/>
  <c r="E158" i="20"/>
  <c r="E138" i="20"/>
  <c r="E141" i="20"/>
  <c r="E145" i="20"/>
  <c r="E149" i="20"/>
  <c r="E153" i="20"/>
  <c r="E157" i="20"/>
  <c r="E140" i="20"/>
  <c r="E144" i="20"/>
  <c r="E148" i="20"/>
  <c r="E152" i="20"/>
  <c r="E156" i="20"/>
  <c r="E160" i="20"/>
  <c r="B139" i="20"/>
  <c r="B143" i="20"/>
  <c r="B147" i="20"/>
  <c r="B151" i="20"/>
  <c r="B155" i="20"/>
  <c r="B159" i="20"/>
  <c r="B138" i="20"/>
  <c r="B142" i="20"/>
  <c r="B146" i="20"/>
  <c r="B150" i="20"/>
  <c r="B154" i="20"/>
  <c r="B158" i="20"/>
  <c r="B141" i="20"/>
  <c r="B145" i="20"/>
  <c r="B149" i="20"/>
  <c r="B153" i="20"/>
  <c r="B157" i="20"/>
  <c r="F84" i="20"/>
  <c r="H106" i="20"/>
  <c r="D106" i="20"/>
  <c r="G105" i="20"/>
  <c r="C105" i="20"/>
  <c r="F104" i="20"/>
  <c r="B104" i="20"/>
  <c r="E103" i="20"/>
  <c r="H102" i="20"/>
  <c r="D102" i="20"/>
  <c r="G101" i="20"/>
  <c r="C101" i="20"/>
  <c r="F100" i="20"/>
  <c r="B100" i="20"/>
  <c r="E99" i="20"/>
  <c r="H98" i="20"/>
  <c r="D98" i="20"/>
  <c r="G97" i="20"/>
  <c r="C97" i="20"/>
  <c r="F96" i="20"/>
  <c r="B96" i="20"/>
  <c r="E95" i="20"/>
  <c r="H94" i="20"/>
  <c r="D94" i="20"/>
  <c r="G93" i="20"/>
  <c r="C93" i="20"/>
  <c r="F92" i="20"/>
  <c r="B92" i="20"/>
  <c r="E91" i="20"/>
  <c r="D90" i="20"/>
  <c r="G89" i="20"/>
  <c r="C89" i="20"/>
  <c r="F88" i="20"/>
  <c r="B88" i="20"/>
  <c r="E87" i="20"/>
  <c r="E86" i="20"/>
  <c r="D85" i="20"/>
  <c r="D111" i="20"/>
  <c r="B133" i="20"/>
  <c r="H131" i="20"/>
  <c r="G130" i="20"/>
  <c r="F129" i="20"/>
  <c r="E128" i="20"/>
  <c r="D127" i="20"/>
  <c r="B126" i="20"/>
  <c r="G123" i="20"/>
  <c r="E121" i="20"/>
  <c r="C119" i="20"/>
  <c r="H116" i="20"/>
  <c r="F114" i="20"/>
  <c r="D112" i="20"/>
  <c r="B160" i="20"/>
  <c r="G157" i="20"/>
  <c r="E155" i="20"/>
  <c r="C153" i="20"/>
  <c r="H150" i="20"/>
  <c r="F148" i="20"/>
  <c r="D146" i="20"/>
  <c r="B144" i="20"/>
  <c r="G141" i="20"/>
  <c r="E13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Yulia</author>
  </authors>
  <commentList>
    <comment ref="F2" authorId="0" shapeId="0" xr:uid="{A4D59E41-2558-442D-9DA3-31513298617A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P2" authorId="0" shapeId="0" xr:uid="{97EFA78F-6A42-4B58-B75B-11F35844AC6E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  <comment ref="Z2" authorId="0" shapeId="0" xr:uid="{614CBDE4-7C0A-430C-82F7-9CBD3312A740}">
      <text>
        <r>
          <rPr>
            <b/>
            <sz val="9"/>
            <color indexed="81"/>
            <rFont val="Tahoma"/>
            <family val="2"/>
          </rPr>
          <t>Yulia:</t>
        </r>
        <r>
          <rPr>
            <sz val="9"/>
            <color indexed="81"/>
            <rFont val="Tahoma"/>
            <family val="2"/>
          </rPr>
          <t xml:space="preserve">
3 obs in 1970; 1 obs in 1983</t>
        </r>
      </text>
    </comment>
  </commentList>
</comments>
</file>

<file path=xl/sharedStrings.xml><?xml version="1.0" encoding="utf-8"?>
<sst xmlns="http://schemas.openxmlformats.org/spreadsheetml/2006/main" count="1518" uniqueCount="156">
  <si>
    <t>Census 1990</t>
  </si>
  <si>
    <t>1970-1983</t>
  </si>
  <si>
    <t>Total</t>
  </si>
  <si>
    <t>1969-1981</t>
  </si>
  <si>
    <t>Census 1960</t>
  </si>
  <si>
    <t>Census 1970</t>
  </si>
  <si>
    <t>Census 1980</t>
  </si>
  <si>
    <t>Census 2000</t>
  </si>
  <si>
    <t>ACS 2011-2015</t>
  </si>
  <si>
    <t>ACS 2006-2010</t>
  </si>
  <si>
    <t>All</t>
  </si>
  <si>
    <t>Out of Labor Force</t>
  </si>
  <si>
    <t>Unemployment</t>
  </si>
  <si>
    <t>Management Related</t>
  </si>
  <si>
    <t>Doctors and Lawyers</t>
  </si>
  <si>
    <t>Teachers, Postsecondary</t>
  </si>
  <si>
    <t>Health and Science Technicians</t>
  </si>
  <si>
    <t>Sales, All</t>
  </si>
  <si>
    <t>Administrative Support, Clerks, Record</t>
  </si>
  <si>
    <t>Fire, Police, and Guards</t>
  </si>
  <si>
    <t>Mechanics and Construction</t>
  </si>
  <si>
    <t>Precision Manufacturing</t>
  </si>
  <si>
    <t>Manufacturing Operators</t>
  </si>
  <si>
    <t>Vehicle Operators</t>
  </si>
  <si>
    <t>Kindergarten - Secondary Teachers</t>
  </si>
  <si>
    <t>Executives, Administrative, and Managerial</t>
  </si>
  <si>
    <t>Architects, Engineers, Math, and Computer Science</t>
  </si>
  <si>
    <t>Natural and Social Scientists, Recreation, Religious, Arts, Athletes</t>
  </si>
  <si>
    <t>Nurses, Therapists, and Other Health Service</t>
  </si>
  <si>
    <t>Teachers, Non-Postsecondary and Librarians</t>
  </si>
  <si>
    <t>Food, Cleaning, and Personal Services and Private Household</t>
  </si>
  <si>
    <t>Farm, Related Agrigulture, Logging, and Extraction</t>
  </si>
  <si>
    <t>Fabricators, Inspectors, and Material Handlers</t>
  </si>
  <si>
    <t>NLSY79</t>
  </si>
  <si>
    <t>NLSY97</t>
  </si>
  <si>
    <t>1986-1993</t>
  </si>
  <si>
    <t>2009-2013</t>
  </si>
  <si>
    <t>NLS66_men</t>
  </si>
  <si>
    <t>NLS66_women</t>
  </si>
  <si>
    <t>Male, 25-34 yrs</t>
  </si>
  <si>
    <t>All, 25-34 yrs</t>
  </si>
  <si>
    <t>Female, 25-34 yrs</t>
  </si>
  <si>
    <t>NLSY79_men</t>
  </si>
  <si>
    <t>NLSY79_women</t>
  </si>
  <si>
    <t>NLSY97_men</t>
  </si>
  <si>
    <t>NLSY97_women</t>
  </si>
  <si>
    <t>Share of occ in Other (all but Kindergarten - Secondary Teachers)</t>
  </si>
  <si>
    <t>2006-2010</t>
  </si>
  <si>
    <t>2011-2015</t>
  </si>
  <si>
    <t>1968-1972</t>
  </si>
  <si>
    <t>1978-1982</t>
  </si>
  <si>
    <t>1988-1992</t>
  </si>
  <si>
    <t>1998-2002</t>
  </si>
  <si>
    <t>Project TALENT</t>
  </si>
  <si>
    <t>Avg T ability rank among T</t>
  </si>
  <si>
    <t>Avg T ability rank</t>
  </si>
  <si>
    <t>Num of obs</t>
  </si>
  <si>
    <t>Num of T</t>
  </si>
  <si>
    <t>Female</t>
  </si>
  <si>
    <t>Male</t>
  </si>
  <si>
    <t>ACS 2009-2013</t>
  </si>
  <si>
    <t>Not condtional on edu</t>
  </si>
  <si>
    <t>Attended or completed at least 9 grade</t>
  </si>
  <si>
    <t>Difference</t>
  </si>
  <si>
    <t>Kindergarten, Secondary Teachers</t>
  </si>
  <si>
    <t>Total share of teachers</t>
  </si>
  <si>
    <t>Share of Kindergarten, Secondary Teachers in Female</t>
  </si>
  <si>
    <t>Share of Kindergarten, Secondary Teachers in Male</t>
  </si>
  <si>
    <t>male teachers/female teachers</t>
  </si>
  <si>
    <t>share of male teachers/share of female teachers</t>
  </si>
  <si>
    <t>male/female</t>
  </si>
  <si>
    <t>Male/Female, 25-34 yrs</t>
  </si>
  <si>
    <t>Male Share/Female Share, 25-34 yrs</t>
  </si>
  <si>
    <t>Male/Female</t>
  </si>
  <si>
    <t>Share of female</t>
  </si>
  <si>
    <t>Share of female in occ i</t>
  </si>
  <si>
    <t>Total share of Teachers</t>
  </si>
  <si>
    <t>U.S. elementary and secondary schools: pupil-teacher ratio 1955-2015</t>
  </si>
  <si>
    <t>Pupil-teacher ratio in public and private elementary and secondary schools in the United States from 1955 to 2015</t>
  </si>
  <si>
    <t>Public</t>
  </si>
  <si>
    <t>Private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</si>
  <si>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</si>
  <si>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</si>
  <si>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</si>
  <si>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</si>
  <si>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</si>
  <si>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</si>
  <si>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</si>
  <si>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</si>
  <si>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</si>
  <si>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</si>
  <si>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</si>
  <si>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</si>
  <si>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</si>
  <si>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</si>
  <si>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</si>
  <si>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</si>
  <si>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</si>
  <si>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</si>
  <si>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</si>
  <si>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</si>
  <si>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</si>
  <si>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</si>
  <si>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</si>
  <si>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</si>
  <si>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</si>
  <si>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</si>
  <si>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</si>
  <si>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</si>
  <si>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</si>
  <si>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</si>
  <si>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</si>
  <si>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</si>
  <si>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</si>
  <si>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</si>
  <si>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</si>
  <si>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</si>
  <si>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</si>
  <si>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</si>
  <si>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</si>
  <si>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</si>
  <si>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</si>
  <si>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</si>
  <si>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</si>
  <si>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</si>
  <si>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</si>
  <si>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</si>
  <si>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1965</t>
  </si>
  <si>
    <t>1960</t>
  </si>
  <si>
    <t>1955</t>
  </si>
  <si>
    <t>Pupil/teacher ratio</t>
  </si>
  <si>
    <t>Year</t>
  </si>
  <si>
    <r>
      <t>Births</t>
    </r>
    <r>
      <rPr>
        <sz val="7"/>
        <color rgb="FFFF6600"/>
        <rFont val="Arial"/>
        <family val="2"/>
      </rPr>
      <t>1</t>
    </r>
  </si>
  <si>
    <t>Rate</t>
  </si>
  <si>
    <t>https://www.infoplease.com/us/population/live-births-and-birth-rates-year</t>
  </si>
  <si>
    <t>Number of births in the United States from 1990 to 2019 (in millions)</t>
  </si>
  <si>
    <t>2016</t>
  </si>
  <si>
    <t>2017</t>
  </si>
  <si>
    <t>2018</t>
  </si>
  <si>
    <t>2019</t>
  </si>
  <si>
    <t>2020</t>
  </si>
  <si>
    <t>https://www.statista.com/statistics/195908/number-of-births-in-the-united-states-since-1990/</t>
  </si>
  <si>
    <t>Births (combined)</t>
  </si>
  <si>
    <t>all</t>
  </si>
  <si>
    <t>Unemployed</t>
  </si>
  <si>
    <t>Not in LF</t>
  </si>
  <si>
    <t>male</t>
  </si>
  <si>
    <t>female</t>
  </si>
  <si>
    <t>year</t>
  </si>
  <si>
    <t>number of births</t>
  </si>
  <si>
    <t>teachers</t>
  </si>
  <si>
    <t>share of teachers</t>
  </si>
  <si>
    <t>share of female teachers</t>
  </si>
  <si>
    <t>share of male teachers</t>
  </si>
  <si>
    <t>fertility rate</t>
  </si>
  <si>
    <t>public pupil-teacher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</si>
</sst>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  <numFmt numFmtId="165" formatCode="0.000"/>
    <numFmt numFmtId="166" formatCode="#,##0.000"/>
    <numFmt numFmtId="167" formatCode="#,##0.##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7"/>
      <color rgb="FF333333"/>
      <name val="Arial"/>
      <family val="2"/>
    </font>
    <font>
      <sz val="7"/>
      <color rgb="FFFF6600"/>
      <name val="Arial"/>
      <family val="2"/>
    </font>
    <font>
      <sz val="7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</borders>
  <cellStyleXfs count="9">
    <xf numFmtId="0" fontId="0" fillId="0" borderId="0"/>
    <xf numFmtId="0" fontId="3" fillId="0" borderId="0"/>
    <xf numFmtId="0" fontId="5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0" fillId="0" borderId="0" xfId="0" applyFill="1" applyBorder="1"/>
    <xf numFmtId="0" fontId="0" fillId="0" borderId="0" xfId="0" applyAlignment="1"/>
    <xf numFmtId="4" fontId="0" fillId="0" borderId="0" xfId="0" applyNumberFormat="1"/>
    <xf numFmtId="0" fontId="0" fillId="0" borderId="0" xfId="0"/>
    <xf numFmtId="3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/>
    <xf numFmtId="0" fontId="0" fillId="2" borderId="0" xfId="0" applyFill="1" applyBorder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3" borderId="0" xfId="0" applyFill="1" applyAlignment="1"/>
    <xf numFmtId="3" fontId="0" fillId="3" borderId="0" xfId="0" applyNumberFormat="1" applyFill="1"/>
    <xf numFmtId="4" fontId="0" fillId="3" borderId="0" xfId="0" applyNumberFormat="1" applyFill="1"/>
    <xf numFmtId="166" fontId="0" fillId="3" borderId="0" xfId="0" applyNumberFormat="1" applyFill="1"/>
    <xf numFmtId="4" fontId="0" fillId="0" borderId="0" xfId="0" applyNumberFormat="1" applyFill="1"/>
    <xf numFmtId="166" fontId="0" fillId="0" borderId="0" xfId="0" applyNumberFormat="1" applyFill="1"/>
    <xf numFmtId="165" fontId="0" fillId="2" borderId="0" xfId="0" applyNumberFormat="1" applyFill="1"/>
    <xf numFmtId="0" fontId="6" fillId="0" borderId="0" xfId="1" applyFont="1" applyAlignment="1">
      <alignment horizontal="left" vertical="center"/>
    </xf>
    <xf numFmtId="0" fontId="3" fillId="0" borderId="0" xfId="1"/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right" vertical="center"/>
    </xf>
    <xf numFmtId="3" fontId="5" fillId="0" borderId="0" xfId="1" applyNumberFormat="1" applyFont="1" applyAlignment="1">
      <alignment horizontal="right" vertical="center"/>
    </xf>
    <xf numFmtId="167" fontId="5" fillId="0" borderId="0" xfId="1" applyNumberFormat="1" applyFont="1" applyAlignment="1">
      <alignment horizontal="right" vertical="center"/>
    </xf>
    <xf numFmtId="167" fontId="5" fillId="2" borderId="0" xfId="1" applyNumberFormat="1" applyFont="1" applyFill="1" applyAlignment="1">
      <alignment horizontal="right" vertical="center"/>
    </xf>
    <xf numFmtId="3" fontId="5" fillId="2" borderId="0" xfId="1" applyNumberFormat="1" applyFont="1" applyFill="1" applyAlignment="1">
      <alignment horizontal="right" vertical="center"/>
    </xf>
    <xf numFmtId="0" fontId="0" fillId="0" borderId="0" xfId="0" applyAlignment="1">
      <alignment horizontal="center"/>
    </xf>
    <xf numFmtId="166" fontId="0" fillId="2" borderId="0" xfId="0" applyNumberFormat="1" applyFill="1"/>
    <xf numFmtId="167" fontId="5" fillId="3" borderId="0" xfId="1" applyNumberFormat="1" applyFont="1" applyFill="1" applyAlignment="1">
      <alignment horizontal="right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5" fillId="0" borderId="0" xfId="2" applyNumberFormat="1" applyFont="1" applyFill="1" applyBorder="1" applyAlignment="1" applyProtection="1">
      <alignment horizontal="left" vertical="center"/>
    </xf>
    <xf numFmtId="4" fontId="5" fillId="0" borderId="0" xfId="2" applyNumberFormat="1" applyFont="1" applyFill="1" applyBorder="1" applyAlignment="1" applyProtection="1">
      <alignment horizontal="right" vertical="center"/>
    </xf>
    <xf numFmtId="3" fontId="5" fillId="0" borderId="0" xfId="2" applyNumberFormat="1" applyFont="1" applyFill="1" applyBorder="1" applyAlignment="1" applyProtection="1">
      <alignment horizontal="right" vertical="center"/>
    </xf>
    <xf numFmtId="4" fontId="7" fillId="0" borderId="1" xfId="0" applyNumberFormat="1" applyFont="1" applyBorder="1" applyAlignment="1">
      <alignment horizontal="left" wrapText="1"/>
    </xf>
    <xf numFmtId="4" fontId="9" fillId="0" borderId="1" xfId="0" applyNumberFormat="1" applyFont="1" applyBorder="1" applyAlignment="1">
      <alignment horizontal="center" vertical="top" wrapText="1"/>
    </xf>
    <xf numFmtId="0" fontId="10" fillId="0" borderId="0" xfId="8"/>
    <xf numFmtId="0" fontId="0" fillId="0" borderId="0" xfId="0"/>
    <xf numFmtId="0" fontId="0" fillId="0" borderId="0" xfId="0"/>
  </cellXfs>
  <cellStyles count="9">
    <cellStyle name="Comma [0] 2" xfId="7" xr:uid="{C924F66D-38BC-4D46-849A-749441179275}"/>
    <cellStyle name="Comma 2" xfId="6" xr:uid="{2F7C6EA8-D241-4C04-B07D-F93E2C70371E}"/>
    <cellStyle name="Currency [0] 2" xfId="5" xr:uid="{51F76FD0-B595-4BB5-98FF-03B1D688F440}"/>
    <cellStyle name="Currency 2" xfId="4" xr:uid="{59A034B7-1F88-43F3-82AB-F338BE0B18E8}"/>
    <cellStyle name="Hyperlink" xfId="8" builtinId="8"/>
    <cellStyle name="Normal" xfId="0" builtinId="0"/>
    <cellStyle name="Normal 2" xfId="1" xr:uid="{92E20DB4-BEB9-4238-9686-48C8DFB73FC9}"/>
    <cellStyle name="Normal 3" xfId="2" xr:uid="{79689011-907E-4CE8-8ADB-A61B28B73500}"/>
    <cellStyle name="Percent 2" xfId="3" xr:uid="{CF89A77B-FD6D-4D43-B98E-C2C19DEF7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education'!$AB$33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education'!$AC$33:$AH$33</c:f>
              <c:numCache>
                <c:formatCode>#,##0.00</c:formatCode>
                <c:ptCount val="6"/>
                <c:pt idx="0">
                  <c:v>4.4474860844967608E-2</c:v>
                </c:pt>
                <c:pt idx="1">
                  <c:v>5.3504446200474128E-2</c:v>
                </c:pt>
                <c:pt idx="2">
                  <c:v>6.9099933143718345E-2</c:v>
                </c:pt>
                <c:pt idx="3">
                  <c:v>7.8201943076567526E-2</c:v>
                </c:pt>
                <c:pt idx="4">
                  <c:v>0.14093001205456476</c:v>
                </c:pt>
                <c:pt idx="5">
                  <c:v>0.15979895556238194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1-4253-9861-968CA3025FEB}"/>
            </c:ext>
          </c:extLst>
        </c:ser>
        <c:ser>
          <c:idx val="3"/>
          <c:order val="1"/>
          <c:tx>
            <c:strRef>
              <c:f>'condit_on education'!$AB$35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education'!$AC$35:$AH$35</c:f>
              <c:numCache>
                <c:formatCode>#,##0.00</c:formatCode>
                <c:ptCount val="6"/>
                <c:pt idx="0">
                  <c:v>8.7943373352626017E-2</c:v>
                </c:pt>
                <c:pt idx="1">
                  <c:v>9.4320466525962016E-2</c:v>
                </c:pt>
                <c:pt idx="2">
                  <c:v>8.717001514653612E-2</c:v>
                </c:pt>
                <c:pt idx="3">
                  <c:v>7.5551990186841125E-2</c:v>
                </c:pt>
                <c:pt idx="4">
                  <c:v>6.8708636881250632E-2</c:v>
                </c:pt>
                <c:pt idx="5">
                  <c:v>7.2594296769302166E-2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1-4253-9861-968CA3025FEB}"/>
            </c:ext>
          </c:extLst>
        </c:ser>
        <c:ser>
          <c:idx val="4"/>
          <c:order val="2"/>
          <c:tx>
            <c:strRef>
              <c:f>'condit_on education'!$AB$36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education'!$AC$36:$AH$36</c:f>
              <c:numCache>
                <c:formatCode>#,##0.00</c:formatCode>
                <c:ptCount val="6"/>
                <c:pt idx="0">
                  <c:v>2.6402304694119642E-2</c:v>
                </c:pt>
                <c:pt idx="1">
                  <c:v>2.2371040180848831E-2</c:v>
                </c:pt>
                <c:pt idx="2">
                  <c:v>3.3187659665013518E-2</c:v>
                </c:pt>
                <c:pt idx="3">
                  <c:v>2.8407272759595384E-2</c:v>
                </c:pt>
                <c:pt idx="4">
                  <c:v>2.8656988074080781E-2</c:v>
                </c:pt>
                <c:pt idx="5">
                  <c:v>3.295011143718015E-2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1-4253-9861-968CA3025FEB}"/>
            </c:ext>
          </c:extLst>
        </c:ser>
        <c:ser>
          <c:idx val="5"/>
          <c:order val="3"/>
          <c:tx>
            <c:strRef>
              <c:f>'condit_on education'!$AB$37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education'!$AC$37:$AH$37</c:f>
              <c:numCache>
                <c:formatCode>#,##0.00</c:formatCode>
                <c:ptCount val="6"/>
                <c:pt idx="0">
                  <c:v>3.6955926635641935E-2</c:v>
                </c:pt>
                <c:pt idx="1">
                  <c:v>4.1356166164864511E-2</c:v>
                </c:pt>
                <c:pt idx="2">
                  <c:v>3.359307817148699E-2</c:v>
                </c:pt>
                <c:pt idx="3">
                  <c:v>3.7231560327816396E-2</c:v>
                </c:pt>
                <c:pt idx="4">
                  <c:v>4.3005731874079828E-2</c:v>
                </c:pt>
                <c:pt idx="5">
                  <c:v>4.7709492094822913E-2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1-4253-9861-968CA3025FEB}"/>
            </c:ext>
          </c:extLst>
        </c:ser>
        <c:ser>
          <c:idx val="6"/>
          <c:order val="4"/>
          <c:tx>
            <c:strRef>
              <c:f>'condit_on education'!$AB$38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education'!$AC$38:$AH$38</c:f>
              <c:numCache>
                <c:formatCode>#,##0.00</c:formatCode>
                <c:ptCount val="6"/>
                <c:pt idx="0">
                  <c:v>3.5777508375373142E-2</c:v>
                </c:pt>
                <c:pt idx="1">
                  <c:v>3.1428485691136605E-2</c:v>
                </c:pt>
                <c:pt idx="2">
                  <c:v>3.3936802557410155E-2</c:v>
                </c:pt>
                <c:pt idx="3">
                  <c:v>2.8390606389219745E-2</c:v>
                </c:pt>
                <c:pt idx="4">
                  <c:v>2.9663520409378738E-2</c:v>
                </c:pt>
                <c:pt idx="5">
                  <c:v>3.4172325671074047E-2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1-4253-9861-968CA3025FEB}"/>
            </c:ext>
          </c:extLst>
        </c:ser>
        <c:ser>
          <c:idx val="7"/>
          <c:order val="5"/>
          <c:tx>
            <c:strRef>
              <c:f>'condit_on education'!$AB$39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education'!$AC$39:$AH$39</c:f>
              <c:numCache>
                <c:formatCode>#,##0.00</c:formatCode>
                <c:ptCount val="6"/>
                <c:pt idx="0">
                  <c:v>1.6482212923494062E-2</c:v>
                </c:pt>
                <c:pt idx="1">
                  <c:v>1.60493333199964E-2</c:v>
                </c:pt>
                <c:pt idx="2">
                  <c:v>2.0905493420762717E-2</c:v>
                </c:pt>
                <c:pt idx="3">
                  <c:v>1.4673072478711489E-2</c:v>
                </c:pt>
                <c:pt idx="4">
                  <c:v>1.2808570652614126E-2</c:v>
                </c:pt>
                <c:pt idx="5">
                  <c:v>1.4490101371886457E-2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F1-4253-9861-968CA3025FEB}"/>
            </c:ext>
          </c:extLst>
        </c:ser>
        <c:ser>
          <c:idx val="8"/>
          <c:order val="6"/>
          <c:tx>
            <c:strRef>
              <c:f>'condit_on education'!$AB$40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education'!$AC$40:$AH$40</c:f>
              <c:numCache>
                <c:formatCode>#,##0.00</c:formatCode>
                <c:ptCount val="6"/>
                <c:pt idx="0">
                  <c:v>6.277945067980655E-3</c:v>
                </c:pt>
                <c:pt idx="1">
                  <c:v>6.5117581747071709E-3</c:v>
                </c:pt>
                <c:pt idx="2">
                  <c:v>1.1213221175940299E-2</c:v>
                </c:pt>
                <c:pt idx="3">
                  <c:v>9.8164921512506453E-3</c:v>
                </c:pt>
                <c:pt idx="4">
                  <c:v>1.1537600236326646E-2</c:v>
                </c:pt>
                <c:pt idx="5">
                  <c:v>1.7310997967333548E-2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F1-4253-9861-968CA3025FEB}"/>
            </c:ext>
          </c:extLst>
        </c:ser>
        <c:ser>
          <c:idx val="9"/>
          <c:order val="7"/>
          <c:tx>
            <c:strRef>
              <c:f>'condit_on education'!$AB$41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education'!$AC$41:$AH$41</c:f>
              <c:numCache>
                <c:formatCode>#,##0.00</c:formatCode>
                <c:ptCount val="6"/>
                <c:pt idx="0">
                  <c:v>5.0004562460078473E-3</c:v>
                </c:pt>
                <c:pt idx="1">
                  <c:v>1.2103267882328229E-2</c:v>
                </c:pt>
                <c:pt idx="2">
                  <c:v>6.3519762893126898E-3</c:v>
                </c:pt>
                <c:pt idx="3">
                  <c:v>4.3299230235906913E-3</c:v>
                </c:pt>
                <c:pt idx="4">
                  <c:v>6.1976186278760621E-3</c:v>
                </c:pt>
                <c:pt idx="5">
                  <c:v>9.623466513290763E-3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F1-4253-9861-968CA3025FEB}"/>
            </c:ext>
          </c:extLst>
        </c:ser>
        <c:ser>
          <c:idx val="10"/>
          <c:order val="8"/>
          <c:tx>
            <c:strRef>
              <c:f>'condit_on education'!$AB$42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education'!$AC$42:$AH$42</c:f>
              <c:numCache>
                <c:formatCode>#,##0.00</c:formatCode>
                <c:ptCount val="6"/>
                <c:pt idx="0">
                  <c:v>3.9106800672636974E-4</c:v>
                </c:pt>
                <c:pt idx="1">
                  <c:v>2.605703539955788E-3</c:v>
                </c:pt>
                <c:pt idx="2">
                  <c:v>2.8102301442509262E-3</c:v>
                </c:pt>
                <c:pt idx="3">
                  <c:v>1.8344118326785301E-3</c:v>
                </c:pt>
                <c:pt idx="4">
                  <c:v>3.7807498606339841E-3</c:v>
                </c:pt>
                <c:pt idx="5">
                  <c:v>5.1032346193815728E-3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F1-4253-9861-968CA3025FEB}"/>
            </c:ext>
          </c:extLst>
        </c:ser>
        <c:ser>
          <c:idx val="11"/>
          <c:order val="9"/>
          <c:tx>
            <c:strRef>
              <c:f>'condit_on education'!$AB$43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education'!$AC$43:$AH$43</c:f>
              <c:numCache>
                <c:formatCode>#,##0.00</c:formatCode>
                <c:ptCount val="6"/>
                <c:pt idx="0">
                  <c:v>4.1500136873802357E-2</c:v>
                </c:pt>
                <c:pt idx="1">
                  <c:v>4.7732887879727529E-2</c:v>
                </c:pt>
                <c:pt idx="2">
                  <c:v>3.9324336064242467E-2</c:v>
                </c:pt>
                <c:pt idx="3">
                  <c:v>4.3127011075358664E-2</c:v>
                </c:pt>
                <c:pt idx="4">
                  <c:v>3.9221408525864906E-2</c:v>
                </c:pt>
                <c:pt idx="5">
                  <c:v>4.1101692145802969E-2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F1-4253-9861-968CA3025FEB}"/>
            </c:ext>
          </c:extLst>
        </c:ser>
        <c:ser>
          <c:idx val="12"/>
          <c:order val="10"/>
          <c:tx>
            <c:strRef>
              <c:f>'condit_on education'!$AB$44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education'!$AC$44:$AH$44</c:f>
              <c:numCache>
                <c:formatCode>#,##0.00</c:formatCode>
                <c:ptCount val="6"/>
                <c:pt idx="0">
                  <c:v>8.7038702697065692E-2</c:v>
                </c:pt>
                <c:pt idx="1">
                  <c:v>7.3149750432616803E-2</c:v>
                </c:pt>
                <c:pt idx="2">
                  <c:v>8.3435632257715234E-2</c:v>
                </c:pt>
                <c:pt idx="3">
                  <c:v>9.5378304385699816E-2</c:v>
                </c:pt>
                <c:pt idx="4">
                  <c:v>8.4093692079722129E-2</c:v>
                </c:pt>
                <c:pt idx="5">
                  <c:v>8.409356801589532E-2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F1-4253-9861-968CA3025FEB}"/>
            </c:ext>
          </c:extLst>
        </c:ser>
        <c:ser>
          <c:idx val="13"/>
          <c:order val="11"/>
          <c:tx>
            <c:strRef>
              <c:f>'condit_on education'!$AB$45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education'!$AC$45:$AH$45</c:f>
              <c:numCache>
                <c:formatCode>#,##0.00</c:formatCode>
                <c:ptCount val="6"/>
                <c:pt idx="0">
                  <c:v>8.3057630388591236E-2</c:v>
                </c:pt>
                <c:pt idx="1">
                  <c:v>7.5735448571114194E-2</c:v>
                </c:pt>
                <c:pt idx="2">
                  <c:v>6.5420949057024252E-2</c:v>
                </c:pt>
                <c:pt idx="3">
                  <c:v>5.955338571758724E-2</c:v>
                </c:pt>
                <c:pt idx="4">
                  <c:v>6.4402584346218539E-2</c:v>
                </c:pt>
                <c:pt idx="5">
                  <c:v>6.7421781556983293E-2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5F1-4253-9861-968CA3025FEB}"/>
            </c:ext>
          </c:extLst>
        </c:ser>
        <c:ser>
          <c:idx val="14"/>
          <c:order val="12"/>
          <c:tx>
            <c:strRef>
              <c:f>'condit_on education'!$AB$46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education'!$AC$46:$AH$46</c:f>
              <c:numCache>
                <c:formatCode>#,##0.00</c:formatCode>
                <c:ptCount val="6"/>
                <c:pt idx="0">
                  <c:v>1.9803683860623363E-2</c:v>
                </c:pt>
                <c:pt idx="1">
                  <c:v>2.2801156312204297E-2</c:v>
                </c:pt>
                <c:pt idx="2">
                  <c:v>2.6005960407483372E-2</c:v>
                </c:pt>
                <c:pt idx="3">
                  <c:v>2.6745080087465112E-2</c:v>
                </c:pt>
                <c:pt idx="4">
                  <c:v>3.2267401693356651E-2</c:v>
                </c:pt>
                <c:pt idx="5">
                  <c:v>3.3552721877634785E-2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5F1-4253-9861-968CA3025FEB}"/>
            </c:ext>
          </c:extLst>
        </c:ser>
        <c:ser>
          <c:idx val="15"/>
          <c:order val="13"/>
          <c:tx>
            <c:strRef>
              <c:f>'condit_on education'!$AB$47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education'!$AC$47:$AH$47</c:f>
              <c:numCache>
                <c:formatCode>#,##0.00</c:formatCode>
                <c:ptCount val="6"/>
                <c:pt idx="0">
                  <c:v>5.6913430578911003E-2</c:v>
                </c:pt>
                <c:pt idx="1">
                  <c:v>4.8783171456293198E-2</c:v>
                </c:pt>
                <c:pt idx="2">
                  <c:v>3.9799003073374452E-2</c:v>
                </c:pt>
                <c:pt idx="3">
                  <c:v>5.1115757942081029E-2</c:v>
                </c:pt>
                <c:pt idx="4">
                  <c:v>5.1454647677947767E-2</c:v>
                </c:pt>
                <c:pt idx="5">
                  <c:v>6.579434121345612E-2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5F1-4253-9861-968CA3025FEB}"/>
            </c:ext>
          </c:extLst>
        </c:ser>
        <c:ser>
          <c:idx val="16"/>
          <c:order val="14"/>
          <c:tx>
            <c:strRef>
              <c:f>'condit_on education'!$AB$48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education'!$AC$48:$AH$48</c:f>
              <c:numCache>
                <c:formatCode>#,##0.00</c:formatCode>
                <c:ptCount val="6"/>
                <c:pt idx="0">
                  <c:v>4.6696127123173385E-2</c:v>
                </c:pt>
                <c:pt idx="1">
                  <c:v>2.8882798355555999E-2</c:v>
                </c:pt>
                <c:pt idx="2">
                  <c:v>3.2631153516376014E-2</c:v>
                </c:pt>
                <c:pt idx="3">
                  <c:v>3.689489964622851E-2</c:v>
                </c:pt>
                <c:pt idx="4">
                  <c:v>2.8545018796544676E-2</c:v>
                </c:pt>
                <c:pt idx="5">
                  <c:v>3.1593257560408101E-2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5F1-4253-9861-968CA3025FEB}"/>
            </c:ext>
          </c:extLst>
        </c:ser>
        <c:ser>
          <c:idx val="17"/>
          <c:order val="15"/>
          <c:tx>
            <c:strRef>
              <c:f>'condit_on education'!$AB$49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education'!$AC$49:$AH$49</c:f>
              <c:numCache>
                <c:formatCode>#,##0.00</c:formatCode>
                <c:ptCount val="6"/>
                <c:pt idx="0">
                  <c:v>0.12376520276876149</c:v>
                </c:pt>
                <c:pt idx="1">
                  <c:v>0.14296360017204646</c:v>
                </c:pt>
                <c:pt idx="2">
                  <c:v>0.15201053584491356</c:v>
                </c:pt>
                <c:pt idx="3">
                  <c:v>0.17007030986115804</c:v>
                </c:pt>
                <c:pt idx="4">
                  <c:v>0.15385889012240386</c:v>
                </c:pt>
                <c:pt idx="5">
                  <c:v>0.1260658427069104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F1-4253-9861-968CA3025FEB}"/>
            </c:ext>
          </c:extLst>
        </c:ser>
        <c:ser>
          <c:idx val="18"/>
          <c:order val="16"/>
          <c:tx>
            <c:strRef>
              <c:f>'condit_on education'!$AB$50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education'!$AC$50:$AH$50</c:f>
              <c:numCache>
                <c:formatCode>#,##0.00</c:formatCode>
                <c:ptCount val="6"/>
                <c:pt idx="0">
                  <c:v>5.2431791221826812E-2</c:v>
                </c:pt>
                <c:pt idx="1">
                  <c:v>5.7305472477568946E-2</c:v>
                </c:pt>
                <c:pt idx="2">
                  <c:v>4.9891657569931545E-2</c:v>
                </c:pt>
                <c:pt idx="3">
                  <c:v>4.3202565287728222E-2</c:v>
                </c:pt>
                <c:pt idx="4">
                  <c:v>3.0760581096727163E-2</c:v>
                </c:pt>
                <c:pt idx="5">
                  <c:v>1.7097927464526375E-2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5F1-4253-9861-968CA3025FEB}"/>
            </c:ext>
          </c:extLst>
        </c:ser>
        <c:ser>
          <c:idx val="19"/>
          <c:order val="17"/>
          <c:tx>
            <c:strRef>
              <c:f>'condit_on education'!$AB$51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education'!$AC$51:$AH$51</c:f>
              <c:numCache>
                <c:formatCode>#,##0.00</c:formatCode>
                <c:ptCount val="6"/>
                <c:pt idx="0">
                  <c:v>0.10306206249266747</c:v>
                </c:pt>
                <c:pt idx="1">
                  <c:v>8.4887919738329348E-2</c:v>
                </c:pt>
                <c:pt idx="2">
                  <c:v>5.7356646156519246E-2</c:v>
                </c:pt>
                <c:pt idx="3">
                  <c:v>5.0023555136797571E-2</c:v>
                </c:pt>
                <c:pt idx="4">
                  <c:v>4.1560851728853293E-2</c:v>
                </c:pt>
                <c:pt idx="5">
                  <c:v>2.7470408690139281E-2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5F1-4253-9861-968CA3025FEB}"/>
            </c:ext>
          </c:extLst>
        </c:ser>
        <c:ser>
          <c:idx val="20"/>
          <c:order val="18"/>
          <c:tx>
            <c:strRef>
              <c:f>'condit_on education'!$AB$52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education'!$AC$52:$AH$52</c:f>
              <c:numCache>
                <c:formatCode>#,##0.00</c:formatCode>
                <c:ptCount val="6"/>
                <c:pt idx="0">
                  <c:v>3.5180477885104221E-2</c:v>
                </c:pt>
                <c:pt idx="1">
                  <c:v>5.1213827733488045E-2</c:v>
                </c:pt>
                <c:pt idx="2">
                  <c:v>6.419965728286503E-2</c:v>
                </c:pt>
                <c:pt idx="3">
                  <c:v>6.5447725373771137E-2</c:v>
                </c:pt>
                <c:pt idx="4">
                  <c:v>5.1973994539710973E-2</c:v>
                </c:pt>
                <c:pt idx="5">
                  <c:v>4.6718648897719622E-2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5F1-4253-9861-968CA3025FEB}"/>
            </c:ext>
          </c:extLst>
        </c:ser>
        <c:ser>
          <c:idx val="21"/>
          <c:order val="19"/>
          <c:tx>
            <c:strRef>
              <c:f>'condit_on education'!$AB$53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education'!$AC$53:$AH$53</c:f>
              <c:numCache>
                <c:formatCode>#,##0.00</c:formatCode>
                <c:ptCount val="6"/>
                <c:pt idx="0">
                  <c:v>6.7128126914603778E-2</c:v>
                </c:pt>
                <c:pt idx="1">
                  <c:v>5.6820341492202893E-2</c:v>
                </c:pt>
                <c:pt idx="2">
                  <c:v>6.5160322874291299E-2</c:v>
                </c:pt>
                <c:pt idx="3">
                  <c:v>6.6803256830989671E-2</c:v>
                </c:pt>
                <c:pt idx="4">
                  <c:v>6.0000047646501083E-2</c:v>
                </c:pt>
                <c:pt idx="5">
                  <c:v>4.3887294854282E-2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5F1-4253-9861-968CA3025FEB}"/>
            </c:ext>
          </c:extLst>
        </c:ser>
        <c:ser>
          <c:idx val="22"/>
          <c:order val="20"/>
          <c:tx>
            <c:strRef>
              <c:f>'condit_on education'!$AB$54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education'!$AC$31:$AH$31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education'!$AC$54:$AH$54</c:f>
              <c:numCache>
                <c:formatCode>#,##0.00</c:formatCode>
                <c:ptCount val="6"/>
                <c:pt idx="0">
                  <c:v>2.3716971047931901E-2</c:v>
                </c:pt>
                <c:pt idx="1">
                  <c:v>2.9472957698578616E-2</c:v>
                </c:pt>
                <c:pt idx="2">
                  <c:v>2.6495736180831762E-2</c:v>
                </c:pt>
                <c:pt idx="3">
                  <c:v>1.3200876428863487E-2</c:v>
                </c:pt>
                <c:pt idx="4">
                  <c:v>1.6571453075343412E-2</c:v>
                </c:pt>
                <c:pt idx="5">
                  <c:v>2.1449533009588174E-2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F1-4253-9861-968CA3025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/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plots!$C$2</c:f>
              <c:strCache>
                <c:ptCount val="1"/>
                <c:pt idx="0">
                  <c:v>fertility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plots!$C$3:$C$55</c15:sqref>
                  </c15:fullRef>
                </c:ext>
              </c:extLst>
              <c:f>plots!$C$4:$C$55</c:f>
              <c:numCache>
                <c:formatCode>General</c:formatCode>
                <c:ptCount val="52"/>
                <c:pt idx="0">
                  <c:v>2.456</c:v>
                </c:pt>
                <c:pt idx="1">
                  <c:v>2.48</c:v>
                </c:pt>
                <c:pt idx="2">
                  <c:v>2.266</c:v>
                </c:pt>
                <c:pt idx="3">
                  <c:v>2.0099999999999998</c:v>
                </c:pt>
                <c:pt idx="4">
                  <c:v>1.879</c:v>
                </c:pt>
                <c:pt idx="5">
                  <c:v>1.835</c:v>
                </c:pt>
                <c:pt idx="6">
                  <c:v>1.774</c:v>
                </c:pt>
                <c:pt idx="7">
                  <c:v>1.738</c:v>
                </c:pt>
                <c:pt idx="8">
                  <c:v>1.79</c:v>
                </c:pt>
                <c:pt idx="9">
                  <c:v>1.76</c:v>
                </c:pt>
                <c:pt idx="10">
                  <c:v>1.8080000000000001</c:v>
                </c:pt>
                <c:pt idx="11">
                  <c:v>1.8394999999999999</c:v>
                </c:pt>
                <c:pt idx="12">
                  <c:v>1.8120000000000001</c:v>
                </c:pt>
                <c:pt idx="13">
                  <c:v>1.8274999999999999</c:v>
                </c:pt>
                <c:pt idx="14">
                  <c:v>1.7989999999999999</c:v>
                </c:pt>
                <c:pt idx="15">
                  <c:v>1.8065</c:v>
                </c:pt>
                <c:pt idx="16">
                  <c:v>1.8440000000000001</c:v>
                </c:pt>
                <c:pt idx="17">
                  <c:v>1.8374999999999999</c:v>
                </c:pt>
                <c:pt idx="18">
                  <c:v>1.8720000000000001</c:v>
                </c:pt>
                <c:pt idx="19">
                  <c:v>1.9339999999999999</c:v>
                </c:pt>
                <c:pt idx="20">
                  <c:v>2.0139999999999998</c:v>
                </c:pt>
                <c:pt idx="21">
                  <c:v>2.081</c:v>
                </c:pt>
                <c:pt idx="22">
                  <c:v>2.0625</c:v>
                </c:pt>
                <c:pt idx="23">
                  <c:v>2.0459999999999998</c:v>
                </c:pt>
                <c:pt idx="24">
                  <c:v>2.0194999999999999</c:v>
                </c:pt>
                <c:pt idx="25">
                  <c:v>2.0015000000000001</c:v>
                </c:pt>
                <c:pt idx="26">
                  <c:v>1.978</c:v>
                </c:pt>
                <c:pt idx="27">
                  <c:v>1.976</c:v>
                </c:pt>
                <c:pt idx="28">
                  <c:v>1.9710000000000001</c:v>
                </c:pt>
                <c:pt idx="29">
                  <c:v>1.9990000000000001</c:v>
                </c:pt>
                <c:pt idx="30">
                  <c:v>2.0074999999999998</c:v>
                </c:pt>
                <c:pt idx="31">
                  <c:v>2.056</c:v>
                </c:pt>
                <c:pt idx="32">
                  <c:v>2.0305</c:v>
                </c:pt>
                <c:pt idx="33">
                  <c:v>2.0205000000000002</c:v>
                </c:pt>
                <c:pt idx="34">
                  <c:v>2.0474999999999999</c:v>
                </c:pt>
                <c:pt idx="35">
                  <c:v>2.0514999999999999</c:v>
                </c:pt>
                <c:pt idx="36">
                  <c:v>2.0569999999999999</c:v>
                </c:pt>
                <c:pt idx="37">
                  <c:v>2.1080000000000001</c:v>
                </c:pt>
                <c:pt idx="38">
                  <c:v>2.12</c:v>
                </c:pt>
                <c:pt idx="39">
                  <c:v>2.0720000000000001</c:v>
                </c:pt>
                <c:pt idx="40">
                  <c:v>2.0019999999999998</c:v>
                </c:pt>
                <c:pt idx="41">
                  <c:v>1.931</c:v>
                </c:pt>
                <c:pt idx="42">
                  <c:v>1.8945000000000001</c:v>
                </c:pt>
                <c:pt idx="43">
                  <c:v>1.8805000000000001</c:v>
                </c:pt>
                <c:pt idx="44">
                  <c:v>1.8574999999999999</c:v>
                </c:pt>
                <c:pt idx="45">
                  <c:v>1.8625</c:v>
                </c:pt>
                <c:pt idx="46">
                  <c:v>1.8434999999999999</c:v>
                </c:pt>
                <c:pt idx="47">
                  <c:v>1.8205</c:v>
                </c:pt>
                <c:pt idx="48">
                  <c:v>1.7655000000000001</c:v>
                </c:pt>
                <c:pt idx="49">
                  <c:v>1.7295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4-400D-A268-157819963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3088"/>
        <c:axId val="1062043920"/>
      </c:lineChart>
      <c:catAx>
        <c:axId val="106204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920"/>
        <c:crosses val="autoZero"/>
        <c:auto val="1"/>
        <c:lblAlgn val="ctr"/>
        <c:lblOffset val="100"/>
        <c:noMultiLvlLbl val="0"/>
      </c:catAx>
      <c:valAx>
        <c:axId val="106204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plots!$D$2</c:f>
              <c:strCache>
                <c:ptCount val="1"/>
                <c:pt idx="0">
                  <c:v>public pupil-teacher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plots!$D$3:$D$55</c:f>
              <c:numCache>
                <c:formatCode>General</c:formatCode>
                <c:ptCount val="53"/>
                <c:pt idx="2" formatCode="#,##0.##">
                  <c:v>22.3</c:v>
                </c:pt>
                <c:pt idx="3" formatCode="#,##0.##">
                  <c:v>22.3</c:v>
                </c:pt>
                <c:pt idx="4" formatCode="#,##0.##">
                  <c:v>21.7</c:v>
                </c:pt>
                <c:pt idx="5" formatCode="#,##0.##">
                  <c:v>21.3</c:v>
                </c:pt>
                <c:pt idx="6" formatCode="#,##0.##">
                  <c:v>20.8</c:v>
                </c:pt>
                <c:pt idx="7" formatCode="#,##0.##">
                  <c:v>20.399999999999999</c:v>
                </c:pt>
                <c:pt idx="8" formatCode="#,##0.##">
                  <c:v>20.2</c:v>
                </c:pt>
                <c:pt idx="9" formatCode="#,##0.##">
                  <c:v>19.7</c:v>
                </c:pt>
                <c:pt idx="10" formatCode="#,##0.##">
                  <c:v>19.3</c:v>
                </c:pt>
                <c:pt idx="11" formatCode="#,##0.##">
                  <c:v>19.100000000000001</c:v>
                </c:pt>
                <c:pt idx="12" formatCode="#,##0.##">
                  <c:v>18.7</c:v>
                </c:pt>
                <c:pt idx="13" formatCode="#,##0.##">
                  <c:v>18.8</c:v>
                </c:pt>
                <c:pt idx="14" formatCode="#,##0.##">
                  <c:v>18.600000000000001</c:v>
                </c:pt>
                <c:pt idx="15" formatCode="#,##0.##">
                  <c:v>18.399999999999999</c:v>
                </c:pt>
                <c:pt idx="16" formatCode="#,##0.##">
                  <c:v>18.100000000000001</c:v>
                </c:pt>
                <c:pt idx="17" formatCode="#,##0.##">
                  <c:v>17.899999999999999</c:v>
                </c:pt>
                <c:pt idx="18" formatCode="#,##0.##">
                  <c:v>17.7</c:v>
                </c:pt>
                <c:pt idx="19" formatCode="#,##0.##">
                  <c:v>17.600000000000001</c:v>
                </c:pt>
                <c:pt idx="20" formatCode="#,##0.##">
                  <c:v>17.3</c:v>
                </c:pt>
                <c:pt idx="21" formatCode="#,##0.##">
                  <c:v>17.2</c:v>
                </c:pt>
                <c:pt idx="22" formatCode="#,##0.##">
                  <c:v>17.2</c:v>
                </c:pt>
                <c:pt idx="23" formatCode="#,##0.##">
                  <c:v>17.3</c:v>
                </c:pt>
                <c:pt idx="24" formatCode="#,##0.##">
                  <c:v>17.399999999999999</c:v>
                </c:pt>
                <c:pt idx="25" formatCode="#,##0.##">
                  <c:v>17.399999999999999</c:v>
                </c:pt>
                <c:pt idx="26" formatCode="#,##0.##">
                  <c:v>17.3</c:v>
                </c:pt>
                <c:pt idx="27" formatCode="#,##0.##">
                  <c:v>17.3</c:v>
                </c:pt>
                <c:pt idx="28" formatCode="#,##0.##">
                  <c:v>17.100000000000001</c:v>
                </c:pt>
                <c:pt idx="29" formatCode="#,##0.##">
                  <c:v>16.8</c:v>
                </c:pt>
                <c:pt idx="30" formatCode="#,##0.##">
                  <c:v>16.399999999999999</c:v>
                </c:pt>
                <c:pt idx="31" formatCode="#,##0.##">
                  <c:v>16.100000000000001</c:v>
                </c:pt>
                <c:pt idx="32" formatCode="#,##0">
                  <c:v>16</c:v>
                </c:pt>
                <c:pt idx="33" formatCode="#,##0.##">
                  <c:v>15.9</c:v>
                </c:pt>
                <c:pt idx="34" formatCode="#,##0.##">
                  <c:v>15.9</c:v>
                </c:pt>
                <c:pt idx="35" formatCode="#,##0.##">
                  <c:v>15.9</c:v>
                </c:pt>
                <c:pt idx="36" formatCode="#,##0.##">
                  <c:v>15.8</c:v>
                </c:pt>
                <c:pt idx="37" formatCode="#,##0.##">
                  <c:v>15.6</c:v>
                </c:pt>
                <c:pt idx="38" formatCode="#,##0.##">
                  <c:v>15.6</c:v>
                </c:pt>
                <c:pt idx="39" formatCode="#,##0.##">
                  <c:v>15.4</c:v>
                </c:pt>
                <c:pt idx="40" formatCode="#,##0.##">
                  <c:v>15.3</c:v>
                </c:pt>
                <c:pt idx="41" formatCode="#,##0.##">
                  <c:v>15.4</c:v>
                </c:pt>
                <c:pt idx="42" formatCode="#,##0">
                  <c:v>16</c:v>
                </c:pt>
                <c:pt idx="43" formatCode="#,##0">
                  <c:v>16</c:v>
                </c:pt>
                <c:pt idx="44" formatCode="#,##0">
                  <c:v>16</c:v>
                </c:pt>
                <c:pt idx="45" formatCode="#,##0.##">
                  <c:v>16.100000000000001</c:v>
                </c:pt>
                <c:pt idx="46" formatCode="#,##0.##">
                  <c:v>16.100000000000001</c:v>
                </c:pt>
                <c:pt idx="47" formatCode="#,##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9-43C2-A7C3-46D4D1E7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165104"/>
        <c:axId val="382165520"/>
      </c:lineChart>
      <c:catAx>
        <c:axId val="38216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520"/>
        <c:crosses val="autoZero"/>
        <c:auto val="1"/>
        <c:lblAlgn val="ctr"/>
        <c:lblOffset val="100"/>
        <c:noMultiLvlLbl val="0"/>
      </c:catAx>
      <c:valAx>
        <c:axId val="3821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teachers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plots!$F$2</c:f>
              <c:strCache>
                <c:ptCount val="1"/>
                <c:pt idx="0">
                  <c:v>share of 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plots!$F$3:$F$55</c:f>
              <c:numCache>
                <c:formatCode>General</c:formatCode>
                <c:ptCount val="53"/>
                <c:pt idx="0">
                  <c:v>3.4653465346534656E-2</c:v>
                </c:pt>
                <c:pt idx="1">
                  <c:v>3.5876505825817917E-2</c:v>
                </c:pt>
                <c:pt idx="2">
                  <c:v>3.8144895718990122E-2</c:v>
                </c:pt>
                <c:pt idx="3">
                  <c:v>4.0975935828877007E-2</c:v>
                </c:pt>
                <c:pt idx="4">
                  <c:v>4.5163868904876101E-2</c:v>
                </c:pt>
                <c:pt idx="5">
                  <c:v>4.6128076278830046E-2</c:v>
                </c:pt>
                <c:pt idx="6">
                  <c:v>4.9955735424307576E-2</c:v>
                </c:pt>
                <c:pt idx="7">
                  <c:v>5.1019091847265219E-2</c:v>
                </c:pt>
                <c:pt idx="8">
                  <c:v>4.9862324913204838E-2</c:v>
                </c:pt>
                <c:pt idx="9">
                  <c:v>4.683115626511853E-2</c:v>
                </c:pt>
                <c:pt idx="10">
                  <c:v>4.7406472900189241E-2</c:v>
                </c:pt>
                <c:pt idx="11">
                  <c:v>4.5147478591817315E-2</c:v>
                </c:pt>
                <c:pt idx="12">
                  <c:v>4.2199944525894519E-2</c:v>
                </c:pt>
                <c:pt idx="13">
                  <c:v>3.7783959202596196E-2</c:v>
                </c:pt>
                <c:pt idx="14">
                  <c:v>3.6589666725445245E-2</c:v>
                </c:pt>
                <c:pt idx="15">
                  <c:v>3.8951649344780841E-2</c:v>
                </c:pt>
                <c:pt idx="16">
                  <c:v>3.7123378051462499E-2</c:v>
                </c:pt>
                <c:pt idx="17">
                  <c:v>3.377175847549594E-2</c:v>
                </c:pt>
                <c:pt idx="18">
                  <c:v>3.1734252913702035E-2</c:v>
                </c:pt>
                <c:pt idx="19">
                  <c:v>3.0855786558832577E-2</c:v>
                </c:pt>
                <c:pt idx="20">
                  <c:v>2.9975647553686074E-2</c:v>
                </c:pt>
                <c:pt idx="21">
                  <c:v>2.9441236818246886E-2</c:v>
                </c:pt>
                <c:pt idx="22">
                  <c:v>2.889187976671153E-2</c:v>
                </c:pt>
                <c:pt idx="23">
                  <c:v>2.8711196452247064E-2</c:v>
                </c:pt>
                <c:pt idx="24">
                  <c:v>2.8840214757447618E-2</c:v>
                </c:pt>
                <c:pt idx="25">
                  <c:v>3.168894289185905E-2</c:v>
                </c:pt>
                <c:pt idx="26">
                  <c:v>3.0623608017817373E-2</c:v>
                </c:pt>
                <c:pt idx="27">
                  <c:v>3.4368530020703933E-2</c:v>
                </c:pt>
                <c:pt idx="28">
                  <c:v>3.4036256011838698E-2</c:v>
                </c:pt>
                <c:pt idx="29">
                  <c:v>3.5980072575189127E-2</c:v>
                </c:pt>
                <c:pt idx="30">
                  <c:v>3.81660158710165E-2</c:v>
                </c:pt>
                <c:pt idx="31">
                  <c:v>3.827231486805955E-2</c:v>
                </c:pt>
                <c:pt idx="32">
                  <c:v>3.798360235716116E-2</c:v>
                </c:pt>
                <c:pt idx="33">
                  <c:v>3.9220522940305869E-2</c:v>
                </c:pt>
                <c:pt idx="34">
                  <c:v>4.3675914517568082E-2</c:v>
                </c:pt>
                <c:pt idx="35">
                  <c:v>3.8594879077732756E-2</c:v>
                </c:pt>
                <c:pt idx="36">
                  <c:v>3.8925652004671081E-2</c:v>
                </c:pt>
                <c:pt idx="37">
                  <c:v>4.2796813095911879E-2</c:v>
                </c:pt>
                <c:pt idx="38">
                  <c:v>3.8609348467244613E-2</c:v>
                </c:pt>
                <c:pt idx="39">
                  <c:v>4.1603495942209932E-2</c:v>
                </c:pt>
                <c:pt idx="40">
                  <c:v>4.2016049048778287E-2</c:v>
                </c:pt>
                <c:pt idx="41">
                  <c:v>4.7423725689003597E-2</c:v>
                </c:pt>
                <c:pt idx="42">
                  <c:v>4.3305844711820106E-2</c:v>
                </c:pt>
                <c:pt idx="43">
                  <c:v>4.2343073593073592E-2</c:v>
                </c:pt>
                <c:pt idx="44">
                  <c:v>4.1651392961876831E-2</c:v>
                </c:pt>
                <c:pt idx="45">
                  <c:v>4.1546424808758191E-2</c:v>
                </c:pt>
                <c:pt idx="46">
                  <c:v>4.4094776324215532E-2</c:v>
                </c:pt>
                <c:pt idx="47">
                  <c:v>4.2042314139446382E-2</c:v>
                </c:pt>
                <c:pt idx="48">
                  <c:v>3.9108597064417029E-2</c:v>
                </c:pt>
                <c:pt idx="49">
                  <c:v>4.0031054393711483E-2</c:v>
                </c:pt>
                <c:pt idx="50">
                  <c:v>4.4321329639889197E-2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72-4F5C-9D5F-F0E181216090}"/>
            </c:ext>
          </c:extLst>
        </c:ser>
        <c:ser>
          <c:idx val="2"/>
          <c:order val="2"/>
          <c:tx>
            <c:strRef>
              <c:f>plots!$G$2</c:f>
              <c:strCache>
                <c:ptCount val="1"/>
                <c:pt idx="0">
                  <c:v>share of female teachers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plots!$G$3:$G$55</c:f>
              <c:numCache>
                <c:formatCode>General</c:formatCode>
                <c:ptCount val="53"/>
                <c:pt idx="0">
                  <c:v>4.0648314895806538E-2</c:v>
                </c:pt>
                <c:pt idx="1">
                  <c:v>4.2033235581622676E-2</c:v>
                </c:pt>
                <c:pt idx="2">
                  <c:v>4.3307086614173228E-2</c:v>
                </c:pt>
                <c:pt idx="3">
                  <c:v>4.888722180545136E-2</c:v>
                </c:pt>
                <c:pt idx="4">
                  <c:v>5.382970695509999E-2</c:v>
                </c:pt>
                <c:pt idx="5">
                  <c:v>5.5555555555555552E-2</c:v>
                </c:pt>
                <c:pt idx="6">
                  <c:v>6.1684034016049827E-2</c:v>
                </c:pt>
                <c:pt idx="7">
                  <c:v>6.4692317028765628E-2</c:v>
                </c:pt>
                <c:pt idx="8">
                  <c:v>6.2606521986137934E-2</c:v>
                </c:pt>
                <c:pt idx="9">
                  <c:v>5.9538161921543167E-2</c:v>
                </c:pt>
                <c:pt idx="10">
                  <c:v>6.0763071125765428E-2</c:v>
                </c:pt>
                <c:pt idx="11">
                  <c:v>5.908716729168572E-2</c:v>
                </c:pt>
                <c:pt idx="12">
                  <c:v>5.5927560493075637E-2</c:v>
                </c:pt>
                <c:pt idx="13">
                  <c:v>5.1810377006345651E-2</c:v>
                </c:pt>
                <c:pt idx="14">
                  <c:v>5.0880134115674769E-2</c:v>
                </c:pt>
                <c:pt idx="15">
                  <c:v>5.4054054054054057E-2</c:v>
                </c:pt>
                <c:pt idx="16">
                  <c:v>5.4161722325817938E-2</c:v>
                </c:pt>
                <c:pt idx="17">
                  <c:v>4.8500586362874853E-2</c:v>
                </c:pt>
                <c:pt idx="18">
                  <c:v>4.5473684210526319E-2</c:v>
                </c:pt>
                <c:pt idx="19">
                  <c:v>4.4656424109404021E-2</c:v>
                </c:pt>
                <c:pt idx="20">
                  <c:v>4.2761200374054238E-2</c:v>
                </c:pt>
                <c:pt idx="21">
                  <c:v>4.2828133653313644E-2</c:v>
                </c:pt>
                <c:pt idx="22">
                  <c:v>4.2657704239917271E-2</c:v>
                </c:pt>
                <c:pt idx="23">
                  <c:v>4.1100692314433439E-2</c:v>
                </c:pt>
                <c:pt idx="24">
                  <c:v>4.276911924610366E-2</c:v>
                </c:pt>
                <c:pt idx="25">
                  <c:v>4.6550757150869322E-2</c:v>
                </c:pt>
                <c:pt idx="26">
                  <c:v>4.3774319066147857E-2</c:v>
                </c:pt>
                <c:pt idx="27">
                  <c:v>4.9419470080381063E-2</c:v>
                </c:pt>
                <c:pt idx="28">
                  <c:v>4.8204158790170135E-2</c:v>
                </c:pt>
                <c:pt idx="29">
                  <c:v>5.3669615108773605E-2</c:v>
                </c:pt>
                <c:pt idx="30">
                  <c:v>5.5814524043179589E-2</c:v>
                </c:pt>
                <c:pt idx="31">
                  <c:v>5.5769948960537781E-2</c:v>
                </c:pt>
                <c:pt idx="32">
                  <c:v>5.5520663233262151E-2</c:v>
                </c:pt>
                <c:pt idx="33">
                  <c:v>5.4299350598544717E-2</c:v>
                </c:pt>
                <c:pt idx="34">
                  <c:v>6.0687902136786084E-2</c:v>
                </c:pt>
                <c:pt idx="35">
                  <c:v>5.5194551006028339E-2</c:v>
                </c:pt>
                <c:pt idx="36">
                  <c:v>5.7273023104458184E-2</c:v>
                </c:pt>
                <c:pt idx="37">
                  <c:v>6.2428219852337985E-2</c:v>
                </c:pt>
                <c:pt idx="38">
                  <c:v>5.6550904305001273E-2</c:v>
                </c:pt>
                <c:pt idx="39">
                  <c:v>5.9792247276412462E-2</c:v>
                </c:pt>
                <c:pt idx="40">
                  <c:v>6.1056952283222166E-2</c:v>
                </c:pt>
                <c:pt idx="41">
                  <c:v>6.8138855473449042E-2</c:v>
                </c:pt>
                <c:pt idx="42">
                  <c:v>6.2400134555546209E-2</c:v>
                </c:pt>
                <c:pt idx="43">
                  <c:v>6.247889226612631E-2</c:v>
                </c:pt>
                <c:pt idx="44">
                  <c:v>6.0171176623152071E-2</c:v>
                </c:pt>
                <c:pt idx="45">
                  <c:v>6.0809631826906296E-2</c:v>
                </c:pt>
                <c:pt idx="46">
                  <c:v>6.3718206450485093E-2</c:v>
                </c:pt>
                <c:pt idx="47">
                  <c:v>6.0913705583756347E-2</c:v>
                </c:pt>
                <c:pt idx="48">
                  <c:v>5.8310929822935016E-2</c:v>
                </c:pt>
                <c:pt idx="49">
                  <c:v>5.9813256910418784E-2</c:v>
                </c:pt>
                <c:pt idx="50">
                  <c:v>6.4813924415809215E-2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2-4F5C-9D5F-F0E181216090}"/>
            </c:ext>
          </c:extLst>
        </c:ser>
        <c:ser>
          <c:idx val="3"/>
          <c:order val="3"/>
          <c:tx>
            <c:strRef>
              <c:f>plots!$H$2</c:f>
              <c:strCache>
                <c:ptCount val="1"/>
                <c:pt idx="0">
                  <c:v>share of male teachers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plots!$H$3:$H$55</c:f>
              <c:numCache>
                <c:formatCode>General</c:formatCode>
                <c:ptCount val="53"/>
                <c:pt idx="0">
                  <c:v>2.7557856272838001E-2</c:v>
                </c:pt>
                <c:pt idx="1">
                  <c:v>2.8685600114171542E-2</c:v>
                </c:pt>
                <c:pt idx="2">
                  <c:v>3.2079976126529394E-2</c:v>
                </c:pt>
                <c:pt idx="3">
                  <c:v>3.1887388681413387E-2</c:v>
                </c:pt>
                <c:pt idx="4">
                  <c:v>3.5405749893782749E-2</c:v>
                </c:pt>
                <c:pt idx="5">
                  <c:v>3.5449299258037921E-2</c:v>
                </c:pt>
                <c:pt idx="6">
                  <c:v>3.6838580040187544E-2</c:v>
                </c:pt>
                <c:pt idx="7">
                  <c:v>3.5512732278045425E-2</c:v>
                </c:pt>
                <c:pt idx="8">
                  <c:v>3.5673624288425049E-2</c:v>
                </c:pt>
                <c:pt idx="9">
                  <c:v>3.2972590270051581E-2</c:v>
                </c:pt>
                <c:pt idx="10">
                  <c:v>3.3219931959175504E-2</c:v>
                </c:pt>
                <c:pt idx="11">
                  <c:v>3.0038663626449885E-2</c:v>
                </c:pt>
                <c:pt idx="12">
                  <c:v>2.7284001653575859E-2</c:v>
                </c:pt>
                <c:pt idx="13">
                  <c:v>2.2740011209864682E-2</c:v>
                </c:pt>
                <c:pt idx="14">
                  <c:v>2.0736470150641621E-2</c:v>
                </c:pt>
                <c:pt idx="15">
                  <c:v>2.2034872580954205E-2</c:v>
                </c:pt>
                <c:pt idx="16">
                  <c:v>1.874371399835421E-2</c:v>
                </c:pt>
                <c:pt idx="17">
                  <c:v>1.7929543202090278E-2</c:v>
                </c:pt>
                <c:pt idx="18">
                  <c:v>1.6947616458220047E-2</c:v>
                </c:pt>
                <c:pt idx="19">
                  <c:v>1.5864282439248052E-2</c:v>
                </c:pt>
                <c:pt idx="20">
                  <c:v>1.6078358898540011E-2</c:v>
                </c:pt>
                <c:pt idx="21">
                  <c:v>1.511409661167638E-2</c:v>
                </c:pt>
                <c:pt idx="22">
                  <c:v>1.3943477447127083E-2</c:v>
                </c:pt>
                <c:pt idx="23">
                  <c:v>1.5197858917988912E-2</c:v>
                </c:pt>
                <c:pt idx="24">
                  <c:v>1.3485166317051244E-2</c:v>
                </c:pt>
                <c:pt idx="25">
                  <c:v>1.559177888022679E-2</c:v>
                </c:pt>
                <c:pt idx="26">
                  <c:v>1.6357112705783029E-2</c:v>
                </c:pt>
                <c:pt idx="27">
                  <c:v>1.7959536946878719E-2</c:v>
                </c:pt>
                <c:pt idx="28">
                  <c:v>1.8571060098013927E-2</c:v>
                </c:pt>
                <c:pt idx="29">
                  <c:v>1.7230457367287469E-2</c:v>
                </c:pt>
                <c:pt idx="30">
                  <c:v>1.9544395547501942E-2</c:v>
                </c:pt>
                <c:pt idx="31">
                  <c:v>1.9821475452874771E-2</c:v>
                </c:pt>
                <c:pt idx="32">
                  <c:v>1.9735982224545812E-2</c:v>
                </c:pt>
                <c:pt idx="33">
                  <c:v>2.2524473707008576E-2</c:v>
                </c:pt>
                <c:pt idx="34">
                  <c:v>2.411399342345634E-2</c:v>
                </c:pt>
                <c:pt idx="35">
                  <c:v>1.9609598853868194E-2</c:v>
                </c:pt>
                <c:pt idx="36">
                  <c:v>1.8099547511312219E-2</c:v>
                </c:pt>
                <c:pt idx="37">
                  <c:v>2.0595602560534373E-2</c:v>
                </c:pt>
                <c:pt idx="38">
                  <c:v>1.8677483256296576E-2</c:v>
                </c:pt>
                <c:pt idx="39">
                  <c:v>2.1256495040151157E-2</c:v>
                </c:pt>
                <c:pt idx="40">
                  <c:v>2.0785659801678107E-2</c:v>
                </c:pt>
                <c:pt idx="41">
                  <c:v>2.3459244532803181E-2</c:v>
                </c:pt>
                <c:pt idx="42">
                  <c:v>2.1262135922330096E-2</c:v>
                </c:pt>
                <c:pt idx="43">
                  <c:v>1.9260549748354627E-2</c:v>
                </c:pt>
                <c:pt idx="44">
                  <c:v>2.0766305937408597E-2</c:v>
                </c:pt>
                <c:pt idx="45">
                  <c:v>2.0252676246504002E-2</c:v>
                </c:pt>
                <c:pt idx="46">
                  <c:v>2.2550618942519911E-2</c:v>
                </c:pt>
                <c:pt idx="47">
                  <c:v>2.1052631578947368E-2</c:v>
                </c:pt>
                <c:pt idx="48">
                  <c:v>1.779835390946502E-2</c:v>
                </c:pt>
                <c:pt idx="49">
                  <c:v>1.81781045751634E-2</c:v>
                </c:pt>
                <c:pt idx="50">
                  <c:v>2.1785109983079528E-2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72-4F5C-9D5F-F0E18121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41008"/>
        <c:axId val="1062041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plots!$A$2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plots!$A$3:$A$55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72-4F5C-9D5F-F0E181216090}"/>
                  </c:ext>
                </c:extLst>
              </c15:ser>
            </c15:filteredLineSeries>
          </c:ext>
        </c:extLst>
      </c:lineChart>
      <c:catAx>
        <c:axId val="10620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424"/>
        <c:crosses val="autoZero"/>
        <c:auto val="1"/>
        <c:lblAlgn val="ctr"/>
        <c:lblOffset val="100"/>
        <c:noMultiLvlLbl val="0"/>
      </c:catAx>
      <c:valAx>
        <c:axId val="106204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plots!$E$2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plots!$A$3:$A$55</c:f>
              <c:numCache>
                <c:formatCode>General</c:formatCode>
                <c:ptCount val="53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numCache>
            </c:numRef>
          </c:cat>
          <c:val>
            <c:numRef>
              <c:f>plots!$E$3:$E$55</c:f>
              <c:numCache>
                <c:formatCode>General</c:formatCode>
                <c:ptCount val="53"/>
                <c:pt idx="0">
                  <c:v>497</c:v>
                </c:pt>
                <c:pt idx="1">
                  <c:v>545</c:v>
                </c:pt>
                <c:pt idx="2">
                  <c:v>556</c:v>
                </c:pt>
                <c:pt idx="3">
                  <c:v>613</c:v>
                </c:pt>
                <c:pt idx="4">
                  <c:v>678</c:v>
                </c:pt>
                <c:pt idx="5">
                  <c:v>716</c:v>
                </c:pt>
                <c:pt idx="6">
                  <c:v>790</c:v>
                </c:pt>
                <c:pt idx="7">
                  <c:v>791</c:v>
                </c:pt>
                <c:pt idx="8">
                  <c:v>833</c:v>
                </c:pt>
                <c:pt idx="9">
                  <c:v>968</c:v>
                </c:pt>
                <c:pt idx="10">
                  <c:v>977</c:v>
                </c:pt>
                <c:pt idx="11">
                  <c:v>949</c:v>
                </c:pt>
                <c:pt idx="12" formatCode="#,##0">
                  <c:v>1065</c:v>
                </c:pt>
                <c:pt idx="13">
                  <c:v>978</c:v>
                </c:pt>
                <c:pt idx="14">
                  <c:v>830</c:v>
                </c:pt>
                <c:pt idx="15">
                  <c:v>862</c:v>
                </c:pt>
                <c:pt idx="16">
                  <c:v>844</c:v>
                </c:pt>
                <c:pt idx="17">
                  <c:v>778</c:v>
                </c:pt>
                <c:pt idx="18">
                  <c:v>727</c:v>
                </c:pt>
                <c:pt idx="19">
                  <c:v>702</c:v>
                </c:pt>
                <c:pt idx="20">
                  <c:v>677</c:v>
                </c:pt>
                <c:pt idx="21">
                  <c:v>617</c:v>
                </c:pt>
                <c:pt idx="22">
                  <c:v>644</c:v>
                </c:pt>
                <c:pt idx="23">
                  <c:v>628</c:v>
                </c:pt>
                <c:pt idx="24">
                  <c:v>607</c:v>
                </c:pt>
                <c:pt idx="25">
                  <c:v>652</c:v>
                </c:pt>
                <c:pt idx="26">
                  <c:v>605</c:v>
                </c:pt>
                <c:pt idx="27">
                  <c:v>664</c:v>
                </c:pt>
                <c:pt idx="28">
                  <c:v>552</c:v>
                </c:pt>
                <c:pt idx="29">
                  <c:v>585</c:v>
                </c:pt>
                <c:pt idx="30">
                  <c:v>606</c:v>
                </c:pt>
                <c:pt idx="31">
                  <c:v>599</c:v>
                </c:pt>
                <c:pt idx="32">
                  <c:v>593</c:v>
                </c:pt>
                <c:pt idx="33">
                  <c:v>954</c:v>
                </c:pt>
                <c:pt idx="34" formatCode="#,##0">
                  <c:v>1028</c:v>
                </c:pt>
                <c:pt idx="35">
                  <c:v>924</c:v>
                </c:pt>
                <c:pt idx="36">
                  <c:v>900</c:v>
                </c:pt>
                <c:pt idx="37">
                  <c:v>983</c:v>
                </c:pt>
                <c:pt idx="38">
                  <c:v>864</c:v>
                </c:pt>
                <c:pt idx="39">
                  <c:v>933</c:v>
                </c:pt>
                <c:pt idx="40">
                  <c:v>932</c:v>
                </c:pt>
                <c:pt idx="41" formatCode="#,##0">
                  <c:v>1029</c:v>
                </c:pt>
                <c:pt idx="42">
                  <c:v>961</c:v>
                </c:pt>
                <c:pt idx="43">
                  <c:v>939</c:v>
                </c:pt>
                <c:pt idx="44">
                  <c:v>909</c:v>
                </c:pt>
                <c:pt idx="45">
                  <c:v>907</c:v>
                </c:pt>
                <c:pt idx="46">
                  <c:v>964</c:v>
                </c:pt>
                <c:pt idx="47">
                  <c:v>928</c:v>
                </c:pt>
                <c:pt idx="48">
                  <c:v>802</c:v>
                </c:pt>
                <c:pt idx="49">
                  <c:v>825</c:v>
                </c:pt>
                <c:pt idx="50">
                  <c:v>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D-4C25-BCD9-E69D7156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491120"/>
        <c:axId val="1060495696"/>
      </c:lineChart>
      <c:catAx>
        <c:axId val="10604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5696"/>
        <c:crosses val="autoZero"/>
        <c:auto val="1"/>
        <c:lblAlgn val="ctr"/>
        <c:lblOffset val="100"/>
        <c:noMultiLvlLbl val="0"/>
      </c:catAx>
      <c:valAx>
        <c:axId val="10604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'condit_on education'!$AB$60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education'!$AC$60:$AH$60</c:f>
              <c:numCache>
                <c:formatCode>#,##0.00</c:formatCode>
                <c:ptCount val="6"/>
                <c:pt idx="0">
                  <c:v>0.66204942648412823</c:v>
                </c:pt>
                <c:pt idx="1">
                  <c:v>0.55344916735014082</c:v>
                </c:pt>
                <c:pt idx="2">
                  <c:v>0.35483032876289095</c:v>
                </c:pt>
                <c:pt idx="3">
                  <c:v>0.26695110677258371</c:v>
                </c:pt>
                <c:pt idx="4">
                  <c:v>0.2726108590662959</c:v>
                </c:pt>
                <c:pt idx="5">
                  <c:v>0.23955203767712385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4CA1-AC66-3C84EC67D08E}"/>
            </c:ext>
          </c:extLst>
        </c:ser>
        <c:ser>
          <c:idx val="3"/>
          <c:order val="1"/>
          <c:tx>
            <c:strRef>
              <c:f>'condit_on education'!$AB$62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education'!$AC$62:$AH$62</c:f>
              <c:numCache>
                <c:formatCode>#,##0.00</c:formatCode>
                <c:ptCount val="6"/>
                <c:pt idx="0">
                  <c:v>8.3402889521826309E-3</c:v>
                </c:pt>
                <c:pt idx="1">
                  <c:v>1.2369396997468174E-2</c:v>
                </c:pt>
                <c:pt idx="2">
                  <c:v>3.6258478880623918E-2</c:v>
                </c:pt>
                <c:pt idx="3">
                  <c:v>5.9868920402959117E-2</c:v>
                </c:pt>
                <c:pt idx="4">
                  <c:v>5.4262174374359727E-2</c:v>
                </c:pt>
                <c:pt idx="5">
                  <c:v>6.3524256759861744E-2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5B7-4CA1-AC66-3C84EC67D08E}"/>
            </c:ext>
          </c:extLst>
        </c:ser>
        <c:ser>
          <c:idx val="4"/>
          <c:order val="2"/>
          <c:tx>
            <c:strRef>
              <c:f>'condit_on education'!$AB$63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education'!$AC$63:$AH$63</c:f>
              <c:numCache>
                <c:formatCode>#,##0.00</c:formatCode>
                <c:ptCount val="6"/>
                <c:pt idx="0">
                  <c:v>2.6029790126750017E-3</c:v>
                </c:pt>
                <c:pt idx="1">
                  <c:v>4.2301109011161431E-3</c:v>
                </c:pt>
                <c:pt idx="2">
                  <c:v>2.0854886503541351E-2</c:v>
                </c:pt>
                <c:pt idx="3">
                  <c:v>3.3807078463692526E-2</c:v>
                </c:pt>
                <c:pt idx="4">
                  <c:v>3.894473510902971E-2</c:v>
                </c:pt>
                <c:pt idx="5">
                  <c:v>4.054985549402166E-2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5B7-4CA1-AC66-3C84EC67D08E}"/>
            </c:ext>
          </c:extLst>
        </c:ser>
        <c:ser>
          <c:idx val="5"/>
          <c:order val="3"/>
          <c:tx>
            <c:strRef>
              <c:f>'condit_on education'!$AB$64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education'!$AC$64:$AH$64</c:f>
              <c:numCache>
                <c:formatCode>#,##0.00</c:formatCode>
                <c:ptCount val="6"/>
                <c:pt idx="0">
                  <c:v>4.5390791047473172E-4</c:v>
                </c:pt>
                <c:pt idx="1">
                  <c:v>1.3416895481938452E-3</c:v>
                </c:pt>
                <c:pt idx="2">
                  <c:v>4.2318333107073808E-3</c:v>
                </c:pt>
                <c:pt idx="3">
                  <c:v>9.9633316305532526E-3</c:v>
                </c:pt>
                <c:pt idx="4">
                  <c:v>1.3313149421923021E-2</c:v>
                </c:pt>
                <c:pt idx="5">
                  <c:v>1.4070547731684629E-2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5B7-4CA1-AC66-3C84EC67D08E}"/>
            </c:ext>
          </c:extLst>
        </c:ser>
        <c:ser>
          <c:idx val="6"/>
          <c:order val="4"/>
          <c:tx>
            <c:strRef>
              <c:f>'condit_on education'!$AB$65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education'!$AC$65:$AH$65</c:f>
              <c:numCache>
                <c:formatCode>#,##0.00</c:formatCode>
                <c:ptCount val="6"/>
                <c:pt idx="0">
                  <c:v>9.6589882371163303E-3</c:v>
                </c:pt>
                <c:pt idx="1">
                  <c:v>1.0831580073458616E-2</c:v>
                </c:pt>
                <c:pt idx="2">
                  <c:v>2.1956146222948333E-2</c:v>
                </c:pt>
                <c:pt idx="3">
                  <c:v>2.6576812271598249E-2</c:v>
                </c:pt>
                <c:pt idx="4">
                  <c:v>3.0957302795258306E-2</c:v>
                </c:pt>
                <c:pt idx="5">
                  <c:v>4.021948514389119E-2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5B7-4CA1-AC66-3C84EC67D08E}"/>
            </c:ext>
          </c:extLst>
        </c:ser>
        <c:ser>
          <c:idx val="7"/>
          <c:order val="5"/>
          <c:tx>
            <c:strRef>
              <c:f>'condit_on education'!$AB$66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education'!$AC$66:$AH$66</c:f>
              <c:numCache>
                <c:formatCode>#,##0.00</c:formatCode>
                <c:ptCount val="6"/>
                <c:pt idx="0">
                  <c:v>7.3356681266295511E-4</c:v>
                </c:pt>
                <c:pt idx="1">
                  <c:v>1.0385836037513818E-3</c:v>
                </c:pt>
                <c:pt idx="2">
                  <c:v>4.4577027324348489E-3</c:v>
                </c:pt>
                <c:pt idx="3">
                  <c:v>7.0089737199678197E-3</c:v>
                </c:pt>
                <c:pt idx="4">
                  <c:v>8.9832888189667788E-3</c:v>
                </c:pt>
                <c:pt idx="5">
                  <c:v>1.3679319685477491E-2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5B7-4CA1-AC66-3C84EC67D08E}"/>
            </c:ext>
          </c:extLst>
        </c:ser>
        <c:ser>
          <c:idx val="8"/>
          <c:order val="6"/>
          <c:tx>
            <c:strRef>
              <c:f>'condit_on education'!$AB$67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education'!$AC$67:$AH$67</c:f>
              <c:numCache>
                <c:formatCode>#,##0.00</c:formatCode>
                <c:ptCount val="6"/>
                <c:pt idx="0">
                  <c:v>2.3097674098422723E-2</c:v>
                </c:pt>
                <c:pt idx="1">
                  <c:v>3.2311985165638483E-2</c:v>
                </c:pt>
                <c:pt idx="2">
                  <c:v>5.3696066361138287E-2</c:v>
                </c:pt>
                <c:pt idx="3">
                  <c:v>6.2648519305183004E-2</c:v>
                </c:pt>
                <c:pt idx="4">
                  <c:v>6.885244402165959E-2</c:v>
                </c:pt>
                <c:pt idx="5">
                  <c:v>0.10140258359549753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5B7-4CA1-AC66-3C84EC67D08E}"/>
            </c:ext>
          </c:extLst>
        </c:ser>
        <c:ser>
          <c:idx val="9"/>
          <c:order val="7"/>
          <c:tx>
            <c:strRef>
              <c:f>'condit_on education'!$AB$68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education'!$AC$68:$AH$68</c:f>
              <c:numCache>
                <c:formatCode>#,##0.00</c:formatCode>
                <c:ptCount val="6"/>
                <c:pt idx="0">
                  <c:v>8.1531326099489726E-4</c:v>
                </c:pt>
                <c:pt idx="1">
                  <c:v>3.5614948471989444E-3</c:v>
                </c:pt>
                <c:pt idx="2">
                  <c:v>4.4506808851272591E-3</c:v>
                </c:pt>
                <c:pt idx="3">
                  <c:v>3.4383059337404838E-3</c:v>
                </c:pt>
                <c:pt idx="4">
                  <c:v>5.9168282599151179E-3</c:v>
                </c:pt>
                <c:pt idx="5">
                  <c:v>9.608064017328298E-3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5B7-4CA1-AC66-3C84EC67D08E}"/>
            </c:ext>
          </c:extLst>
        </c:ser>
        <c:ser>
          <c:idx val="10"/>
          <c:order val="8"/>
          <c:tx>
            <c:strRef>
              <c:f>'condit_on education'!$AB$69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education'!$AC$69:$AH$69</c:f>
              <c:numCache>
                <c:formatCode>#,##0.00</c:formatCode>
                <c:ptCount val="6"/>
                <c:pt idx="0">
                  <c:v>1.0906697185340711E-3</c:v>
                </c:pt>
                <c:pt idx="1">
                  <c:v>4.5911635702314303E-3</c:v>
                </c:pt>
                <c:pt idx="2">
                  <c:v>7.1412187118187051E-3</c:v>
                </c:pt>
                <c:pt idx="3">
                  <c:v>9.0740254341572166E-3</c:v>
                </c:pt>
                <c:pt idx="4">
                  <c:v>1.3659584004097761E-2</c:v>
                </c:pt>
                <c:pt idx="5">
                  <c:v>1.6825289974501868E-2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5B7-4CA1-AC66-3C84EC67D08E}"/>
            </c:ext>
          </c:extLst>
        </c:ser>
        <c:ser>
          <c:idx val="11"/>
          <c:order val="9"/>
          <c:tx>
            <c:strRef>
              <c:f>'condit_on education'!$AB$70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education'!$AC$70:$AH$70</c:f>
              <c:numCache>
                <c:formatCode>#,##0.00</c:formatCode>
                <c:ptCount val="6"/>
                <c:pt idx="0">
                  <c:v>8.1810985001677956E-3</c:v>
                </c:pt>
                <c:pt idx="1">
                  <c:v>1.7994686731091537E-2</c:v>
                </c:pt>
                <c:pt idx="2">
                  <c:v>2.7210828624794611E-2</c:v>
                </c:pt>
                <c:pt idx="3">
                  <c:v>3.4447172109703154E-2</c:v>
                </c:pt>
                <c:pt idx="4">
                  <c:v>3.2222989536074928E-2</c:v>
                </c:pt>
                <c:pt idx="5">
                  <c:v>3.4311320649264676E-2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5B7-4CA1-AC66-3C84EC67D08E}"/>
            </c:ext>
          </c:extLst>
        </c:ser>
        <c:ser>
          <c:idx val="12"/>
          <c:order val="10"/>
          <c:tx>
            <c:strRef>
              <c:f>'condit_on education'!$AB$71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education'!$AC$71:$AH$71</c:f>
              <c:numCache>
                <c:formatCode>#,##0.00</c:formatCode>
                <c:ptCount val="6"/>
                <c:pt idx="0">
                  <c:v>2.7178542848046258E-2</c:v>
                </c:pt>
                <c:pt idx="1">
                  <c:v>3.3791855364975219E-2</c:v>
                </c:pt>
                <c:pt idx="2">
                  <c:v>5.4295263998052609E-2</c:v>
                </c:pt>
                <c:pt idx="3">
                  <c:v>7.7989051193014608E-2</c:v>
                </c:pt>
                <c:pt idx="4">
                  <c:v>7.5802859285818827E-2</c:v>
                </c:pt>
                <c:pt idx="5">
                  <c:v>7.5338101761519796E-2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5B7-4CA1-AC66-3C84EC67D08E}"/>
            </c:ext>
          </c:extLst>
        </c:ser>
        <c:ser>
          <c:idx val="13"/>
          <c:order val="11"/>
          <c:tx>
            <c:strRef>
              <c:f>'condit_on education'!$AB$72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education'!$AC$72:$AH$72</c:f>
              <c:numCache>
                <c:formatCode>#,##0.00</c:formatCode>
                <c:ptCount val="6"/>
                <c:pt idx="0">
                  <c:v>0.13028662886251968</c:v>
                </c:pt>
                <c:pt idx="1">
                  <c:v>0.15606835930535248</c:v>
                </c:pt>
                <c:pt idx="2">
                  <c:v>0.20710119418216544</c:v>
                </c:pt>
                <c:pt idx="3">
                  <c:v>0.19812914794125616</c:v>
                </c:pt>
                <c:pt idx="4">
                  <c:v>0.17946340370261965</c:v>
                </c:pt>
                <c:pt idx="5">
                  <c:v>0.14850147238364692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5B7-4CA1-AC66-3C84EC67D08E}"/>
            </c:ext>
          </c:extLst>
        </c:ser>
        <c:ser>
          <c:idx val="14"/>
          <c:order val="12"/>
          <c:tx>
            <c:strRef>
              <c:f>'condit_on education'!$AB$73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education'!$AC$73:$AH$73</c:f>
              <c:numCache>
                <c:formatCode>#,##0.00</c:formatCode>
                <c:ptCount val="6"/>
                <c:pt idx="0">
                  <c:v>2.7750767986369857E-4</c:v>
                </c:pt>
                <c:pt idx="1">
                  <c:v>8.067967050600863E-4</c:v>
                </c:pt>
                <c:pt idx="2">
                  <c:v>2.6413848955383181E-3</c:v>
                </c:pt>
                <c:pt idx="3">
                  <c:v>4.792946767785607E-3</c:v>
                </c:pt>
                <c:pt idx="4">
                  <c:v>7.2774129225815897E-3</c:v>
                </c:pt>
                <c:pt idx="5">
                  <c:v>8.0903475968041021E-3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5B7-4CA1-AC66-3C84EC67D08E}"/>
            </c:ext>
          </c:extLst>
        </c:ser>
        <c:ser>
          <c:idx val="15"/>
          <c:order val="13"/>
          <c:tx>
            <c:strRef>
              <c:f>'condit_on education'!$AB$74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education'!$AC$74:$AH$74</c:f>
              <c:numCache>
                <c:formatCode>#,##0.00</c:formatCode>
                <c:ptCount val="6"/>
                <c:pt idx="0">
                  <c:v>4.6279245867501914E-2</c:v>
                </c:pt>
                <c:pt idx="1">
                  <c:v>5.3409050386905826E-2</c:v>
                </c:pt>
                <c:pt idx="2">
                  <c:v>6.2453480261587216E-2</c:v>
                </c:pt>
                <c:pt idx="3">
                  <c:v>7.918858048117669E-2</c:v>
                </c:pt>
                <c:pt idx="4">
                  <c:v>8.2834452290355631E-2</c:v>
                </c:pt>
                <c:pt idx="5">
                  <c:v>8.9382567623457282E-2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5B7-4CA1-AC66-3C84EC67D08E}"/>
            </c:ext>
          </c:extLst>
        </c:ser>
        <c:ser>
          <c:idx val="16"/>
          <c:order val="14"/>
          <c:tx>
            <c:strRef>
              <c:f>'condit_on education'!$AB$75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education'!$AC$75:$AH$75</c:f>
              <c:numCache>
                <c:formatCode>#,##0.00</c:formatCode>
                <c:ptCount val="6"/>
                <c:pt idx="0">
                  <c:v>3.2892189341984113E-3</c:v>
                </c:pt>
                <c:pt idx="1">
                  <c:v>2.6655493349498982E-3</c:v>
                </c:pt>
                <c:pt idx="2">
                  <c:v>4.5805850603176683E-3</c:v>
                </c:pt>
                <c:pt idx="3">
                  <c:v>6.2758131464273675E-3</c:v>
                </c:pt>
                <c:pt idx="4">
                  <c:v>4.8752378164788526E-3</c:v>
                </c:pt>
                <c:pt idx="5">
                  <c:v>5.1468222967694498E-3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5B7-4CA1-AC66-3C84EC67D08E}"/>
            </c:ext>
          </c:extLst>
        </c:ser>
        <c:ser>
          <c:idx val="17"/>
          <c:order val="15"/>
          <c:tx>
            <c:strRef>
              <c:f>'condit_on education'!$AB$76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education'!$AC$76:$AH$76</c:f>
              <c:numCache>
                <c:formatCode>#,##0.00</c:formatCode>
                <c:ptCount val="6"/>
                <c:pt idx="0">
                  <c:v>8.5618648516086839E-4</c:v>
                </c:pt>
                <c:pt idx="1">
                  <c:v>2.5541133259636985E-3</c:v>
                </c:pt>
                <c:pt idx="2">
                  <c:v>4.6156942968556165E-3</c:v>
                </c:pt>
                <c:pt idx="3">
                  <c:v>6.1620646794464792E-3</c:v>
                </c:pt>
                <c:pt idx="4">
                  <c:v>5.7121688862871358E-3</c:v>
                </c:pt>
                <c:pt idx="5">
                  <c:v>3.4216929120655971E-3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5B7-4CA1-AC66-3C84EC67D08E}"/>
            </c:ext>
          </c:extLst>
        </c:ser>
        <c:ser>
          <c:idx val="18"/>
          <c:order val="16"/>
          <c:tx>
            <c:strRef>
              <c:f>'condit_on education'!$AB$77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education'!$AC$77:$AH$77</c:f>
              <c:numCache>
                <c:formatCode>#,##0.00</c:formatCode>
                <c:ptCount val="6"/>
                <c:pt idx="0">
                  <c:v>2.5556521215354564E-3</c:v>
                </c:pt>
                <c:pt idx="1">
                  <c:v>4.7025995792176305E-3</c:v>
                </c:pt>
                <c:pt idx="2">
                  <c:v>9.1763841231351142E-3</c:v>
                </c:pt>
                <c:pt idx="3">
                  <c:v>1.0958113678149747E-2</c:v>
                </c:pt>
                <c:pt idx="4">
                  <c:v>8.3841742280111233E-3</c:v>
                </c:pt>
                <c:pt idx="5">
                  <c:v>5.4138509632282892E-3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D5B7-4CA1-AC66-3C84EC67D08E}"/>
            </c:ext>
          </c:extLst>
        </c:ser>
        <c:ser>
          <c:idx val="19"/>
          <c:order val="17"/>
          <c:tx>
            <c:strRef>
              <c:f>'condit_on education'!$AB$78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education'!$AC$78:$AH$78</c:f>
              <c:numCache>
                <c:formatCode>#,##0.00</c:formatCode>
                <c:ptCount val="6"/>
                <c:pt idx="0">
                  <c:v>3.6945092201388828E-2</c:v>
                </c:pt>
                <c:pt idx="1">
                  <c:v>3.9109581713796672E-2</c:v>
                </c:pt>
                <c:pt idx="2">
                  <c:v>2.9352492053609465E-2</c:v>
                </c:pt>
                <c:pt idx="3">
                  <c:v>2.7187951762377385E-2</c:v>
                </c:pt>
                <c:pt idx="4">
                  <c:v>1.8814942192302064E-2</c:v>
                </c:pt>
                <c:pt idx="5">
                  <c:v>8.1189134541462104E-3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D5B7-4CA1-AC66-3C84EC67D08E}"/>
            </c:ext>
          </c:extLst>
        </c:ser>
        <c:ser>
          <c:idx val="20"/>
          <c:order val="18"/>
          <c:tx>
            <c:strRef>
              <c:f>'condit_on education'!$AB$79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education'!$AC$79:$AH$79</c:f>
              <c:numCache>
                <c:formatCode>#,##0.00</c:formatCode>
                <c:ptCount val="6"/>
                <c:pt idx="0">
                  <c:v>9.5923003450560616E-3</c:v>
                </c:pt>
                <c:pt idx="1">
                  <c:v>1.683575223763506E-2</c:v>
                </c:pt>
                <c:pt idx="2">
                  <c:v>2.7831091803631698E-2</c:v>
                </c:pt>
                <c:pt idx="3">
                  <c:v>2.8864190534886654E-2</c:v>
                </c:pt>
                <c:pt idx="4">
                  <c:v>2.0979300819552172E-2</c:v>
                </c:pt>
                <c:pt idx="5">
                  <c:v>1.1976546189128332E-2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D5B7-4CA1-AC66-3C84EC67D08E}"/>
            </c:ext>
          </c:extLst>
        </c:ser>
        <c:ser>
          <c:idx val="21"/>
          <c:order val="19"/>
          <c:tx>
            <c:strRef>
              <c:f>'condit_on education'!$AB$80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education'!$AC$80:$AH$80</c:f>
              <c:numCache>
                <c:formatCode>#,##0.00</c:formatCode>
                <c:ptCount val="6"/>
                <c:pt idx="0">
                  <c:v>8.0240592704774853E-4</c:v>
                </c:pt>
                <c:pt idx="1">
                  <c:v>2.398102913383019E-3</c:v>
                </c:pt>
                <c:pt idx="2">
                  <c:v>5.425547352997627E-3</c:v>
                </c:pt>
                <c:pt idx="3">
                  <c:v>7.0927339547446552E-3</c:v>
                </c:pt>
                <c:pt idx="4">
                  <c:v>6.5708235767598421E-3</c:v>
                </c:pt>
                <c:pt idx="5">
                  <c:v>4.1519852649855868E-3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D5B7-4CA1-AC66-3C84EC67D08E}"/>
            </c:ext>
          </c:extLst>
        </c:ser>
        <c:ser>
          <c:idx val="22"/>
          <c:order val="20"/>
          <c:tx>
            <c:strRef>
              <c:f>'condit_on education'!$AB$81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'condit_on education'!$AC$58:$AH$58</c:f>
              <c:strCache>
                <c:ptCount val="6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2009-2013</c:v>
                </c:pt>
              </c:strCache>
            </c:strRef>
          </c:cat>
          <c:val>
            <c:numRef>
              <c:f>'condit_on education'!$AC$81:$AH$81</c:f>
              <c:numCache>
                <c:formatCode>#,##0.00</c:formatCode>
                <c:ptCount val="6"/>
                <c:pt idx="0">
                  <c:v>2.4913305740321651E-2</c:v>
                </c:pt>
                <c:pt idx="1">
                  <c:v>4.5938380344470994E-2</c:v>
                </c:pt>
                <c:pt idx="2">
                  <c:v>5.7438710976083586E-2</c:v>
                </c:pt>
                <c:pt idx="3">
                  <c:v>3.9575159816596109E-2</c:v>
                </c:pt>
                <c:pt idx="4">
                  <c:v>4.9561868871652273E-2</c:v>
                </c:pt>
                <c:pt idx="5">
                  <c:v>6.671493882559551E-2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D5B7-4CA1-AC66-3C84EC67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/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Census_ACS_occ!$A$84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Census_ACS_occ!$B$84:$H$84</c:f>
              <c:numCache>
                <c:formatCode>#,##0.00</c:formatCode>
                <c:ptCount val="7"/>
                <c:pt idx="0">
                  <c:v>0.37374183189092014</c:v>
                </c:pt>
                <c:pt idx="1">
                  <c:v>0.31760479977629558</c:v>
                </c:pt>
                <c:pt idx="2">
                  <c:v>0.21621543320653352</c:v>
                </c:pt>
                <c:pt idx="3">
                  <c:v>0.17469151908345476</c:v>
                </c:pt>
                <c:pt idx="4">
                  <c:v>0.21052555912074197</c:v>
                </c:pt>
                <c:pt idx="5">
                  <c:v>0.18336391759516973</c:v>
                </c:pt>
                <c:pt idx="6">
                  <c:v>0.19921382242909225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8-4D52-9B48-73EE0E655F5A}"/>
            </c:ext>
          </c:extLst>
        </c:ser>
        <c:ser>
          <c:idx val="2"/>
          <c:order val="2"/>
          <c:tx>
            <c:strRef>
              <c:f>Census_ACS_occ!$A$85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Census_ACS_occ!$B$85:$H$85</c:f>
              <c:numCache>
                <c:formatCode>#,##0.00</c:formatCode>
                <c:ptCount val="7"/>
                <c:pt idx="0">
                  <c:v>3.1030735266010048E-2</c:v>
                </c:pt>
                <c:pt idx="1">
                  <c:v>2.6338731299706389E-2</c:v>
                </c:pt>
                <c:pt idx="2">
                  <c:v>4.8537411042897834E-2</c:v>
                </c:pt>
                <c:pt idx="3">
                  <c:v>5.1615768659101106E-2</c:v>
                </c:pt>
                <c:pt idx="4">
                  <c:v>4.216315111834798E-2</c:v>
                </c:pt>
                <c:pt idx="5">
                  <c:v>6.2153073498810288E-2</c:v>
                </c:pt>
                <c:pt idx="6">
                  <c:v>6.6186317313610257E-2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8-4D52-9B48-73EE0E655F5A}"/>
            </c:ext>
          </c:extLst>
        </c:ser>
        <c:ser>
          <c:idx val="3"/>
          <c:order val="3"/>
          <c:tx>
            <c:strRef>
              <c:f>Census_ACS_occ!$A$86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Census_ACS_occ!$B$86:$H$86</c:f>
              <c:numCache>
                <c:formatCode>#,##0.00</c:formatCode>
                <c:ptCount val="7"/>
                <c:pt idx="0">
                  <c:v>3.7099858451759567E-2</c:v>
                </c:pt>
                <c:pt idx="1">
                  <c:v>4.5919038728832379E-2</c:v>
                </c:pt>
                <c:pt idx="2">
                  <c:v>5.5396516768130191E-2</c:v>
                </c:pt>
                <c:pt idx="3">
                  <c:v>6.1930225217698066E-2</c:v>
                </c:pt>
                <c:pt idx="4">
                  <c:v>5.6349765020729081E-2</c:v>
                </c:pt>
                <c:pt idx="5">
                  <c:v>6.2352676049742595E-2</c:v>
                </c:pt>
                <c:pt idx="6">
                  <c:v>6.3102321293890887E-2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8-4D52-9B48-73EE0E655F5A}"/>
            </c:ext>
          </c:extLst>
        </c:ser>
        <c:ser>
          <c:idx val="4"/>
          <c:order val="4"/>
          <c:tx>
            <c:strRef>
              <c:f>Census_ACS_occ!$A$87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Census_ACS_occ!$B$87:$H$87</c:f>
              <c:numCache>
                <c:formatCode>#,##0.00</c:formatCode>
                <c:ptCount val="7"/>
                <c:pt idx="0">
                  <c:v>1.066367011596245E-2</c:v>
                </c:pt>
                <c:pt idx="1">
                  <c:v>1.1216063953153657E-2</c:v>
                </c:pt>
                <c:pt idx="2">
                  <c:v>2.4266519003844446E-2</c:v>
                </c:pt>
                <c:pt idx="3">
                  <c:v>2.8525262356582148E-2</c:v>
                </c:pt>
                <c:pt idx="4">
                  <c:v>3.1020671573205653E-2</c:v>
                </c:pt>
                <c:pt idx="5">
                  <c:v>3.5100196383154952E-2</c:v>
                </c:pt>
                <c:pt idx="6">
                  <c:v>3.2570372216176077E-2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8-4D52-9B48-73EE0E655F5A}"/>
            </c:ext>
          </c:extLst>
        </c:ser>
        <c:ser>
          <c:idx val="5"/>
          <c:order val="5"/>
          <c:tx>
            <c:strRef>
              <c:f>Census_ACS_occ!$A$88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Census_ACS_occ!$B$88:$H$88</c:f>
              <c:numCache>
                <c:formatCode>#,##0.00</c:formatCode>
                <c:ptCount val="7"/>
                <c:pt idx="0">
                  <c:v>1.3378293905115588E-2</c:v>
                </c:pt>
                <c:pt idx="1">
                  <c:v>1.7690745050950332E-2</c:v>
                </c:pt>
                <c:pt idx="2">
                  <c:v>1.6591295582742471E-2</c:v>
                </c:pt>
                <c:pt idx="3">
                  <c:v>2.1086736224508244E-2</c:v>
                </c:pt>
                <c:pt idx="4">
                  <c:v>2.5453691565346388E-2</c:v>
                </c:pt>
                <c:pt idx="5">
                  <c:v>2.8254004489594035E-2</c:v>
                </c:pt>
                <c:pt idx="6">
                  <c:v>2.8395850341004381E-2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A8-4D52-9B48-73EE0E655F5A}"/>
            </c:ext>
          </c:extLst>
        </c:ser>
        <c:ser>
          <c:idx val="6"/>
          <c:order val="6"/>
          <c:tx>
            <c:strRef>
              <c:f>Census_ACS_occ!$A$89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Census_ACS_occ!$B$89:$H$89</c:f>
              <c:numCache>
                <c:formatCode>#,##0.00</c:formatCode>
                <c:ptCount val="7"/>
                <c:pt idx="0">
                  <c:v>1.7158453698582578E-2</c:v>
                </c:pt>
                <c:pt idx="1">
                  <c:v>1.8157481351109065E-2</c:v>
                </c:pt>
                <c:pt idx="2">
                  <c:v>2.5189229432932125E-2</c:v>
                </c:pt>
                <c:pt idx="3">
                  <c:v>2.5177827876101438E-2</c:v>
                </c:pt>
                <c:pt idx="4">
                  <c:v>2.7784315333342562E-2</c:v>
                </c:pt>
                <c:pt idx="5">
                  <c:v>3.3457719087213435E-2</c:v>
                </c:pt>
                <c:pt idx="6">
                  <c:v>3.418756933718782E-2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A8-4D52-9B48-73EE0E655F5A}"/>
            </c:ext>
          </c:extLst>
        </c:ser>
        <c:ser>
          <c:idx val="7"/>
          <c:order val="7"/>
          <c:tx>
            <c:strRef>
              <c:f>Census_ACS_occ!$A$90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Census_ACS_occ!$B$90:$H$90</c:f>
              <c:numCache>
                <c:formatCode>#,##0.00</c:formatCode>
                <c:ptCount val="7"/>
                <c:pt idx="0">
                  <c:v>6.159610645387956E-3</c:v>
                </c:pt>
                <c:pt idx="1">
                  <c:v>7.0832887843472686E-3</c:v>
                </c:pt>
                <c:pt idx="2">
                  <c:v>1.1168185294247873E-2</c:v>
                </c:pt>
                <c:pt idx="3">
                  <c:v>9.7647756666774162E-3</c:v>
                </c:pt>
                <c:pt idx="4">
                  <c:v>9.9161997787052224E-3</c:v>
                </c:pt>
                <c:pt idx="5">
                  <c:v>1.2651055522873808E-2</c:v>
                </c:pt>
                <c:pt idx="6">
                  <c:v>1.2459188526669046E-2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A8-4D52-9B48-73EE0E655F5A}"/>
            </c:ext>
          </c:extLst>
        </c:ser>
        <c:ser>
          <c:idx val="8"/>
          <c:order val="8"/>
          <c:tx>
            <c:strRef>
              <c:f>Census_ACS_occ!$A$91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Census_ACS_occ!$B$91:$H$91</c:f>
              <c:numCache>
                <c:formatCode>#,##0.00</c:formatCode>
                <c:ptCount val="7"/>
                <c:pt idx="0">
                  <c:v>1.2963713605343562E-2</c:v>
                </c:pt>
                <c:pt idx="1">
                  <c:v>1.8284959988156824E-2</c:v>
                </c:pt>
                <c:pt idx="2">
                  <c:v>3.0434138536662162E-2</c:v>
                </c:pt>
                <c:pt idx="3">
                  <c:v>3.4233148738274696E-2</c:v>
                </c:pt>
                <c:pt idx="4">
                  <c:v>3.7550890876542432E-2</c:v>
                </c:pt>
                <c:pt idx="5">
                  <c:v>4.9567576585040345E-2</c:v>
                </c:pt>
                <c:pt idx="6">
                  <c:v>5.6644077334654916E-2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A8-4D52-9B48-73EE0E655F5A}"/>
            </c:ext>
          </c:extLst>
        </c:ser>
        <c:ser>
          <c:idx val="9"/>
          <c:order val="9"/>
          <c:tx>
            <c:strRef>
              <c:f>Census_ACS_occ!$A$92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Census_ACS_occ!$B$92:$H$92</c:f>
              <c:numCache>
                <c:formatCode>#,##0.00</c:formatCode>
                <c:ptCount val="7"/>
                <c:pt idx="0">
                  <c:v>2.1246086186535282E-3</c:v>
                </c:pt>
                <c:pt idx="1">
                  <c:v>6.6247769123851663E-3</c:v>
                </c:pt>
                <c:pt idx="2">
                  <c:v>4.861175264144992E-3</c:v>
                </c:pt>
                <c:pt idx="3">
                  <c:v>3.5345702863519854E-3</c:v>
                </c:pt>
                <c:pt idx="4">
                  <c:v>5.536096713698019E-3</c:v>
                </c:pt>
                <c:pt idx="5">
                  <c:v>8.0730744353618451E-3</c:v>
                </c:pt>
                <c:pt idx="6">
                  <c:v>8.8268772167782259E-3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A8-4D52-9B48-73EE0E655F5A}"/>
            </c:ext>
          </c:extLst>
        </c:ser>
        <c:ser>
          <c:idx val="10"/>
          <c:order val="10"/>
          <c:tx>
            <c:strRef>
              <c:f>Census_ACS_occ!$A$93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Census_ACS_occ!$B$93:$H$93</c:f>
              <c:numCache>
                <c:formatCode>#,##0.00</c:formatCode>
                <c:ptCount val="7"/>
                <c:pt idx="0">
                  <c:v>6.0663531614748721E-4</c:v>
                </c:pt>
                <c:pt idx="1">
                  <c:v>3.2342563883246017E-3</c:v>
                </c:pt>
                <c:pt idx="2">
                  <c:v>4.5993397810093293E-3</c:v>
                </c:pt>
                <c:pt idx="3">
                  <c:v>5.14647896407872E-3</c:v>
                </c:pt>
                <c:pt idx="4">
                  <c:v>8.0988776584925339E-3</c:v>
                </c:pt>
                <c:pt idx="5">
                  <c:v>9.3971242013702917E-3</c:v>
                </c:pt>
                <c:pt idx="6">
                  <c:v>1.033751913969997E-2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A8-4D52-9B48-73EE0E655F5A}"/>
            </c:ext>
          </c:extLst>
        </c:ser>
        <c:ser>
          <c:idx val="11"/>
          <c:order val="11"/>
          <c:tx>
            <c:strRef>
              <c:f>Census_ACS_occ!$A$94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Census_ACS_occ!$B$94:$H$94</c:f>
              <c:numCache>
                <c:formatCode>#,##0.00</c:formatCode>
                <c:ptCount val="7"/>
                <c:pt idx="0">
                  <c:v>1.8780764582100287E-2</c:v>
                </c:pt>
                <c:pt idx="1">
                  <c:v>2.8292032996405925E-2</c:v>
                </c:pt>
                <c:pt idx="2">
                  <c:v>3.0029086150433506E-2</c:v>
                </c:pt>
                <c:pt idx="3">
                  <c:v>3.5406289912940321E-2</c:v>
                </c:pt>
                <c:pt idx="4">
                  <c:v>3.2631395104891381E-2</c:v>
                </c:pt>
                <c:pt idx="5">
                  <c:v>3.4809865399980683E-2</c:v>
                </c:pt>
                <c:pt idx="6">
                  <c:v>3.4192009137108237E-2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A8-4D52-9B48-73EE0E655F5A}"/>
            </c:ext>
          </c:extLst>
        </c:ser>
        <c:ser>
          <c:idx val="12"/>
          <c:order val="12"/>
          <c:tx>
            <c:strRef>
              <c:f>Census_ACS_occ!$A$95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Census_ACS_occ!$B$95:$H$95</c:f>
              <c:numCache>
                <c:formatCode>#,##0.00</c:formatCode>
                <c:ptCount val="7"/>
                <c:pt idx="0">
                  <c:v>4.5650923387591955E-2</c:v>
                </c:pt>
                <c:pt idx="1">
                  <c:v>4.7463175122749592E-2</c:v>
                </c:pt>
                <c:pt idx="2">
                  <c:v>6.2639356332947593E-2</c:v>
                </c:pt>
                <c:pt idx="3">
                  <c:v>7.9711058406892854E-2</c:v>
                </c:pt>
                <c:pt idx="4">
                  <c:v>7.3984125986801125E-2</c:v>
                </c:pt>
                <c:pt idx="5">
                  <c:v>7.6028084839864313E-2</c:v>
                </c:pt>
                <c:pt idx="6">
                  <c:v>7.0883070654420954E-2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A8-4D52-9B48-73EE0E655F5A}"/>
            </c:ext>
          </c:extLst>
        </c:ser>
        <c:ser>
          <c:idx val="13"/>
          <c:order val="13"/>
          <c:tx>
            <c:strRef>
              <c:f>Census_ACS_occ!$A$96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Census_ACS_occ!$B$96:$H$96</c:f>
              <c:numCache>
                <c:formatCode>#,##0.00</c:formatCode>
                <c:ptCount val="7"/>
                <c:pt idx="0">
                  <c:v>8.8749731076810001E-2</c:v>
                </c:pt>
                <c:pt idx="1">
                  <c:v>0.10540838398210364</c:v>
                </c:pt>
                <c:pt idx="2">
                  <c:v>0.12647200464853642</c:v>
                </c:pt>
                <c:pt idx="3">
                  <c:v>0.12067816452510992</c:v>
                </c:pt>
                <c:pt idx="4">
                  <c:v>0.11338961192478533</c:v>
                </c:pt>
                <c:pt idx="5">
                  <c:v>0.10391507818742153</c:v>
                </c:pt>
                <c:pt idx="6">
                  <c:v>9.5742065383823474E-2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A8-4D52-9B48-73EE0E655F5A}"/>
            </c:ext>
          </c:extLst>
        </c:ser>
        <c:ser>
          <c:idx val="14"/>
          <c:order val="14"/>
          <c:tx>
            <c:strRef>
              <c:f>Census_ACS_occ!$A$97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Census_ACS_occ!$B$97:$H$97</c:f>
              <c:numCache>
                <c:formatCode>#,##0.00</c:formatCode>
                <c:ptCount val="7"/>
                <c:pt idx="0">
                  <c:v>7.7200576534385695E-3</c:v>
                </c:pt>
                <c:pt idx="1">
                  <c:v>1.0048195149232249E-2</c:v>
                </c:pt>
                <c:pt idx="2">
                  <c:v>1.2709680205401464E-2</c:v>
                </c:pt>
                <c:pt idx="3">
                  <c:v>1.4119714146391993E-2</c:v>
                </c:pt>
                <c:pt idx="4">
                  <c:v>1.7900596260565546E-2</c:v>
                </c:pt>
                <c:pt idx="5">
                  <c:v>1.8269779529909651E-2</c:v>
                </c:pt>
                <c:pt idx="6">
                  <c:v>1.8071650601065664E-2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A8-4D52-9B48-73EE0E655F5A}"/>
            </c:ext>
          </c:extLst>
        </c:ser>
        <c:ser>
          <c:idx val="15"/>
          <c:order val="15"/>
          <c:tx>
            <c:strRef>
              <c:f>Census_ACS_occ!$A$98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Census_ACS_occ!$B$98:$H$98</c:f>
              <c:numCache>
                <c:formatCode>#,##0.00</c:formatCode>
                <c:ptCount val="7"/>
                <c:pt idx="0">
                  <c:v>6.3631150954319524E-2</c:v>
                </c:pt>
                <c:pt idx="1">
                  <c:v>5.607620755166997E-2</c:v>
                </c:pt>
                <c:pt idx="2">
                  <c:v>5.0773125293471659E-2</c:v>
                </c:pt>
                <c:pt idx="3">
                  <c:v>6.4001422818450907E-2</c:v>
                </c:pt>
                <c:pt idx="4">
                  <c:v>6.6219107387603449E-2</c:v>
                </c:pt>
                <c:pt idx="5">
                  <c:v>7.0566818563622583E-2</c:v>
                </c:pt>
                <c:pt idx="6">
                  <c:v>7.442492104093329E-2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A8-4D52-9B48-73EE0E655F5A}"/>
            </c:ext>
          </c:extLst>
        </c:ser>
        <c:ser>
          <c:idx val="16"/>
          <c:order val="16"/>
          <c:tx>
            <c:strRef>
              <c:f>Census_ACS_occ!$A$99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Census_ACS_occ!$B$99:$H$99</c:f>
              <c:numCache>
                <c:formatCode>#,##0.00</c:formatCode>
                <c:ptCount val="7"/>
                <c:pt idx="0">
                  <c:v>3.2631809296755472E-2</c:v>
                </c:pt>
                <c:pt idx="1">
                  <c:v>1.8319913807992499E-2</c:v>
                </c:pt>
                <c:pt idx="2">
                  <c:v>1.8920483460907526E-2</c:v>
                </c:pt>
                <c:pt idx="3">
                  <c:v>2.204293667382962E-2</c:v>
                </c:pt>
                <c:pt idx="4">
                  <c:v>1.8726990614673398E-2</c:v>
                </c:pt>
                <c:pt idx="5">
                  <c:v>1.8544891550256234E-2</c:v>
                </c:pt>
                <c:pt idx="6">
                  <c:v>1.9548439049594229E-2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BA8-4D52-9B48-73EE0E655F5A}"/>
            </c:ext>
          </c:extLst>
        </c:ser>
        <c:ser>
          <c:idx val="17"/>
          <c:order val="17"/>
          <c:tx>
            <c:strRef>
              <c:f>Census_ACS_occ!$A$100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Census_ACS_occ!$B$100:$H$100</c:f>
              <c:numCache>
                <c:formatCode>#,##0.00</c:formatCode>
                <c:ptCount val="7"/>
                <c:pt idx="0">
                  <c:v>5.7280408633980998E-2</c:v>
                </c:pt>
                <c:pt idx="1">
                  <c:v>7.0508022929705816E-2</c:v>
                </c:pt>
                <c:pt idx="2">
                  <c:v>7.2792997458719907E-2</c:v>
                </c:pt>
                <c:pt idx="3">
                  <c:v>8.1349840372668986E-2</c:v>
                </c:pt>
                <c:pt idx="4">
                  <c:v>7.6718894931838436E-2</c:v>
                </c:pt>
                <c:pt idx="5">
                  <c:v>7.0175808287895949E-2</c:v>
                </c:pt>
                <c:pt idx="6">
                  <c:v>5.8495473901468628E-2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BA8-4D52-9B48-73EE0E655F5A}"/>
            </c:ext>
          </c:extLst>
        </c:ser>
        <c:ser>
          <c:idx val="18"/>
          <c:order val="18"/>
          <c:tx>
            <c:strRef>
              <c:f>Census_ACS_occ!$A$101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Census_ACS_occ!$B$101:$H$101</c:f>
              <c:numCache>
                <c:formatCode>#,##0.00</c:formatCode>
                <c:ptCount val="7"/>
                <c:pt idx="0">
                  <c:v>2.3647697232653416E-2</c:v>
                </c:pt>
                <c:pt idx="1">
                  <c:v>2.8456521560338517E-2</c:v>
                </c:pt>
                <c:pt idx="2">
                  <c:v>2.7461021223979757E-2</c:v>
                </c:pt>
                <c:pt idx="3">
                  <c:v>2.5200303717015482E-2</c:v>
                </c:pt>
                <c:pt idx="4">
                  <c:v>1.8614106849808149E-2</c:v>
                </c:pt>
                <c:pt idx="5">
                  <c:v>1.160387381138437E-2</c:v>
                </c:pt>
                <c:pt idx="6">
                  <c:v>1.0397456438625594E-2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BA8-4D52-9B48-73EE0E655F5A}"/>
            </c:ext>
          </c:extLst>
        </c:ser>
        <c:ser>
          <c:idx val="19"/>
          <c:order val="19"/>
          <c:tx>
            <c:strRef>
              <c:f>Census_ACS_occ!$A$102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Census_ACS_occ!$B$102:$H$102</c:f>
              <c:numCache>
                <c:formatCode>#,##0.00</c:formatCode>
                <c:ptCount val="7"/>
                <c:pt idx="0">
                  <c:v>7.8797957199431584E-2</c:v>
                </c:pt>
                <c:pt idx="1">
                  <c:v>6.6385528296145205E-2</c:v>
                </c:pt>
                <c:pt idx="2">
                  <c:v>4.3811799870230178E-2</c:v>
                </c:pt>
                <c:pt idx="3">
                  <c:v>3.7775048103185611E-2</c:v>
                </c:pt>
                <c:pt idx="4">
                  <c:v>3.0134640513131257E-2</c:v>
                </c:pt>
                <c:pt idx="5">
                  <c:v>1.818841661325396E-2</c:v>
                </c:pt>
                <c:pt idx="6">
                  <c:v>1.7185355541952503E-2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BA8-4D52-9B48-73EE0E655F5A}"/>
            </c:ext>
          </c:extLst>
        </c:ser>
        <c:ser>
          <c:idx val="20"/>
          <c:order val="20"/>
          <c:tx>
            <c:strRef>
              <c:f>Census_ACS_occ!$A$103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Census_ACS_occ!$B$103:$H$103</c:f>
              <c:numCache>
                <c:formatCode>#,##0.00</c:formatCode>
                <c:ptCount val="7"/>
                <c:pt idx="0">
                  <c:v>2.271327571067281E-2</c:v>
                </c:pt>
                <c:pt idx="1">
                  <c:v>3.4213621297979259E-2</c:v>
                </c:pt>
                <c:pt idx="2">
                  <c:v>4.537242681042291E-2</c:v>
                </c:pt>
                <c:pt idx="3">
                  <c:v>4.539631259399543E-2</c:v>
                </c:pt>
                <c:pt idx="4">
                  <c:v>3.5585009462002368E-2</c:v>
                </c:pt>
                <c:pt idx="5">
                  <c:v>2.8152739852317525E-2</c:v>
                </c:pt>
                <c:pt idx="6">
                  <c:v>2.8675002761000577E-2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BA8-4D52-9B48-73EE0E655F5A}"/>
            </c:ext>
          </c:extLst>
        </c:ser>
        <c:ser>
          <c:idx val="21"/>
          <c:order val="21"/>
          <c:tx>
            <c:strRef>
              <c:f>Census_ACS_occ!$A$104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Census_ACS_occ!$B$104:$H$104</c:f>
              <c:numCache>
                <c:formatCode>#,##0.00</c:formatCode>
                <c:ptCount val="7"/>
                <c:pt idx="0">
                  <c:v>3.6323328313433788E-2</c:v>
                </c:pt>
                <c:pt idx="1">
                  <c:v>2.9268683844755693E-2</c:v>
                </c:pt>
                <c:pt idx="2">
                  <c:v>3.3231787811585589E-2</c:v>
                </c:pt>
                <c:pt idx="3">
                  <c:v>3.4089498798519718E-2</c:v>
                </c:pt>
                <c:pt idx="4">
                  <c:v>3.114793204397355E-2</c:v>
                </c:pt>
                <c:pt idx="5">
                  <c:v>2.4249661231740903E-2</c:v>
                </c:pt>
                <c:pt idx="6">
                  <c:v>2.2041941679898196E-2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BA8-4D52-9B48-73EE0E655F5A}"/>
            </c:ext>
          </c:extLst>
        </c:ser>
        <c:ser>
          <c:idx val="22"/>
          <c:order val="22"/>
          <c:tx>
            <c:strRef>
              <c:f>Census_ACS_occ!$A$105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Census_ACS_occ!$B$82:$H$82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Census_ACS_occ!$B$105:$H$105</c:f>
              <c:numCache>
                <c:formatCode>#,##0.00</c:formatCode>
                <c:ptCount val="7"/>
                <c:pt idx="0">
                  <c:v>1.9145484444928685E-2</c:v>
                </c:pt>
                <c:pt idx="1">
                  <c:v>3.3405571227660399E-2</c:v>
                </c:pt>
                <c:pt idx="2">
                  <c:v>3.852698682021851E-2</c:v>
                </c:pt>
                <c:pt idx="3">
                  <c:v>2.4523096858170602E-2</c:v>
                </c:pt>
                <c:pt idx="4">
                  <c:v>3.054837016077417E-2</c:v>
                </c:pt>
                <c:pt idx="5">
                  <c:v>4.1124564284020969E-2</c:v>
                </c:pt>
                <c:pt idx="6">
                  <c:v>3.8418698661344827E-2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BA8-4D52-9B48-73EE0E65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24112"/>
        <c:axId val="75292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Census_ACS_occ!$B$82:$H$82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Census_ACS_occ!$B$83:$H$83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A8-4D52-9B48-73EE0E655F5A}"/>
                  </c:ext>
                </c:extLst>
              </c15:ser>
            </c15:filteredLineSeries>
          </c:ext>
        </c:extLst>
      </c:lineChart>
      <c:catAx>
        <c:axId val="752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6736"/>
        <c:crosses val="autoZero"/>
        <c:auto val="1"/>
        <c:lblAlgn val="ctr"/>
        <c:lblOffset val="100"/>
        <c:noMultiLvlLbl val="0"/>
      </c:catAx>
      <c:valAx>
        <c:axId val="7529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Census_ACS_occ!$A$111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Census_ACS_occ!$B$111:$H$111</c:f>
              <c:numCache>
                <c:formatCode>#,##0.00</c:formatCode>
                <c:ptCount val="7"/>
                <c:pt idx="0">
                  <c:v>5.6145283620202525E-2</c:v>
                </c:pt>
                <c:pt idx="1">
                  <c:v>6.3044058515080811E-2</c:v>
                </c:pt>
                <c:pt idx="2">
                  <c:v>7.2991155912593808E-2</c:v>
                </c:pt>
                <c:pt idx="3">
                  <c:v>8.0147349455364794E-2</c:v>
                </c:pt>
                <c:pt idx="4">
                  <c:v>0.14449269428041894</c:v>
                </c:pt>
                <c:pt idx="5">
                  <c:v>0.12873510359669324</c:v>
                </c:pt>
                <c:pt idx="6">
                  <c:v>0.16141161921684352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F-45B7-B13A-B3A446594A93}"/>
            </c:ext>
          </c:extLst>
        </c:ser>
        <c:ser>
          <c:idx val="2"/>
          <c:order val="2"/>
          <c:tx>
            <c:strRef>
              <c:f>Census_ACS_occ!$A$112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Census_ACS_occ!$B$112:$H$112</c:f>
              <c:numCache>
                <c:formatCode>#,##0.00</c:formatCode>
                <c:ptCount val="7"/>
                <c:pt idx="0">
                  <c:v>4.2034174029848992E-2</c:v>
                </c:pt>
                <c:pt idx="1">
                  <c:v>2.9352252865051963E-2</c:v>
                </c:pt>
                <c:pt idx="2">
                  <c:v>5.7898650207272799E-2</c:v>
                </c:pt>
                <c:pt idx="3">
                  <c:v>5.6638450102025055E-2</c:v>
                </c:pt>
                <c:pt idx="4">
                  <c:v>4.291517606999698E-2</c:v>
                </c:pt>
                <c:pt idx="5">
                  <c:v>6.6793849706053884E-2</c:v>
                </c:pt>
                <c:pt idx="6">
                  <c:v>6.972713189369216E-2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F-45B7-B13A-B3A446594A93}"/>
            </c:ext>
          </c:extLst>
        </c:ser>
        <c:ser>
          <c:idx val="3"/>
          <c:order val="3"/>
          <c:tx>
            <c:strRef>
              <c:f>Census_ACS_occ!$A$113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Census_ACS_occ!$B$113:$H$113</c:f>
              <c:numCache>
                <c:formatCode>#,##0.00</c:formatCode>
                <c:ptCount val="7"/>
                <c:pt idx="0">
                  <c:v>7.0410858730528061E-2</c:v>
                </c:pt>
                <c:pt idx="1">
                  <c:v>8.3786087600416739E-2</c:v>
                </c:pt>
                <c:pt idx="2">
                  <c:v>7.8455722453769541E-2</c:v>
                </c:pt>
                <c:pt idx="3">
                  <c:v>6.8798191036642739E-2</c:v>
                </c:pt>
                <c:pt idx="4">
                  <c:v>6.2667557432869267E-2</c:v>
                </c:pt>
                <c:pt idx="5">
                  <c:v>6.8500401788227069E-2</c:v>
                </c:pt>
                <c:pt idx="6">
                  <c:v>6.550039956962557E-2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CF-45B7-B13A-B3A446594A93}"/>
            </c:ext>
          </c:extLst>
        </c:ser>
        <c:ser>
          <c:idx val="4"/>
          <c:order val="4"/>
          <c:tx>
            <c:strRef>
              <c:f>Census_ACS_occ!$A$114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Census_ACS_occ!$B$114:$H$114</c:f>
              <c:numCache>
                <c:formatCode>#,##0.00</c:formatCode>
                <c:ptCount val="7"/>
                <c:pt idx="0">
                  <c:v>2.0170459544698215E-2</c:v>
                </c:pt>
                <c:pt idx="1">
                  <c:v>1.9368698392471219E-2</c:v>
                </c:pt>
                <c:pt idx="2">
                  <c:v>2.9650872427006605E-2</c:v>
                </c:pt>
                <c:pt idx="3">
                  <c:v>2.5712921367476781E-2</c:v>
                </c:pt>
                <c:pt idx="4">
                  <c:v>2.6006422136976855E-2</c:v>
                </c:pt>
                <c:pt idx="5">
                  <c:v>3.0482014138634304E-2</c:v>
                </c:pt>
                <c:pt idx="6">
                  <c:v>2.9240014107709683E-2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CF-45B7-B13A-B3A446594A93}"/>
            </c:ext>
          </c:extLst>
        </c:ser>
        <c:ser>
          <c:idx val="5"/>
          <c:order val="5"/>
          <c:tx>
            <c:strRef>
              <c:f>Census_ACS_occ!$A$115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Census_ACS_occ!$B$115:$H$115</c:f>
              <c:numCache>
                <c:formatCode>#,##0.00</c:formatCode>
                <c:ptCount val="7"/>
                <c:pt idx="0">
                  <c:v>2.7915243400509542E-2</c:v>
                </c:pt>
                <c:pt idx="1">
                  <c:v>3.5736733797711404E-2</c:v>
                </c:pt>
                <c:pt idx="2">
                  <c:v>2.9928579906967994E-2</c:v>
                </c:pt>
                <c:pt idx="3">
                  <c:v>3.3625129663106657E-2</c:v>
                </c:pt>
                <c:pt idx="4">
                  <c:v>3.8942286970389206E-2</c:v>
                </c:pt>
                <c:pt idx="5">
                  <c:v>4.381228166612177E-2</c:v>
                </c:pt>
                <c:pt idx="6">
                  <c:v>4.3584340442249909E-2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CF-45B7-B13A-B3A446594A93}"/>
            </c:ext>
          </c:extLst>
        </c:ser>
        <c:ser>
          <c:idx val="6"/>
          <c:order val="6"/>
          <c:tx>
            <c:strRef>
              <c:f>Census_ACS_occ!$A$116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Census_ACS_occ!$B$116:$H$116</c:f>
              <c:numCache>
                <c:formatCode>#,##0.00</c:formatCode>
                <c:ptCount val="7"/>
                <c:pt idx="0">
                  <c:v>2.7412741645663919E-2</c:v>
                </c:pt>
                <c:pt idx="1">
                  <c:v>2.7397732067056424E-2</c:v>
                </c:pt>
                <c:pt idx="2">
                  <c:v>3.0441442914316046E-2</c:v>
                </c:pt>
                <c:pt idx="3">
                  <c:v>2.5806218612499422E-2</c:v>
                </c:pt>
                <c:pt idx="4">
                  <c:v>2.6933106331623637E-2</c:v>
                </c:pt>
                <c:pt idx="5">
                  <c:v>3.0835300359154365E-2</c:v>
                </c:pt>
                <c:pt idx="6">
                  <c:v>3.0567076355746438E-2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CF-45B7-B13A-B3A446594A93}"/>
            </c:ext>
          </c:extLst>
        </c:ser>
        <c:ser>
          <c:idx val="7"/>
          <c:order val="7"/>
          <c:tx>
            <c:strRef>
              <c:f>Census_ACS_occ!$A$117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Census_ACS_occ!$B$117:$H$117</c:f>
              <c:numCache>
                <c:formatCode>#,##0.00</c:formatCode>
                <c:ptCount val="7"/>
                <c:pt idx="0">
                  <c:v>1.2370928415985421E-2</c:v>
                </c:pt>
                <c:pt idx="1">
                  <c:v>1.3828019390223953E-2</c:v>
                </c:pt>
                <c:pt idx="2">
                  <c:v>1.860528136918746E-2</c:v>
                </c:pt>
                <c:pt idx="3">
                  <c:v>1.3249211989398223E-2</c:v>
                </c:pt>
                <c:pt idx="4">
                  <c:v>1.1595405370458171E-2</c:v>
                </c:pt>
                <c:pt idx="5">
                  <c:v>1.3107517571498544E-2</c:v>
                </c:pt>
                <c:pt idx="6">
                  <c:v>1.2375497229799411E-2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CF-45B7-B13A-B3A446594A93}"/>
            </c:ext>
          </c:extLst>
        </c:ser>
        <c:ser>
          <c:idx val="8"/>
          <c:order val="8"/>
          <c:tx>
            <c:strRef>
              <c:f>Census_ACS_occ!$A$118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Census_ACS_occ!$B$118:$H$118</c:f>
              <c:numCache>
                <c:formatCode>#,##0.00</c:formatCode>
                <c:ptCount val="7"/>
                <c:pt idx="0">
                  <c:v>5.1990356658930354E-3</c:v>
                </c:pt>
                <c:pt idx="1">
                  <c:v>5.846341946427188E-3</c:v>
                </c:pt>
                <c:pt idx="2">
                  <c:v>1.0081453395533837E-2</c:v>
                </c:pt>
                <c:pt idx="3">
                  <c:v>8.9394811870619796E-3</c:v>
                </c:pt>
                <c:pt idx="4">
                  <c:v>1.0535106245420455E-2</c:v>
                </c:pt>
                <c:pt idx="5">
                  <c:v>1.3526670714488447E-2</c:v>
                </c:pt>
                <c:pt idx="6">
                  <c:v>1.6588836158595657E-2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CF-45B7-B13A-B3A446594A93}"/>
            </c:ext>
          </c:extLst>
        </c:ser>
        <c:ser>
          <c:idx val="9"/>
          <c:order val="9"/>
          <c:tx>
            <c:strRef>
              <c:f>Census_ACS_occ!$A$119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Census_ACS_occ!$B$119:$H$119</c:f>
              <c:numCache>
                <c:formatCode>#,##0.00</c:formatCode>
                <c:ptCount val="7"/>
                <c:pt idx="0">
                  <c:v>3.7560539729900419E-3</c:v>
                </c:pt>
                <c:pt idx="1">
                  <c:v>1.0426980997236119E-2</c:v>
                </c:pt>
                <c:pt idx="2">
                  <c:v>5.6739669393724261E-3</c:v>
                </c:pt>
                <c:pt idx="3">
                  <c:v>3.9154747024018523E-3</c:v>
                </c:pt>
                <c:pt idx="4">
                  <c:v>5.6193698547476398E-3</c:v>
                </c:pt>
                <c:pt idx="5">
                  <c:v>8.1519298409493453E-3</c:v>
                </c:pt>
                <c:pt idx="6">
                  <c:v>8.769325553258836E-3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CF-45B7-B13A-B3A446594A93}"/>
            </c:ext>
          </c:extLst>
        </c:ser>
        <c:ser>
          <c:idx val="10"/>
          <c:order val="10"/>
          <c:tx>
            <c:strRef>
              <c:f>Census_ACS_occ!$A$120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Census_ACS_occ!$B$120:$H$120</c:f>
              <c:numCache>
                <c:formatCode>#,##0.00</c:formatCode>
                <c:ptCount val="7"/>
                <c:pt idx="0">
                  <c:v>2.932889619721532E-4</c:v>
                </c:pt>
                <c:pt idx="1">
                  <c:v>2.2558786302856013E-3</c:v>
                </c:pt>
                <c:pt idx="2">
                  <c:v>2.5217630841655224E-3</c:v>
                </c:pt>
                <c:pt idx="3">
                  <c:v>1.6743344294923627E-3</c:v>
                </c:pt>
                <c:pt idx="4">
                  <c:v>3.4384293780440498E-3</c:v>
                </c:pt>
                <c:pt idx="5">
                  <c:v>4.0993177384412533E-3</c:v>
                </c:pt>
                <c:pt idx="6">
                  <c:v>4.7412619257023716E-3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CF-45B7-B13A-B3A446594A93}"/>
            </c:ext>
          </c:extLst>
        </c:ser>
        <c:ser>
          <c:idx val="11"/>
          <c:order val="11"/>
          <c:tx>
            <c:strRef>
              <c:f>Census_ACS_occ!$A$121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Census_ACS_occ!$B$121:$H$121</c:f>
              <c:numCache>
                <c:formatCode>#,##0.00</c:formatCode>
                <c:ptCount val="7"/>
                <c:pt idx="0">
                  <c:v>3.1919615361302674E-2</c:v>
                </c:pt>
                <c:pt idx="1">
                  <c:v>4.1552939960909585E-2</c:v>
                </c:pt>
                <c:pt idx="2">
                  <c:v>3.5263251013968239E-2</c:v>
                </c:pt>
                <c:pt idx="3">
                  <c:v>3.9133679904174698E-2</c:v>
                </c:pt>
                <c:pt idx="4">
                  <c:v>3.5592215852764966E-2</c:v>
                </c:pt>
                <c:pt idx="5">
                  <c:v>3.7732165931951084E-2</c:v>
                </c:pt>
                <c:pt idx="6">
                  <c:v>3.7242567781741232E-2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CF-45B7-B13A-B3A446594A93}"/>
            </c:ext>
          </c:extLst>
        </c:ser>
        <c:ser>
          <c:idx val="12"/>
          <c:order val="12"/>
          <c:tx>
            <c:strRef>
              <c:f>Census_ACS_occ!$A$122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Census_ACS_occ!$B$122:$H$122</c:f>
              <c:numCache>
                <c:formatCode>#,##0.00</c:formatCode>
                <c:ptCount val="7"/>
                <c:pt idx="0">
                  <c:v>6.9186866129230931E-2</c:v>
                </c:pt>
                <c:pt idx="1">
                  <c:v>6.476179815913416E-2</c:v>
                </c:pt>
                <c:pt idx="2">
                  <c:v>7.5235211516797948E-2</c:v>
                </c:pt>
                <c:pt idx="3">
                  <c:v>8.7027268878647368E-2</c:v>
                </c:pt>
                <c:pt idx="4">
                  <c:v>7.7075341580104303E-2</c:v>
                </c:pt>
                <c:pt idx="5">
                  <c:v>8.0439080880988056E-2</c:v>
                </c:pt>
                <c:pt idx="6">
                  <c:v>7.2909179386671782E-2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CF-45B7-B13A-B3A446594A93}"/>
            </c:ext>
          </c:extLst>
        </c:ser>
        <c:ser>
          <c:idx val="13"/>
          <c:order val="13"/>
          <c:tx>
            <c:strRef>
              <c:f>Census_ACS_occ!$A$123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Census_ACS_occ!$B$123:$H$123</c:f>
              <c:numCache>
                <c:formatCode>#,##0.00</c:formatCode>
                <c:ptCount val="7"/>
                <c:pt idx="0">
                  <c:v>6.7098648719989204E-2</c:v>
                </c:pt>
                <c:pt idx="1">
                  <c:v>6.7702189579907188E-2</c:v>
                </c:pt>
                <c:pt idx="2">
                  <c:v>5.9287187607079746E-2</c:v>
                </c:pt>
                <c:pt idx="3">
                  <c:v>5.4504651820700752E-2</c:v>
                </c:pt>
                <c:pt idx="4">
                  <c:v>5.9233438213870095E-2</c:v>
                </c:pt>
                <c:pt idx="5">
                  <c:v>6.0584395287760606E-2</c:v>
                </c:pt>
                <c:pt idx="6">
                  <c:v>6.1222325897022652E-2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F-45B7-B13A-B3A446594A93}"/>
            </c:ext>
          </c:extLst>
        </c:ser>
        <c:ser>
          <c:idx val="14"/>
          <c:order val="14"/>
          <c:tx>
            <c:strRef>
              <c:f>Census_ACS_occ!$A$124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Census_ACS_occ!$B$124:$H$124</c:f>
              <c:numCache>
                <c:formatCode>#,##0.00</c:formatCode>
                <c:ptCount val="7"/>
                <c:pt idx="0">
                  <c:v>1.6074190375820478E-2</c:v>
                </c:pt>
                <c:pt idx="1">
                  <c:v>2.0199584987213817E-2</c:v>
                </c:pt>
                <c:pt idx="2">
                  <c:v>2.3451724809803971E-2</c:v>
                </c:pt>
                <c:pt idx="3">
                  <c:v>2.4312459495954109E-2</c:v>
                </c:pt>
                <c:pt idx="4">
                  <c:v>2.9310159044868757E-2</c:v>
                </c:pt>
                <c:pt idx="5">
                  <c:v>2.9770651375960012E-2</c:v>
                </c:pt>
                <c:pt idx="6">
                  <c:v>2.9195369456808531E-2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CF-45B7-B13A-B3A446594A93}"/>
            </c:ext>
          </c:extLst>
        </c:ser>
        <c:ser>
          <c:idx val="15"/>
          <c:order val="15"/>
          <c:tx>
            <c:strRef>
              <c:f>Census_ACS_occ!$A$125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Census_ACS_occ!$B$125:$H$125</c:f>
              <c:numCache>
                <c:formatCode>#,##0.00</c:formatCode>
                <c:ptCount val="7"/>
                <c:pt idx="0">
                  <c:v>7.3101296141685937E-2</c:v>
                </c:pt>
                <c:pt idx="1">
                  <c:v>5.4481190966153212E-2</c:v>
                </c:pt>
                <c:pt idx="2">
                  <c:v>3.9475894318866417E-2</c:v>
                </c:pt>
                <c:pt idx="3">
                  <c:v>5.0376499527494595E-2</c:v>
                </c:pt>
                <c:pt idx="4">
                  <c:v>5.1170208180681867E-2</c:v>
                </c:pt>
                <c:pt idx="5">
                  <c:v>5.7570085399458931E-2</c:v>
                </c:pt>
                <c:pt idx="6">
                  <c:v>6.2967931747257705E-2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CF-45B7-B13A-B3A446594A93}"/>
            </c:ext>
          </c:extLst>
        </c:ser>
        <c:ser>
          <c:idx val="16"/>
          <c:order val="16"/>
          <c:tx>
            <c:strRef>
              <c:f>Census_ACS_occ!$A$126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Census_ACS_occ!$B$126:$H$126</c:f>
              <c:numCache>
                <c:formatCode>#,##0.00</c:formatCode>
                <c:ptCount val="7"/>
                <c:pt idx="0">
                  <c:v>6.3559628578858565E-2</c:v>
                </c:pt>
                <c:pt idx="1">
                  <c:v>3.4690591608475901E-2</c:v>
                </c:pt>
                <c:pt idx="2">
                  <c:v>3.3720182839021486E-2</c:v>
                </c:pt>
                <c:pt idx="3">
                  <c:v>3.8340151723390725E-2</c:v>
                </c:pt>
                <c:pt idx="4">
                  <c:v>3.2280936166544545E-2</c:v>
                </c:pt>
                <c:pt idx="5">
                  <c:v>3.2456824232321019E-2</c:v>
                </c:pt>
                <c:pt idx="6">
                  <c:v>3.3345089758070635E-2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CF-45B7-B13A-B3A446594A93}"/>
            </c:ext>
          </c:extLst>
        </c:ser>
        <c:ser>
          <c:idx val="17"/>
          <c:order val="17"/>
          <c:tx>
            <c:strRef>
              <c:f>Census_ACS_occ!$A$127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Census_ACS_occ!$B$127:$H$127</c:f>
              <c:numCache>
                <c:formatCode>#,##0.00</c:formatCode>
                <c:ptCount val="7"/>
                <c:pt idx="0">
                  <c:v>0.1203423268764139</c:v>
                </c:pt>
                <c:pt idx="1">
                  <c:v>0.14461731860411053</c:v>
                </c:pt>
                <c:pt idx="2">
                  <c:v>0.14444260301491782</c:v>
                </c:pt>
                <c:pt idx="3">
                  <c:v>0.16083140886865555</c:v>
                </c:pt>
                <c:pt idx="4">
                  <c:v>0.14960131028834964</c:v>
                </c:pt>
                <c:pt idx="5">
                  <c:v>0.139556440168284</c:v>
                </c:pt>
                <c:pt idx="6">
                  <c:v>0.11435057658566639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CF-45B7-B13A-B3A446594A93}"/>
            </c:ext>
          </c:extLst>
        </c:ser>
        <c:ser>
          <c:idx val="18"/>
          <c:order val="18"/>
          <c:tx>
            <c:strRef>
              <c:f>Census_ACS_occ!$A$128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Census_ACS_occ!$B$128:$H$128</c:f>
              <c:numCache>
                <c:formatCode>#,##0.00</c:formatCode>
                <c:ptCount val="7"/>
                <c:pt idx="0">
                  <c:v>4.7106117812220766E-2</c:v>
                </c:pt>
                <c:pt idx="1">
                  <c:v>5.4287460931109602E-2</c:v>
                </c:pt>
                <c:pt idx="2">
                  <c:v>4.6744439691565533E-2</c:v>
                </c:pt>
                <c:pt idx="3">
                  <c:v>4.0549189718442957E-2</c:v>
                </c:pt>
                <c:pt idx="4">
                  <c:v>2.9264902374897633E-2</c:v>
                </c:pt>
                <c:pt idx="5">
                  <c:v>1.8148133511054265E-2</c:v>
                </c:pt>
                <c:pt idx="6">
                  <c:v>1.5601073257407663E-2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CF-45B7-B13A-B3A446594A93}"/>
            </c:ext>
          </c:extLst>
        </c:ser>
        <c:ser>
          <c:idx val="19"/>
          <c:order val="19"/>
          <c:tx>
            <c:strRef>
              <c:f>Census_ACS_occ!$A$129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Census_ACS_occ!$B$129:$H$129</c:f>
              <c:numCache>
                <c:formatCode>#,##0.00</c:formatCode>
                <c:ptCount val="7"/>
                <c:pt idx="0">
                  <c:v>0.11530753302922526</c:v>
                </c:pt>
                <c:pt idx="1">
                  <c:v>8.9744362455980234E-2</c:v>
                </c:pt>
                <c:pt idx="2">
                  <c:v>5.6659044641477405E-2</c:v>
                </c:pt>
                <c:pt idx="3">
                  <c:v>4.8456382033157643E-2</c:v>
                </c:pt>
                <c:pt idx="4">
                  <c:v>4.1124304986854016E-2</c:v>
                </c:pt>
                <c:pt idx="5">
                  <c:v>2.7277288965374357E-2</c:v>
                </c:pt>
                <c:pt idx="6">
                  <c:v>2.6350389078132603E-2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CF-45B7-B13A-B3A446594A93}"/>
            </c:ext>
          </c:extLst>
        </c:ser>
        <c:ser>
          <c:idx val="20"/>
          <c:order val="20"/>
          <c:tx>
            <c:strRef>
              <c:f>Census_ACS_occ!$A$130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Census_ACS_occ!$B$130:$H$130</c:f>
              <c:numCache>
                <c:formatCode>#,##0.00</c:formatCode>
                <c:ptCount val="7"/>
                <c:pt idx="0">
                  <c:v>3.673542011688543E-2</c:v>
                </c:pt>
                <c:pt idx="1">
                  <c:v>5.2875384231236167E-2</c:v>
                </c:pt>
                <c:pt idx="2">
                  <c:v>6.3153816350251843E-2</c:v>
                </c:pt>
                <c:pt idx="3">
                  <c:v>6.3078969597136478E-2</c:v>
                </c:pt>
                <c:pt idx="4">
                  <c:v>5.0494590750398687E-2</c:v>
                </c:pt>
                <c:pt idx="5">
                  <c:v>4.3912878420439345E-2</c:v>
                </c:pt>
                <c:pt idx="6">
                  <c:v>4.544044180346532E-2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CF-45B7-B13A-B3A446594A93}"/>
            </c:ext>
          </c:extLst>
        </c:ser>
        <c:ser>
          <c:idx val="21"/>
          <c:order val="21"/>
          <c:tx>
            <c:strRef>
              <c:f>Census_ACS_occ!$A$131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Census_ACS_occ!$B$131:$H$131</c:f>
              <c:numCache>
                <c:formatCode>#,##0.00</c:formatCode>
                <c:ptCount val="7"/>
                <c:pt idx="0">
                  <c:v>7.6030275241914511E-2</c:v>
                </c:pt>
                <c:pt idx="1">
                  <c:v>5.861409838041691E-2</c:v>
                </c:pt>
                <c:pt idx="2">
                  <c:v>6.2646552284032042E-2</c:v>
                </c:pt>
                <c:pt idx="3">
                  <c:v>6.2949557289524422E-2</c:v>
                </c:pt>
                <c:pt idx="4">
                  <c:v>5.6691521917158746E-2</c:v>
                </c:pt>
                <c:pt idx="5">
                  <c:v>4.5027825780792487E-2</c:v>
                </c:pt>
                <c:pt idx="6">
                  <c:v>4.0390015670272464E-2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CF-45B7-B13A-B3A446594A93}"/>
            </c:ext>
          </c:extLst>
        </c:ser>
        <c:ser>
          <c:idx val="22"/>
          <c:order val="22"/>
          <c:tx>
            <c:strRef>
              <c:f>Census_ACS_occ!$A$132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Census_ACS_occ!$B$109:$H$109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Census_ACS_occ!$B$132:$H$132</c:f>
              <c:numCache>
                <c:formatCode>#,##0.00</c:formatCode>
                <c:ptCount val="7"/>
                <c:pt idx="0">
                  <c:v>1.7830013628160432E-2</c:v>
                </c:pt>
                <c:pt idx="1">
                  <c:v>2.5430295933391307E-2</c:v>
                </c:pt>
                <c:pt idx="2">
                  <c:v>2.367120330203152E-2</c:v>
                </c:pt>
                <c:pt idx="3">
                  <c:v>1.1933018597250841E-2</c:v>
                </c:pt>
                <c:pt idx="4">
                  <c:v>1.5015516572561527E-2</c:v>
                </c:pt>
                <c:pt idx="5">
                  <c:v>1.9479842925353614E-2</c:v>
                </c:pt>
                <c:pt idx="6">
                  <c:v>1.8479537124259458E-2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CF-45B7-B13A-B3A44659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635744"/>
        <c:axId val="9136426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Census_ACS_occ!$B$109:$H$109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Census_ACS_occ!$B$110:$H$110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CF-45B7-B13A-B3A446594A93}"/>
                  </c:ext>
                </c:extLst>
              </c15:ser>
            </c15:filteredLineSeries>
          </c:ext>
        </c:extLst>
      </c:lineChart>
      <c:catAx>
        <c:axId val="91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2632"/>
        <c:crosses val="autoZero"/>
        <c:auto val="1"/>
        <c:lblAlgn val="ctr"/>
        <c:lblOffset val="100"/>
        <c:noMultiLvlLbl val="0"/>
      </c:catAx>
      <c:valAx>
        <c:axId val="9136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Census_ACS_occ!$A$138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Census_ACS_occ!$B$138:$H$138</c:f>
              <c:numCache>
                <c:formatCode>#,##0.00</c:formatCode>
                <c:ptCount val="7"/>
                <c:pt idx="0">
                  <c:v>0.65792134811803027</c:v>
                </c:pt>
                <c:pt idx="1">
                  <c:v>0.55033179309964808</c:v>
                </c:pt>
                <c:pt idx="2">
                  <c:v>0.35281038310833251</c:v>
                </c:pt>
                <c:pt idx="3">
                  <c:v>0.26446141653680411</c:v>
                </c:pt>
                <c:pt idx="4">
                  <c:v>0.2750321579624378</c:v>
                </c:pt>
                <c:pt idx="5">
                  <c:v>0.23559329408343238</c:v>
                </c:pt>
                <c:pt idx="6">
                  <c:v>0.2366006232345276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43-4C4F-9EEA-F6EBB18B95D1}"/>
            </c:ext>
          </c:extLst>
        </c:ser>
        <c:ser>
          <c:idx val="2"/>
          <c:order val="2"/>
          <c:tx>
            <c:strRef>
              <c:f>Census_ACS_occ!$A$139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Census_ACS_occ!$B$139:$H$139</c:f>
              <c:numCache>
                <c:formatCode>#,##0.00</c:formatCode>
                <c:ptCount val="7"/>
                <c:pt idx="0">
                  <c:v>2.1185061810903773E-2</c:v>
                </c:pt>
                <c:pt idx="1">
                  <c:v>2.3583680345096312E-2</c:v>
                </c:pt>
                <c:pt idx="2">
                  <c:v>3.9609469364042089E-2</c:v>
                </c:pt>
                <c:pt idx="3">
                  <c:v>4.6846721558198107E-2</c:v>
                </c:pt>
                <c:pt idx="4">
                  <c:v>4.1428508270543729E-2</c:v>
                </c:pt>
                <c:pt idx="5">
                  <c:v>5.771613207568773E-2</c:v>
                </c:pt>
                <c:pt idx="6">
                  <c:v>6.2684412182546126E-2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43-4C4F-9EEA-F6EBB18B95D1}"/>
            </c:ext>
          </c:extLst>
        </c:ser>
        <c:ser>
          <c:idx val="3"/>
          <c:order val="3"/>
          <c:tx>
            <c:strRef>
              <c:f>Census_ACS_occ!$A$140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Census_ACS_occ!$B$140:$H$140</c:f>
              <c:numCache>
                <c:formatCode>#,##0.00</c:formatCode>
                <c:ptCount val="7"/>
                <c:pt idx="0">
                  <c:v>7.2937916169508489E-3</c:v>
                </c:pt>
                <c:pt idx="1">
                  <c:v>1.1299857521824351E-2</c:v>
                </c:pt>
                <c:pt idx="2">
                  <c:v>3.3404637284312665E-2</c:v>
                </c:pt>
                <c:pt idx="3">
                  <c:v>5.5409076534441833E-2</c:v>
                </c:pt>
                <c:pt idx="4">
                  <c:v>5.017800037473763E-2</c:v>
                </c:pt>
                <c:pt idx="5">
                  <c:v>5.647497418070984E-2</c:v>
                </c:pt>
                <c:pt idx="6">
                  <c:v>6.0730595119431206E-2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43-4C4F-9EEA-F6EBB18B95D1}"/>
            </c:ext>
          </c:extLst>
        </c:ser>
        <c:ser>
          <c:idx val="4"/>
          <c:order val="4"/>
          <c:tx>
            <c:strRef>
              <c:f>Census_ACS_occ!$A$141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Census_ACS_occ!$B$141:$H$141</c:f>
              <c:numCache>
                <c:formatCode>#,##0.00</c:formatCode>
                <c:ptCount val="7"/>
                <c:pt idx="0">
                  <c:v>2.1571707996402966E-3</c:v>
                </c:pt>
                <c:pt idx="1">
                  <c:v>3.7626833127356596E-3</c:v>
                </c:pt>
                <c:pt idx="2">
                  <c:v>1.9131387586277603E-2</c:v>
                </c:pt>
                <c:pt idx="3">
                  <c:v>3.1195586324616983E-2</c:v>
                </c:pt>
                <c:pt idx="4">
                  <c:v>3.5919022987416817E-2</c:v>
                </c:pt>
                <c:pt idx="5">
                  <c:v>3.9515536228299772E-2</c:v>
                </c:pt>
                <c:pt idx="6">
                  <c:v>3.5864133548363597E-2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3-4C4F-9EEA-F6EBB18B95D1}"/>
            </c:ext>
          </c:extLst>
        </c:ser>
        <c:ser>
          <c:idx val="5"/>
          <c:order val="5"/>
          <c:tx>
            <c:strRef>
              <c:f>Census_ACS_occ!$A$142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Census_ACS_occ!$B$142:$H$142</c:f>
              <c:numCache>
                <c:formatCode>#,##0.00</c:formatCode>
                <c:ptCount val="7"/>
                <c:pt idx="0">
                  <c:v>3.7090041323904532E-4</c:v>
                </c:pt>
                <c:pt idx="1">
                  <c:v>1.192565945354503E-3</c:v>
                </c:pt>
                <c:pt idx="2">
                  <c:v>3.8713453165265328E-3</c:v>
                </c:pt>
                <c:pt idx="3">
                  <c:v>9.1815040178010107E-3</c:v>
                </c:pt>
                <c:pt idx="4">
                  <c:v>1.227686795130095E-2</c:v>
                </c:pt>
                <c:pt idx="5">
                  <c:v>1.3379086718465544E-2</c:v>
                </c:pt>
                <c:pt idx="6">
                  <c:v>1.3374264145028418E-2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3-4C4F-9EEA-F6EBB18B95D1}"/>
            </c:ext>
          </c:extLst>
        </c:ser>
        <c:ser>
          <c:idx val="6"/>
          <c:order val="6"/>
          <c:tx>
            <c:strRef>
              <c:f>Census_ACS_occ!$A$143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Census_ACS_occ!$B$143:$H$143</c:f>
              <c:numCache>
                <c:formatCode>#,##0.00</c:formatCode>
                <c:ptCount val="7"/>
                <c:pt idx="0">
                  <c:v>7.9831065358951115E-3</c:v>
                </c:pt>
                <c:pt idx="1">
                  <c:v>9.7097695946850131E-3</c:v>
                </c:pt>
                <c:pt idx="2">
                  <c:v>2.0180121683058033E-2</c:v>
                </c:pt>
                <c:pt idx="3">
                  <c:v>2.4581169486811171E-2</c:v>
                </c:pt>
                <c:pt idx="4">
                  <c:v>2.8615849717578353E-2</c:v>
                </c:pt>
                <c:pt idx="5">
                  <c:v>3.5964954464160995E-2</c:v>
                </c:pt>
                <c:pt idx="6">
                  <c:v>3.7768277296314573E-2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43-4C4F-9EEA-F6EBB18B95D1}"/>
            </c:ext>
          </c:extLst>
        </c:ser>
        <c:ser>
          <c:idx val="7"/>
          <c:order val="7"/>
          <c:tx>
            <c:strRef>
              <c:f>Census_ACS_occ!$A$144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Census_ACS_occ!$B$144:$H$144</c:f>
              <c:numCache>
                <c:formatCode>#,##0.00</c:formatCode>
                <c:ptCount val="7"/>
                <c:pt idx="0">
                  <c:v>6.0183840638788487E-4</c:v>
                </c:pt>
                <c:pt idx="1">
                  <c:v>9.170556609491723E-4</c:v>
                </c:pt>
                <c:pt idx="2">
                  <c:v>4.0753251663076546E-3</c:v>
                </c:pt>
                <c:pt idx="3">
                  <c:v>6.456295697961952E-3</c:v>
                </c:pt>
                <c:pt idx="4">
                  <c:v>8.2758068964355717E-3</c:v>
                </c:pt>
                <c:pt idx="5">
                  <c:v>1.2214642457217838E-2</c:v>
                </c:pt>
                <c:pt idx="6">
                  <c:v>1.2541960153170427E-2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43-4C4F-9EEA-F6EBB18B95D1}"/>
            </c:ext>
          </c:extLst>
        </c:ser>
        <c:ser>
          <c:idx val="8"/>
          <c:order val="8"/>
          <c:tx>
            <c:strRef>
              <c:f>Census_ACS_occ!$A$145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Census_ACS_occ!$B$145:$H$145</c:f>
              <c:numCache>
                <c:formatCode>#,##0.00</c:formatCode>
                <c:ptCount val="7"/>
                <c:pt idx="0">
                  <c:v>1.9911403788082899E-2</c:v>
                </c:pt>
                <c:pt idx="1">
                  <c:v>2.9656714185630959E-2</c:v>
                </c:pt>
                <c:pt idx="2">
                  <c:v>4.9844772402273897E-2</c:v>
                </c:pt>
                <c:pt idx="3">
                  <c:v>5.8249541829709248E-2</c:v>
                </c:pt>
                <c:pt idx="4">
                  <c:v>6.394223987839974E-2</c:v>
                </c:pt>
                <c:pt idx="5">
                  <c:v>8.4025473506316853E-2</c:v>
                </c:pt>
                <c:pt idx="6">
                  <c:v>9.62591578275762E-2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943-4C4F-9EEA-F6EBB18B95D1}"/>
            </c:ext>
          </c:extLst>
        </c:ser>
        <c:ser>
          <c:idx val="9"/>
          <c:order val="9"/>
          <c:tx>
            <c:strRef>
              <c:f>Census_ACS_occ!$A$146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Census_ACS_occ!$B$146:$H$146</c:f>
              <c:numCache>
                <c:formatCode>#,##0.00</c:formatCode>
                <c:ptCount val="7"/>
                <c:pt idx="0">
                  <c:v>6.6482149542847744E-4</c:v>
                </c:pt>
                <c:pt idx="1">
                  <c:v>3.1486889646323512E-3</c:v>
                </c:pt>
                <c:pt idx="2">
                  <c:v>4.086004739594625E-3</c:v>
                </c:pt>
                <c:pt idx="3">
                  <c:v>3.1729007037343262E-3</c:v>
                </c:pt>
                <c:pt idx="4">
                  <c:v>5.4547483257859491E-3</c:v>
                </c:pt>
                <c:pt idx="5">
                  <c:v>7.9976825612735839E-3</c:v>
                </c:pt>
                <c:pt idx="6">
                  <c:v>8.8837964542083786E-3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43-4C4F-9EEA-F6EBB18B95D1}"/>
            </c:ext>
          </c:extLst>
        </c:ser>
        <c:ser>
          <c:idx val="10"/>
          <c:order val="10"/>
          <c:tx>
            <c:strRef>
              <c:f>Census_ACS_occ!$A$147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Census_ACS_occ!$B$147:$H$147</c:f>
              <c:numCache>
                <c:formatCode>#,##0.00</c:formatCode>
                <c:ptCount val="7"/>
                <c:pt idx="0">
                  <c:v>8.8701183732167916E-4</c:v>
                </c:pt>
                <c:pt idx="1">
                  <c:v>4.1287184048741706E-3</c:v>
                </c:pt>
                <c:pt idx="2">
                  <c:v>6.5807530594307571E-3</c:v>
                </c:pt>
                <c:pt idx="3">
                  <c:v>8.4432878528673261E-3</c:v>
                </c:pt>
                <c:pt idx="4">
                  <c:v>1.2651605582327542E-2</c:v>
                </c:pt>
                <c:pt idx="5">
                  <c:v>1.4462237427551415E-2</c:v>
                </c:pt>
                <c:pt idx="6">
                  <c:v>1.5872279972050481E-2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943-4C4F-9EEA-F6EBB18B95D1}"/>
            </c:ext>
          </c:extLst>
        </c:ser>
        <c:ser>
          <c:idx val="11"/>
          <c:order val="11"/>
          <c:tx>
            <c:strRef>
              <c:f>Census_ACS_occ!$A$148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Census_ACS_occ!$B$148:$H$148</c:f>
              <c:numCache>
                <c:formatCode>#,##0.00</c:formatCode>
                <c:ptCount val="7"/>
                <c:pt idx="0">
                  <c:v>7.0243639582772029E-3</c:v>
                </c:pt>
                <c:pt idx="1">
                  <c:v>1.6168517833387124E-2</c:v>
                </c:pt>
                <c:pt idx="2">
                  <c:v>2.5037191613971874E-2</c:v>
                </c:pt>
                <c:pt idx="3">
                  <c:v>3.1867124900459884E-2</c:v>
                </c:pt>
                <c:pt idx="4">
                  <c:v>2.9739009976863108E-2</c:v>
                </c:pt>
                <c:pt idx="5">
                  <c:v>3.2015919796468423E-2</c:v>
                </c:pt>
                <c:pt idx="6">
                  <c:v>3.1174972596887802E-2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943-4C4F-9EEA-F6EBB18B95D1}"/>
            </c:ext>
          </c:extLst>
        </c:ser>
        <c:ser>
          <c:idx val="12"/>
          <c:order val="12"/>
          <c:tx>
            <c:strRef>
              <c:f>Census_ACS_occ!$A$149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Census_ACS_occ!$B$149:$H$149</c:f>
              <c:numCache>
                <c:formatCode>#,##0.00</c:formatCode>
                <c:ptCount val="7"/>
                <c:pt idx="0">
                  <c:v>2.4591397209849156E-2</c:v>
                </c:pt>
                <c:pt idx="1">
                  <c:v>3.164825995576092E-2</c:v>
                </c:pt>
                <c:pt idx="2">
                  <c:v>5.0626517166880082E-2</c:v>
                </c:pt>
                <c:pt idx="3">
                  <c:v>7.2764300437786006E-2</c:v>
                </c:pt>
                <c:pt idx="4">
                  <c:v>7.0964359924968259E-2</c:v>
                </c:pt>
                <c:pt idx="5">
                  <c:v>7.1810831049099022E-2</c:v>
                </c:pt>
                <c:pt idx="6">
                  <c:v>6.8879226509213298E-2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43-4C4F-9EEA-F6EBB18B95D1}"/>
            </c:ext>
          </c:extLst>
        </c:ser>
        <c:ser>
          <c:idx val="13"/>
          <c:order val="13"/>
          <c:tx>
            <c:strRef>
              <c:f>Census_ACS_occ!$A$150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Census_ACS_occ!$B$150:$H$150</c:f>
              <c:numCache>
                <c:formatCode>#,##0.00</c:formatCode>
                <c:ptCount val="7"/>
                <c:pt idx="0">
                  <c:v>0.10812271904993509</c:v>
                </c:pt>
                <c:pt idx="1">
                  <c:v>0.1398805072537922</c:v>
                </c:pt>
                <c:pt idx="2">
                  <c:v>0.1905470825007716</c:v>
                </c:pt>
                <c:pt idx="3">
                  <c:v>0.18351006069565681</c:v>
                </c:pt>
                <c:pt idx="4">
                  <c:v>0.16629403430323011</c:v>
                </c:pt>
                <c:pt idx="5">
                  <c:v>0.14534256644889154</c:v>
                </c:pt>
                <c:pt idx="6">
                  <c:v>0.12988247293632213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943-4C4F-9EEA-F6EBB18B95D1}"/>
            </c:ext>
          </c:extLst>
        </c:ser>
        <c:ser>
          <c:idx val="14"/>
          <c:order val="14"/>
          <c:tx>
            <c:strRef>
              <c:f>Census_ACS_occ!$A$151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Census_ACS_occ!$B$151:$H$151</c:f>
              <c:numCache>
                <c:formatCode>#,##0.00</c:formatCode>
                <c:ptCount val="7"/>
                <c:pt idx="0">
                  <c:v>2.4493423515786013E-4</c:v>
                </c:pt>
                <c:pt idx="1">
                  <c:v>7.6749293512913563E-4</c:v>
                </c:pt>
                <c:pt idx="2">
                  <c:v>2.4648455146326171E-3</c:v>
                </c:pt>
                <c:pt idx="3">
                  <c:v>4.4416799704332516E-3</c:v>
                </c:pt>
                <c:pt idx="4">
                  <c:v>6.7547510626338163E-3</c:v>
                </c:pt>
                <c:pt idx="5">
                  <c:v>7.2740554490724517E-3</c:v>
                </c:pt>
                <c:pt idx="6">
                  <c:v>7.0701685250005794E-3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943-4C4F-9EEA-F6EBB18B95D1}"/>
            </c:ext>
          </c:extLst>
        </c:ser>
        <c:ser>
          <c:idx val="15"/>
          <c:order val="15"/>
          <c:tx>
            <c:strRef>
              <c:f>Census_ACS_occ!$A$152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Census_ACS_occ!$B$152:$H$152</c:f>
              <c:numCache>
                <c:formatCode>#,##0.00</c:formatCode>
                <c:ptCount val="7"/>
                <c:pt idx="0">
                  <c:v>5.5157440227298973E-2</c:v>
                </c:pt>
                <c:pt idx="1">
                  <c:v>5.7534419106244634E-2</c:v>
                </c:pt>
                <c:pt idx="2">
                  <c:v>6.1547448810135345E-2</c:v>
                </c:pt>
                <c:pt idx="3">
                  <c:v>7.6938317514869098E-2</c:v>
                </c:pt>
                <c:pt idx="4">
                  <c:v>8.0920170358253385E-2</c:v>
                </c:pt>
                <c:pt idx="5">
                  <c:v>8.2992701899979163E-2</c:v>
                </c:pt>
                <c:pt idx="6">
                  <c:v>8.5756011299023424E-2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943-4C4F-9EEA-F6EBB18B95D1}"/>
            </c:ext>
          </c:extLst>
        </c:ser>
        <c:ser>
          <c:idx val="16"/>
          <c:order val="16"/>
          <c:tx>
            <c:strRef>
              <c:f>Census_ACS_occ!$A$153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Census_ACS_occ!$B$153:$H$153</c:f>
              <c:numCache>
                <c:formatCode>#,##0.00</c:formatCode>
                <c:ptCount val="7"/>
                <c:pt idx="0">
                  <c:v>4.9581687316955399E-3</c:v>
                </c:pt>
                <c:pt idx="1">
                  <c:v>3.3533537473334541E-3</c:v>
                </c:pt>
                <c:pt idx="2">
                  <c:v>4.8058079791363853E-3</c:v>
                </c:pt>
                <c:pt idx="3">
                  <c:v>6.5686950624292738E-3</c:v>
                </c:pt>
                <c:pt idx="4">
                  <c:v>5.4863273396365047E-3</c:v>
                </c:pt>
                <c:pt idx="5">
                  <c:v>5.2440066042423782E-3</c:v>
                </c:pt>
                <c:pt idx="6">
                  <c:v>5.9033975443720686E-3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943-4C4F-9EEA-F6EBB18B95D1}"/>
            </c:ext>
          </c:extLst>
        </c:ser>
        <c:ser>
          <c:idx val="17"/>
          <c:order val="17"/>
          <c:tx>
            <c:strRef>
              <c:f>Census_ACS_occ!$A$154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Census_ACS_occ!$B$154:$H$154</c:f>
              <c:numCache>
                <c:formatCode>#,##0.00</c:formatCode>
                <c:ptCount val="7"/>
                <c:pt idx="0">
                  <c:v>8.5377076255025526E-4</c:v>
                </c:pt>
                <c:pt idx="1">
                  <c:v>2.7551028440533074E-3</c:v>
                </c:pt>
                <c:pt idx="2">
                  <c:v>4.4597898046385654E-3</c:v>
                </c:pt>
                <c:pt idx="3">
                  <c:v>5.881915894794195E-3</c:v>
                </c:pt>
                <c:pt idx="4">
                  <c:v>5.5210642548721156E-3</c:v>
                </c:pt>
                <c:pt idx="5">
                  <c:v>3.8425515641566424E-3</c:v>
                </c:pt>
                <c:pt idx="6">
                  <c:v>3.2541540689620153E-3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943-4C4F-9EEA-F6EBB18B95D1}"/>
            </c:ext>
          </c:extLst>
        </c:ser>
        <c:ser>
          <c:idx val="18"/>
          <c:order val="18"/>
          <c:tx>
            <c:strRef>
              <c:f>Census_ACS_occ!$A$155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Census_ACS_occ!$B$155:$H$155</c:f>
              <c:numCache>
                <c:formatCode>#,##0.00</c:formatCode>
                <c:ptCount val="7"/>
                <c:pt idx="0">
                  <c:v>2.6575364514627824E-3</c:v>
                </c:pt>
                <c:pt idx="1">
                  <c:v>4.8411092831222398E-3</c:v>
                </c:pt>
                <c:pt idx="2">
                  <c:v>9.0701615926234054E-3</c:v>
                </c:pt>
                <c:pt idx="3">
                  <c:v>1.0626502627097011E-2</c:v>
                </c:pt>
                <c:pt idx="4">
                  <c:v>8.2094909673494053E-3</c:v>
                </c:pt>
                <c:pt idx="5">
                  <c:v>5.3470547689545653E-3</c:v>
                </c:pt>
                <c:pt idx="6">
                  <c:v>5.2510213385523431E-3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943-4C4F-9EEA-F6EBB18B95D1}"/>
            </c:ext>
          </c:extLst>
        </c:ser>
        <c:ser>
          <c:idx val="19"/>
          <c:order val="19"/>
          <c:tx>
            <c:strRef>
              <c:f>Census_ACS_occ!$A$156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Census_ACS_occ!$B$156:$H$156</c:f>
              <c:numCache>
                <c:formatCode>#,##0.00</c:formatCode>
                <c:ptCount val="7"/>
                <c:pt idx="0">
                  <c:v>4.6129864131480694E-2</c:v>
                </c:pt>
                <c:pt idx="1">
                  <c:v>4.5030188055448415E-2</c:v>
                </c:pt>
                <c:pt idx="2">
                  <c:v>3.1559207020324297E-2</c:v>
                </c:pt>
                <c:pt idx="3">
                  <c:v>2.7633097993195077E-2</c:v>
                </c:pt>
                <c:pt idx="4">
                  <c:v>1.939898820839623E-2</c:v>
                </c:pt>
                <c:pt idx="5">
                  <c:v>9.4987508272477671E-3</c:v>
                </c:pt>
                <c:pt idx="6">
                  <c:v>8.1210351035799003E-3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943-4C4F-9EEA-F6EBB18B95D1}"/>
            </c:ext>
          </c:extLst>
        </c:ser>
        <c:ser>
          <c:idx val="20"/>
          <c:order val="20"/>
          <c:tx>
            <c:strRef>
              <c:f>Census_ACS_occ!$A$157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Census_ACS_occ!$B$157:$H$157</c:f>
              <c:numCache>
                <c:formatCode>#,##0.00</c:formatCode>
                <c:ptCount val="7"/>
                <c:pt idx="0">
                  <c:v>1.0166520289302322E-2</c:v>
                </c:pt>
                <c:pt idx="1">
                  <c:v>1.7152483134834733E-2</c:v>
                </c:pt>
                <c:pt idx="2">
                  <c:v>2.8414072687311706E-2</c:v>
                </c:pt>
                <c:pt idx="3">
                  <c:v>2.8606590793920528E-2</c:v>
                </c:pt>
                <c:pt idx="4">
                  <c:v>2.1020044252724742E-2</c:v>
                </c:pt>
                <c:pt idx="5">
                  <c:v>1.3084826959231856E-2</c:v>
                </c:pt>
                <c:pt idx="6">
                  <c:v>1.2093796465246894E-2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943-4C4F-9EEA-F6EBB18B95D1}"/>
            </c:ext>
          </c:extLst>
        </c:ser>
        <c:ser>
          <c:idx val="21"/>
          <c:order val="21"/>
          <c:tx>
            <c:strRef>
              <c:f>Census_ACS_occ!$A$158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Census_ACS_occ!$B$158:$H$158</c:f>
              <c:numCache>
                <c:formatCode>#,##0.00</c:formatCode>
                <c:ptCount val="7"/>
                <c:pt idx="0">
                  <c:v>7.9428673401191782E-4</c:v>
                </c:pt>
                <c:pt idx="1">
                  <c:v>2.4402339475900724E-3</c:v>
                </c:pt>
                <c:pt idx="2">
                  <c:v>5.1785250868516298E-3</c:v>
                </c:pt>
                <c:pt idx="3">
                  <c:v>6.6868096488186639E-3</c:v>
                </c:pt>
                <c:pt idx="4">
                  <c:v>6.1947498836839657E-3</c:v>
                </c:pt>
                <c:pt idx="5">
                  <c:v>4.3841269186995777E-3</c:v>
                </c:pt>
                <c:pt idx="6">
                  <c:v>3.8954917603008657E-3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943-4C4F-9EEA-F6EBB18B95D1}"/>
            </c:ext>
          </c:extLst>
        </c:ser>
        <c:ser>
          <c:idx val="22"/>
          <c:order val="22"/>
          <c:tx>
            <c:strRef>
              <c:f>Census_ACS_occ!$A$159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Census_ACS_occ!$B$136:$H$136</c:f>
              <c:strCache>
                <c:ptCount val="7"/>
                <c:pt idx="0">
                  <c:v>Census 1960</c:v>
                </c:pt>
                <c:pt idx="1">
                  <c:v>Census 1970</c:v>
                </c:pt>
                <c:pt idx="2">
                  <c:v>Census 1980</c:v>
                </c:pt>
                <c:pt idx="3">
                  <c:v>Census 1990</c:v>
                </c:pt>
                <c:pt idx="4">
                  <c:v>Census 2000</c:v>
                </c:pt>
                <c:pt idx="5">
                  <c:v>ACS 2006-2010</c:v>
                </c:pt>
                <c:pt idx="6">
                  <c:v>ACS 2011-2015</c:v>
                </c:pt>
              </c:strCache>
            </c:strRef>
          </c:cat>
          <c:val>
            <c:numRef>
              <c:f>Census_ACS_occ!$B$159:$H$159</c:f>
              <c:numCache>
                <c:formatCode>#,##0.00</c:formatCode>
                <c:ptCount val="7"/>
                <c:pt idx="0">
                  <c:v>2.0322543397097881E-2</c:v>
                </c:pt>
                <c:pt idx="1">
                  <c:v>4.0696804867873138E-2</c:v>
                </c:pt>
                <c:pt idx="2">
                  <c:v>5.2695150512566118E-2</c:v>
                </c:pt>
                <c:pt idx="3">
                  <c:v>3.6477403917594117E-2</c:v>
                </c:pt>
                <c:pt idx="4">
                  <c:v>4.5722201520424256E-2</c:v>
                </c:pt>
                <c:pt idx="5">
                  <c:v>6.1818594010840666E-2</c:v>
                </c:pt>
                <c:pt idx="6">
                  <c:v>5.8138751919321704E-2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943-4C4F-9EEA-F6EBB18B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126560"/>
        <c:axId val="924130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Census_ACS_occ!$A$137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Census_ACS_occ!$B$136:$H$136</c15:sqref>
                        </c15:formulaRef>
                      </c:ext>
                    </c:extLst>
                    <c:strCache>
                      <c:ptCount val="7"/>
                      <c:pt idx="0">
                        <c:v>Census 1960</c:v>
                      </c:pt>
                      <c:pt idx="1">
                        <c:v>Census 1970</c:v>
                      </c:pt>
                      <c:pt idx="2">
                        <c:v>Census 1980</c:v>
                      </c:pt>
                      <c:pt idx="3">
                        <c:v>Census 1990</c:v>
                      </c:pt>
                      <c:pt idx="4">
                        <c:v>Census 2000</c:v>
                      </c:pt>
                      <c:pt idx="5">
                        <c:v>ACS 2006-2010</c:v>
                      </c:pt>
                      <c:pt idx="6">
                        <c:v>ACS 2011-2015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Census_ACS_occ!$B$137:$H$137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43-4C4F-9EEA-F6EBB18B95D1}"/>
                  </c:ext>
                </c:extLst>
              </c15:ser>
            </c15:filteredLineSeries>
          </c:ext>
        </c:extLst>
      </c:lineChart>
      <c:catAx>
        <c:axId val="9241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30824"/>
        <c:crosses val="autoZero"/>
        <c:auto val="1"/>
        <c:lblAlgn val="ctr"/>
        <c:lblOffset val="100"/>
        <c:noMultiLvlLbl val="0"/>
      </c:catAx>
      <c:valAx>
        <c:axId val="92413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CPS_occ!$A$85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CPS_occ!$B$85:$BI$85</c:f>
              <c:numCache>
                <c:formatCode>#,##0.00</c:formatCode>
                <c:ptCount val="54"/>
                <c:pt idx="0">
                  <c:v>0.31416980585337584</c:v>
                </c:pt>
                <c:pt idx="1">
                  <c:v>0.30948945615982243</c:v>
                </c:pt>
                <c:pt idx="2">
                  <c:v>0.30306542272700931</c:v>
                </c:pt>
                <c:pt idx="3">
                  <c:v>0.30654761904761907</c:v>
                </c:pt>
                <c:pt idx="4">
                  <c:v>0.29395063159114615</c:v>
                </c:pt>
                <c:pt idx="5">
                  <c:v>0.28532822880306274</c:v>
                </c:pt>
                <c:pt idx="6">
                  <c:v>0.27221203533922322</c:v>
                </c:pt>
                <c:pt idx="7">
                  <c:v>0.26432593574031138</c:v>
                </c:pt>
                <c:pt idx="8">
                  <c:v>0.25415505316403425</c:v>
                </c:pt>
                <c:pt idx="9">
                  <c:v>0.23815111260109795</c:v>
                </c:pt>
                <c:pt idx="10">
                  <c:v>0.22325246623481096</c:v>
                </c:pt>
                <c:pt idx="11">
                  <c:v>0.21707934137945337</c:v>
                </c:pt>
                <c:pt idx="12">
                  <c:v>0.20410549118041468</c:v>
                </c:pt>
                <c:pt idx="13">
                  <c:v>0.19658689420705286</c:v>
                </c:pt>
                <c:pt idx="14">
                  <c:v>0.19400813341790099</c:v>
                </c:pt>
                <c:pt idx="15">
                  <c:v>0.19232901008757344</c:v>
                </c:pt>
                <c:pt idx="16">
                  <c:v>0.18924295450359183</c:v>
                </c:pt>
                <c:pt idx="17">
                  <c:v>0.1804635761589404</c:v>
                </c:pt>
                <c:pt idx="18">
                  <c:v>0.1794738792145239</c:v>
                </c:pt>
                <c:pt idx="19">
                  <c:v>0.17631224764468373</c:v>
                </c:pt>
                <c:pt idx="20">
                  <c:v>0.17357718959445645</c:v>
                </c:pt>
                <c:pt idx="21">
                  <c:v>0.16897996057818659</c:v>
                </c:pt>
                <c:pt idx="22">
                  <c:v>0.16869121510985874</c:v>
                </c:pt>
                <c:pt idx="23">
                  <c:v>0.17432002148310125</c:v>
                </c:pt>
                <c:pt idx="24">
                  <c:v>0.17180529785638152</c:v>
                </c:pt>
                <c:pt idx="25">
                  <c:v>0.17440677276242419</c:v>
                </c:pt>
                <c:pt idx="26">
                  <c:v>0.17344451571520206</c:v>
                </c:pt>
                <c:pt idx="27">
                  <c:v>0.17042551317064575</c:v>
                </c:pt>
                <c:pt idx="28">
                  <c:v>0.16853227325033998</c:v>
                </c:pt>
                <c:pt idx="29">
                  <c:v>0.16255283619475031</c:v>
                </c:pt>
                <c:pt idx="30">
                  <c:v>0.15642487875073283</c:v>
                </c:pt>
                <c:pt idx="31">
                  <c:v>0.16185096676080818</c:v>
                </c:pt>
                <c:pt idx="32">
                  <c:v>0.15472950908893002</c:v>
                </c:pt>
                <c:pt idx="33">
                  <c:v>0.16376585026923746</c:v>
                </c:pt>
                <c:pt idx="34">
                  <c:v>0.16722490568698656</c:v>
                </c:pt>
                <c:pt idx="35">
                  <c:v>0.17725019754327995</c:v>
                </c:pt>
                <c:pt idx="36">
                  <c:v>0.18353561221838696</c:v>
                </c:pt>
                <c:pt idx="37">
                  <c:v>0.1824664114688884</c:v>
                </c:pt>
                <c:pt idx="38">
                  <c:v>0.17899973007365133</c:v>
                </c:pt>
                <c:pt idx="39">
                  <c:v>0.17578457962030219</c:v>
                </c:pt>
                <c:pt idx="40">
                  <c:v>0.17216402507885822</c:v>
                </c:pt>
                <c:pt idx="41">
                  <c:v>0.17701210894228198</c:v>
                </c:pt>
                <c:pt idx="42">
                  <c:v>0.17971186692410515</c:v>
                </c:pt>
                <c:pt idx="43">
                  <c:v>0.18889809444904723</c:v>
                </c:pt>
                <c:pt idx="44">
                  <c:v>0.18873521593404477</c:v>
                </c:pt>
                <c:pt idx="45">
                  <c:v>0.19048545957098922</c:v>
                </c:pt>
                <c:pt idx="46">
                  <c:v>0.19473560700876094</c:v>
                </c:pt>
                <c:pt idx="47">
                  <c:v>0.19479195262559315</c:v>
                </c:pt>
                <c:pt idx="48">
                  <c:v>0.19301813251991187</c:v>
                </c:pt>
                <c:pt idx="49">
                  <c:v>0.18411460540815461</c:v>
                </c:pt>
                <c:pt idx="50">
                  <c:v>0.18230385447481126</c:v>
                </c:pt>
                <c:pt idx="51">
                  <c:v>0.17997281774738041</c:v>
                </c:pt>
                <c:pt idx="52">
                  <c:v>0.18109132443798348</c:v>
                </c:pt>
                <c:pt idx="53">
                  <c:v>0.1890715194208003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C-4F85-9FB2-67FE69B9823D}"/>
            </c:ext>
          </c:extLst>
        </c:ser>
        <c:ser>
          <c:idx val="3"/>
          <c:order val="3"/>
          <c:tx>
            <c:strRef>
              <c:f>CPS_occ!$A$86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CPS_occ!$B$86:$BI$86</c:f>
              <c:numCache>
                <c:formatCode>#,##0.00</c:formatCode>
                <c:ptCount val="54"/>
                <c:pt idx="0">
                  <c:v>2.2602144305998263E-2</c:v>
                </c:pt>
                <c:pt idx="1">
                  <c:v>2.1531631520532741E-2</c:v>
                </c:pt>
                <c:pt idx="2">
                  <c:v>2.7525062293562032E-2</c:v>
                </c:pt>
                <c:pt idx="3">
                  <c:v>4.1666666666666664E-2</c:v>
                </c:pt>
                <c:pt idx="4">
                  <c:v>3.5635647236064431E-2</c:v>
                </c:pt>
                <c:pt idx="5">
                  <c:v>3.3442179934692041E-2</c:v>
                </c:pt>
                <c:pt idx="6">
                  <c:v>3.3227760182252597E-2</c:v>
                </c:pt>
                <c:pt idx="7">
                  <c:v>6.3045158440984878E-2</c:v>
                </c:pt>
                <c:pt idx="8">
                  <c:v>5.2751109734695982E-2</c:v>
                </c:pt>
                <c:pt idx="9">
                  <c:v>5.4100490298788918E-2</c:v>
                </c:pt>
                <c:pt idx="10">
                  <c:v>4.4244040814598415E-2</c:v>
                </c:pt>
                <c:pt idx="11">
                  <c:v>4.3341213553979512E-2</c:v>
                </c:pt>
                <c:pt idx="12">
                  <c:v>5.1095141491593027E-2</c:v>
                </c:pt>
                <c:pt idx="13">
                  <c:v>5.8196120258649425E-2</c:v>
                </c:pt>
                <c:pt idx="14">
                  <c:v>7.6222810879379169E-2</c:v>
                </c:pt>
                <c:pt idx="15">
                  <c:v>9.14163248715959E-2</c:v>
                </c:pt>
                <c:pt idx="16">
                  <c:v>6.7710443912322713E-2</c:v>
                </c:pt>
                <c:pt idx="17">
                  <c:v>6.0669610007358349E-2</c:v>
                </c:pt>
                <c:pt idx="18">
                  <c:v>5.9392367543534642E-2</c:v>
                </c:pt>
                <c:pt idx="19">
                  <c:v>5.529385374607447E-2</c:v>
                </c:pt>
                <c:pt idx="20">
                  <c:v>4.7711007611041689E-2</c:v>
                </c:pt>
                <c:pt idx="21">
                  <c:v>4.529402102496715E-2</c:v>
                </c:pt>
                <c:pt idx="22">
                  <c:v>4.725638779939835E-2</c:v>
                </c:pt>
                <c:pt idx="23">
                  <c:v>5.9385429853838184E-2</c:v>
                </c:pt>
                <c:pt idx="24">
                  <c:v>6.7348308396826026E-2</c:v>
                </c:pt>
                <c:pt idx="25">
                  <c:v>6.2151491717204604E-2</c:v>
                </c:pt>
                <c:pt idx="26">
                  <c:v>5.5334616206970277E-2</c:v>
                </c:pt>
                <c:pt idx="27">
                  <c:v>4.6780019381552289E-2</c:v>
                </c:pt>
                <c:pt idx="28">
                  <c:v>4.7599121246992365E-2</c:v>
                </c:pt>
                <c:pt idx="29">
                  <c:v>4.5347805667171108E-2</c:v>
                </c:pt>
                <c:pt idx="30">
                  <c:v>4.1091509886478708E-2</c:v>
                </c:pt>
                <c:pt idx="31">
                  <c:v>3.69867477731914E-2</c:v>
                </c:pt>
                <c:pt idx="32">
                  <c:v>3.3961031892892131E-2</c:v>
                </c:pt>
                <c:pt idx="33">
                  <c:v>3.7623762376237622E-2</c:v>
                </c:pt>
                <c:pt idx="34">
                  <c:v>4.9465853400557064E-2</c:v>
                </c:pt>
                <c:pt idx="35">
                  <c:v>5.0175993103943682E-2</c:v>
                </c:pt>
                <c:pt idx="36">
                  <c:v>4.9363471031436734E-2</c:v>
                </c:pt>
                <c:pt idx="37">
                  <c:v>4.4471965773474439E-2</c:v>
                </c:pt>
                <c:pt idx="38">
                  <c:v>4.149153588092392E-2</c:v>
                </c:pt>
                <c:pt idx="39">
                  <c:v>3.8589693917086401E-2</c:v>
                </c:pt>
                <c:pt idx="40">
                  <c:v>4.552357957864403E-2</c:v>
                </c:pt>
                <c:pt idx="41">
                  <c:v>7.7810458764658696E-2</c:v>
                </c:pt>
                <c:pt idx="42">
                  <c:v>8.4806178523689296E-2</c:v>
                </c:pt>
                <c:pt idx="43">
                  <c:v>7.6824583866837381E-2</c:v>
                </c:pt>
                <c:pt idx="44">
                  <c:v>7.0000385252533034E-2</c:v>
                </c:pt>
                <c:pt idx="45">
                  <c:v>6.2171526453069649E-2</c:v>
                </c:pt>
                <c:pt idx="46">
                  <c:v>5.5772841051314144E-2</c:v>
                </c:pt>
                <c:pt idx="47">
                  <c:v>4.6354759010157259E-2</c:v>
                </c:pt>
                <c:pt idx="48">
                  <c:v>4.3721403152008134E-2</c:v>
                </c:pt>
                <c:pt idx="49">
                  <c:v>3.8950580656099007E-2</c:v>
                </c:pt>
                <c:pt idx="50">
                  <c:v>3.4615214799770408E-2</c:v>
                </c:pt>
                <c:pt idx="51">
                  <c:v>3.239949142882196E-2</c:v>
                </c:pt>
                <c:pt idx="52">
                  <c:v>4.2209646435802918E-2</c:v>
                </c:pt>
                <c:pt idx="53">
                  <c:v>5.2000782702279619E-2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C-4F85-9FB2-67FE69B9823D}"/>
            </c:ext>
          </c:extLst>
        </c:ser>
        <c:ser>
          <c:idx val="4"/>
          <c:order val="4"/>
          <c:tx>
            <c:strRef>
              <c:f>CPS_occ!$A$87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CPS_occ!$B$87:$BI$87</c:f>
              <c:numCache>
                <c:formatCode>#,##0.00</c:formatCode>
                <c:ptCount val="54"/>
                <c:pt idx="0">
                  <c:v>4.920312952767314E-2</c:v>
                </c:pt>
                <c:pt idx="1">
                  <c:v>5.2996670366259713E-2</c:v>
                </c:pt>
                <c:pt idx="2">
                  <c:v>5.4470649591470126E-2</c:v>
                </c:pt>
                <c:pt idx="3">
                  <c:v>6.0897435897435896E-2</c:v>
                </c:pt>
                <c:pt idx="4">
                  <c:v>5.5568432031521613E-2</c:v>
                </c:pt>
                <c:pt idx="5">
                  <c:v>5.9677964193221487E-2</c:v>
                </c:pt>
                <c:pt idx="6">
                  <c:v>6.5622048119130971E-2</c:v>
                </c:pt>
                <c:pt idx="7">
                  <c:v>6.2934746604836042E-2</c:v>
                </c:pt>
                <c:pt idx="8">
                  <c:v>6.6687312893568704E-2</c:v>
                </c:pt>
                <c:pt idx="9">
                  <c:v>6.9773289192473706E-2</c:v>
                </c:pt>
                <c:pt idx="10">
                  <c:v>7.1679579999153226E-2</c:v>
                </c:pt>
                <c:pt idx="11">
                  <c:v>7.1751482725726845E-2</c:v>
                </c:pt>
                <c:pt idx="12">
                  <c:v>7.4132654815527971E-2</c:v>
                </c:pt>
                <c:pt idx="13">
                  <c:v>7.6461569228718079E-2</c:v>
                </c:pt>
                <c:pt idx="14">
                  <c:v>7.3573853673096296E-2</c:v>
                </c:pt>
                <c:pt idx="15">
                  <c:v>4.9366293463400213E-2</c:v>
                </c:pt>
                <c:pt idx="16">
                  <c:v>5.3564192300607848E-2</c:v>
                </c:pt>
                <c:pt idx="17">
                  <c:v>5.7137601177336274E-2</c:v>
                </c:pt>
                <c:pt idx="18">
                  <c:v>5.9762875138940345E-2</c:v>
                </c:pt>
                <c:pt idx="19">
                  <c:v>6.0714819799611186E-2</c:v>
                </c:pt>
                <c:pt idx="20">
                  <c:v>6.3463213298496718E-2</c:v>
                </c:pt>
                <c:pt idx="21">
                  <c:v>6.6236859395532199E-2</c:v>
                </c:pt>
                <c:pt idx="22">
                  <c:v>6.3592399375499792E-2</c:v>
                </c:pt>
                <c:pt idx="23">
                  <c:v>6.3451874016956303E-2</c:v>
                </c:pt>
                <c:pt idx="24">
                  <c:v>6.1268801073783109E-2</c:v>
                </c:pt>
                <c:pt idx="25">
                  <c:v>6.6180959746021409E-2</c:v>
                </c:pt>
                <c:pt idx="26">
                  <c:v>6.6794954030361342E-2</c:v>
                </c:pt>
                <c:pt idx="27">
                  <c:v>7.0037882124922915E-2</c:v>
                </c:pt>
                <c:pt idx="28">
                  <c:v>7.5740140182027405E-2</c:v>
                </c:pt>
                <c:pt idx="29">
                  <c:v>7.7701821217972131E-2</c:v>
                </c:pt>
                <c:pt idx="30">
                  <c:v>7.7652827373021371E-2</c:v>
                </c:pt>
                <c:pt idx="31">
                  <c:v>8.0708233760590914E-2</c:v>
                </c:pt>
                <c:pt idx="32">
                  <c:v>8.1691520626972894E-2</c:v>
                </c:pt>
                <c:pt idx="33">
                  <c:v>7.9416362688900469E-2</c:v>
                </c:pt>
                <c:pt idx="34">
                  <c:v>7.7988929238797022E-2</c:v>
                </c:pt>
                <c:pt idx="35">
                  <c:v>6.4686444939300342E-2</c:v>
                </c:pt>
                <c:pt idx="36">
                  <c:v>6.201981961919608E-2</c:v>
                </c:pt>
                <c:pt idx="37">
                  <c:v>5.9746303385123468E-2</c:v>
                </c:pt>
                <c:pt idx="38">
                  <c:v>6.4743762773300434E-2</c:v>
                </c:pt>
                <c:pt idx="39">
                  <c:v>6.3541263076327001E-2</c:v>
                </c:pt>
                <c:pt idx="40">
                  <c:v>6.2035125978425948E-2</c:v>
                </c:pt>
                <c:pt idx="41">
                  <c:v>6.2187249321975627E-2</c:v>
                </c:pt>
                <c:pt idx="42">
                  <c:v>6.0745581464428933E-2</c:v>
                </c:pt>
                <c:pt idx="43">
                  <c:v>6.2740076824583865E-2</c:v>
                </c:pt>
                <c:pt idx="44">
                  <c:v>6.4144546750394882E-2</c:v>
                </c:pt>
                <c:pt idx="45">
                  <c:v>6.5324872503601042E-2</c:v>
                </c:pt>
                <c:pt idx="46">
                  <c:v>6.6763141426783482E-2</c:v>
                </c:pt>
                <c:pt idx="47">
                  <c:v>6.8708576806933611E-2</c:v>
                </c:pt>
                <c:pt idx="48">
                  <c:v>7.2657176749703442E-2</c:v>
                </c:pt>
                <c:pt idx="49">
                  <c:v>7.1246927184877518E-2</c:v>
                </c:pt>
                <c:pt idx="50">
                  <c:v>7.3513179389818537E-2</c:v>
                </c:pt>
                <c:pt idx="51">
                  <c:v>7.8653163225042746E-2</c:v>
                </c:pt>
                <c:pt idx="52">
                  <c:v>8.0213903743315509E-2</c:v>
                </c:pt>
                <c:pt idx="53">
                  <c:v>8.3015360532237556E-2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C-4F85-9FB2-67FE69B9823D}"/>
            </c:ext>
          </c:extLst>
        </c:ser>
        <c:ser>
          <c:idx val="5"/>
          <c:order val="5"/>
          <c:tx>
            <c:strRef>
              <c:f>CPS_occ!$A$88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CPS_occ!$B$88:$BI$88</c:f>
              <c:numCache>
                <c:formatCode>#,##0.00</c:formatCode>
                <c:ptCount val="54"/>
                <c:pt idx="0">
                  <c:v>1.2807881773399015E-2</c:v>
                </c:pt>
                <c:pt idx="1">
                  <c:v>1.392896781354051E-2</c:v>
                </c:pt>
                <c:pt idx="2">
                  <c:v>1.3269977400475169E-2</c:v>
                </c:pt>
                <c:pt idx="3">
                  <c:v>1.127518315018315E-2</c:v>
                </c:pt>
                <c:pt idx="4">
                  <c:v>1.2110325646077181E-2</c:v>
                </c:pt>
                <c:pt idx="5">
                  <c:v>1.1316293210224074E-2</c:v>
                </c:pt>
                <c:pt idx="6">
                  <c:v>1.3113296660554536E-2</c:v>
                </c:pt>
                <c:pt idx="7">
                  <c:v>1.3801479518604394E-2</c:v>
                </c:pt>
                <c:pt idx="8">
                  <c:v>1.372974088985238E-2</c:v>
                </c:pt>
                <c:pt idx="9">
                  <c:v>1.2320328542094456E-2</c:v>
                </c:pt>
                <c:pt idx="10">
                  <c:v>1.5792370549134172E-2</c:v>
                </c:pt>
                <c:pt idx="11">
                  <c:v>1.5387167682800382E-2</c:v>
                </c:pt>
                <c:pt idx="12">
                  <c:v>1.5954337585531067E-2</c:v>
                </c:pt>
                <c:pt idx="13">
                  <c:v>1.6132257849476701E-2</c:v>
                </c:pt>
                <c:pt idx="14">
                  <c:v>1.5669887699138157E-2</c:v>
                </c:pt>
                <c:pt idx="15">
                  <c:v>2.4313638547093817E-2</c:v>
                </c:pt>
                <c:pt idx="16">
                  <c:v>2.5492724258611162E-2</c:v>
                </c:pt>
                <c:pt idx="17">
                  <c:v>2.6674025018395879E-2</c:v>
                </c:pt>
                <c:pt idx="18">
                  <c:v>2.6824749907373102E-2</c:v>
                </c:pt>
                <c:pt idx="19">
                  <c:v>2.7628233886645731E-2</c:v>
                </c:pt>
                <c:pt idx="20">
                  <c:v>2.7717823469271839E-2</c:v>
                </c:pt>
                <c:pt idx="21">
                  <c:v>2.6075886990801576E-2</c:v>
                </c:pt>
                <c:pt idx="22">
                  <c:v>2.7988271581432543E-2</c:v>
                </c:pt>
                <c:pt idx="23">
                  <c:v>2.6777151187324971E-2</c:v>
                </c:pt>
                <c:pt idx="24">
                  <c:v>2.6291895306146618E-2</c:v>
                </c:pt>
                <c:pt idx="25">
                  <c:v>2.8816801660629249E-2</c:v>
                </c:pt>
                <c:pt idx="26">
                  <c:v>2.642719692110327E-2</c:v>
                </c:pt>
                <c:pt idx="27">
                  <c:v>2.6649634393445511E-2</c:v>
                </c:pt>
                <c:pt idx="28">
                  <c:v>2.8873313108065696E-2</c:v>
                </c:pt>
                <c:pt idx="29">
                  <c:v>2.8544591139174451E-2</c:v>
                </c:pt>
                <c:pt idx="30">
                  <c:v>2.9313009646644992E-2</c:v>
                </c:pt>
                <c:pt idx="31">
                  <c:v>2.9491635889637192E-2</c:v>
                </c:pt>
                <c:pt idx="32">
                  <c:v>2.857298356373136E-2</c:v>
                </c:pt>
                <c:pt idx="33">
                  <c:v>3.0918881361820392E-2</c:v>
                </c:pt>
                <c:pt idx="34">
                  <c:v>2.9721820681874272E-2</c:v>
                </c:pt>
                <c:pt idx="35">
                  <c:v>2.9523741110552403E-2</c:v>
                </c:pt>
                <c:pt idx="36">
                  <c:v>2.9098467134320603E-2</c:v>
                </c:pt>
                <c:pt idx="37">
                  <c:v>2.9685506267357203E-2</c:v>
                </c:pt>
                <c:pt idx="38">
                  <c:v>2.9152045656113831E-2</c:v>
                </c:pt>
                <c:pt idx="39">
                  <c:v>3.1460674157303373E-2</c:v>
                </c:pt>
                <c:pt idx="40">
                  <c:v>3.1932707659955609E-2</c:v>
                </c:pt>
                <c:pt idx="41">
                  <c:v>3.1819397226784826E-2</c:v>
                </c:pt>
                <c:pt idx="42">
                  <c:v>3.1078271201544629E-2</c:v>
                </c:pt>
                <c:pt idx="43">
                  <c:v>3.069217443699631E-2</c:v>
                </c:pt>
                <c:pt idx="44">
                  <c:v>3.0820202642832376E-2</c:v>
                </c:pt>
                <c:pt idx="45">
                  <c:v>3.2234204072098725E-2</c:v>
                </c:pt>
                <c:pt idx="46">
                  <c:v>3.0819774718397999E-2</c:v>
                </c:pt>
                <c:pt idx="47">
                  <c:v>3.0746303776618692E-2</c:v>
                </c:pt>
                <c:pt idx="48">
                  <c:v>3.2663955261820032E-2</c:v>
                </c:pt>
                <c:pt idx="49">
                  <c:v>3.424599474442655E-2</c:v>
                </c:pt>
                <c:pt idx="50">
                  <c:v>3.426199832222173E-2</c:v>
                </c:pt>
                <c:pt idx="51">
                  <c:v>3.5775351834802051E-2</c:v>
                </c:pt>
                <c:pt idx="52">
                  <c:v>3.7640828617413427E-2</c:v>
                </c:pt>
                <c:pt idx="53">
                  <c:v>3.3851873593581841E-2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C-4F85-9FB2-67FE69B9823D}"/>
            </c:ext>
          </c:extLst>
        </c:ser>
        <c:ser>
          <c:idx val="6"/>
          <c:order val="6"/>
          <c:tx>
            <c:strRef>
              <c:f>CPS_occ!$A$89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CPS_occ!$B$89:$BI$89</c:f>
              <c:numCache>
                <c:formatCode>#,##0.00</c:formatCode>
                <c:ptCount val="54"/>
                <c:pt idx="0">
                  <c:v>1.6401043175891045E-2</c:v>
                </c:pt>
                <c:pt idx="1">
                  <c:v>1.5260821309655937E-2</c:v>
                </c:pt>
                <c:pt idx="2">
                  <c:v>1.5471982383960131E-2</c:v>
                </c:pt>
                <c:pt idx="3">
                  <c:v>1.7227564102564104E-2</c:v>
                </c:pt>
                <c:pt idx="4">
                  <c:v>1.5586974156912736E-2</c:v>
                </c:pt>
                <c:pt idx="5">
                  <c:v>1.4694291183425291E-2</c:v>
                </c:pt>
                <c:pt idx="6">
                  <c:v>1.5391454131244096E-2</c:v>
                </c:pt>
                <c:pt idx="7">
                  <c:v>1.4850391962018329E-2</c:v>
                </c:pt>
                <c:pt idx="8">
                  <c:v>1.6258903685351503E-2</c:v>
                </c:pt>
                <c:pt idx="9">
                  <c:v>1.445752839123329E-2</c:v>
                </c:pt>
                <c:pt idx="10">
                  <c:v>1.4479867902959482E-2</c:v>
                </c:pt>
                <c:pt idx="11">
                  <c:v>1.5677491601343786E-2</c:v>
                </c:pt>
                <c:pt idx="12">
                  <c:v>1.6401334112711892E-2</c:v>
                </c:pt>
                <c:pt idx="13">
                  <c:v>1.5932271181921205E-2</c:v>
                </c:pt>
                <c:pt idx="14">
                  <c:v>1.7050330186919375E-2</c:v>
                </c:pt>
                <c:pt idx="15">
                  <c:v>1.6258360122676719E-2</c:v>
                </c:pt>
                <c:pt idx="16">
                  <c:v>1.8309080862037207E-2</c:v>
                </c:pt>
                <c:pt idx="17">
                  <c:v>1.8727005150846212E-2</c:v>
                </c:pt>
                <c:pt idx="18">
                  <c:v>2.0377917747313821E-2</c:v>
                </c:pt>
                <c:pt idx="19">
                  <c:v>1.9365933901600119E-2</c:v>
                </c:pt>
                <c:pt idx="20">
                  <c:v>2.2113673368927261E-2</c:v>
                </c:pt>
                <c:pt idx="21">
                  <c:v>2.2749671484888306E-2</c:v>
                </c:pt>
                <c:pt idx="22">
                  <c:v>2.4637294847873272E-2</c:v>
                </c:pt>
                <c:pt idx="23">
                  <c:v>2.1905090727740054E-2</c:v>
                </c:pt>
                <c:pt idx="24">
                  <c:v>2.1317752950929691E-2</c:v>
                </c:pt>
                <c:pt idx="25">
                  <c:v>2.1571899548211159E-2</c:v>
                </c:pt>
                <c:pt idx="26">
                  <c:v>2.2963438101347017E-2</c:v>
                </c:pt>
                <c:pt idx="27">
                  <c:v>2.4447185270020263E-2</c:v>
                </c:pt>
                <c:pt idx="28">
                  <c:v>2.4636468249816926E-2</c:v>
                </c:pt>
                <c:pt idx="29">
                  <c:v>2.8022752178677661E-2</c:v>
                </c:pt>
                <c:pt idx="30">
                  <c:v>2.7074561637264828E-2</c:v>
                </c:pt>
                <c:pt idx="31">
                  <c:v>2.8188138170758201E-2</c:v>
                </c:pt>
                <c:pt idx="32">
                  <c:v>3.0314574942854031E-2</c:v>
                </c:pt>
                <c:pt idx="33">
                  <c:v>3.1891610213652943E-2</c:v>
                </c:pt>
                <c:pt idx="34">
                  <c:v>3.1766738356309276E-2</c:v>
                </c:pt>
                <c:pt idx="35">
                  <c:v>2.410028015228791E-2</c:v>
                </c:pt>
                <c:pt idx="36">
                  <c:v>2.2825965928070371E-2</c:v>
                </c:pt>
                <c:pt idx="37">
                  <c:v>2.3605794490730317E-2</c:v>
                </c:pt>
                <c:pt idx="38">
                  <c:v>2.4601858635715113E-2</c:v>
                </c:pt>
                <c:pt idx="39">
                  <c:v>2.4874079814025573E-2</c:v>
                </c:pt>
                <c:pt idx="40">
                  <c:v>2.6208185677012344E-2</c:v>
                </c:pt>
                <c:pt idx="41">
                  <c:v>2.6280606593070781E-2</c:v>
                </c:pt>
                <c:pt idx="42">
                  <c:v>2.4728946977573146E-2</c:v>
                </c:pt>
                <c:pt idx="43">
                  <c:v>2.6097763048881523E-2</c:v>
                </c:pt>
                <c:pt idx="44">
                  <c:v>2.6620950032746466E-2</c:v>
                </c:pt>
                <c:pt idx="45">
                  <c:v>2.6783976330439521E-2</c:v>
                </c:pt>
                <c:pt idx="46">
                  <c:v>2.5422403003754694E-2</c:v>
                </c:pt>
                <c:pt idx="47">
                  <c:v>2.6275540217263423E-2</c:v>
                </c:pt>
                <c:pt idx="48">
                  <c:v>2.8469750889679714E-2</c:v>
                </c:pt>
                <c:pt idx="49">
                  <c:v>2.9287106891582607E-2</c:v>
                </c:pt>
                <c:pt idx="50">
                  <c:v>3.2628372113559095E-2</c:v>
                </c:pt>
                <c:pt idx="51">
                  <c:v>3.1478802227191023E-2</c:v>
                </c:pt>
                <c:pt idx="52">
                  <c:v>3.5096827786719277E-2</c:v>
                </c:pt>
                <c:pt idx="53">
                  <c:v>3.1405928969768127E-2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C-4F85-9FB2-67FE69B9823D}"/>
            </c:ext>
          </c:extLst>
        </c:ser>
        <c:ser>
          <c:idx val="7"/>
          <c:order val="7"/>
          <c:tx>
            <c:strRef>
              <c:f>CPS_occ!$A$90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CPS_occ!$B$90:$BI$90</c:f>
              <c:numCache>
                <c:formatCode>#,##0.00</c:formatCode>
                <c:ptCount val="54"/>
                <c:pt idx="0">
                  <c:v>2.3007823819182847E-2</c:v>
                </c:pt>
                <c:pt idx="1">
                  <c:v>2.4417314095449501E-2</c:v>
                </c:pt>
                <c:pt idx="2">
                  <c:v>2.2599524830503565E-2</c:v>
                </c:pt>
                <c:pt idx="3">
                  <c:v>1.974587912087912E-2</c:v>
                </c:pt>
                <c:pt idx="4">
                  <c:v>2.1960829760111253E-2</c:v>
                </c:pt>
                <c:pt idx="5">
                  <c:v>2.2238486656908005E-2</c:v>
                </c:pt>
                <c:pt idx="6">
                  <c:v>2.2059232094237928E-2</c:v>
                </c:pt>
                <c:pt idx="7">
                  <c:v>2.2855250082808878E-2</c:v>
                </c:pt>
                <c:pt idx="8">
                  <c:v>2.3743160937338702E-2</c:v>
                </c:pt>
                <c:pt idx="9">
                  <c:v>2.5101621757532583E-2</c:v>
                </c:pt>
                <c:pt idx="10">
                  <c:v>2.7647233159744274E-2</c:v>
                </c:pt>
                <c:pt idx="11">
                  <c:v>2.5797353904856705E-2</c:v>
                </c:pt>
                <c:pt idx="12">
                  <c:v>2.7851322078190008E-2</c:v>
                </c:pt>
                <c:pt idx="13">
                  <c:v>2.7164855676288246E-2</c:v>
                </c:pt>
                <c:pt idx="14">
                  <c:v>2.7198447934932656E-2</c:v>
                </c:pt>
                <c:pt idx="15">
                  <c:v>2.5902523740900862E-2</c:v>
                </c:pt>
                <c:pt idx="16">
                  <c:v>2.7776754466752623E-2</c:v>
                </c:pt>
                <c:pt idx="17">
                  <c:v>2.545989698307579E-2</c:v>
                </c:pt>
                <c:pt idx="18">
                  <c:v>2.5676176361615413E-2</c:v>
                </c:pt>
                <c:pt idx="19">
                  <c:v>2.5758935247495139E-2</c:v>
                </c:pt>
                <c:pt idx="20">
                  <c:v>2.5218675451550609E-2</c:v>
                </c:pt>
                <c:pt idx="21">
                  <c:v>2.6158015768725361E-2</c:v>
                </c:pt>
                <c:pt idx="22">
                  <c:v>2.3571074978104414E-2</c:v>
                </c:pt>
                <c:pt idx="23">
                  <c:v>2.6815513868109105E-2</c:v>
                </c:pt>
                <c:pt idx="24">
                  <c:v>2.3410050925743161E-2</c:v>
                </c:pt>
                <c:pt idx="25">
                  <c:v>2.4583825145508567E-2</c:v>
                </c:pt>
                <c:pt idx="26">
                  <c:v>2.4588411374812914E-2</c:v>
                </c:pt>
                <c:pt idx="27">
                  <c:v>2.74425160778786E-2</c:v>
                </c:pt>
                <c:pt idx="28">
                  <c:v>2.913484674129093E-2</c:v>
                </c:pt>
                <c:pt idx="29">
                  <c:v>3.1310337629807443E-2</c:v>
                </c:pt>
                <c:pt idx="30">
                  <c:v>3.2350903373660929E-2</c:v>
                </c:pt>
                <c:pt idx="31">
                  <c:v>3.1175320443189224E-2</c:v>
                </c:pt>
                <c:pt idx="32">
                  <c:v>2.873625775552411E-2</c:v>
                </c:pt>
                <c:pt idx="33">
                  <c:v>3.0953621677957271E-2</c:v>
                </c:pt>
                <c:pt idx="34">
                  <c:v>2.7958960617706165E-2</c:v>
                </c:pt>
                <c:pt idx="35">
                  <c:v>2.9164571510667339E-2</c:v>
                </c:pt>
                <c:pt idx="36">
                  <c:v>2.9246928701332442E-2</c:v>
                </c:pt>
                <c:pt idx="37">
                  <c:v>2.9910680777602641E-2</c:v>
                </c:pt>
                <c:pt idx="38">
                  <c:v>3.0270311957737245E-2</c:v>
                </c:pt>
                <c:pt idx="39">
                  <c:v>3.0530802014722976E-2</c:v>
                </c:pt>
                <c:pt idx="40">
                  <c:v>3.1075976478834845E-2</c:v>
                </c:pt>
                <c:pt idx="41">
                  <c:v>2.8075938729516026E-2</c:v>
                </c:pt>
                <c:pt idx="42">
                  <c:v>3.148670726273578E-2</c:v>
                </c:pt>
                <c:pt idx="43">
                  <c:v>3.1332379302553288E-2</c:v>
                </c:pt>
                <c:pt idx="44">
                  <c:v>3.0011172323458027E-2</c:v>
                </c:pt>
                <c:pt idx="45">
                  <c:v>3.1105228325612178E-2</c:v>
                </c:pt>
                <c:pt idx="46">
                  <c:v>3.3166458072590742E-2</c:v>
                </c:pt>
                <c:pt idx="47">
                  <c:v>3.2628730538452486E-2</c:v>
                </c:pt>
                <c:pt idx="48">
                  <c:v>3.3765463480765971E-2</c:v>
                </c:pt>
                <c:pt idx="49">
                  <c:v>3.4924133254217171E-2</c:v>
                </c:pt>
                <c:pt idx="50">
                  <c:v>3.5939776590577947E-2</c:v>
                </c:pt>
                <c:pt idx="51">
                  <c:v>3.9633478013065021E-2</c:v>
                </c:pt>
                <c:pt idx="52">
                  <c:v>3.6135195472716888E-2</c:v>
                </c:pt>
                <c:pt idx="53">
                  <c:v>3.3362684668819101E-2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C-4F85-9FB2-67FE69B9823D}"/>
            </c:ext>
          </c:extLst>
        </c:ser>
        <c:ser>
          <c:idx val="8"/>
          <c:order val="8"/>
          <c:tx>
            <c:strRef>
              <c:f>CPS_occ!$A$91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CPS_occ!$B$91:$BI$91</c:f>
              <c:numCache>
                <c:formatCode>#,##0.00</c:formatCode>
                <c:ptCount val="54"/>
                <c:pt idx="0">
                  <c:v>6.3170095624456683E-3</c:v>
                </c:pt>
                <c:pt idx="1">
                  <c:v>6.2153163152053274E-3</c:v>
                </c:pt>
                <c:pt idx="2">
                  <c:v>7.1854899461088256E-3</c:v>
                </c:pt>
                <c:pt idx="3">
                  <c:v>6.753663003663004E-3</c:v>
                </c:pt>
                <c:pt idx="4">
                  <c:v>7.6486267238382198E-3</c:v>
                </c:pt>
                <c:pt idx="5">
                  <c:v>8.0508951694628975E-3</c:v>
                </c:pt>
                <c:pt idx="6">
                  <c:v>9.8905373117741842E-3</c:v>
                </c:pt>
                <c:pt idx="7">
                  <c:v>1.0213094843767251E-2</c:v>
                </c:pt>
                <c:pt idx="8">
                  <c:v>1.0736037989057499E-2</c:v>
                </c:pt>
                <c:pt idx="9">
                  <c:v>9.8897875371914672E-3</c:v>
                </c:pt>
                <c:pt idx="10">
                  <c:v>1.0965747914814344E-2</c:v>
                </c:pt>
                <c:pt idx="11">
                  <c:v>1.1156733441167932E-2</c:v>
                </c:pt>
                <c:pt idx="12">
                  <c:v>1.1690678403190867E-2</c:v>
                </c:pt>
                <c:pt idx="13">
                  <c:v>1.1665888940737284E-2</c:v>
                </c:pt>
                <c:pt idx="14">
                  <c:v>1.2983621236428758E-2</c:v>
                </c:pt>
                <c:pt idx="15">
                  <c:v>1.1159147175109929E-2</c:v>
                </c:pt>
                <c:pt idx="16">
                  <c:v>1.0020261558298028E-2</c:v>
                </c:pt>
                <c:pt idx="17">
                  <c:v>1.1331861662987492E-2</c:v>
                </c:pt>
                <c:pt idx="18">
                  <c:v>1.0744720266765468E-2</c:v>
                </c:pt>
                <c:pt idx="19">
                  <c:v>1.0542844324809331E-2</c:v>
                </c:pt>
                <c:pt idx="20">
                  <c:v>1.1624824870309363E-2</c:v>
                </c:pt>
                <c:pt idx="21">
                  <c:v>1.2031865965834429E-2</c:v>
                </c:pt>
                <c:pt idx="22">
                  <c:v>1.1042991508320324E-2</c:v>
                </c:pt>
                <c:pt idx="23">
                  <c:v>9.9742970038746315E-3</c:v>
                </c:pt>
                <c:pt idx="24">
                  <c:v>9.750898109036359E-3</c:v>
                </c:pt>
                <c:pt idx="25">
                  <c:v>9.0764784891529983E-3</c:v>
                </c:pt>
                <c:pt idx="26">
                  <c:v>9.1511652768868929E-3</c:v>
                </c:pt>
                <c:pt idx="27">
                  <c:v>1.0571755792441195E-2</c:v>
                </c:pt>
                <c:pt idx="28">
                  <c:v>1.077518568887959E-2</c:v>
                </c:pt>
                <c:pt idx="29">
                  <c:v>1.0280227521786776E-2</c:v>
                </c:pt>
                <c:pt idx="30">
                  <c:v>1.1245536428076533E-2</c:v>
                </c:pt>
                <c:pt idx="31">
                  <c:v>1.0427981751031936E-2</c:v>
                </c:pt>
                <c:pt idx="32">
                  <c:v>1.0177424621748123E-2</c:v>
                </c:pt>
                <c:pt idx="33">
                  <c:v>9.240924092409241E-3</c:v>
                </c:pt>
                <c:pt idx="34">
                  <c:v>9.9072735606247578E-3</c:v>
                </c:pt>
                <c:pt idx="35">
                  <c:v>1.0811004956540478E-2</c:v>
                </c:pt>
                <c:pt idx="36">
                  <c:v>1.0503655866087666E-2</c:v>
                </c:pt>
                <c:pt idx="37">
                  <c:v>9.5323876003903033E-3</c:v>
                </c:pt>
                <c:pt idx="38">
                  <c:v>9.8330312728955385E-3</c:v>
                </c:pt>
                <c:pt idx="39">
                  <c:v>9.8411468423091827E-3</c:v>
                </c:pt>
                <c:pt idx="40">
                  <c:v>1.0163947194205382E-2</c:v>
                </c:pt>
                <c:pt idx="41">
                  <c:v>1.1535963940563047E-2</c:v>
                </c:pt>
                <c:pt idx="42">
                  <c:v>1.0062379325709194E-2</c:v>
                </c:pt>
                <c:pt idx="43">
                  <c:v>1.1824960457934774E-2</c:v>
                </c:pt>
                <c:pt idx="44">
                  <c:v>1.2058404284008168E-2</c:v>
                </c:pt>
                <c:pt idx="45">
                  <c:v>1.0939385681473119E-2</c:v>
                </c:pt>
                <c:pt idx="46">
                  <c:v>1.2320087609511889E-2</c:v>
                </c:pt>
                <c:pt idx="47">
                  <c:v>1.2549511745558649E-2</c:v>
                </c:pt>
                <c:pt idx="48">
                  <c:v>1.4065412641925098E-2</c:v>
                </c:pt>
                <c:pt idx="49">
                  <c:v>1.2333644146816987E-2</c:v>
                </c:pt>
                <c:pt idx="50">
                  <c:v>1.3554682325930505E-2</c:v>
                </c:pt>
                <c:pt idx="51">
                  <c:v>1.2363540707615415E-2</c:v>
                </c:pt>
                <c:pt idx="52">
                  <c:v>1.2927677690670266E-2</c:v>
                </c:pt>
                <c:pt idx="53">
                  <c:v>1.1495939731924469E-2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C-4F85-9FB2-67FE69B9823D}"/>
            </c:ext>
          </c:extLst>
        </c:ser>
        <c:ser>
          <c:idx val="9"/>
          <c:order val="9"/>
          <c:tx>
            <c:strRef>
              <c:f>CPS_occ!$A$92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CPS_occ!$B$92:$BI$92</c:f>
              <c:numCache>
                <c:formatCode>#,##0.00</c:formatCode>
                <c:ptCount val="54"/>
                <c:pt idx="0">
                  <c:v>1.6574905824398724E-2</c:v>
                </c:pt>
                <c:pt idx="1">
                  <c:v>1.7314095449500556E-2</c:v>
                </c:pt>
                <c:pt idx="2">
                  <c:v>1.6457089876571827E-2</c:v>
                </c:pt>
                <c:pt idx="3">
                  <c:v>1.9574175824175824E-2</c:v>
                </c:pt>
                <c:pt idx="4">
                  <c:v>1.9295399235137328E-2</c:v>
                </c:pt>
                <c:pt idx="5">
                  <c:v>1.9310888413466953E-2</c:v>
                </c:pt>
                <c:pt idx="6">
                  <c:v>2.0947935767072288E-2</c:v>
                </c:pt>
                <c:pt idx="7">
                  <c:v>2.2247984983990284E-2</c:v>
                </c:pt>
                <c:pt idx="8">
                  <c:v>2.1626922679880253E-2</c:v>
                </c:pt>
                <c:pt idx="9">
                  <c:v>2.3425386581737418E-2</c:v>
                </c:pt>
                <c:pt idx="10">
                  <c:v>2.4387145941826494E-2</c:v>
                </c:pt>
                <c:pt idx="11">
                  <c:v>2.7829621334660527E-2</c:v>
                </c:pt>
                <c:pt idx="12">
                  <c:v>3.0602069937764331E-2</c:v>
                </c:pt>
                <c:pt idx="13">
                  <c:v>2.9098060129324713E-2</c:v>
                </c:pt>
                <c:pt idx="14">
                  <c:v>3.0630899526172442E-2</c:v>
                </c:pt>
                <c:pt idx="15">
                  <c:v>3.1888556331522745E-2</c:v>
                </c:pt>
                <c:pt idx="16">
                  <c:v>3.2492171670657578E-2</c:v>
                </c:pt>
                <c:pt idx="17">
                  <c:v>3.3738042678440029E-2</c:v>
                </c:pt>
                <c:pt idx="18">
                  <c:v>3.5531678399407185E-2</c:v>
                </c:pt>
                <c:pt idx="19">
                  <c:v>3.5367130252729174E-2</c:v>
                </c:pt>
                <c:pt idx="20">
                  <c:v>3.4268620546025974E-2</c:v>
                </c:pt>
                <c:pt idx="21">
                  <c:v>3.3508541392904073E-2</c:v>
                </c:pt>
                <c:pt idx="22">
                  <c:v>3.2519706027950193E-2</c:v>
                </c:pt>
                <c:pt idx="23">
                  <c:v>3.3490620324548283E-2</c:v>
                </c:pt>
                <c:pt idx="24">
                  <c:v>3.3397812956456517E-2</c:v>
                </c:pt>
                <c:pt idx="25">
                  <c:v>3.3863812120965446E-2</c:v>
                </c:pt>
                <c:pt idx="26">
                  <c:v>3.4552063288432758E-2</c:v>
                </c:pt>
                <c:pt idx="27">
                  <c:v>3.519513699233548E-2</c:v>
                </c:pt>
                <c:pt idx="28">
                  <c:v>3.3528611779474839E-2</c:v>
                </c:pt>
                <c:pt idx="29">
                  <c:v>3.5745968794030164E-2</c:v>
                </c:pt>
                <c:pt idx="30">
                  <c:v>3.7787134253584181E-2</c:v>
                </c:pt>
                <c:pt idx="31">
                  <c:v>3.5303063219639365E-2</c:v>
                </c:pt>
                <c:pt idx="32">
                  <c:v>3.4342005007075217E-2</c:v>
                </c:pt>
                <c:pt idx="33">
                  <c:v>3.9464999131492096E-2</c:v>
                </c:pt>
                <c:pt idx="34">
                  <c:v>4.1321439904100414E-2</c:v>
                </c:pt>
                <c:pt idx="35">
                  <c:v>4.4644781265713668E-2</c:v>
                </c:pt>
                <c:pt idx="36">
                  <c:v>4.6728278216976581E-2</c:v>
                </c:pt>
                <c:pt idx="37">
                  <c:v>4.5635367409742549E-2</c:v>
                </c:pt>
                <c:pt idx="38">
                  <c:v>4.6658697412563142E-2</c:v>
                </c:pt>
                <c:pt idx="39">
                  <c:v>5.025184037194886E-2</c:v>
                </c:pt>
                <c:pt idx="40">
                  <c:v>5.3389929514389187E-2</c:v>
                </c:pt>
                <c:pt idx="41">
                  <c:v>5.1071469498452961E-2</c:v>
                </c:pt>
                <c:pt idx="42">
                  <c:v>5.5547304321996137E-2</c:v>
                </c:pt>
                <c:pt idx="43">
                  <c:v>5.5697823303457107E-2</c:v>
                </c:pt>
                <c:pt idx="44">
                  <c:v>5.8828061794506302E-2</c:v>
                </c:pt>
                <c:pt idx="45">
                  <c:v>6.0263946743488922E-2</c:v>
                </c:pt>
                <c:pt idx="46">
                  <c:v>6.015331664580726E-2</c:v>
                </c:pt>
                <c:pt idx="47">
                  <c:v>6.0120004706066904E-2</c:v>
                </c:pt>
                <c:pt idx="48">
                  <c:v>6.0879511947127603E-2</c:v>
                </c:pt>
                <c:pt idx="49">
                  <c:v>6.5609900822242939E-2</c:v>
                </c:pt>
                <c:pt idx="50">
                  <c:v>6.1857035630712175E-2</c:v>
                </c:pt>
                <c:pt idx="51">
                  <c:v>6.3746766627208559E-2</c:v>
                </c:pt>
                <c:pt idx="52">
                  <c:v>6.6818960593946319E-2</c:v>
                </c:pt>
                <c:pt idx="53">
                  <c:v>6.2714020154583702E-2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C-4F85-9FB2-67FE69B9823D}"/>
            </c:ext>
          </c:extLst>
        </c:ser>
        <c:ser>
          <c:idx val="10"/>
          <c:order val="10"/>
          <c:tx>
            <c:strRef>
              <c:f>CPS_occ!$A$93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CPS_occ!$B$93:$BI$93</c:f>
              <c:numCache>
                <c:formatCode>#,##0.00</c:formatCode>
                <c:ptCount val="54"/>
                <c:pt idx="0">
                  <c:v>4.1727035641842946E-3</c:v>
                </c:pt>
                <c:pt idx="1">
                  <c:v>5.9933407325194225E-3</c:v>
                </c:pt>
                <c:pt idx="2">
                  <c:v>5.6788549574085878E-3</c:v>
                </c:pt>
                <c:pt idx="3">
                  <c:v>6.181318681318681E-3</c:v>
                </c:pt>
                <c:pt idx="4">
                  <c:v>6.8953528798238496E-3</c:v>
                </c:pt>
                <c:pt idx="5">
                  <c:v>6.2492962504222494E-3</c:v>
                </c:pt>
                <c:pt idx="6">
                  <c:v>5.7231760849030394E-3</c:v>
                </c:pt>
                <c:pt idx="7">
                  <c:v>6.0174450701115162E-3</c:v>
                </c:pt>
                <c:pt idx="8">
                  <c:v>5.4196345617838343E-3</c:v>
                </c:pt>
                <c:pt idx="9">
                  <c:v>6.7049407031806564E-3</c:v>
                </c:pt>
                <c:pt idx="10">
                  <c:v>5.588720945001905E-3</c:v>
                </c:pt>
                <c:pt idx="11">
                  <c:v>4.4792833146696529E-3</c:v>
                </c:pt>
                <c:pt idx="12">
                  <c:v>5.6734174603720383E-3</c:v>
                </c:pt>
                <c:pt idx="13">
                  <c:v>5.3663089127391509E-3</c:v>
                </c:pt>
                <c:pt idx="14">
                  <c:v>4.551729284035369E-3</c:v>
                </c:pt>
                <c:pt idx="15">
                  <c:v>5.173114584488046E-3</c:v>
                </c:pt>
                <c:pt idx="16">
                  <c:v>4.310186037944373E-3</c:v>
                </c:pt>
                <c:pt idx="17">
                  <c:v>3.8999264164827079E-3</c:v>
                </c:pt>
                <c:pt idx="18">
                  <c:v>4.631344942571323E-3</c:v>
                </c:pt>
                <c:pt idx="19">
                  <c:v>3.8133692238672052E-3</c:v>
                </c:pt>
                <c:pt idx="20">
                  <c:v>4.4681737286531107E-3</c:v>
                </c:pt>
                <c:pt idx="21">
                  <c:v>4.5170827858081472E-3</c:v>
                </c:pt>
                <c:pt idx="22">
                  <c:v>5.1026236624652525E-3</c:v>
                </c:pt>
                <c:pt idx="23">
                  <c:v>3.9513561207657191E-3</c:v>
                </c:pt>
                <c:pt idx="24">
                  <c:v>4.1845959496269397E-3</c:v>
                </c:pt>
                <c:pt idx="25">
                  <c:v>4.3957833041637839E-3</c:v>
                </c:pt>
                <c:pt idx="26">
                  <c:v>4.9176822749625827E-3</c:v>
                </c:pt>
                <c:pt idx="27">
                  <c:v>5.1537309488150825E-3</c:v>
                </c:pt>
                <c:pt idx="28">
                  <c:v>5.2306726645046549E-3</c:v>
                </c:pt>
                <c:pt idx="29">
                  <c:v>5.5314929812659815E-3</c:v>
                </c:pt>
                <c:pt idx="30">
                  <c:v>5.0098598305175083E-3</c:v>
                </c:pt>
                <c:pt idx="31">
                  <c:v>5.1596784705626765E-3</c:v>
                </c:pt>
                <c:pt idx="32">
                  <c:v>5.5513225209535217E-3</c:v>
                </c:pt>
                <c:pt idx="33">
                  <c:v>5.9058537432690635E-3</c:v>
                </c:pt>
                <c:pt idx="34">
                  <c:v>5.5353806014878538E-3</c:v>
                </c:pt>
                <c:pt idx="35">
                  <c:v>6.9678902377702748E-3</c:v>
                </c:pt>
                <c:pt idx="36">
                  <c:v>7.2375013918271908E-3</c:v>
                </c:pt>
                <c:pt idx="37">
                  <c:v>7.243113412894994E-3</c:v>
                </c:pt>
                <c:pt idx="38">
                  <c:v>6.8252805305980798E-3</c:v>
                </c:pt>
                <c:pt idx="39">
                  <c:v>8.0201472297559088E-3</c:v>
                </c:pt>
                <c:pt idx="40">
                  <c:v>7.3211573659410414E-3</c:v>
                </c:pt>
                <c:pt idx="41">
                  <c:v>8.5946751212804158E-3</c:v>
                </c:pt>
                <c:pt idx="42">
                  <c:v>7.5003713055101741E-3</c:v>
                </c:pt>
                <c:pt idx="43">
                  <c:v>7.418844618513218E-3</c:v>
                </c:pt>
                <c:pt idx="44">
                  <c:v>7.7050506607080939E-3</c:v>
                </c:pt>
                <c:pt idx="45">
                  <c:v>8.0585510180246813E-3</c:v>
                </c:pt>
                <c:pt idx="46">
                  <c:v>8.0960575719649566E-3</c:v>
                </c:pt>
                <c:pt idx="47">
                  <c:v>7.3336209263108361E-3</c:v>
                </c:pt>
                <c:pt idx="48">
                  <c:v>8.9391628537536013E-3</c:v>
                </c:pt>
                <c:pt idx="49">
                  <c:v>7.7562092057302705E-3</c:v>
                </c:pt>
                <c:pt idx="50">
                  <c:v>6.5786568943441209E-3</c:v>
                </c:pt>
                <c:pt idx="51">
                  <c:v>6.0940856679380945E-3</c:v>
                </c:pt>
                <c:pt idx="52">
                  <c:v>3.9457972067909247E-3</c:v>
                </c:pt>
                <c:pt idx="53">
                  <c:v>3.4732413658154779E-3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9C-4F85-9FB2-67FE69B9823D}"/>
            </c:ext>
          </c:extLst>
        </c:ser>
        <c:ser>
          <c:idx val="11"/>
          <c:order val="11"/>
          <c:tx>
            <c:strRef>
              <c:f>CPS_occ!$A$94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CPS_occ!$B$94:$BI$94</c:f>
              <c:numCache>
                <c:formatCode>#,##0.00</c:formatCode>
                <c:ptCount val="54"/>
                <c:pt idx="0">
                  <c:v>9.27267458707621E-4</c:v>
                </c:pt>
                <c:pt idx="1">
                  <c:v>1.3318534961154272E-3</c:v>
                </c:pt>
                <c:pt idx="2">
                  <c:v>9.8510749261169388E-4</c:v>
                </c:pt>
                <c:pt idx="3">
                  <c:v>4.9793956043956041E-3</c:v>
                </c:pt>
                <c:pt idx="4">
                  <c:v>4.8673079151697763E-3</c:v>
                </c:pt>
                <c:pt idx="5">
                  <c:v>4.6728971962616819E-3</c:v>
                </c:pt>
                <c:pt idx="6">
                  <c:v>4.8897038395288106E-3</c:v>
                </c:pt>
                <c:pt idx="7">
                  <c:v>6.2934746604836039E-3</c:v>
                </c:pt>
                <c:pt idx="8">
                  <c:v>7.6391039537524515E-3</c:v>
                </c:pt>
                <c:pt idx="9">
                  <c:v>5.9506348740728321E-3</c:v>
                </c:pt>
                <c:pt idx="10">
                  <c:v>6.0121088953808376E-3</c:v>
                </c:pt>
                <c:pt idx="11">
                  <c:v>7.4239973456098878E-3</c:v>
                </c:pt>
                <c:pt idx="12">
                  <c:v>7.7020940068081006E-3</c:v>
                </c:pt>
                <c:pt idx="13">
                  <c:v>6.366242250516632E-3</c:v>
                </c:pt>
                <c:pt idx="14">
                  <c:v>5.4844606946983544E-3</c:v>
                </c:pt>
                <c:pt idx="15">
                  <c:v>4.3971473968148394E-3</c:v>
                </c:pt>
                <c:pt idx="16">
                  <c:v>5.2311659605820595E-3</c:v>
                </c:pt>
                <c:pt idx="17">
                  <c:v>5.2244297277409864E-3</c:v>
                </c:pt>
                <c:pt idx="18">
                  <c:v>4.2978881067061879E-3</c:v>
                </c:pt>
                <c:pt idx="19">
                  <c:v>5.0471063257065945E-3</c:v>
                </c:pt>
                <c:pt idx="20">
                  <c:v>5.1876254307243741E-3</c:v>
                </c:pt>
                <c:pt idx="21">
                  <c:v>4.8866622864651771E-3</c:v>
                </c:pt>
                <c:pt idx="22">
                  <c:v>4.6456722897071706E-3</c:v>
                </c:pt>
                <c:pt idx="23">
                  <c:v>4.4500709709594504E-3</c:v>
                </c:pt>
                <c:pt idx="24">
                  <c:v>7.9744186964588841E-3</c:v>
                </c:pt>
                <c:pt idx="25">
                  <c:v>7.9368309658512763E-3</c:v>
                </c:pt>
                <c:pt idx="26">
                  <c:v>7.953816549069917E-3</c:v>
                </c:pt>
                <c:pt idx="27">
                  <c:v>8.1490617566734209E-3</c:v>
                </c:pt>
                <c:pt idx="28">
                  <c:v>7.9506224500470752E-3</c:v>
                </c:pt>
                <c:pt idx="29">
                  <c:v>8.3494233679486506E-3</c:v>
                </c:pt>
                <c:pt idx="30">
                  <c:v>7.9944571763577253E-3</c:v>
                </c:pt>
                <c:pt idx="31">
                  <c:v>7.9296111231805348E-3</c:v>
                </c:pt>
                <c:pt idx="32">
                  <c:v>8.3269837814302812E-3</c:v>
                </c:pt>
                <c:pt idx="33">
                  <c:v>9.1367031439986111E-3</c:v>
                </c:pt>
                <c:pt idx="34">
                  <c:v>9.0611007298240665E-3</c:v>
                </c:pt>
                <c:pt idx="35">
                  <c:v>8.9792399971266434E-3</c:v>
                </c:pt>
                <c:pt idx="36">
                  <c:v>8.8705786289574283E-3</c:v>
                </c:pt>
                <c:pt idx="37">
                  <c:v>9.1570967499812351E-3</c:v>
                </c:pt>
                <c:pt idx="38">
                  <c:v>9.7173485520379438E-3</c:v>
                </c:pt>
                <c:pt idx="39">
                  <c:v>9.9961255327392484E-3</c:v>
                </c:pt>
                <c:pt idx="40">
                  <c:v>1.0163947194205382E-2</c:v>
                </c:pt>
                <c:pt idx="41">
                  <c:v>1.0771992818671455E-2</c:v>
                </c:pt>
                <c:pt idx="42">
                  <c:v>1.0025248774691816E-2</c:v>
                </c:pt>
                <c:pt idx="43">
                  <c:v>1.0732846275514046E-2</c:v>
                </c:pt>
                <c:pt idx="44">
                  <c:v>9.8624648457063605E-3</c:v>
                </c:pt>
                <c:pt idx="45">
                  <c:v>1.0550083699926032E-2</c:v>
                </c:pt>
                <c:pt idx="46">
                  <c:v>1.1616082603254068E-2</c:v>
                </c:pt>
                <c:pt idx="47">
                  <c:v>1.0196478293266403E-2</c:v>
                </c:pt>
                <c:pt idx="48">
                  <c:v>1.1438739196746314E-2</c:v>
                </c:pt>
                <c:pt idx="49">
                  <c:v>1.1231669068407222E-2</c:v>
                </c:pt>
                <c:pt idx="50">
                  <c:v>1.1965208176961456E-2</c:v>
                </c:pt>
                <c:pt idx="51">
                  <c:v>1.2407383050550221E-2</c:v>
                </c:pt>
                <c:pt idx="52">
                  <c:v>1.5783188827163699E-2</c:v>
                </c:pt>
                <c:pt idx="53">
                  <c:v>1.6436747872028177E-2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9C-4F85-9FB2-67FE69B9823D}"/>
            </c:ext>
          </c:extLst>
        </c:ser>
        <c:ser>
          <c:idx val="12"/>
          <c:order val="12"/>
          <c:tx>
            <c:strRef>
              <c:f>CPS_occ!$A$95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CPS_occ!$B$95:$BI$95</c:f>
              <c:numCache>
                <c:formatCode>#,##0.00</c:formatCode>
                <c:ptCount val="54"/>
                <c:pt idx="0">
                  <c:v>3.1295276731382209E-2</c:v>
                </c:pt>
                <c:pt idx="1">
                  <c:v>3.4461709211986678E-2</c:v>
                </c:pt>
                <c:pt idx="2">
                  <c:v>3.4189024743582312E-2</c:v>
                </c:pt>
                <c:pt idx="3">
                  <c:v>2.386675824175824E-2</c:v>
                </c:pt>
                <c:pt idx="4">
                  <c:v>2.4104763008459845E-2</c:v>
                </c:pt>
                <c:pt idx="5">
                  <c:v>2.2632586420448148E-2</c:v>
                </c:pt>
                <c:pt idx="6">
                  <c:v>2.1892537645163083E-2</c:v>
                </c:pt>
                <c:pt idx="7">
                  <c:v>2.257922049243679E-2</c:v>
                </c:pt>
                <c:pt idx="8">
                  <c:v>2.3898007639103953E-2</c:v>
                </c:pt>
                <c:pt idx="9">
                  <c:v>2.2880610149603988E-2</c:v>
                </c:pt>
                <c:pt idx="10">
                  <c:v>2.7054490029213767E-2</c:v>
                </c:pt>
                <c:pt idx="11">
                  <c:v>2.5507029986313302E-2</c:v>
                </c:pt>
                <c:pt idx="12">
                  <c:v>2.6854175979094317E-2</c:v>
                </c:pt>
                <c:pt idx="13">
                  <c:v>3.0564629024731685E-2</c:v>
                </c:pt>
                <c:pt idx="14">
                  <c:v>2.760884975562437E-2</c:v>
                </c:pt>
                <c:pt idx="15">
                  <c:v>2.9006392491593688E-2</c:v>
                </c:pt>
                <c:pt idx="16">
                  <c:v>3.0687051022287713E-2</c:v>
                </c:pt>
                <c:pt idx="17">
                  <c:v>3.1015452538631347E-2</c:v>
                </c:pt>
                <c:pt idx="18">
                  <c:v>3.0381622823267878E-2</c:v>
                </c:pt>
                <c:pt idx="19">
                  <c:v>2.9946164199192462E-2</c:v>
                </c:pt>
                <c:pt idx="20">
                  <c:v>3.0254837366049454E-2</c:v>
                </c:pt>
                <c:pt idx="21">
                  <c:v>3.2112352168199736E-2</c:v>
                </c:pt>
                <c:pt idx="22">
                  <c:v>3.3509767335592702E-2</c:v>
                </c:pt>
                <c:pt idx="23">
                  <c:v>3.1956113093182949E-2</c:v>
                </c:pt>
                <c:pt idx="24">
                  <c:v>3.3160949034779522E-2</c:v>
                </c:pt>
                <c:pt idx="25">
                  <c:v>3.2032235744230537E-2</c:v>
                </c:pt>
                <c:pt idx="26">
                  <c:v>3.1558691468890315E-2</c:v>
                </c:pt>
                <c:pt idx="27">
                  <c:v>3.0481895868205443E-2</c:v>
                </c:pt>
                <c:pt idx="28">
                  <c:v>3.0860968720577465E-2</c:v>
                </c:pt>
                <c:pt idx="29">
                  <c:v>2.974482074831707E-2</c:v>
                </c:pt>
                <c:pt idx="30">
                  <c:v>3.08053083195651E-2</c:v>
                </c:pt>
                <c:pt idx="31">
                  <c:v>3.1012383228329349E-2</c:v>
                </c:pt>
                <c:pt idx="32">
                  <c:v>3.1239795363012954E-2</c:v>
                </c:pt>
                <c:pt idx="33">
                  <c:v>3.2725377800937989E-2</c:v>
                </c:pt>
                <c:pt idx="34">
                  <c:v>3.1801995557592638E-2</c:v>
                </c:pt>
                <c:pt idx="35">
                  <c:v>2.9990661590402989E-2</c:v>
                </c:pt>
                <c:pt idx="36">
                  <c:v>2.9543851835356121E-2</c:v>
                </c:pt>
                <c:pt idx="37">
                  <c:v>3.3363356601366058E-2</c:v>
                </c:pt>
                <c:pt idx="38">
                  <c:v>3.0810164655072688E-2</c:v>
                </c:pt>
                <c:pt idx="39">
                  <c:v>3.2158078264238665E-2</c:v>
                </c:pt>
                <c:pt idx="40">
                  <c:v>3.0647610888274467E-2</c:v>
                </c:pt>
                <c:pt idx="41">
                  <c:v>3.3003552465716797E-2</c:v>
                </c:pt>
                <c:pt idx="42">
                  <c:v>3.3380365364622008E-2</c:v>
                </c:pt>
                <c:pt idx="43">
                  <c:v>3.2763425472621829E-2</c:v>
                </c:pt>
                <c:pt idx="44">
                  <c:v>3.0820202642832376E-2</c:v>
                </c:pt>
                <c:pt idx="45">
                  <c:v>3.2506715459181684E-2</c:v>
                </c:pt>
                <c:pt idx="46">
                  <c:v>3.1015331664580727E-2</c:v>
                </c:pt>
                <c:pt idx="47">
                  <c:v>3.4589591748696025E-2</c:v>
                </c:pt>
                <c:pt idx="48">
                  <c:v>3.4994068801897982E-2</c:v>
                </c:pt>
                <c:pt idx="49">
                  <c:v>3.7551919979655846E-2</c:v>
                </c:pt>
                <c:pt idx="50">
                  <c:v>3.660205748598172E-2</c:v>
                </c:pt>
                <c:pt idx="51">
                  <c:v>3.9238896926651758E-2</c:v>
                </c:pt>
                <c:pt idx="52">
                  <c:v>4.0080992679507814E-2</c:v>
                </c:pt>
                <c:pt idx="53">
                  <c:v>4.1678896389785738E-2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59C-4F85-9FB2-67FE69B9823D}"/>
            </c:ext>
          </c:extLst>
        </c:ser>
        <c:ser>
          <c:idx val="13"/>
          <c:order val="13"/>
          <c:tx>
            <c:strRef>
              <c:f>CPS_occ!$A$96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CPS_occ!$B$96:$BI$96</c:f>
              <c:numCache>
                <c:formatCode>#,##0.00</c:formatCode>
                <c:ptCount val="54"/>
                <c:pt idx="0">
                  <c:v>4.277021153288902E-2</c:v>
                </c:pt>
                <c:pt idx="1">
                  <c:v>4.3673695893451721E-2</c:v>
                </c:pt>
                <c:pt idx="2">
                  <c:v>4.5314944660137912E-2</c:v>
                </c:pt>
                <c:pt idx="3">
                  <c:v>4.3154761904761904E-2</c:v>
                </c:pt>
                <c:pt idx="4">
                  <c:v>4.4559045080542356E-2</c:v>
                </c:pt>
                <c:pt idx="5">
                  <c:v>4.8305371016777392E-2</c:v>
                </c:pt>
                <c:pt idx="6">
                  <c:v>4.6229927210090574E-2</c:v>
                </c:pt>
                <c:pt idx="7">
                  <c:v>4.8967649332008388E-2</c:v>
                </c:pt>
                <c:pt idx="8">
                  <c:v>4.8725095488799421E-2</c:v>
                </c:pt>
                <c:pt idx="9">
                  <c:v>5.1711855173280814E-2</c:v>
                </c:pt>
                <c:pt idx="10">
                  <c:v>5.3008171387442314E-2</c:v>
                </c:pt>
                <c:pt idx="11">
                  <c:v>5.0557836672058397E-2</c:v>
                </c:pt>
                <c:pt idx="12">
                  <c:v>5.1817212804731283E-2</c:v>
                </c:pt>
                <c:pt idx="13">
                  <c:v>5.1429904673021797E-2</c:v>
                </c:pt>
                <c:pt idx="14">
                  <c:v>5.3202999664216689E-2</c:v>
                </c:pt>
                <c:pt idx="15">
                  <c:v>7.1943243542844468E-2</c:v>
                </c:pt>
                <c:pt idx="16">
                  <c:v>7.6183459200589429E-2</c:v>
                </c:pt>
                <c:pt idx="17">
                  <c:v>8.1604120676968359E-2</c:v>
                </c:pt>
                <c:pt idx="18">
                  <c:v>8.2919599851796963E-2</c:v>
                </c:pt>
                <c:pt idx="19">
                  <c:v>8.3856736952295494E-2</c:v>
                </c:pt>
                <c:pt idx="20">
                  <c:v>8.3948653867999545E-2</c:v>
                </c:pt>
                <c:pt idx="21">
                  <c:v>8.2867936925098556E-2</c:v>
                </c:pt>
                <c:pt idx="22">
                  <c:v>8.2137009253265295E-2</c:v>
                </c:pt>
                <c:pt idx="23">
                  <c:v>8.2479763685886373E-2</c:v>
                </c:pt>
                <c:pt idx="24">
                  <c:v>8.108641585409182E-2</c:v>
                </c:pt>
                <c:pt idx="25">
                  <c:v>8.5473564247629127E-2</c:v>
                </c:pt>
                <c:pt idx="26">
                  <c:v>8.3344023946974558E-2</c:v>
                </c:pt>
                <c:pt idx="27">
                  <c:v>8.7833671042198927E-2</c:v>
                </c:pt>
                <c:pt idx="28">
                  <c:v>8.614917878439167E-2</c:v>
                </c:pt>
                <c:pt idx="29">
                  <c:v>8.8869174972603451E-2</c:v>
                </c:pt>
                <c:pt idx="30">
                  <c:v>9.0390662474018016E-2</c:v>
                </c:pt>
                <c:pt idx="31">
                  <c:v>8.9995655007603731E-2</c:v>
                </c:pt>
                <c:pt idx="32">
                  <c:v>8.4684880809839991E-2</c:v>
                </c:pt>
                <c:pt idx="33">
                  <c:v>8.428000694806323E-2</c:v>
                </c:pt>
                <c:pt idx="34">
                  <c:v>8.0738990938899274E-2</c:v>
                </c:pt>
                <c:pt idx="35">
                  <c:v>7.865814237482939E-2</c:v>
                </c:pt>
                <c:pt idx="36">
                  <c:v>8.180232342352374E-2</c:v>
                </c:pt>
                <c:pt idx="37">
                  <c:v>7.9899422052090371E-2</c:v>
                </c:pt>
                <c:pt idx="38">
                  <c:v>8.1633440018509237E-2</c:v>
                </c:pt>
                <c:pt idx="39">
                  <c:v>7.8419217357613327E-2</c:v>
                </c:pt>
                <c:pt idx="40">
                  <c:v>8.2246193387592981E-2</c:v>
                </c:pt>
                <c:pt idx="41">
                  <c:v>7.3532220482065772E-2</c:v>
                </c:pt>
                <c:pt idx="42">
                  <c:v>7.2887271647111243E-2</c:v>
                </c:pt>
                <c:pt idx="43">
                  <c:v>7.2004217820290733E-2</c:v>
                </c:pt>
                <c:pt idx="44">
                  <c:v>7.1965173171013599E-2</c:v>
                </c:pt>
                <c:pt idx="45">
                  <c:v>7.1281192821271461E-2</c:v>
                </c:pt>
                <c:pt idx="46">
                  <c:v>7.4937421777221527E-2</c:v>
                </c:pt>
                <c:pt idx="47">
                  <c:v>7.557159104278599E-2</c:v>
                </c:pt>
                <c:pt idx="48">
                  <c:v>7.1343840027114053E-2</c:v>
                </c:pt>
                <c:pt idx="49">
                  <c:v>7.4001864880901921E-2</c:v>
                </c:pt>
                <c:pt idx="50">
                  <c:v>6.6669610137312901E-2</c:v>
                </c:pt>
                <c:pt idx="51">
                  <c:v>7.0235433381559909E-2</c:v>
                </c:pt>
                <c:pt idx="52">
                  <c:v>6.6247858366647636E-2</c:v>
                </c:pt>
                <c:pt idx="53">
                  <c:v>6.5159964778397417E-2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59C-4F85-9FB2-67FE69B9823D}"/>
            </c:ext>
          </c:extLst>
        </c:ser>
        <c:ser>
          <c:idx val="14"/>
          <c:order val="14"/>
          <c:tx>
            <c:strRef>
              <c:f>CPS_occ!$A$97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CPS_occ!$B$97:$BI$97</c:f>
              <c:numCache>
                <c:formatCode>#,##0.00</c:formatCode>
                <c:ptCount val="54"/>
                <c:pt idx="0">
                  <c:v>0.10483917705013039</c:v>
                </c:pt>
                <c:pt idx="1">
                  <c:v>0.10088790233074361</c:v>
                </c:pt>
                <c:pt idx="2">
                  <c:v>0.10691313669815147</c:v>
                </c:pt>
                <c:pt idx="3">
                  <c:v>0.10033195970695971</c:v>
                </c:pt>
                <c:pt idx="4">
                  <c:v>0.10592189129678989</c:v>
                </c:pt>
                <c:pt idx="5">
                  <c:v>0.10567503659497804</c:v>
                </c:pt>
                <c:pt idx="6">
                  <c:v>0.11185197532922153</c:v>
                </c:pt>
                <c:pt idx="7">
                  <c:v>0.11179198410069559</c:v>
                </c:pt>
                <c:pt idx="8">
                  <c:v>0.11613502632393929</c:v>
                </c:pt>
                <c:pt idx="9">
                  <c:v>0.11515735657712776</c:v>
                </c:pt>
                <c:pt idx="10">
                  <c:v>0.11672805791947161</c:v>
                </c:pt>
                <c:pt idx="11">
                  <c:v>0.12268259300734105</c:v>
                </c:pt>
                <c:pt idx="12">
                  <c:v>0.12598425196850394</c:v>
                </c:pt>
                <c:pt idx="13">
                  <c:v>0.12529164722351843</c:v>
                </c:pt>
                <c:pt idx="14">
                  <c:v>0.12599335895235608</c:v>
                </c:pt>
                <c:pt idx="15">
                  <c:v>0.11960979935705576</c:v>
                </c:pt>
                <c:pt idx="16">
                  <c:v>0.11287529931847486</c:v>
                </c:pt>
                <c:pt idx="17">
                  <c:v>0.12259013980868286</c:v>
                </c:pt>
                <c:pt idx="18">
                  <c:v>0.12315672471285662</c:v>
                </c:pt>
                <c:pt idx="19">
                  <c:v>0.12427097353073127</c:v>
                </c:pt>
                <c:pt idx="20">
                  <c:v>0.12374569275625734</c:v>
                </c:pt>
                <c:pt idx="21">
                  <c:v>0.12097568988173456</c:v>
                </c:pt>
                <c:pt idx="22">
                  <c:v>0.1208255588134496</c:v>
                </c:pt>
                <c:pt idx="23">
                  <c:v>0.11769670464572064</c:v>
                </c:pt>
                <c:pt idx="24">
                  <c:v>0.12143223717974024</c:v>
                </c:pt>
                <c:pt idx="25">
                  <c:v>0.11416826081647605</c:v>
                </c:pt>
                <c:pt idx="26">
                  <c:v>0.11943553559974343</c:v>
                </c:pt>
                <c:pt idx="27">
                  <c:v>0.11646550964672717</c:v>
                </c:pt>
                <c:pt idx="28">
                  <c:v>0.11444711789936186</c:v>
                </c:pt>
                <c:pt idx="29">
                  <c:v>0.109429630016177</c:v>
                </c:pt>
                <c:pt idx="30">
                  <c:v>0.11229547513723818</c:v>
                </c:pt>
                <c:pt idx="31">
                  <c:v>0.10808168585704975</c:v>
                </c:pt>
                <c:pt idx="32">
                  <c:v>0.11255034287580276</c:v>
                </c:pt>
                <c:pt idx="33">
                  <c:v>0.10713913496612819</c:v>
                </c:pt>
                <c:pt idx="34">
                  <c:v>0.10312731375383422</c:v>
                </c:pt>
                <c:pt idx="35">
                  <c:v>0.11536527548308312</c:v>
                </c:pt>
                <c:pt idx="36">
                  <c:v>0.10934194410422002</c:v>
                </c:pt>
                <c:pt idx="37">
                  <c:v>0.11041056819034752</c:v>
                </c:pt>
                <c:pt idx="38">
                  <c:v>0.10766205221146802</c:v>
                </c:pt>
                <c:pt idx="39">
                  <c:v>0.10488182874854707</c:v>
                </c:pt>
                <c:pt idx="40">
                  <c:v>0.10818178277970326</c:v>
                </c:pt>
                <c:pt idx="41">
                  <c:v>9.6069368577867756E-2</c:v>
                </c:pt>
                <c:pt idx="42">
                  <c:v>9.7207782563493245E-2</c:v>
                </c:pt>
                <c:pt idx="43">
                  <c:v>9.448670633426226E-2</c:v>
                </c:pt>
                <c:pt idx="44">
                  <c:v>9.6004931232422847E-2</c:v>
                </c:pt>
                <c:pt idx="45">
                  <c:v>9.3782847354693041E-2</c:v>
                </c:pt>
                <c:pt idx="46">
                  <c:v>9.0386420525657069E-2</c:v>
                </c:pt>
                <c:pt idx="47">
                  <c:v>9.6435154319777242E-2</c:v>
                </c:pt>
                <c:pt idx="48">
                  <c:v>9.2907981698017283E-2</c:v>
                </c:pt>
                <c:pt idx="49">
                  <c:v>9.2184453674663047E-2</c:v>
                </c:pt>
                <c:pt idx="50">
                  <c:v>9.2366108878979211E-2</c:v>
                </c:pt>
                <c:pt idx="51">
                  <c:v>9.2595028278311189E-2</c:v>
                </c:pt>
                <c:pt idx="52">
                  <c:v>9.0649498987591504E-2</c:v>
                </c:pt>
                <c:pt idx="53">
                  <c:v>9.1038058898346541E-2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59C-4F85-9FB2-67FE69B9823D}"/>
            </c:ext>
          </c:extLst>
        </c:ser>
        <c:ser>
          <c:idx val="15"/>
          <c:order val="15"/>
          <c:tx>
            <c:strRef>
              <c:f>CPS_occ!$A$98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CPS_occ!$B$98:$BI$98</c:f>
              <c:numCache>
                <c:formatCode>#,##0.00</c:formatCode>
                <c:ptCount val="54"/>
                <c:pt idx="0">
                  <c:v>8.7510866415531734E-3</c:v>
                </c:pt>
                <c:pt idx="1">
                  <c:v>8.7125416204217529E-3</c:v>
                </c:pt>
                <c:pt idx="2">
                  <c:v>9.6192849278553625E-3</c:v>
                </c:pt>
                <c:pt idx="3">
                  <c:v>1.201923076923077E-2</c:v>
                </c:pt>
                <c:pt idx="4">
                  <c:v>1.3269208483022366E-2</c:v>
                </c:pt>
                <c:pt idx="5">
                  <c:v>1.1822992906204257E-2</c:v>
                </c:pt>
                <c:pt idx="6">
                  <c:v>1.2057565149747181E-2</c:v>
                </c:pt>
                <c:pt idx="7">
                  <c:v>1.3415038092083472E-2</c:v>
                </c:pt>
                <c:pt idx="8">
                  <c:v>1.3626509755342211E-2</c:v>
                </c:pt>
                <c:pt idx="9">
                  <c:v>1.2362234421489334E-2</c:v>
                </c:pt>
                <c:pt idx="10">
                  <c:v>1.2405266946102713E-2</c:v>
                </c:pt>
                <c:pt idx="11">
                  <c:v>1.1820330969267139E-2</c:v>
                </c:pt>
                <c:pt idx="12">
                  <c:v>1.1449987965478114E-2</c:v>
                </c:pt>
                <c:pt idx="13">
                  <c:v>1.1732551163255783E-2</c:v>
                </c:pt>
                <c:pt idx="14">
                  <c:v>1.1342013953661903E-2</c:v>
                </c:pt>
                <c:pt idx="15">
                  <c:v>1.1122196356649299E-2</c:v>
                </c:pt>
                <c:pt idx="16">
                  <c:v>1.1272794253085283E-2</c:v>
                </c:pt>
                <c:pt idx="17">
                  <c:v>1.2288447387785137E-2</c:v>
                </c:pt>
                <c:pt idx="18">
                  <c:v>1.2560207484253428E-2</c:v>
                </c:pt>
                <c:pt idx="19">
                  <c:v>1.3421564229101242E-2</c:v>
                </c:pt>
                <c:pt idx="20">
                  <c:v>1.2685069483888069E-2</c:v>
                </c:pt>
                <c:pt idx="21">
                  <c:v>1.387976346911958E-2</c:v>
                </c:pt>
                <c:pt idx="22">
                  <c:v>1.4622443928258634E-2</c:v>
                </c:pt>
                <c:pt idx="23">
                  <c:v>1.3810565082287951E-2</c:v>
                </c:pt>
                <c:pt idx="24">
                  <c:v>1.5435632229284277E-2</c:v>
                </c:pt>
                <c:pt idx="25">
                  <c:v>1.6565590785135739E-2</c:v>
                </c:pt>
                <c:pt idx="26">
                  <c:v>1.6164207825529187E-2</c:v>
                </c:pt>
                <c:pt idx="27">
                  <c:v>1.5373094881508237E-2</c:v>
                </c:pt>
                <c:pt idx="28">
                  <c:v>1.4227429647452662E-2</c:v>
                </c:pt>
                <c:pt idx="29">
                  <c:v>1.5707352710953401E-2</c:v>
                </c:pt>
                <c:pt idx="30">
                  <c:v>1.4176837392741034E-2</c:v>
                </c:pt>
                <c:pt idx="31">
                  <c:v>1.7108407560286771E-2</c:v>
                </c:pt>
                <c:pt idx="32">
                  <c:v>1.7851311636007401E-2</c:v>
                </c:pt>
                <c:pt idx="33">
                  <c:v>1.6223727635921486E-2</c:v>
                </c:pt>
                <c:pt idx="34">
                  <c:v>1.6570884603180201E-2</c:v>
                </c:pt>
                <c:pt idx="35">
                  <c:v>1.4833704475253215E-2</c:v>
                </c:pt>
                <c:pt idx="36">
                  <c:v>1.6850387855843817E-2</c:v>
                </c:pt>
                <c:pt idx="37">
                  <c:v>1.7113262778653455E-2</c:v>
                </c:pt>
                <c:pt idx="38">
                  <c:v>1.6388385454825898E-2</c:v>
                </c:pt>
                <c:pt idx="39">
                  <c:v>1.7667570709027507E-2</c:v>
                </c:pt>
                <c:pt idx="40">
                  <c:v>1.7601931539390162E-2</c:v>
                </c:pt>
                <c:pt idx="41">
                  <c:v>1.6654570457236718E-2</c:v>
                </c:pt>
                <c:pt idx="42">
                  <c:v>1.8379622753601662E-2</c:v>
                </c:pt>
                <c:pt idx="43">
                  <c:v>1.9394441515402577E-2</c:v>
                </c:pt>
                <c:pt idx="44">
                  <c:v>1.8299495319181725E-2</c:v>
                </c:pt>
                <c:pt idx="45">
                  <c:v>1.759644956592829E-2</c:v>
                </c:pt>
                <c:pt idx="46">
                  <c:v>1.7052565707133916E-2</c:v>
                </c:pt>
                <c:pt idx="47">
                  <c:v>1.509863131887525E-2</c:v>
                </c:pt>
                <c:pt idx="48">
                  <c:v>1.6861548890018643E-2</c:v>
                </c:pt>
                <c:pt idx="49">
                  <c:v>1.7843519538865812E-2</c:v>
                </c:pt>
                <c:pt idx="50">
                  <c:v>1.7704975937127467E-2</c:v>
                </c:pt>
                <c:pt idx="51">
                  <c:v>1.7186198430444125E-2</c:v>
                </c:pt>
                <c:pt idx="52">
                  <c:v>1.7340740356160116E-2</c:v>
                </c:pt>
                <c:pt idx="53">
                  <c:v>1.8002152431268955E-2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59C-4F85-9FB2-67FE69B9823D}"/>
            </c:ext>
          </c:extLst>
        </c:ser>
        <c:ser>
          <c:idx val="16"/>
          <c:order val="16"/>
          <c:tx>
            <c:strRef>
              <c:f>CPS_occ!$A$99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CPS_occ!$B$99:$BI$99</c:f>
              <c:numCache>
                <c:formatCode>#,##0.00</c:formatCode>
                <c:ptCount val="54"/>
                <c:pt idx="0">
                  <c:v>6.3112141408287456E-2</c:v>
                </c:pt>
                <c:pt idx="1">
                  <c:v>6.3540510543840176E-2</c:v>
                </c:pt>
                <c:pt idx="2">
                  <c:v>6.3278669525409975E-2</c:v>
                </c:pt>
                <c:pt idx="3">
                  <c:v>5.6490384615384616E-2</c:v>
                </c:pt>
                <c:pt idx="4">
                  <c:v>5.7248812145092129E-2</c:v>
                </c:pt>
                <c:pt idx="5">
                  <c:v>5.4498367300979622E-2</c:v>
                </c:pt>
                <c:pt idx="6">
                  <c:v>5.1341890315052506E-2</c:v>
                </c:pt>
                <c:pt idx="7">
                  <c:v>5.4267417467152482E-2</c:v>
                </c:pt>
                <c:pt idx="8">
                  <c:v>5.3731805512542585E-2</c:v>
                </c:pt>
                <c:pt idx="9">
                  <c:v>6.2230230901395463E-2</c:v>
                </c:pt>
                <c:pt idx="10">
                  <c:v>6.4439646047673479E-2</c:v>
                </c:pt>
                <c:pt idx="11">
                  <c:v>6.5032557753722367E-2</c:v>
                </c:pt>
                <c:pt idx="12">
                  <c:v>6.3439122511432799E-2</c:v>
                </c:pt>
                <c:pt idx="13">
                  <c:v>6.5228984734351042E-2</c:v>
                </c:pt>
                <c:pt idx="14">
                  <c:v>6.4433085848599039E-2</c:v>
                </c:pt>
                <c:pt idx="15">
                  <c:v>5.8640948897018069E-2</c:v>
                </c:pt>
                <c:pt idx="16">
                  <c:v>6.4358076993921529E-2</c:v>
                </c:pt>
                <c:pt idx="17">
                  <c:v>6.4348785871964687E-2</c:v>
                </c:pt>
                <c:pt idx="18">
                  <c:v>6.4320118562430528E-2</c:v>
                </c:pt>
                <c:pt idx="19">
                  <c:v>6.5687154179751753E-2</c:v>
                </c:pt>
                <c:pt idx="20">
                  <c:v>6.8575106971108329E-2</c:v>
                </c:pt>
                <c:pt idx="21">
                  <c:v>6.8823915900131399E-2</c:v>
                </c:pt>
                <c:pt idx="22">
                  <c:v>7.3188378203419516E-2</c:v>
                </c:pt>
                <c:pt idx="23">
                  <c:v>7.1623125023976678E-2</c:v>
                </c:pt>
                <c:pt idx="24">
                  <c:v>7.1019699182819473E-2</c:v>
                </c:pt>
                <c:pt idx="25">
                  <c:v>6.9844112499491226E-2</c:v>
                </c:pt>
                <c:pt idx="26">
                  <c:v>7.192644857814838E-2</c:v>
                </c:pt>
                <c:pt idx="27">
                  <c:v>7.2680821073033211E-2</c:v>
                </c:pt>
                <c:pt idx="28">
                  <c:v>7.0091013704362382E-2</c:v>
                </c:pt>
                <c:pt idx="29">
                  <c:v>7.1700673172259047E-2</c:v>
                </c:pt>
                <c:pt idx="30">
                  <c:v>7.3549006022491079E-2</c:v>
                </c:pt>
                <c:pt idx="31">
                  <c:v>7.2398435802737346E-2</c:v>
                </c:pt>
                <c:pt idx="32">
                  <c:v>7.7446391640361378E-2</c:v>
                </c:pt>
                <c:pt idx="33">
                  <c:v>7.39621330554108E-2</c:v>
                </c:pt>
                <c:pt idx="34">
                  <c:v>7.4604237915594257E-2</c:v>
                </c:pt>
                <c:pt idx="35">
                  <c:v>8.5159112132749085E-2</c:v>
                </c:pt>
                <c:pt idx="36">
                  <c:v>8.2433285083324051E-2</c:v>
                </c:pt>
                <c:pt idx="37">
                  <c:v>7.8548374990617731E-2</c:v>
                </c:pt>
                <c:pt idx="38">
                  <c:v>8.2674584506227583E-2</c:v>
                </c:pt>
                <c:pt idx="39">
                  <c:v>8.2564897326617592E-2</c:v>
                </c:pt>
                <c:pt idx="40">
                  <c:v>8.1233692900813892E-2</c:v>
                </c:pt>
                <c:pt idx="41">
                  <c:v>8.3960426295886015E-2</c:v>
                </c:pt>
                <c:pt idx="42">
                  <c:v>8.3135303727907325E-2</c:v>
                </c:pt>
                <c:pt idx="43">
                  <c:v>7.9649017097235819E-2</c:v>
                </c:pt>
                <c:pt idx="44">
                  <c:v>8.1904688523327038E-2</c:v>
                </c:pt>
                <c:pt idx="45">
                  <c:v>8.346634484369525E-2</c:v>
                </c:pt>
                <c:pt idx="46">
                  <c:v>8.3385481852315396E-2</c:v>
                </c:pt>
                <c:pt idx="47">
                  <c:v>8.1728695242950705E-2</c:v>
                </c:pt>
                <c:pt idx="48">
                  <c:v>8.2147093712930011E-2</c:v>
                </c:pt>
                <c:pt idx="49">
                  <c:v>8.2860049165041957E-2</c:v>
                </c:pt>
                <c:pt idx="50">
                  <c:v>8.1946222791293211E-2</c:v>
                </c:pt>
                <c:pt idx="51">
                  <c:v>7.9223113683195234E-2</c:v>
                </c:pt>
                <c:pt idx="52">
                  <c:v>7.1699288718135093E-2</c:v>
                </c:pt>
                <c:pt idx="53">
                  <c:v>6.4670775853634677E-2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59C-4F85-9FB2-67FE69B9823D}"/>
            </c:ext>
          </c:extLst>
        </c:ser>
        <c:ser>
          <c:idx val="17"/>
          <c:order val="17"/>
          <c:tx>
            <c:strRef>
              <c:f>CPS_occ!$A$100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CPS_occ!$B$100:$BI$100</c:f>
              <c:numCache>
                <c:formatCode>#,##0.00</c:formatCode>
                <c:ptCount val="54"/>
                <c:pt idx="0">
                  <c:v>2.2833961170675168E-2</c:v>
                </c:pt>
                <c:pt idx="1">
                  <c:v>2.1420643729189788E-2</c:v>
                </c:pt>
                <c:pt idx="2">
                  <c:v>1.9354464854841512E-2</c:v>
                </c:pt>
                <c:pt idx="3">
                  <c:v>1.9974816849816848E-2</c:v>
                </c:pt>
                <c:pt idx="4">
                  <c:v>1.8715957816664734E-2</c:v>
                </c:pt>
                <c:pt idx="5">
                  <c:v>1.7790789325526406E-2</c:v>
                </c:pt>
                <c:pt idx="6">
                  <c:v>2.0281157970772908E-2</c:v>
                </c:pt>
                <c:pt idx="7">
                  <c:v>1.8162747046483383E-2</c:v>
                </c:pt>
                <c:pt idx="8">
                  <c:v>1.8994528749870961E-2</c:v>
                </c:pt>
                <c:pt idx="9">
                  <c:v>2.1539622008967859E-2</c:v>
                </c:pt>
                <c:pt idx="10">
                  <c:v>2.3032304500613911E-2</c:v>
                </c:pt>
                <c:pt idx="11">
                  <c:v>2.2852639873916468E-2</c:v>
                </c:pt>
                <c:pt idx="12">
                  <c:v>2.3312588109892379E-2</c:v>
                </c:pt>
                <c:pt idx="13">
                  <c:v>2.3665088994067062E-2</c:v>
                </c:pt>
                <c:pt idx="14">
                  <c:v>2.4885274036488454E-2</c:v>
                </c:pt>
                <c:pt idx="15">
                  <c:v>2.6272031925507151E-2</c:v>
                </c:pt>
                <c:pt idx="16">
                  <c:v>2.5603241849327683E-2</c:v>
                </c:pt>
                <c:pt idx="17">
                  <c:v>2.097130242825607E-2</c:v>
                </c:pt>
                <c:pt idx="18">
                  <c:v>2.0192663949610966E-2</c:v>
                </c:pt>
                <c:pt idx="19">
                  <c:v>2.0450127112307464E-2</c:v>
                </c:pt>
                <c:pt idx="20">
                  <c:v>2.2037941610814495E-2</c:v>
                </c:pt>
                <c:pt idx="21">
                  <c:v>2.1271353482260183E-2</c:v>
                </c:pt>
                <c:pt idx="22">
                  <c:v>2.1743269487072083E-2</c:v>
                </c:pt>
                <c:pt idx="23">
                  <c:v>2.0715847623431927E-2</c:v>
                </c:pt>
                <c:pt idx="24">
                  <c:v>1.9778137460029214E-2</c:v>
                </c:pt>
                <c:pt idx="25">
                  <c:v>2.0391550327648663E-2</c:v>
                </c:pt>
                <c:pt idx="26">
                  <c:v>2.0697028009407741E-2</c:v>
                </c:pt>
                <c:pt idx="27">
                  <c:v>1.8764866531583119E-2</c:v>
                </c:pt>
                <c:pt idx="28">
                  <c:v>2.0556543571503296E-2</c:v>
                </c:pt>
                <c:pt idx="29">
                  <c:v>1.9934248290977404E-2</c:v>
                </c:pt>
                <c:pt idx="30">
                  <c:v>2.035921760912434E-2</c:v>
                </c:pt>
                <c:pt idx="31">
                  <c:v>1.9117966543558549E-2</c:v>
                </c:pt>
                <c:pt idx="32">
                  <c:v>2.0409273974093829E-2</c:v>
                </c:pt>
                <c:pt idx="33">
                  <c:v>1.8342886920270973E-2</c:v>
                </c:pt>
                <c:pt idx="34">
                  <c:v>1.6958713817297182E-2</c:v>
                </c:pt>
                <c:pt idx="35">
                  <c:v>1.8066230874218808E-2</c:v>
                </c:pt>
                <c:pt idx="36">
                  <c:v>1.9225772928033256E-2</c:v>
                </c:pt>
                <c:pt idx="37">
                  <c:v>1.7901373564512497E-2</c:v>
                </c:pt>
                <c:pt idx="38">
                  <c:v>1.9550379824933482E-2</c:v>
                </c:pt>
                <c:pt idx="39">
                  <c:v>1.9914761720263463E-2</c:v>
                </c:pt>
                <c:pt idx="40">
                  <c:v>2.0172125082752443E-2</c:v>
                </c:pt>
                <c:pt idx="41">
                  <c:v>1.8373505481492799E-2</c:v>
                </c:pt>
                <c:pt idx="42">
                  <c:v>1.9085103222931828E-2</c:v>
                </c:pt>
                <c:pt idx="43">
                  <c:v>1.9620396173834452E-2</c:v>
                </c:pt>
                <c:pt idx="44">
                  <c:v>1.9994606464537504E-2</c:v>
                </c:pt>
                <c:pt idx="45">
                  <c:v>1.9659750068127847E-2</c:v>
                </c:pt>
                <c:pt idx="46">
                  <c:v>2.1237484355444307E-2</c:v>
                </c:pt>
                <c:pt idx="47">
                  <c:v>2.1883211106317895E-2</c:v>
                </c:pt>
                <c:pt idx="48">
                  <c:v>2.1182850364345026E-2</c:v>
                </c:pt>
                <c:pt idx="49">
                  <c:v>2.0132237009409172E-2</c:v>
                </c:pt>
                <c:pt idx="50">
                  <c:v>2.0619011876904056E-2</c:v>
                </c:pt>
                <c:pt idx="51">
                  <c:v>2.1088166951641896E-2</c:v>
                </c:pt>
                <c:pt idx="52">
                  <c:v>1.8534863195057368E-2</c:v>
                </c:pt>
                <c:pt idx="53">
                  <c:v>1.9029449173270718E-2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59C-4F85-9FB2-67FE69B9823D}"/>
            </c:ext>
          </c:extLst>
        </c:ser>
        <c:ser>
          <c:idx val="18"/>
          <c:order val="18"/>
          <c:tx>
            <c:strRef>
              <c:f>CPS_occ!$A$101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CPS_occ!$B$101:$BI$101</c:f>
              <c:numCache>
                <c:formatCode>#,##0.00</c:formatCode>
                <c:ptCount val="54"/>
                <c:pt idx="0">
                  <c:v>5.8301941466241666E-2</c:v>
                </c:pt>
                <c:pt idx="1">
                  <c:v>5.9822419533851277E-2</c:v>
                </c:pt>
                <c:pt idx="2">
                  <c:v>5.8584922060613082E-2</c:v>
                </c:pt>
                <c:pt idx="3">
                  <c:v>6.4274267399267393E-2</c:v>
                </c:pt>
                <c:pt idx="4">
                  <c:v>7.1387182755823383E-2</c:v>
                </c:pt>
                <c:pt idx="5">
                  <c:v>7.4147055511766688E-2</c:v>
                </c:pt>
                <c:pt idx="6">
                  <c:v>7.6790576207145633E-2</c:v>
                </c:pt>
                <c:pt idx="7">
                  <c:v>6.4370100474770889E-2</c:v>
                </c:pt>
                <c:pt idx="8">
                  <c:v>6.6997006297099204E-2</c:v>
                </c:pt>
                <c:pt idx="9">
                  <c:v>7.3209571302853785E-2</c:v>
                </c:pt>
                <c:pt idx="10">
                  <c:v>7.2357000719759521E-2</c:v>
                </c:pt>
                <c:pt idx="11">
                  <c:v>7.3700800464518268E-2</c:v>
                </c:pt>
                <c:pt idx="12">
                  <c:v>7.5404875700581089E-2</c:v>
                </c:pt>
                <c:pt idx="13">
                  <c:v>7.7128191453903067E-2</c:v>
                </c:pt>
                <c:pt idx="14">
                  <c:v>7.2529194493153745E-2</c:v>
                </c:pt>
                <c:pt idx="15">
                  <c:v>7.0797768170564976E-2</c:v>
                </c:pt>
                <c:pt idx="16">
                  <c:v>7.7767544667526251E-2</c:v>
                </c:pt>
                <c:pt idx="17">
                  <c:v>8.127299484915379E-2</c:v>
                </c:pt>
                <c:pt idx="18">
                  <c:v>7.9510929974064462E-2</c:v>
                </c:pt>
                <c:pt idx="19">
                  <c:v>7.9893823837296249E-2</c:v>
                </c:pt>
                <c:pt idx="20">
                  <c:v>7.9139687227838998E-2</c:v>
                </c:pt>
                <c:pt idx="21">
                  <c:v>8.3853482260183965E-2</c:v>
                </c:pt>
                <c:pt idx="22">
                  <c:v>8.1680057880507209E-2</c:v>
                </c:pt>
                <c:pt idx="23">
                  <c:v>7.7799516630222124E-2</c:v>
                </c:pt>
                <c:pt idx="24">
                  <c:v>7.2993565196794438E-2</c:v>
                </c:pt>
                <c:pt idx="25">
                  <c:v>7.143147869266149E-2</c:v>
                </c:pt>
                <c:pt idx="26">
                  <c:v>7.2781697669446227E-2</c:v>
                </c:pt>
                <c:pt idx="27">
                  <c:v>7.4927319178926963E-2</c:v>
                </c:pt>
                <c:pt idx="28">
                  <c:v>7.4275551835966111E-2</c:v>
                </c:pt>
                <c:pt idx="29">
                  <c:v>7.2796534989302303E-2</c:v>
                </c:pt>
                <c:pt idx="30">
                  <c:v>7.4401748121302569E-2</c:v>
                </c:pt>
                <c:pt idx="31">
                  <c:v>7.7014990223767107E-2</c:v>
                </c:pt>
                <c:pt idx="32">
                  <c:v>7.9732230325459882E-2</c:v>
                </c:pt>
                <c:pt idx="33">
                  <c:v>7.8860517630710433E-2</c:v>
                </c:pt>
                <c:pt idx="34">
                  <c:v>7.8764587667030997E-2</c:v>
                </c:pt>
                <c:pt idx="35">
                  <c:v>7.9304647654622515E-2</c:v>
                </c:pt>
                <c:pt idx="36">
                  <c:v>8.0503284712170137E-2</c:v>
                </c:pt>
                <c:pt idx="37">
                  <c:v>8.5191023042858222E-2</c:v>
                </c:pt>
                <c:pt idx="38">
                  <c:v>8.9422743222920598E-2</c:v>
                </c:pt>
                <c:pt idx="39">
                  <c:v>8.9616427741185584E-2</c:v>
                </c:pt>
                <c:pt idx="40">
                  <c:v>8.1038981268740998E-2</c:v>
                </c:pt>
                <c:pt idx="41">
                  <c:v>6.9712364872607818E-2</c:v>
                </c:pt>
                <c:pt idx="42">
                  <c:v>6.7391950096539435E-2</c:v>
                </c:pt>
                <c:pt idx="43">
                  <c:v>6.5413873616027712E-2</c:v>
                </c:pt>
                <c:pt idx="44">
                  <c:v>6.5415880109411725E-2</c:v>
                </c:pt>
                <c:pt idx="45">
                  <c:v>6.3144781406937356E-2</c:v>
                </c:pt>
                <c:pt idx="46">
                  <c:v>6.3868898623279102E-2</c:v>
                </c:pt>
                <c:pt idx="47">
                  <c:v>6.6394760578846232E-2</c:v>
                </c:pt>
                <c:pt idx="48">
                  <c:v>6.2743602779189972E-2</c:v>
                </c:pt>
                <c:pt idx="49">
                  <c:v>6.6288039332033574E-2</c:v>
                </c:pt>
                <c:pt idx="50">
                  <c:v>6.8038323987814037E-2</c:v>
                </c:pt>
                <c:pt idx="51">
                  <c:v>6.4886667543513521E-2</c:v>
                </c:pt>
                <c:pt idx="52">
                  <c:v>6.375577592025336E-2</c:v>
                </c:pt>
                <c:pt idx="53">
                  <c:v>6.6921044907543289E-2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59C-4F85-9FB2-67FE69B9823D}"/>
            </c:ext>
          </c:extLst>
        </c:ser>
        <c:ser>
          <c:idx val="19"/>
          <c:order val="19"/>
          <c:tx>
            <c:strRef>
              <c:f>CPS_occ!$A$102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CPS_occ!$B$102:$BI$102</c:f>
              <c:numCache>
                <c:formatCode>#,##0.00</c:formatCode>
                <c:ptCount val="54"/>
                <c:pt idx="0">
                  <c:v>2.6369168356997971E-2</c:v>
                </c:pt>
                <c:pt idx="1">
                  <c:v>2.7524972253052164E-2</c:v>
                </c:pt>
                <c:pt idx="2">
                  <c:v>2.5844584806165614E-2</c:v>
                </c:pt>
                <c:pt idx="3">
                  <c:v>2.712912087912088E-2</c:v>
                </c:pt>
                <c:pt idx="4">
                  <c:v>2.6538416966044732E-2</c:v>
                </c:pt>
                <c:pt idx="5">
                  <c:v>2.7361783582929851E-2</c:v>
                </c:pt>
                <c:pt idx="6">
                  <c:v>2.8171361893648942E-2</c:v>
                </c:pt>
                <c:pt idx="7">
                  <c:v>2.5560340068455339E-2</c:v>
                </c:pt>
                <c:pt idx="8">
                  <c:v>2.5085165685970887E-2</c:v>
                </c:pt>
                <c:pt idx="9">
                  <c:v>2.5017809998742823E-2</c:v>
                </c:pt>
                <c:pt idx="10">
                  <c:v>2.5530293407849614E-2</c:v>
                </c:pt>
                <c:pt idx="11">
                  <c:v>2.6295052050931109E-2</c:v>
                </c:pt>
                <c:pt idx="12">
                  <c:v>2.5066189870371007E-2</c:v>
                </c:pt>
                <c:pt idx="13">
                  <c:v>2.5564962335844276E-2</c:v>
                </c:pt>
                <c:pt idx="14">
                  <c:v>2.4362944446517182E-2</c:v>
                </c:pt>
                <c:pt idx="15">
                  <c:v>2.3426818904038724E-2</c:v>
                </c:pt>
                <c:pt idx="16">
                  <c:v>2.4092834776201878E-2</c:v>
                </c:pt>
                <c:pt idx="17">
                  <c:v>2.2958057395143488E-2</c:v>
                </c:pt>
                <c:pt idx="18">
                  <c:v>2.2082252686180068E-2</c:v>
                </c:pt>
                <c:pt idx="19">
                  <c:v>2.3254075071033348E-2</c:v>
                </c:pt>
                <c:pt idx="20">
                  <c:v>2.3363247377787874E-2</c:v>
                </c:pt>
                <c:pt idx="21">
                  <c:v>2.3365637319316689E-2</c:v>
                </c:pt>
                <c:pt idx="22">
                  <c:v>2.383762994554663E-2</c:v>
                </c:pt>
                <c:pt idx="23">
                  <c:v>2.2633981662638584E-2</c:v>
                </c:pt>
                <c:pt idx="24">
                  <c:v>2.3015277722948167E-2</c:v>
                </c:pt>
                <c:pt idx="25">
                  <c:v>2.1897513126297365E-2</c:v>
                </c:pt>
                <c:pt idx="26">
                  <c:v>2.1295702373316228E-2</c:v>
                </c:pt>
                <c:pt idx="27">
                  <c:v>2.2420932076469034E-2</c:v>
                </c:pt>
                <c:pt idx="28">
                  <c:v>2.0085783031697876E-2</c:v>
                </c:pt>
                <c:pt idx="29">
                  <c:v>2.0873558419871627E-2</c:v>
                </c:pt>
                <c:pt idx="30">
                  <c:v>2.147844161381442E-2</c:v>
                </c:pt>
                <c:pt idx="31">
                  <c:v>1.8466217684119053E-2</c:v>
                </c:pt>
                <c:pt idx="32">
                  <c:v>1.9592903015130076E-2</c:v>
                </c:pt>
                <c:pt idx="33">
                  <c:v>1.8064964391175959E-2</c:v>
                </c:pt>
                <c:pt idx="34">
                  <c:v>1.6606141804463563E-2</c:v>
                </c:pt>
                <c:pt idx="35">
                  <c:v>1.5695711514977371E-2</c:v>
                </c:pt>
                <c:pt idx="36">
                  <c:v>1.5180195226960621E-2</c:v>
                </c:pt>
                <c:pt idx="37">
                  <c:v>1.5537041206935375E-2</c:v>
                </c:pt>
                <c:pt idx="38">
                  <c:v>1.4614583735009448E-2</c:v>
                </c:pt>
                <c:pt idx="39">
                  <c:v>1.468423091824874E-2</c:v>
                </c:pt>
                <c:pt idx="40">
                  <c:v>1.3980295182834222E-2</c:v>
                </c:pt>
                <c:pt idx="41">
                  <c:v>1.1765155277130524E-2</c:v>
                </c:pt>
                <c:pt idx="42">
                  <c:v>1.1064904203178376E-2</c:v>
                </c:pt>
                <c:pt idx="43">
                  <c:v>1.205091511636665E-2</c:v>
                </c:pt>
                <c:pt idx="44">
                  <c:v>1.1557575991062141E-2</c:v>
                </c:pt>
                <c:pt idx="45">
                  <c:v>1.0861525285163702E-2</c:v>
                </c:pt>
                <c:pt idx="46">
                  <c:v>1.095118898623279E-2</c:v>
                </c:pt>
                <c:pt idx="47">
                  <c:v>1.1255343346797914E-2</c:v>
                </c:pt>
                <c:pt idx="48">
                  <c:v>1.1904761904761904E-2</c:v>
                </c:pt>
                <c:pt idx="49">
                  <c:v>1.1528354666440621E-2</c:v>
                </c:pt>
                <c:pt idx="50">
                  <c:v>1.1744447878493531E-2</c:v>
                </c:pt>
                <c:pt idx="51">
                  <c:v>1.02152659038099E-2</c:v>
                </c:pt>
                <c:pt idx="52">
                  <c:v>1.0176003322776595E-2</c:v>
                </c:pt>
                <c:pt idx="53">
                  <c:v>1.0224048527541336E-2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59C-4F85-9FB2-67FE69B9823D}"/>
            </c:ext>
          </c:extLst>
        </c:ser>
        <c:ser>
          <c:idx val="20"/>
          <c:order val="20"/>
          <c:tx>
            <c:strRef>
              <c:f>CPS_occ!$A$103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CPS_occ!$B$103:$BI$103</c:f>
              <c:numCache>
                <c:formatCode>#,##0.00</c:formatCode>
                <c:ptCount val="54"/>
                <c:pt idx="0">
                  <c:v>8.8032454361054766E-2</c:v>
                </c:pt>
                <c:pt idx="1">
                  <c:v>8.1465038845726964E-2</c:v>
                </c:pt>
                <c:pt idx="2">
                  <c:v>8.0547024395897324E-2</c:v>
                </c:pt>
                <c:pt idx="3">
                  <c:v>6.0897435897435896E-2</c:v>
                </c:pt>
                <c:pt idx="4">
                  <c:v>5.8929192258662652E-2</c:v>
                </c:pt>
                <c:pt idx="5">
                  <c:v>6.2999662200202686E-2</c:v>
                </c:pt>
                <c:pt idx="6">
                  <c:v>5.9120964605211983E-2</c:v>
                </c:pt>
                <c:pt idx="7">
                  <c:v>4.8746825659710724E-2</c:v>
                </c:pt>
                <c:pt idx="8">
                  <c:v>5.5589965933725609E-2</c:v>
                </c:pt>
                <c:pt idx="9">
                  <c:v>5.1921384570255205E-2</c:v>
                </c:pt>
                <c:pt idx="10">
                  <c:v>5.4913417164147507E-2</c:v>
                </c:pt>
                <c:pt idx="11">
                  <c:v>5.2631578947368418E-2</c:v>
                </c:pt>
                <c:pt idx="12">
                  <c:v>4.8825774507444214E-2</c:v>
                </c:pt>
                <c:pt idx="13">
                  <c:v>4.9230051329911338E-2</c:v>
                </c:pt>
                <c:pt idx="14">
                  <c:v>4.4248778121852031E-2</c:v>
                </c:pt>
                <c:pt idx="15">
                  <c:v>3.66921627314045E-2</c:v>
                </c:pt>
                <c:pt idx="16">
                  <c:v>3.9344262295081971E-2</c:v>
                </c:pt>
                <c:pt idx="17">
                  <c:v>3.7306843267108168E-2</c:v>
                </c:pt>
                <c:pt idx="18">
                  <c:v>3.6865505742867725E-2</c:v>
                </c:pt>
                <c:pt idx="19">
                  <c:v>3.6750411245700616E-2</c:v>
                </c:pt>
                <c:pt idx="20">
                  <c:v>3.6729902684690827E-2</c:v>
                </c:pt>
                <c:pt idx="21">
                  <c:v>3.6752628120893562E-2</c:v>
                </c:pt>
                <c:pt idx="22">
                  <c:v>3.7279616160846886E-2</c:v>
                </c:pt>
                <c:pt idx="23">
                  <c:v>3.5984194575516937E-2</c:v>
                </c:pt>
                <c:pt idx="24">
                  <c:v>3.6437566617977972E-2</c:v>
                </c:pt>
                <c:pt idx="25">
                  <c:v>3.5451178314135696E-2</c:v>
                </c:pt>
                <c:pt idx="26">
                  <c:v>3.5920461834509303E-2</c:v>
                </c:pt>
                <c:pt idx="27">
                  <c:v>3.466654920271342E-2</c:v>
                </c:pt>
                <c:pt idx="28">
                  <c:v>3.3319384872894653E-2</c:v>
                </c:pt>
                <c:pt idx="29">
                  <c:v>3.1414705421906802E-2</c:v>
                </c:pt>
                <c:pt idx="30">
                  <c:v>3.0325640888983638E-2</c:v>
                </c:pt>
                <c:pt idx="31">
                  <c:v>3.2424505757114926E-2</c:v>
                </c:pt>
                <c:pt idx="32">
                  <c:v>3.1729617938391207E-2</c:v>
                </c:pt>
                <c:pt idx="33">
                  <c:v>2.741010943199583E-2</c:v>
                </c:pt>
                <c:pt idx="34">
                  <c:v>2.3269752847019005E-2</c:v>
                </c:pt>
                <c:pt idx="35">
                  <c:v>2.1406508153149918E-2</c:v>
                </c:pt>
                <c:pt idx="36">
                  <c:v>2.1489811824963814E-2</c:v>
                </c:pt>
                <c:pt idx="37">
                  <c:v>2.1053816707948661E-2</c:v>
                </c:pt>
                <c:pt idx="38">
                  <c:v>2.1324181544749934E-2</c:v>
                </c:pt>
                <c:pt idx="39">
                  <c:v>2.2200697404106934E-2</c:v>
                </c:pt>
                <c:pt idx="40">
                  <c:v>1.9821644145021224E-2</c:v>
                </c:pt>
                <c:pt idx="41">
                  <c:v>1.5623209442683066E-2</c:v>
                </c:pt>
                <c:pt idx="42">
                  <c:v>1.6523095202732808E-2</c:v>
                </c:pt>
                <c:pt idx="43">
                  <c:v>1.7360849589515705E-2</c:v>
                </c:pt>
                <c:pt idx="44">
                  <c:v>1.7798667026235698E-2</c:v>
                </c:pt>
                <c:pt idx="45">
                  <c:v>1.8530774321641297E-2</c:v>
                </c:pt>
                <c:pt idx="46">
                  <c:v>1.6192115143929913E-2</c:v>
                </c:pt>
                <c:pt idx="47">
                  <c:v>1.658888583866034E-2</c:v>
                </c:pt>
                <c:pt idx="48">
                  <c:v>1.6734451787832571E-2</c:v>
                </c:pt>
                <c:pt idx="49">
                  <c:v>1.7462066627108586E-2</c:v>
                </c:pt>
                <c:pt idx="50">
                  <c:v>1.8588017130999161E-2</c:v>
                </c:pt>
                <c:pt idx="51">
                  <c:v>1.6703932658161252E-2</c:v>
                </c:pt>
                <c:pt idx="52">
                  <c:v>1.6198535901562745E-2</c:v>
                </c:pt>
                <c:pt idx="53">
                  <c:v>1.7757557968887585E-2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59C-4F85-9FB2-67FE69B9823D}"/>
            </c:ext>
          </c:extLst>
        </c:ser>
        <c:ser>
          <c:idx val="21"/>
          <c:order val="21"/>
          <c:tx>
            <c:strRef>
              <c:f>CPS_occ!$A$104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CPS_occ!$B$104:$BI$104</c:f>
              <c:numCache>
                <c:formatCode>#,##0.00</c:formatCode>
                <c:ptCount val="54"/>
                <c:pt idx="0">
                  <c:v>2.6137351492321065E-2</c:v>
                </c:pt>
                <c:pt idx="1">
                  <c:v>2.6359600443951164E-2</c:v>
                </c:pt>
                <c:pt idx="2">
                  <c:v>2.549689980877325E-2</c:v>
                </c:pt>
                <c:pt idx="3">
                  <c:v>3.1307234432234432E-2</c:v>
                </c:pt>
                <c:pt idx="4">
                  <c:v>3.6388921080078802E-2</c:v>
                </c:pt>
                <c:pt idx="5">
                  <c:v>3.7720977367413581E-2</c:v>
                </c:pt>
                <c:pt idx="6">
                  <c:v>3.4394621325776517E-2</c:v>
                </c:pt>
                <c:pt idx="7">
                  <c:v>3.2902727172352875E-2</c:v>
                </c:pt>
                <c:pt idx="8">
                  <c:v>3.4685661195416537E-2</c:v>
                </c:pt>
                <c:pt idx="9">
                  <c:v>3.5326656329883084E-2</c:v>
                </c:pt>
                <c:pt idx="10">
                  <c:v>3.6496041322663958E-2</c:v>
                </c:pt>
                <c:pt idx="11">
                  <c:v>3.7493260337605243E-2</c:v>
                </c:pt>
                <c:pt idx="12">
                  <c:v>3.5828490870955541E-2</c:v>
                </c:pt>
                <c:pt idx="13">
                  <c:v>3.5097660155989599E-2</c:v>
                </c:pt>
                <c:pt idx="14">
                  <c:v>3.4996082528075213E-2</c:v>
                </c:pt>
                <c:pt idx="15">
                  <c:v>3.8613605291357204E-2</c:v>
                </c:pt>
                <c:pt idx="16">
                  <c:v>4.0412599005341686E-2</c:v>
                </c:pt>
                <c:pt idx="17">
                  <c:v>4.1022810890360556E-2</c:v>
                </c:pt>
                <c:pt idx="18">
                  <c:v>4.2274916635791034E-2</c:v>
                </c:pt>
                <c:pt idx="19">
                  <c:v>4.5573500822491404E-2</c:v>
                </c:pt>
                <c:pt idx="20">
                  <c:v>4.3697224431065169E-2</c:v>
                </c:pt>
                <c:pt idx="21">
                  <c:v>4.6402759526938238E-2</c:v>
                </c:pt>
                <c:pt idx="22">
                  <c:v>4.3867331784775906E-2</c:v>
                </c:pt>
                <c:pt idx="23">
                  <c:v>4.4577435071162776E-2</c:v>
                </c:pt>
                <c:pt idx="24">
                  <c:v>4.3504006948008371E-2</c:v>
                </c:pt>
                <c:pt idx="25">
                  <c:v>4.3835727949855512E-2</c:v>
                </c:pt>
                <c:pt idx="26">
                  <c:v>4.4301902929228136E-2</c:v>
                </c:pt>
                <c:pt idx="27">
                  <c:v>4.2375121134701786E-2</c:v>
                </c:pt>
                <c:pt idx="28">
                  <c:v>4.2263835129197617E-2</c:v>
                </c:pt>
                <c:pt idx="29">
                  <c:v>4.2634243072587799E-2</c:v>
                </c:pt>
                <c:pt idx="30">
                  <c:v>4.2317326653520226E-2</c:v>
                </c:pt>
                <c:pt idx="31">
                  <c:v>4.328698674777319E-2</c:v>
                </c:pt>
                <c:pt idx="32">
                  <c:v>4.1580494176553823E-2</c:v>
                </c:pt>
                <c:pt idx="33">
                  <c:v>3.9221816918533957E-2</c:v>
                </c:pt>
                <c:pt idx="34">
                  <c:v>3.8606635405281531E-2</c:v>
                </c:pt>
                <c:pt idx="35">
                  <c:v>3.0242080310322533E-2</c:v>
                </c:pt>
                <c:pt idx="36">
                  <c:v>3.1622313773521878E-2</c:v>
                </c:pt>
                <c:pt idx="37">
                  <c:v>3.3288298431284245E-2</c:v>
                </c:pt>
                <c:pt idx="38">
                  <c:v>3.038599467859484E-2</c:v>
                </c:pt>
                <c:pt idx="39">
                  <c:v>2.9872142580395195E-2</c:v>
                </c:pt>
                <c:pt idx="40">
                  <c:v>2.9089917831691264E-2</c:v>
                </c:pt>
                <c:pt idx="41">
                  <c:v>2.8954505519691354E-2</c:v>
                </c:pt>
                <c:pt idx="42">
                  <c:v>2.5731471855042327E-2</c:v>
                </c:pt>
                <c:pt idx="43">
                  <c:v>2.6022444829404232E-2</c:v>
                </c:pt>
                <c:pt idx="44">
                  <c:v>2.8354586431405787E-2</c:v>
                </c:pt>
                <c:pt idx="45">
                  <c:v>3.0599135749600964E-2</c:v>
                </c:pt>
                <c:pt idx="46">
                  <c:v>3.0311326658322903E-2</c:v>
                </c:pt>
                <c:pt idx="47">
                  <c:v>3.0628652104004079E-2</c:v>
                </c:pt>
                <c:pt idx="48">
                  <c:v>2.9994916115912557E-2</c:v>
                </c:pt>
                <c:pt idx="49">
                  <c:v>3.0007629058235143E-2</c:v>
                </c:pt>
                <c:pt idx="50">
                  <c:v>3.0685681487041372E-2</c:v>
                </c:pt>
                <c:pt idx="51">
                  <c:v>3.1128063483712571E-2</c:v>
                </c:pt>
                <c:pt idx="52">
                  <c:v>3.1358704117127878E-2</c:v>
                </c:pt>
                <c:pt idx="53">
                  <c:v>2.9938362195479896E-2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59C-4F85-9FB2-67FE69B9823D}"/>
            </c:ext>
          </c:extLst>
        </c:ser>
        <c:ser>
          <c:idx val="22"/>
          <c:order val="22"/>
          <c:tx>
            <c:strRef>
              <c:f>CPS_occ!$A$105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CPS_occ!$B$105:$BI$105</c:f>
              <c:numCache>
                <c:formatCode>#,##0.00</c:formatCode>
                <c:ptCount val="54"/>
                <c:pt idx="0">
                  <c:v>3.2512315270935961E-2</c:v>
                </c:pt>
                <c:pt idx="1">
                  <c:v>3.3240843507214207E-2</c:v>
                </c:pt>
                <c:pt idx="2">
                  <c:v>3.192907226053196E-2</c:v>
                </c:pt>
                <c:pt idx="3">
                  <c:v>3.050595238095238E-2</c:v>
                </c:pt>
                <c:pt idx="4">
                  <c:v>3.0073009618727546E-2</c:v>
                </c:pt>
                <c:pt idx="5">
                  <c:v>3.1584281049431367E-2</c:v>
                </c:pt>
                <c:pt idx="6">
                  <c:v>3.0894037895204757E-2</c:v>
                </c:pt>
                <c:pt idx="7">
                  <c:v>2.8762283316771557E-2</c:v>
                </c:pt>
                <c:pt idx="8">
                  <c:v>2.673686383813358E-2</c:v>
                </c:pt>
                <c:pt idx="9">
                  <c:v>2.8118845073963877E-2</c:v>
                </c:pt>
                <c:pt idx="10">
                  <c:v>2.8494009060502139E-2</c:v>
                </c:pt>
                <c:pt idx="11">
                  <c:v>3.2101530421799182E-2</c:v>
                </c:pt>
                <c:pt idx="12">
                  <c:v>3.0086304714094143E-2</c:v>
                </c:pt>
                <c:pt idx="13">
                  <c:v>2.9498033464435705E-2</c:v>
                </c:pt>
                <c:pt idx="14">
                  <c:v>2.7981942319889565E-2</c:v>
                </c:pt>
                <c:pt idx="15">
                  <c:v>2.9782359679266894E-2</c:v>
                </c:pt>
                <c:pt idx="16">
                  <c:v>3.2050101307791491E-2</c:v>
                </c:pt>
                <c:pt idx="17">
                  <c:v>3.2597498160412068E-2</c:v>
                </c:pt>
                <c:pt idx="18">
                  <c:v>3.2085957762134125E-2</c:v>
                </c:pt>
                <c:pt idx="19">
                  <c:v>3.0768655600418724E-2</c:v>
                </c:pt>
                <c:pt idx="20">
                  <c:v>3.4836608731871707E-2</c:v>
                </c:pt>
                <c:pt idx="21">
                  <c:v>3.3878120893561105E-2</c:v>
                </c:pt>
                <c:pt idx="22">
                  <c:v>3.3738243021971745E-2</c:v>
                </c:pt>
                <c:pt idx="23">
                  <c:v>3.2071201135535354E-2</c:v>
                </c:pt>
                <c:pt idx="24">
                  <c:v>3.1384469622202045E-2</c:v>
                </c:pt>
                <c:pt idx="25">
                  <c:v>2.9345923725019332E-2</c:v>
                </c:pt>
                <c:pt idx="26">
                  <c:v>3.0489630104768014E-2</c:v>
                </c:pt>
                <c:pt idx="27">
                  <c:v>2.9865210113646373E-2</c:v>
                </c:pt>
                <c:pt idx="28">
                  <c:v>3.274401087979914E-2</c:v>
                </c:pt>
                <c:pt idx="29">
                  <c:v>3.2928038407347496E-2</c:v>
                </c:pt>
                <c:pt idx="30">
                  <c:v>3.165805041837659E-2</c:v>
                </c:pt>
                <c:pt idx="31">
                  <c:v>3.1338257658049096E-2</c:v>
                </c:pt>
                <c:pt idx="32">
                  <c:v>3.4505279198867964E-2</c:v>
                </c:pt>
                <c:pt idx="33">
                  <c:v>3.2308494007295463E-2</c:v>
                </c:pt>
                <c:pt idx="34">
                  <c:v>3.2683425589676691E-2</c:v>
                </c:pt>
                <c:pt idx="35">
                  <c:v>3.1750592629839813E-2</c:v>
                </c:pt>
                <c:pt idx="36">
                  <c:v>2.9098467134320603E-2</c:v>
                </c:pt>
                <c:pt idx="37">
                  <c:v>2.9310215416948136E-2</c:v>
                </c:pt>
                <c:pt idx="38">
                  <c:v>2.9923263795164461E-2</c:v>
                </c:pt>
                <c:pt idx="39">
                  <c:v>2.8942270437814801E-2</c:v>
                </c:pt>
                <c:pt idx="40">
                  <c:v>2.9712995054324544E-2</c:v>
                </c:pt>
                <c:pt idx="41">
                  <c:v>2.7884945949043127E-2</c:v>
                </c:pt>
                <c:pt idx="42">
                  <c:v>2.3726422100103967E-2</c:v>
                </c:pt>
                <c:pt idx="43">
                  <c:v>2.3536943586653612E-2</c:v>
                </c:pt>
                <c:pt idx="44">
                  <c:v>2.4078283314712793E-2</c:v>
                </c:pt>
                <c:pt idx="45">
                  <c:v>2.518783820609647E-2</c:v>
                </c:pt>
                <c:pt idx="46">
                  <c:v>2.4014392991239048E-2</c:v>
                </c:pt>
                <c:pt idx="47">
                  <c:v>2.3726420643946821E-2</c:v>
                </c:pt>
                <c:pt idx="48">
                  <c:v>2.5546517539400102E-2</c:v>
                </c:pt>
                <c:pt idx="49">
                  <c:v>2.5430194117148426E-2</c:v>
                </c:pt>
                <c:pt idx="50">
                  <c:v>2.8919599099297984E-2</c:v>
                </c:pt>
                <c:pt idx="51">
                  <c:v>2.8102941821210925E-2</c:v>
                </c:pt>
                <c:pt idx="52">
                  <c:v>2.5855355381340532E-2</c:v>
                </c:pt>
                <c:pt idx="53">
                  <c:v>2.5584580765091479E-2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59C-4F85-9FB2-67FE69B9823D}"/>
            </c:ext>
          </c:extLst>
        </c:ser>
        <c:ser>
          <c:idx val="23"/>
          <c:order val="23"/>
          <c:tx>
            <c:strRef>
              <c:f>CPS_occ!$A$106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CPS_occ!$H$83:$BI$83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CPS_occ!$B$106:$BI$106</c:f>
              <c:numCache>
                <c:formatCode>#,##0.000</c:formatCode>
                <c:ptCount val="54"/>
                <c:pt idx="0">
                  <c:v>2.8861237457308248E-2</c:v>
                </c:pt>
                <c:pt idx="1">
                  <c:v>3.041069116491656E-2</c:v>
                </c:pt>
                <c:pt idx="2">
                  <c:v>3.2218861147717458E-2</c:v>
                </c:pt>
                <c:pt idx="3">
                  <c:v>3.5199259766244488E-2</c:v>
                </c:pt>
                <c:pt idx="4">
                  <c:v>3.9344153555126722E-2</c:v>
                </c:pt>
                <c:pt idx="5">
                  <c:v>4.0479751927212454E-2</c:v>
                </c:pt>
                <c:pt idx="6">
                  <c:v>4.3896285968509363E-2</c:v>
                </c:pt>
                <c:pt idx="7">
                  <c:v>4.3888857622832206E-2</c:v>
                </c:pt>
                <c:pt idx="8">
                  <c:v>4.3047500299546411E-2</c:v>
                </c:pt>
                <c:pt idx="9">
                  <c:v>4.0648795169079689E-2</c:v>
                </c:pt>
                <c:pt idx="10">
                  <c:v>4.1492096861764978E-2</c:v>
                </c:pt>
                <c:pt idx="11">
                  <c:v>3.9401174057264281E-2</c:v>
                </c:pt>
                <c:pt idx="12">
                  <c:v>3.6722548442176137E-2</c:v>
                </c:pt>
                <c:pt idx="13">
                  <c:v>3.2597890043021438E-2</c:v>
                </c:pt>
                <c:pt idx="14">
                  <c:v>3.104138962287694E-2</c:v>
                </c:pt>
                <c:pt idx="15">
                  <c:v>3.1888664048496926E-2</c:v>
                </c:pt>
                <c:pt idx="16">
                  <c:v>3.1202877611372054E-2</c:v>
                </c:pt>
                <c:pt idx="17">
                  <c:v>2.8697635801117446E-2</c:v>
                </c:pt>
                <c:pt idx="18">
                  <c:v>2.6935961459448803E-2</c:v>
                </c:pt>
                <c:pt idx="19">
                  <c:v>2.6282393197801915E-2</c:v>
                </c:pt>
                <c:pt idx="20">
                  <c:v>2.5635246434300343E-2</c:v>
                </c:pt>
                <c:pt idx="21">
                  <c:v>2.5377839580502607E-2</c:v>
                </c:pt>
                <c:pt idx="22">
                  <c:v>2.4523101133741183E-2</c:v>
                </c:pt>
                <c:pt idx="23">
                  <c:v>2.413018118621944E-2</c:v>
                </c:pt>
                <c:pt idx="24">
                  <c:v>2.4002274545520837E-2</c:v>
                </c:pt>
                <c:pt idx="25">
                  <c:v>2.6578275545584781E-2</c:v>
                </c:pt>
                <c:pt idx="26">
                  <c:v>2.5956871341180826E-2</c:v>
                </c:pt>
                <c:pt idx="27">
                  <c:v>2.9292633702315756E-2</c:v>
                </c:pt>
                <c:pt idx="28">
                  <c:v>2.8977998709450472E-2</c:v>
                </c:pt>
                <c:pt idx="29">
                  <c:v>3.057983545000445E-2</c:v>
                </c:pt>
                <c:pt idx="30">
                  <c:v>3.2297677725328766E-2</c:v>
                </c:pt>
                <c:pt idx="31">
                  <c:v>3.2533195920981528E-2</c:v>
                </c:pt>
                <c:pt idx="32">
                  <c:v>3.2273924896908279E-2</c:v>
                </c:pt>
                <c:pt idx="33">
                  <c:v>3.3142304913607944E-2</c:v>
                </c:pt>
                <c:pt idx="34">
                  <c:v>3.6314980656189731E-2</c:v>
                </c:pt>
                <c:pt idx="35">
                  <c:v>3.32232478632805E-2</c:v>
                </c:pt>
                <c:pt idx="36">
                  <c:v>3.3478144697970752E-2</c:v>
                </c:pt>
                <c:pt idx="37">
                  <c:v>3.6928681313932725E-2</c:v>
                </c:pt>
                <c:pt idx="38">
                  <c:v>3.3316676912046254E-2</c:v>
                </c:pt>
                <c:pt idx="39">
                  <c:v>3.6187578321099229E-2</c:v>
                </c:pt>
                <c:pt idx="40">
                  <c:v>3.6294312560731574E-2</c:v>
                </c:pt>
                <c:pt idx="41">
                  <c:v>3.9306431049751039E-2</c:v>
                </c:pt>
                <c:pt idx="42">
                  <c:v>3.5793963892369371E-2</c:v>
                </c:pt>
                <c:pt idx="43">
                  <c:v>3.54373247894001E-2</c:v>
                </c:pt>
                <c:pt idx="44">
                  <c:v>3.5019549693029617E-2</c:v>
                </c:pt>
                <c:pt idx="45">
                  <c:v>3.5465496357848132E-2</c:v>
                </c:pt>
                <c:pt idx="46">
                  <c:v>3.7781684417704936E-2</c:v>
                </c:pt>
                <c:pt idx="47">
                  <c:v>3.6393650222317955E-2</c:v>
                </c:pt>
                <c:pt idx="48">
                  <c:v>3.4019720699454491E-2</c:v>
                </c:pt>
                <c:pt idx="49">
                  <c:v>3.5008958363111659E-2</c:v>
                </c:pt>
                <c:pt idx="50">
                  <c:v>3.8898024039183077E-2</c:v>
                </c:pt>
                <c:pt idx="51">
                  <c:v>3.6871462782964722E-2</c:v>
                </c:pt>
                <c:pt idx="52">
                  <c:v>3.6239111657758692E-2</c:v>
                </c:pt>
                <c:pt idx="53">
                  <c:v>3.3167093470052852E-2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59C-4F85-9FB2-67FE69B98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6592"/>
        <c:axId val="455741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CPS_occ!$A$83</c15:sqref>
                        </c15:formulaRef>
                      </c:ext>
                    </c:extLst>
                    <c:strCache>
                      <c:ptCount val="1"/>
                      <c:pt idx="0">
                        <c:v>All,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9C-4F85-9FB2-67FE69B9823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CPS_occ!$A$84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CPS_occ!$H$83:$BI$83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CPS_occ!$B$84:$BI$84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9C-4F85-9FB2-67FE69B9823D}"/>
                  </c:ext>
                </c:extLst>
              </c15:ser>
            </c15:filteredLineSeries>
          </c:ext>
        </c:extLst>
      </c:lineChart>
      <c:catAx>
        <c:axId val="4557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1672"/>
        <c:crosses val="autoZero"/>
        <c:auto val="1"/>
        <c:lblAlgn val="ctr"/>
        <c:lblOffset val="100"/>
        <c:noMultiLvlLbl val="0"/>
      </c:catAx>
      <c:valAx>
        <c:axId val="45574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4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CPS_occ!$A$112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CPS_occ!$B$112:$BI$112</c:f>
              <c:numCache>
                <c:formatCode>#,##0.00</c:formatCode>
                <c:ptCount val="54"/>
                <c:pt idx="0">
                  <c:v>3.0667991060342688E-2</c:v>
                </c:pt>
                <c:pt idx="1">
                  <c:v>3.2748262457297679E-2</c:v>
                </c:pt>
                <c:pt idx="2">
                  <c:v>3.3923303834808259E-2</c:v>
                </c:pt>
                <c:pt idx="3">
                  <c:v>4.2745481191988274E-2</c:v>
                </c:pt>
                <c:pt idx="4">
                  <c:v>4.2446483180428138E-2</c:v>
                </c:pt>
                <c:pt idx="5">
                  <c:v>4.7437425506555421E-2</c:v>
                </c:pt>
                <c:pt idx="6">
                  <c:v>4.5838218053927314E-2</c:v>
                </c:pt>
                <c:pt idx="7">
                  <c:v>4.6812981554984825E-2</c:v>
                </c:pt>
                <c:pt idx="8">
                  <c:v>4.9482288828337877E-2</c:v>
                </c:pt>
                <c:pt idx="9">
                  <c:v>4.6740467404674045E-2</c:v>
                </c:pt>
                <c:pt idx="10">
                  <c:v>4.9060909250482711E-2</c:v>
                </c:pt>
                <c:pt idx="11">
                  <c:v>4.9491171609985216E-2</c:v>
                </c:pt>
                <c:pt idx="12">
                  <c:v>4.8947520184544409E-2</c:v>
                </c:pt>
                <c:pt idx="13">
                  <c:v>4.9523414836303355E-2</c:v>
                </c:pt>
                <c:pt idx="14">
                  <c:v>5.2006871778853665E-2</c:v>
                </c:pt>
                <c:pt idx="15">
                  <c:v>5.6429232192414434E-2</c:v>
                </c:pt>
                <c:pt idx="16">
                  <c:v>6.0524494347458276E-2</c:v>
                </c:pt>
                <c:pt idx="17">
                  <c:v>5.760492876395841E-2</c:v>
                </c:pt>
                <c:pt idx="18">
                  <c:v>5.7033924680983505E-2</c:v>
                </c:pt>
                <c:pt idx="19">
                  <c:v>6.0378847671665355E-2</c:v>
                </c:pt>
                <c:pt idx="20">
                  <c:v>6.1460074834806144E-2</c:v>
                </c:pt>
                <c:pt idx="21">
                  <c:v>5.9575929264314535E-2</c:v>
                </c:pt>
                <c:pt idx="22">
                  <c:v>5.8394160583941604E-2</c:v>
                </c:pt>
                <c:pt idx="23">
                  <c:v>6.6093800192740124E-2</c:v>
                </c:pt>
                <c:pt idx="24">
                  <c:v>6.5446110512799277E-2</c:v>
                </c:pt>
                <c:pt idx="25">
                  <c:v>6.8377525790774996E-2</c:v>
                </c:pt>
                <c:pt idx="26">
                  <c:v>7.3664328116567729E-2</c:v>
                </c:pt>
                <c:pt idx="27">
                  <c:v>7.1488333178395466E-2</c:v>
                </c:pt>
                <c:pt idx="28">
                  <c:v>6.6828675577156743E-2</c:v>
                </c:pt>
                <c:pt idx="29">
                  <c:v>7.0454793325335371E-2</c:v>
                </c:pt>
                <c:pt idx="30">
                  <c:v>6.4927857935627081E-2</c:v>
                </c:pt>
                <c:pt idx="31">
                  <c:v>7.0884925593547657E-2</c:v>
                </c:pt>
                <c:pt idx="32">
                  <c:v>6.4857561085463353E-2</c:v>
                </c:pt>
                <c:pt idx="33">
                  <c:v>7.0076460544874181E-2</c:v>
                </c:pt>
                <c:pt idx="34">
                  <c:v>6.8316380749962047E-2</c:v>
                </c:pt>
                <c:pt idx="35">
                  <c:v>7.9256058033647173E-2</c:v>
                </c:pt>
                <c:pt idx="36">
                  <c:v>8.3432657926102508E-2</c:v>
                </c:pt>
                <c:pt idx="37">
                  <c:v>8.3547971667739862E-2</c:v>
                </c:pt>
                <c:pt idx="38">
                  <c:v>7.6325261780104708E-2</c:v>
                </c:pt>
                <c:pt idx="39">
                  <c:v>7.4649050371593723E-2</c:v>
                </c:pt>
                <c:pt idx="40">
                  <c:v>8.0931080185553353E-2</c:v>
                </c:pt>
                <c:pt idx="41">
                  <c:v>8.7141339001062704E-2</c:v>
                </c:pt>
                <c:pt idx="42">
                  <c:v>9.1024824952259706E-2</c:v>
                </c:pt>
                <c:pt idx="43">
                  <c:v>0.10069725960758878</c:v>
                </c:pt>
                <c:pt idx="44">
                  <c:v>9.9909023240426761E-2</c:v>
                </c:pt>
                <c:pt idx="45">
                  <c:v>9.9390143398714353E-2</c:v>
                </c:pt>
                <c:pt idx="46">
                  <c:v>0.10953565505804312</c:v>
                </c:pt>
                <c:pt idx="47">
                  <c:v>0.10503850016739204</c:v>
                </c:pt>
                <c:pt idx="48">
                  <c:v>0.10411380935121421</c:v>
                </c:pt>
                <c:pt idx="49">
                  <c:v>0.10534919625828716</c:v>
                </c:pt>
                <c:pt idx="50">
                  <c:v>0.10205815709969789</c:v>
                </c:pt>
                <c:pt idx="51">
                  <c:v>0.1008356022908647</c:v>
                </c:pt>
                <c:pt idx="52">
                  <c:v>0.10957551826258638</c:v>
                </c:pt>
                <c:pt idx="53">
                  <c:v>0.12066673483996318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A-416C-A713-8B6E9394F8FF}"/>
            </c:ext>
          </c:extLst>
        </c:ser>
        <c:ser>
          <c:idx val="3"/>
          <c:order val="3"/>
          <c:tx>
            <c:strRef>
              <c:f>CPS_occ!$A$113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CPS_occ!$B$113:$BI$113</c:f>
              <c:numCache>
                <c:formatCode>#,##0.00</c:formatCode>
                <c:ptCount val="54"/>
                <c:pt idx="0">
                  <c:v>2.2473305189967718E-2</c:v>
                </c:pt>
                <c:pt idx="1">
                  <c:v>2.2381905995994818E-2</c:v>
                </c:pt>
                <c:pt idx="2">
                  <c:v>3.1833824975417896E-2</c:v>
                </c:pt>
                <c:pt idx="3">
                  <c:v>4.897410845139228E-2</c:v>
                </c:pt>
                <c:pt idx="4">
                  <c:v>4.0733944954128437E-2</c:v>
                </c:pt>
                <c:pt idx="5">
                  <c:v>3.7902264600715135E-2</c:v>
                </c:pt>
                <c:pt idx="6">
                  <c:v>3.7631887456037516E-2</c:v>
                </c:pt>
                <c:pt idx="7">
                  <c:v>7.8566425402755075E-2</c:v>
                </c:pt>
                <c:pt idx="8">
                  <c:v>6.1580381471389646E-2</c:v>
                </c:pt>
                <c:pt idx="9">
                  <c:v>6.2379195220523632E-2</c:v>
                </c:pt>
                <c:pt idx="10">
                  <c:v>4.9324205722309986E-2</c:v>
                </c:pt>
                <c:pt idx="11">
                  <c:v>4.7316691310776725E-2</c:v>
                </c:pt>
                <c:pt idx="12">
                  <c:v>6.040945790080738E-2</c:v>
                </c:pt>
                <c:pt idx="13">
                  <c:v>6.9277524519961317E-2</c:v>
                </c:pt>
                <c:pt idx="14">
                  <c:v>9.6361080743401537E-2</c:v>
                </c:pt>
                <c:pt idx="15">
                  <c:v>0.11894850447116867</c:v>
                </c:pt>
                <c:pt idx="16">
                  <c:v>8.0442974698146583E-2</c:v>
                </c:pt>
                <c:pt idx="17">
                  <c:v>6.9772814786291881E-2</c:v>
                </c:pt>
                <c:pt idx="18">
                  <c:v>6.7693744164332395E-2</c:v>
                </c:pt>
                <c:pt idx="19">
                  <c:v>6.4877663772691399E-2</c:v>
                </c:pt>
                <c:pt idx="20">
                  <c:v>5.8036780511105807E-2</c:v>
                </c:pt>
                <c:pt idx="21">
                  <c:v>5.2794231264486222E-2</c:v>
                </c:pt>
                <c:pt idx="22">
                  <c:v>5.3982513836528433E-2</c:v>
                </c:pt>
                <c:pt idx="23">
                  <c:v>7.4445872149052364E-2</c:v>
                </c:pt>
                <c:pt idx="24">
                  <c:v>8.3588766465081607E-2</c:v>
                </c:pt>
                <c:pt idx="25">
                  <c:v>7.6732884303862228E-2</c:v>
                </c:pt>
                <c:pt idx="26">
                  <c:v>6.3950350782514848E-2</c:v>
                </c:pt>
                <c:pt idx="27">
                  <c:v>5.168727340336525E-2</c:v>
                </c:pt>
                <c:pt idx="28">
                  <c:v>5.7991825914061636E-2</c:v>
                </c:pt>
                <c:pt idx="29">
                  <c:v>4.9405605845784711E-2</c:v>
                </c:pt>
                <c:pt idx="30">
                  <c:v>4.4506104328523866E-2</c:v>
                </c:pt>
                <c:pt idx="31">
                  <c:v>3.7941610814495055E-2</c:v>
                </c:pt>
                <c:pt idx="32">
                  <c:v>3.7383177570093455E-2</c:v>
                </c:pt>
                <c:pt idx="33">
                  <c:v>4.3352386608269615E-2</c:v>
                </c:pt>
                <c:pt idx="34">
                  <c:v>5.9283437073022617E-2</c:v>
                </c:pt>
                <c:pt idx="35">
                  <c:v>5.8419509183515975E-2</c:v>
                </c:pt>
                <c:pt idx="36">
                  <c:v>5.8482320222487089E-2</c:v>
                </c:pt>
                <c:pt idx="37">
                  <c:v>5.1110753380553764E-2</c:v>
                </c:pt>
                <c:pt idx="38">
                  <c:v>4.5729712041884814E-2</c:v>
                </c:pt>
                <c:pt idx="39">
                  <c:v>4.5664739884393062E-2</c:v>
                </c:pt>
                <c:pt idx="40">
                  <c:v>5.4754804506295558E-2</c:v>
                </c:pt>
                <c:pt idx="41">
                  <c:v>0.10259135126297719</c:v>
                </c:pt>
                <c:pt idx="42">
                  <c:v>0.10956397199236155</c:v>
                </c:pt>
                <c:pt idx="43">
                  <c:v>9.0724825685098098E-2</c:v>
                </c:pt>
                <c:pt idx="44">
                  <c:v>8.3615912662310804E-2</c:v>
                </c:pt>
                <c:pt idx="45">
                  <c:v>7.2605900774682708E-2</c:v>
                </c:pt>
                <c:pt idx="46">
                  <c:v>6.1857379767827528E-2</c:v>
                </c:pt>
                <c:pt idx="47">
                  <c:v>5.4318714429193171E-2</c:v>
                </c:pt>
                <c:pt idx="48">
                  <c:v>4.9927509967379484E-2</c:v>
                </c:pt>
                <c:pt idx="49">
                  <c:v>4.6680592135137589E-2</c:v>
                </c:pt>
                <c:pt idx="50">
                  <c:v>3.9935800604229604E-2</c:v>
                </c:pt>
                <c:pt idx="51">
                  <c:v>3.5395737489437612E-2</c:v>
                </c:pt>
                <c:pt idx="52">
                  <c:v>4.8809915542393334E-2</c:v>
                </c:pt>
                <c:pt idx="53">
                  <c:v>5.8288168524388999E-2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A-416C-A713-8B6E9394F8FF}"/>
            </c:ext>
          </c:extLst>
        </c:ser>
        <c:ser>
          <c:idx val="4"/>
          <c:order val="4"/>
          <c:tx>
            <c:strRef>
              <c:f>CPS_occ!$A$114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CPS_occ!$B$114:$BI$114</c:f>
              <c:numCache>
                <c:formatCode>#,##0.00</c:formatCode>
                <c:ptCount val="54"/>
                <c:pt idx="0">
                  <c:v>9.436304941643904E-2</c:v>
                </c:pt>
                <c:pt idx="1">
                  <c:v>9.9893980445282124E-2</c:v>
                </c:pt>
                <c:pt idx="2">
                  <c:v>0.10422812192723697</c:v>
                </c:pt>
                <c:pt idx="3">
                  <c:v>0.11345872007816317</c:v>
                </c:pt>
                <c:pt idx="4">
                  <c:v>0.10103975535168196</c:v>
                </c:pt>
                <c:pt idx="5">
                  <c:v>0.10738974970202622</c:v>
                </c:pt>
                <c:pt idx="6">
                  <c:v>0.11512309495896834</c:v>
                </c:pt>
                <c:pt idx="7">
                  <c:v>0.10845201961242119</c:v>
                </c:pt>
                <c:pt idx="8">
                  <c:v>0.11520435967302452</c:v>
                </c:pt>
                <c:pt idx="9">
                  <c:v>0.11597258829731154</c:v>
                </c:pt>
                <c:pt idx="10">
                  <c:v>0.11286642092329296</c:v>
                </c:pt>
                <c:pt idx="11">
                  <c:v>0.11107245368356963</c:v>
                </c:pt>
                <c:pt idx="12">
                  <c:v>0.10892445213379469</c:v>
                </c:pt>
                <c:pt idx="13">
                  <c:v>0.11037436109959939</c:v>
                </c:pt>
                <c:pt idx="14">
                  <c:v>0.10456036233015774</c:v>
                </c:pt>
                <c:pt idx="15">
                  <c:v>6.444650015417823E-2</c:v>
                </c:pt>
                <c:pt idx="16">
                  <c:v>6.7907405983234637E-2</c:v>
                </c:pt>
                <c:pt idx="17">
                  <c:v>7.5240662302656913E-2</c:v>
                </c:pt>
                <c:pt idx="18">
                  <c:v>7.5474634298163715E-2</c:v>
                </c:pt>
                <c:pt idx="19">
                  <c:v>7.474348855564325E-2</c:v>
                </c:pt>
                <c:pt idx="20">
                  <c:v>7.4357137170607435E-2</c:v>
                </c:pt>
                <c:pt idx="21">
                  <c:v>7.5714653618336333E-2</c:v>
                </c:pt>
                <c:pt idx="22">
                  <c:v>7.1629100826181125E-2</c:v>
                </c:pt>
                <c:pt idx="23">
                  <c:v>7.0912303244458727E-2</c:v>
                </c:pt>
                <c:pt idx="24">
                  <c:v>6.7765719492999754E-2</c:v>
                </c:pt>
                <c:pt idx="25">
                  <c:v>7.5198226617784983E-2</c:v>
                </c:pt>
                <c:pt idx="26">
                  <c:v>7.1415722252203634E-2</c:v>
                </c:pt>
                <c:pt idx="27">
                  <c:v>7.8367574602584367E-2</c:v>
                </c:pt>
                <c:pt idx="28">
                  <c:v>8.560698111123384E-2</c:v>
                </c:pt>
                <c:pt idx="29">
                  <c:v>8.9104591558512372E-2</c:v>
                </c:pt>
                <c:pt idx="30">
                  <c:v>8.6126526082130964E-2</c:v>
                </c:pt>
                <c:pt idx="31">
                  <c:v>8.7129387708735656E-2</c:v>
                </c:pt>
                <c:pt idx="32">
                  <c:v>8.8841346695191989E-2</c:v>
                </c:pt>
                <c:pt idx="33">
                  <c:v>8.7892509835943877E-2</c:v>
                </c:pt>
                <c:pt idx="34">
                  <c:v>8.3573705784120239E-2</c:v>
                </c:pt>
                <c:pt idx="35">
                  <c:v>7.578329989195863E-2</c:v>
                </c:pt>
                <c:pt idx="36">
                  <c:v>7.262614223281684E-2</c:v>
                </c:pt>
                <c:pt idx="37">
                  <c:v>6.8013522215067609E-2</c:v>
                </c:pt>
                <c:pt idx="38">
                  <c:v>7.8125E-2</c:v>
                </c:pt>
                <c:pt idx="39">
                  <c:v>7.5144508670520235E-2</c:v>
                </c:pt>
                <c:pt idx="40">
                  <c:v>7.2564612326043734E-2</c:v>
                </c:pt>
                <c:pt idx="41">
                  <c:v>7.2427041608763176E-2</c:v>
                </c:pt>
                <c:pt idx="42">
                  <c:v>7.1769573520050922E-2</c:v>
                </c:pt>
                <c:pt idx="43">
                  <c:v>6.7942273390627528E-2</c:v>
                </c:pt>
                <c:pt idx="44">
                  <c:v>7.2946819948722194E-2</c:v>
                </c:pt>
                <c:pt idx="45">
                  <c:v>7.3924509642327343E-2</c:v>
                </c:pt>
                <c:pt idx="46">
                  <c:v>7.6368159203980102E-2</c:v>
                </c:pt>
                <c:pt idx="47">
                  <c:v>7.8088382992969538E-2</c:v>
                </c:pt>
                <c:pt idx="48">
                  <c:v>8.1823124320405949E-2</c:v>
                </c:pt>
                <c:pt idx="49">
                  <c:v>7.7195531740986284E-2</c:v>
                </c:pt>
                <c:pt idx="50">
                  <c:v>7.7322507552870096E-2</c:v>
                </c:pt>
                <c:pt idx="51">
                  <c:v>8.3278565392920847E-2</c:v>
                </c:pt>
                <c:pt idx="52">
                  <c:v>8.4457606668860374E-2</c:v>
                </c:pt>
                <c:pt idx="53">
                  <c:v>8.8250332344820534E-2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A-416C-A713-8B6E9394F8FF}"/>
            </c:ext>
          </c:extLst>
        </c:ser>
        <c:ser>
          <c:idx val="5"/>
          <c:order val="5"/>
          <c:tx>
            <c:strRef>
              <c:f>CPS_occ!$A$115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CPS_occ!$B$115:$BI$115</c:f>
              <c:numCache>
                <c:formatCode>#,##0.00</c:formatCode>
                <c:ptCount val="54"/>
                <c:pt idx="0">
                  <c:v>2.2845790911348397E-2</c:v>
                </c:pt>
                <c:pt idx="1">
                  <c:v>2.4973495111320531E-2</c:v>
                </c:pt>
                <c:pt idx="2">
                  <c:v>2.384464110127827E-2</c:v>
                </c:pt>
                <c:pt idx="3">
                  <c:v>1.978505129457743E-2</c:v>
                </c:pt>
                <c:pt idx="4">
                  <c:v>2.1773700305810398E-2</c:v>
                </c:pt>
                <c:pt idx="5">
                  <c:v>1.9189511323003575E-2</c:v>
                </c:pt>
                <c:pt idx="6">
                  <c:v>2.2860492379835874E-2</c:v>
                </c:pt>
                <c:pt idx="7">
                  <c:v>2.3231379873920148E-2</c:v>
                </c:pt>
                <c:pt idx="8">
                  <c:v>2.1907356948228884E-2</c:v>
                </c:pt>
                <c:pt idx="9">
                  <c:v>1.9855912844842734E-2</c:v>
                </c:pt>
                <c:pt idx="10">
                  <c:v>2.2555731086536773E-2</c:v>
                </c:pt>
                <c:pt idx="11">
                  <c:v>2.3571366443420023E-2</c:v>
                </c:pt>
                <c:pt idx="12">
                  <c:v>2.2779700115340255E-2</c:v>
                </c:pt>
                <c:pt idx="13">
                  <c:v>1.9132476861444953E-2</c:v>
                </c:pt>
                <c:pt idx="14">
                  <c:v>1.9444010620021865E-2</c:v>
                </c:pt>
                <c:pt idx="15">
                  <c:v>2.9370952821461609E-2</c:v>
                </c:pt>
                <c:pt idx="16">
                  <c:v>2.9685457202184112E-2</c:v>
                </c:pt>
                <c:pt idx="17">
                  <c:v>2.7339237581825184E-2</c:v>
                </c:pt>
                <c:pt idx="18">
                  <c:v>2.7544351073762838E-2</c:v>
                </c:pt>
                <c:pt idx="19">
                  <c:v>2.8334648776637727E-2</c:v>
                </c:pt>
                <c:pt idx="20">
                  <c:v>2.7625189077302763E-2</c:v>
                </c:pt>
                <c:pt idx="21">
                  <c:v>2.6354193493003691E-2</c:v>
                </c:pt>
                <c:pt idx="22">
                  <c:v>2.8394962701532044E-2</c:v>
                </c:pt>
                <c:pt idx="23">
                  <c:v>2.5056215868936717E-2</c:v>
                </c:pt>
                <c:pt idx="24">
                  <c:v>2.3610305691326321E-2</c:v>
                </c:pt>
                <c:pt idx="25">
                  <c:v>2.6856509506351777E-2</c:v>
                </c:pt>
                <c:pt idx="26">
                  <c:v>2.4284943335132217E-2</c:v>
                </c:pt>
                <c:pt idx="27">
                  <c:v>2.3891419540764153E-2</c:v>
                </c:pt>
                <c:pt idx="28">
                  <c:v>2.1760742295371699E-2</c:v>
                </c:pt>
                <c:pt idx="29">
                  <c:v>2.2794197840549677E-2</c:v>
                </c:pt>
                <c:pt idx="30">
                  <c:v>2.541620421753607E-2</c:v>
                </c:pt>
                <c:pt idx="31">
                  <c:v>2.5559468363058047E-2</c:v>
                </c:pt>
                <c:pt idx="32">
                  <c:v>2.2407386555568065E-2</c:v>
                </c:pt>
                <c:pt idx="33">
                  <c:v>2.5462103778487122E-2</c:v>
                </c:pt>
                <c:pt idx="34">
                  <c:v>2.6112038864429938E-2</c:v>
                </c:pt>
                <c:pt idx="35">
                  <c:v>2.5312548232751968E-2</c:v>
                </c:pt>
                <c:pt idx="36">
                  <c:v>2.6698450536352801E-2</c:v>
                </c:pt>
                <c:pt idx="37">
                  <c:v>2.632002575660013E-2</c:v>
                </c:pt>
                <c:pt idx="38">
                  <c:v>2.5359947643979058E-2</c:v>
                </c:pt>
                <c:pt idx="39">
                  <c:v>2.7250206440957887E-2</c:v>
                </c:pt>
                <c:pt idx="40">
                  <c:v>2.6673293571901922E-2</c:v>
                </c:pt>
                <c:pt idx="41">
                  <c:v>2.975557917109458E-2</c:v>
                </c:pt>
                <c:pt idx="42">
                  <c:v>2.5779758115849778E-2</c:v>
                </c:pt>
                <c:pt idx="43">
                  <c:v>2.9755148370358361E-2</c:v>
                </c:pt>
                <c:pt idx="44">
                  <c:v>2.7954677032503514E-2</c:v>
                </c:pt>
                <c:pt idx="45">
                  <c:v>2.9421460359320917E-2</c:v>
                </c:pt>
                <c:pt idx="46">
                  <c:v>2.8441127694859038E-2</c:v>
                </c:pt>
                <c:pt idx="47">
                  <c:v>3.1051221961834616E-2</c:v>
                </c:pt>
                <c:pt idx="48">
                  <c:v>3.0898876404494381E-2</c:v>
                </c:pt>
                <c:pt idx="49">
                  <c:v>3.3057851239669422E-2</c:v>
                </c:pt>
                <c:pt idx="50">
                  <c:v>3.3515861027190334E-2</c:v>
                </c:pt>
                <c:pt idx="51">
                  <c:v>3.4926298000187775E-2</c:v>
                </c:pt>
                <c:pt idx="52">
                  <c:v>3.5318635516068883E-2</c:v>
                </c:pt>
                <c:pt idx="53">
                  <c:v>3.0575723489109315E-2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A-416C-A713-8B6E9394F8FF}"/>
            </c:ext>
          </c:extLst>
        </c:ser>
        <c:ser>
          <c:idx val="6"/>
          <c:order val="6"/>
          <c:tx>
            <c:strRef>
              <c:f>CPS_occ!$A$116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CPS_occ!$B$116:$BI$116</c:f>
              <c:numCache>
                <c:formatCode>#,##0.00</c:formatCode>
                <c:ptCount val="54"/>
                <c:pt idx="0">
                  <c:v>3.4889495902657067E-2</c:v>
                </c:pt>
                <c:pt idx="1">
                  <c:v>3.1570267404876902E-2</c:v>
                </c:pt>
                <c:pt idx="2">
                  <c:v>3.1710914454277289E-2</c:v>
                </c:pt>
                <c:pt idx="3">
                  <c:v>3.5173424523693209E-2</c:v>
                </c:pt>
                <c:pt idx="4">
                  <c:v>3.2171253822629968E-2</c:v>
                </c:pt>
                <c:pt idx="5">
                  <c:v>2.9797377830750895E-2</c:v>
                </c:pt>
                <c:pt idx="6">
                  <c:v>3.0597889800703399E-2</c:v>
                </c:pt>
                <c:pt idx="7">
                  <c:v>2.9185150595377071E-2</c:v>
                </c:pt>
                <c:pt idx="8">
                  <c:v>3.1825613079019072E-2</c:v>
                </c:pt>
                <c:pt idx="9">
                  <c:v>2.7850992795642241E-2</c:v>
                </c:pt>
                <c:pt idx="10">
                  <c:v>2.7295067579427769E-2</c:v>
                </c:pt>
                <c:pt idx="11">
                  <c:v>3.0703661824823866E-2</c:v>
                </c:pt>
                <c:pt idx="12">
                  <c:v>3.1213956170703574E-2</c:v>
                </c:pt>
                <c:pt idx="13">
                  <c:v>2.9285812957590827E-2</c:v>
                </c:pt>
                <c:pt idx="14">
                  <c:v>2.998594408870842E-2</c:v>
                </c:pt>
                <c:pt idx="15">
                  <c:v>2.7520814061054579E-2</c:v>
                </c:pt>
                <c:pt idx="16">
                  <c:v>3.1838806429285549E-2</c:v>
                </c:pt>
                <c:pt idx="17">
                  <c:v>3.296110897189064E-2</c:v>
                </c:pt>
                <c:pt idx="18">
                  <c:v>3.5091814503579212E-2</c:v>
                </c:pt>
                <c:pt idx="19">
                  <c:v>3.1886345698500393E-2</c:v>
                </c:pt>
                <c:pt idx="20">
                  <c:v>3.678051110580368E-2</c:v>
                </c:pt>
                <c:pt idx="21">
                  <c:v>3.7342261138295134E-2</c:v>
                </c:pt>
                <c:pt idx="22">
                  <c:v>3.9143338413411409E-2</c:v>
                </c:pt>
                <c:pt idx="23">
                  <c:v>3.3488596209444263E-2</c:v>
                </c:pt>
                <c:pt idx="24">
                  <c:v>3.5539723303785936E-2</c:v>
                </c:pt>
                <c:pt idx="25">
                  <c:v>3.4529797936738001E-2</c:v>
                </c:pt>
                <c:pt idx="26">
                  <c:v>3.8136355459615037E-2</c:v>
                </c:pt>
                <c:pt idx="27">
                  <c:v>4.062470949149391E-2</c:v>
                </c:pt>
                <c:pt idx="28">
                  <c:v>3.9213520379984539E-2</c:v>
                </c:pt>
                <c:pt idx="29">
                  <c:v>4.3952448467662775E-2</c:v>
                </c:pt>
                <c:pt idx="30">
                  <c:v>4.4395116537180909E-2</c:v>
                </c:pt>
                <c:pt idx="31">
                  <c:v>4.4984664318982168E-2</c:v>
                </c:pt>
                <c:pt idx="32">
                  <c:v>4.6616372030176781E-2</c:v>
                </c:pt>
                <c:pt idx="33">
                  <c:v>5.0478806324697499E-2</c:v>
                </c:pt>
                <c:pt idx="34">
                  <c:v>5.1616821011082434E-2</c:v>
                </c:pt>
                <c:pt idx="35">
                  <c:v>3.9435098008952001E-2</c:v>
                </c:pt>
                <c:pt idx="36">
                  <c:v>3.8061183949145809E-2</c:v>
                </c:pt>
                <c:pt idx="37">
                  <c:v>3.8715389568576945E-2</c:v>
                </c:pt>
                <c:pt idx="38">
                  <c:v>3.9021596858638742E-2</c:v>
                </c:pt>
                <c:pt idx="39">
                  <c:v>4.0214698596201484E-2</c:v>
                </c:pt>
                <c:pt idx="40">
                  <c:v>4.3240556660039758E-2</c:v>
                </c:pt>
                <c:pt idx="41">
                  <c:v>4.2753208534292486E-2</c:v>
                </c:pt>
                <c:pt idx="42">
                  <c:v>4.1454487587523868E-2</c:v>
                </c:pt>
                <c:pt idx="43">
                  <c:v>4.3132803632236094E-2</c:v>
                </c:pt>
                <c:pt idx="44">
                  <c:v>4.1849309403688695E-2</c:v>
                </c:pt>
                <c:pt idx="45">
                  <c:v>4.2195483764628318E-2</c:v>
                </c:pt>
                <c:pt idx="46">
                  <c:v>4.0215588723051407E-2</c:v>
                </c:pt>
                <c:pt idx="47">
                  <c:v>4.3270840308001338E-2</c:v>
                </c:pt>
                <c:pt idx="48">
                  <c:v>4.76621964479884E-2</c:v>
                </c:pt>
                <c:pt idx="49">
                  <c:v>4.6589773862501134E-2</c:v>
                </c:pt>
                <c:pt idx="50">
                  <c:v>5.1642749244712988E-2</c:v>
                </c:pt>
                <c:pt idx="51">
                  <c:v>5.1732231715331894E-2</c:v>
                </c:pt>
                <c:pt idx="52">
                  <c:v>5.3636064494899639E-2</c:v>
                </c:pt>
                <c:pt idx="53">
                  <c:v>4.8880253604663054E-2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A-416C-A713-8B6E9394F8FF}"/>
            </c:ext>
          </c:extLst>
        </c:ser>
        <c:ser>
          <c:idx val="7"/>
          <c:order val="7"/>
          <c:tx>
            <c:strRef>
              <c:f>CPS_occ!$A$117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CPS_occ!$B$117:$BI$117</c:f>
              <c:numCache>
                <c:formatCode>#,##0.00</c:formatCode>
                <c:ptCount val="54"/>
                <c:pt idx="0">
                  <c:v>3.4020362552768808E-2</c:v>
                </c:pt>
                <c:pt idx="1">
                  <c:v>3.557545058310755E-2</c:v>
                </c:pt>
                <c:pt idx="2">
                  <c:v>3.2817109144542771E-2</c:v>
                </c:pt>
                <c:pt idx="3">
                  <c:v>2.9921836834391792E-2</c:v>
                </c:pt>
                <c:pt idx="4">
                  <c:v>3.1804281345565746E-2</c:v>
                </c:pt>
                <c:pt idx="5">
                  <c:v>3.1466030989272947E-2</c:v>
                </c:pt>
                <c:pt idx="6">
                  <c:v>3.0597889800703399E-2</c:v>
                </c:pt>
                <c:pt idx="7">
                  <c:v>3.1870184450151766E-2</c:v>
                </c:pt>
                <c:pt idx="8">
                  <c:v>3.2588555858310629E-2</c:v>
                </c:pt>
                <c:pt idx="9">
                  <c:v>3.3913196274819889E-2</c:v>
                </c:pt>
                <c:pt idx="10">
                  <c:v>3.5281727224855189E-2</c:v>
                </c:pt>
                <c:pt idx="11">
                  <c:v>3.2878142124032353E-2</c:v>
                </c:pt>
                <c:pt idx="12">
                  <c:v>3.6404267589388695E-2</c:v>
                </c:pt>
                <c:pt idx="13">
                  <c:v>3.4327945848874157E-2</c:v>
                </c:pt>
                <c:pt idx="14">
                  <c:v>3.1157270029673591E-2</c:v>
                </c:pt>
                <c:pt idx="15">
                  <c:v>3.1914893617021274E-2</c:v>
                </c:pt>
                <c:pt idx="16">
                  <c:v>3.2146427747442897E-2</c:v>
                </c:pt>
                <c:pt idx="17">
                  <c:v>2.8648440508278784E-2</c:v>
                </c:pt>
                <c:pt idx="18">
                  <c:v>2.8789293495175849E-2</c:v>
                </c:pt>
                <c:pt idx="19">
                  <c:v>2.8808208366219414E-2</c:v>
                </c:pt>
                <c:pt idx="20">
                  <c:v>2.8819361515802881E-2</c:v>
                </c:pt>
                <c:pt idx="21">
                  <c:v>2.8929521847368873E-2</c:v>
                </c:pt>
                <c:pt idx="22">
                  <c:v>2.542712761690864E-2</c:v>
                </c:pt>
                <c:pt idx="23">
                  <c:v>2.7867009315772566E-2</c:v>
                </c:pt>
                <c:pt idx="24">
                  <c:v>2.3444619335597713E-2</c:v>
                </c:pt>
                <c:pt idx="25">
                  <c:v>2.7112285787364653E-2</c:v>
                </c:pt>
                <c:pt idx="26">
                  <c:v>2.7253103076092824E-2</c:v>
                </c:pt>
                <c:pt idx="27">
                  <c:v>2.7609928418704098E-2</c:v>
                </c:pt>
                <c:pt idx="28">
                  <c:v>2.6400088368496631E-2</c:v>
                </c:pt>
                <c:pt idx="29">
                  <c:v>3.326426000654379E-2</c:v>
                </c:pt>
                <c:pt idx="30">
                  <c:v>3.4406215316315207E-2</c:v>
                </c:pt>
                <c:pt idx="31">
                  <c:v>3.2602521867545156E-2</c:v>
                </c:pt>
                <c:pt idx="32">
                  <c:v>2.7474383515369891E-2</c:v>
                </c:pt>
                <c:pt idx="33">
                  <c:v>3.0881152104520821E-2</c:v>
                </c:pt>
                <c:pt idx="34">
                  <c:v>2.8541065735539699E-2</c:v>
                </c:pt>
                <c:pt idx="35">
                  <c:v>3.1486340484642689E-2</c:v>
                </c:pt>
                <c:pt idx="36">
                  <c:v>3.0115216527612235E-2</c:v>
                </c:pt>
                <c:pt idx="37">
                  <c:v>2.8734707018673537E-2</c:v>
                </c:pt>
                <c:pt idx="38">
                  <c:v>2.9041230366492147E-2</c:v>
                </c:pt>
                <c:pt idx="39">
                  <c:v>3.0635838150289016E-2</c:v>
                </c:pt>
                <c:pt idx="40">
                  <c:v>2.8744201457919151E-2</c:v>
                </c:pt>
                <c:pt idx="41">
                  <c:v>2.6812719692634678E-2</c:v>
                </c:pt>
                <c:pt idx="42">
                  <c:v>2.8644175684277531E-2</c:v>
                </c:pt>
                <c:pt idx="43">
                  <c:v>3.0971298848710881E-2</c:v>
                </c:pt>
                <c:pt idx="44">
                  <c:v>2.7706558597303779E-2</c:v>
                </c:pt>
                <c:pt idx="45">
                  <c:v>2.8350090654359651E-2</c:v>
                </c:pt>
                <c:pt idx="46">
                  <c:v>3.0597014925373135E-2</c:v>
                </c:pt>
                <c:pt idx="47">
                  <c:v>3.0381653833277535E-2</c:v>
                </c:pt>
                <c:pt idx="48">
                  <c:v>3.2711127220007248E-2</c:v>
                </c:pt>
                <c:pt idx="49">
                  <c:v>3.260375987648715E-2</c:v>
                </c:pt>
                <c:pt idx="50">
                  <c:v>3.5592900302114802E-2</c:v>
                </c:pt>
                <c:pt idx="51">
                  <c:v>3.5489625387287581E-2</c:v>
                </c:pt>
                <c:pt idx="52">
                  <c:v>3.4770209498738623E-2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2A-416C-A713-8B6E9394F8FF}"/>
            </c:ext>
          </c:extLst>
        </c:ser>
        <c:ser>
          <c:idx val="8"/>
          <c:order val="8"/>
          <c:tx>
            <c:strRef>
              <c:f>CPS_occ!$A$118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CPS_occ!$B$118:$BI$118</c:f>
              <c:numCache>
                <c:formatCode>#,##0.00</c:formatCode>
                <c:ptCount val="54"/>
                <c:pt idx="0">
                  <c:v>1.2540352619816241E-2</c:v>
                </c:pt>
                <c:pt idx="1">
                  <c:v>1.2486747555660265E-2</c:v>
                </c:pt>
                <c:pt idx="2">
                  <c:v>1.4380530973451327E-2</c:v>
                </c:pt>
                <c:pt idx="3">
                  <c:v>1.306790425012213E-2</c:v>
                </c:pt>
                <c:pt idx="4">
                  <c:v>1.4189602446483181E-2</c:v>
                </c:pt>
                <c:pt idx="5">
                  <c:v>1.5017878426698451E-2</c:v>
                </c:pt>
                <c:pt idx="6">
                  <c:v>1.8874560375146541E-2</c:v>
                </c:pt>
                <c:pt idx="7">
                  <c:v>1.9495680597711885E-2</c:v>
                </c:pt>
                <c:pt idx="8">
                  <c:v>2.0381471389645776E-2</c:v>
                </c:pt>
                <c:pt idx="9">
                  <c:v>1.8274468458970305E-2</c:v>
                </c:pt>
                <c:pt idx="10">
                  <c:v>2.0800421274354924E-2</c:v>
                </c:pt>
                <c:pt idx="11">
                  <c:v>2.0005218752718101E-2</c:v>
                </c:pt>
                <c:pt idx="12">
                  <c:v>2.0040369088811995E-2</c:v>
                </c:pt>
                <c:pt idx="13">
                  <c:v>1.9961320624395634E-2</c:v>
                </c:pt>
                <c:pt idx="14">
                  <c:v>2.2411369670466967E-2</c:v>
                </c:pt>
                <c:pt idx="15">
                  <c:v>1.7884674683934627E-2</c:v>
                </c:pt>
                <c:pt idx="16">
                  <c:v>1.6150119203260788E-2</c:v>
                </c:pt>
                <c:pt idx="17">
                  <c:v>1.6557566422795534E-2</c:v>
                </c:pt>
                <c:pt idx="18">
                  <c:v>1.5950824774354187E-2</c:v>
                </c:pt>
                <c:pt idx="19">
                  <c:v>1.6258879242304656E-2</c:v>
                </c:pt>
                <c:pt idx="20">
                  <c:v>1.7116471618501713E-2</c:v>
                </c:pt>
                <c:pt idx="21">
                  <c:v>1.8284831315992789E-2</c:v>
                </c:pt>
                <c:pt idx="22">
                  <c:v>1.6282987085906794E-2</c:v>
                </c:pt>
                <c:pt idx="23">
                  <c:v>1.4214584002569869E-2</c:v>
                </c:pt>
                <c:pt idx="24">
                  <c:v>1.4000497059067186E-2</c:v>
                </c:pt>
                <c:pt idx="25">
                  <c:v>1.253303776963083E-2</c:v>
                </c:pt>
                <c:pt idx="26">
                  <c:v>1.2682137075013492E-2</c:v>
                </c:pt>
                <c:pt idx="27">
                  <c:v>1.3479594682532304E-2</c:v>
                </c:pt>
                <c:pt idx="28">
                  <c:v>1.2813432011487904E-2</c:v>
                </c:pt>
                <c:pt idx="29">
                  <c:v>1.2978514559930199E-2</c:v>
                </c:pt>
                <c:pt idx="30">
                  <c:v>1.2874583795782464E-2</c:v>
                </c:pt>
                <c:pt idx="31">
                  <c:v>1.2268544814267862E-2</c:v>
                </c:pt>
                <c:pt idx="32">
                  <c:v>1.2160792703524378E-2</c:v>
                </c:pt>
                <c:pt idx="33">
                  <c:v>1.002152772622671E-2</c:v>
                </c:pt>
                <c:pt idx="34">
                  <c:v>1.1386063458327008E-2</c:v>
                </c:pt>
                <c:pt idx="35">
                  <c:v>1.2887791325821886E-2</c:v>
                </c:pt>
                <c:pt idx="36">
                  <c:v>1.3190305919745729E-2</c:v>
                </c:pt>
                <c:pt idx="37">
                  <c:v>1.1107533805537669E-2</c:v>
                </c:pt>
                <c:pt idx="38">
                  <c:v>1.0798429319371727E-2</c:v>
                </c:pt>
                <c:pt idx="39">
                  <c:v>1.1808422791081751E-2</c:v>
                </c:pt>
                <c:pt idx="40">
                  <c:v>1.0851557322730285E-2</c:v>
                </c:pt>
                <c:pt idx="41">
                  <c:v>1.1853184010463501E-2</c:v>
                </c:pt>
                <c:pt idx="42">
                  <c:v>1.1059834500318269E-2</c:v>
                </c:pt>
                <c:pt idx="43">
                  <c:v>1.2566888276309389E-2</c:v>
                </c:pt>
                <c:pt idx="44">
                  <c:v>1.3977338516251757E-2</c:v>
                </c:pt>
                <c:pt idx="45">
                  <c:v>1.3680567001813087E-2</c:v>
                </c:pt>
                <c:pt idx="46">
                  <c:v>1.4344941956882256E-2</c:v>
                </c:pt>
                <c:pt idx="47">
                  <c:v>1.3391362571141614E-2</c:v>
                </c:pt>
                <c:pt idx="48">
                  <c:v>1.5313519391083726E-2</c:v>
                </c:pt>
                <c:pt idx="49">
                  <c:v>1.2805376441740079E-2</c:v>
                </c:pt>
                <c:pt idx="50">
                  <c:v>1.3878398791540786E-2</c:v>
                </c:pt>
                <c:pt idx="51">
                  <c:v>1.3332081494695334E-2</c:v>
                </c:pt>
                <c:pt idx="52">
                  <c:v>1.2504113195129977E-2</c:v>
                </c:pt>
                <c:pt idx="53">
                  <c:v>1.2066673483996319E-2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2A-416C-A713-8B6E9394F8FF}"/>
            </c:ext>
          </c:extLst>
        </c:ser>
        <c:ser>
          <c:idx val="9"/>
          <c:order val="9"/>
          <c:tx>
            <c:strRef>
              <c:f>CPS_occ!$A$119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CPS_occ!$B$119:$BI$119</c:f>
              <c:numCache>
                <c:formatCode>#,##0.00</c:formatCode>
                <c:ptCount val="54"/>
                <c:pt idx="0">
                  <c:v>3.2282095852992302E-3</c:v>
                </c:pt>
                <c:pt idx="1">
                  <c:v>4.9475792201672756E-3</c:v>
                </c:pt>
                <c:pt idx="2">
                  <c:v>4.4247787610619468E-3</c:v>
                </c:pt>
                <c:pt idx="3">
                  <c:v>3.9081582804103565E-3</c:v>
                </c:pt>
                <c:pt idx="4">
                  <c:v>6.6055045871559635E-3</c:v>
                </c:pt>
                <c:pt idx="5">
                  <c:v>5.4827175208581646E-3</c:v>
                </c:pt>
                <c:pt idx="6">
                  <c:v>6.5650644783118405E-3</c:v>
                </c:pt>
                <c:pt idx="7">
                  <c:v>8.8722857809946307E-3</c:v>
                </c:pt>
                <c:pt idx="8">
                  <c:v>7.4114441416893734E-3</c:v>
                </c:pt>
                <c:pt idx="9">
                  <c:v>7.5557898436127216E-3</c:v>
                </c:pt>
                <c:pt idx="10">
                  <c:v>7.8111286642092333E-3</c:v>
                </c:pt>
                <c:pt idx="11">
                  <c:v>8.4369835609289373E-3</c:v>
                </c:pt>
                <c:pt idx="12">
                  <c:v>8.6505190311418692E-3</c:v>
                </c:pt>
                <c:pt idx="13">
                  <c:v>9.4626329603536407E-3</c:v>
                </c:pt>
                <c:pt idx="14">
                  <c:v>9.9172263001717949E-3</c:v>
                </c:pt>
                <c:pt idx="15">
                  <c:v>1.0329941412272586E-2</c:v>
                </c:pt>
                <c:pt idx="16">
                  <c:v>8.6133969084057523E-3</c:v>
                </c:pt>
                <c:pt idx="17">
                  <c:v>1.0858683095879861E-2</c:v>
                </c:pt>
                <c:pt idx="18">
                  <c:v>1.0971055088702147E-2</c:v>
                </c:pt>
                <c:pt idx="19">
                  <c:v>9.7868981846882391E-3</c:v>
                </c:pt>
                <c:pt idx="20">
                  <c:v>1.0110659979301011E-2</c:v>
                </c:pt>
                <c:pt idx="21">
                  <c:v>1.0043780582024209E-2</c:v>
                </c:pt>
                <c:pt idx="22">
                  <c:v>8.3420229405630868E-3</c:v>
                </c:pt>
                <c:pt idx="23">
                  <c:v>9.3960809508512686E-3</c:v>
                </c:pt>
                <c:pt idx="24">
                  <c:v>8.3671609642945906E-3</c:v>
                </c:pt>
                <c:pt idx="25">
                  <c:v>8.0143234717367211E-3</c:v>
                </c:pt>
                <c:pt idx="26">
                  <c:v>9.8938658032020153E-3</c:v>
                </c:pt>
                <c:pt idx="27">
                  <c:v>1.0132936692386353E-2</c:v>
                </c:pt>
                <c:pt idx="28">
                  <c:v>8.0636253175742842E-3</c:v>
                </c:pt>
                <c:pt idx="29">
                  <c:v>1.1015377903806304E-2</c:v>
                </c:pt>
                <c:pt idx="30">
                  <c:v>1.2652608213096559E-2</c:v>
                </c:pt>
                <c:pt idx="31">
                  <c:v>8.6334204248551625E-3</c:v>
                </c:pt>
                <c:pt idx="32">
                  <c:v>9.908794054723568E-3</c:v>
                </c:pt>
                <c:pt idx="33">
                  <c:v>1.2174300348897632E-2</c:v>
                </c:pt>
                <c:pt idx="34">
                  <c:v>1.2296948534993168E-2</c:v>
                </c:pt>
                <c:pt idx="35">
                  <c:v>1.1730205278592375E-2</c:v>
                </c:pt>
                <c:pt idx="36">
                  <c:v>1.2077870480731029E-2</c:v>
                </c:pt>
                <c:pt idx="37">
                  <c:v>1.2073406310367031E-2</c:v>
                </c:pt>
                <c:pt idx="38">
                  <c:v>1.4479712041884817E-2</c:v>
                </c:pt>
                <c:pt idx="39">
                  <c:v>1.2303881090008257E-2</c:v>
                </c:pt>
                <c:pt idx="40">
                  <c:v>1.4082173624917163E-2</c:v>
                </c:pt>
                <c:pt idx="41">
                  <c:v>1.250715278345459E-2</c:v>
                </c:pt>
                <c:pt idx="42">
                  <c:v>1.5276893698281349E-2</c:v>
                </c:pt>
                <c:pt idx="43">
                  <c:v>1.6134263012810117E-2</c:v>
                </c:pt>
                <c:pt idx="44">
                  <c:v>1.439086924158465E-2</c:v>
                </c:pt>
                <c:pt idx="45">
                  <c:v>1.8130871930113729E-2</c:v>
                </c:pt>
                <c:pt idx="46">
                  <c:v>1.9154228855721392E-2</c:v>
                </c:pt>
                <c:pt idx="47">
                  <c:v>1.7492467358553733E-2</c:v>
                </c:pt>
                <c:pt idx="48">
                  <c:v>1.5766582094961942E-2</c:v>
                </c:pt>
                <c:pt idx="49">
                  <c:v>2.1342294069566798E-2</c:v>
                </c:pt>
                <c:pt idx="50">
                  <c:v>1.8882175226586102E-2</c:v>
                </c:pt>
                <c:pt idx="51">
                  <c:v>2.0092010139892969E-2</c:v>
                </c:pt>
                <c:pt idx="52">
                  <c:v>2.1059559065482066E-2</c:v>
                </c:pt>
                <c:pt idx="53">
                  <c:v>1.9633909397688925E-2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D2A-416C-A713-8B6E9394F8FF}"/>
            </c:ext>
          </c:extLst>
        </c:ser>
        <c:ser>
          <c:idx val="10"/>
          <c:order val="10"/>
          <c:tx>
            <c:strRef>
              <c:f>CPS_occ!$A$120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CPS_occ!$B$120:$BI$120</c:f>
              <c:numCache>
                <c:formatCode>#,##0.00</c:formatCode>
                <c:ptCount val="54"/>
                <c:pt idx="0">
                  <c:v>6.7047429848522471E-3</c:v>
                </c:pt>
                <c:pt idx="1">
                  <c:v>1.0366356461302862E-2</c:v>
                </c:pt>
                <c:pt idx="2">
                  <c:v>9.3411996066863328E-3</c:v>
                </c:pt>
                <c:pt idx="3">
                  <c:v>1.0136785539814362E-2</c:v>
                </c:pt>
                <c:pt idx="4">
                  <c:v>1.0397553516819572E-2</c:v>
                </c:pt>
                <c:pt idx="5">
                  <c:v>9.1775923718712751E-3</c:v>
                </c:pt>
                <c:pt idx="6">
                  <c:v>7.8546307151230958E-3</c:v>
                </c:pt>
                <c:pt idx="7">
                  <c:v>9.3392481905206631E-3</c:v>
                </c:pt>
                <c:pt idx="8">
                  <c:v>6.8664850136239781E-3</c:v>
                </c:pt>
                <c:pt idx="9">
                  <c:v>8.5222280794236514E-3</c:v>
                </c:pt>
                <c:pt idx="10">
                  <c:v>7.0212392487274001E-3</c:v>
                </c:pt>
                <c:pt idx="11">
                  <c:v>6.1755240497521095E-3</c:v>
                </c:pt>
                <c:pt idx="12">
                  <c:v>6.8483275663206462E-3</c:v>
                </c:pt>
                <c:pt idx="13">
                  <c:v>6.3544688492885755E-3</c:v>
                </c:pt>
                <c:pt idx="14">
                  <c:v>5.0757457441824149E-3</c:v>
                </c:pt>
                <c:pt idx="15">
                  <c:v>6.012950971322849E-3</c:v>
                </c:pt>
                <c:pt idx="16">
                  <c:v>4.9988464200569098E-3</c:v>
                </c:pt>
                <c:pt idx="17">
                  <c:v>4.0816326530612249E-3</c:v>
                </c:pt>
                <c:pt idx="18">
                  <c:v>5.2910052910052907E-3</c:v>
                </c:pt>
                <c:pt idx="19">
                  <c:v>5.209155485398579E-3</c:v>
                </c:pt>
                <c:pt idx="20">
                  <c:v>5.0155242417005011E-3</c:v>
                </c:pt>
                <c:pt idx="21">
                  <c:v>4.3780582024208091E-3</c:v>
                </c:pt>
                <c:pt idx="22">
                  <c:v>6.2565172054223151E-3</c:v>
                </c:pt>
                <c:pt idx="23">
                  <c:v>4.4169611307420496E-3</c:v>
                </c:pt>
                <c:pt idx="24">
                  <c:v>5.3019633833153836E-3</c:v>
                </c:pt>
                <c:pt idx="25">
                  <c:v>4.5187142978941088E-3</c:v>
                </c:pt>
                <c:pt idx="26">
                  <c:v>5.1268213707501347E-3</c:v>
                </c:pt>
                <c:pt idx="27">
                  <c:v>6.6933159802919032E-3</c:v>
                </c:pt>
                <c:pt idx="28">
                  <c:v>6.8485584888987074E-3</c:v>
                </c:pt>
                <c:pt idx="29">
                  <c:v>6.8709782964336353E-3</c:v>
                </c:pt>
                <c:pt idx="30">
                  <c:v>5.6603773584905656E-3</c:v>
                </c:pt>
                <c:pt idx="31">
                  <c:v>5.45268658411905E-3</c:v>
                </c:pt>
                <c:pt idx="32">
                  <c:v>4.7291971624817027E-3</c:v>
                </c:pt>
                <c:pt idx="33">
                  <c:v>6.9037191002895111E-3</c:v>
                </c:pt>
                <c:pt idx="34">
                  <c:v>6.3002884469409446E-3</c:v>
                </c:pt>
                <c:pt idx="35">
                  <c:v>7.5628955085661372E-3</c:v>
                </c:pt>
                <c:pt idx="36">
                  <c:v>8.9789431863329366E-3</c:v>
                </c:pt>
                <c:pt idx="37">
                  <c:v>8.3708950418544745E-3</c:v>
                </c:pt>
                <c:pt idx="38">
                  <c:v>6.5445026178010471E-3</c:v>
                </c:pt>
                <c:pt idx="39">
                  <c:v>9.0008257638315436E-3</c:v>
                </c:pt>
                <c:pt idx="40">
                  <c:v>8.6149768058316773E-3</c:v>
                </c:pt>
                <c:pt idx="41">
                  <c:v>9.4825472083708007E-3</c:v>
                </c:pt>
                <c:pt idx="42">
                  <c:v>8.4341183959261625E-3</c:v>
                </c:pt>
                <c:pt idx="43">
                  <c:v>7.9455164585698068E-3</c:v>
                </c:pt>
                <c:pt idx="44">
                  <c:v>6.9473161855925893E-3</c:v>
                </c:pt>
                <c:pt idx="45">
                  <c:v>8.8181968023734961E-3</c:v>
                </c:pt>
                <c:pt idx="46">
                  <c:v>9.2868988391376448E-3</c:v>
                </c:pt>
                <c:pt idx="47">
                  <c:v>7.030465349849347E-3</c:v>
                </c:pt>
                <c:pt idx="48">
                  <c:v>8.0645161290322578E-3</c:v>
                </c:pt>
                <c:pt idx="49">
                  <c:v>6.993006993006993E-3</c:v>
                </c:pt>
                <c:pt idx="50">
                  <c:v>6.3255287009063446E-3</c:v>
                </c:pt>
                <c:pt idx="51">
                  <c:v>6.7599286451976342E-3</c:v>
                </c:pt>
                <c:pt idx="52">
                  <c:v>3.0711856970494682E-3</c:v>
                </c:pt>
                <c:pt idx="53">
                  <c:v>3.0677983433888946E-3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D2A-416C-A713-8B6E9394F8FF}"/>
            </c:ext>
          </c:extLst>
        </c:ser>
        <c:ser>
          <c:idx val="11"/>
          <c:order val="11"/>
          <c:tx>
            <c:strRef>
              <c:f>CPS_occ!$A$121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CPS_occ!$B$121:$BI$121</c:f>
              <c:numCache>
                <c:formatCode>#,##0.00</c:formatCode>
                <c:ptCount val="54"/>
                <c:pt idx="0">
                  <c:v>1.2416190712689348E-4</c:v>
                </c:pt>
                <c:pt idx="1">
                  <c:v>3.5339851572623396E-4</c:v>
                </c:pt>
                <c:pt idx="2">
                  <c:v>2.4582104228121929E-4</c:v>
                </c:pt>
                <c:pt idx="3">
                  <c:v>2.3204689789936492E-3</c:v>
                </c:pt>
                <c:pt idx="4">
                  <c:v>2.8134556574923547E-3</c:v>
                </c:pt>
                <c:pt idx="5">
                  <c:v>2.8605482717520858E-3</c:v>
                </c:pt>
                <c:pt idx="6">
                  <c:v>2.2274325908558032E-3</c:v>
                </c:pt>
                <c:pt idx="7">
                  <c:v>4.3194022881158064E-3</c:v>
                </c:pt>
                <c:pt idx="8">
                  <c:v>4.0326975476839234E-3</c:v>
                </c:pt>
                <c:pt idx="9">
                  <c:v>2.8114566859954314E-3</c:v>
                </c:pt>
                <c:pt idx="10">
                  <c:v>2.8962611901000527E-3</c:v>
                </c:pt>
                <c:pt idx="11">
                  <c:v>3.2182308428285638E-3</c:v>
                </c:pt>
                <c:pt idx="12">
                  <c:v>2.8114186851211074E-3</c:v>
                </c:pt>
                <c:pt idx="13">
                  <c:v>2.2793203481143802E-3</c:v>
                </c:pt>
                <c:pt idx="14">
                  <c:v>2.498828674059035E-3</c:v>
                </c:pt>
                <c:pt idx="15">
                  <c:v>1.7730496453900709E-3</c:v>
                </c:pt>
                <c:pt idx="16">
                  <c:v>2.3071598861801124E-3</c:v>
                </c:pt>
                <c:pt idx="17">
                  <c:v>1.8482864844050829E-3</c:v>
                </c:pt>
                <c:pt idx="18">
                  <c:v>1.4783691254279491E-3</c:v>
                </c:pt>
                <c:pt idx="19">
                  <c:v>1.4996053670086819E-3</c:v>
                </c:pt>
                <c:pt idx="20">
                  <c:v>1.8310644057001832E-3</c:v>
                </c:pt>
                <c:pt idx="21">
                  <c:v>1.2876641771825909E-3</c:v>
                </c:pt>
                <c:pt idx="22">
                  <c:v>1.5240234218336407E-3</c:v>
                </c:pt>
                <c:pt idx="23">
                  <c:v>1.5258592997108899E-3</c:v>
                </c:pt>
                <c:pt idx="24">
                  <c:v>1.6568635572860575E-3</c:v>
                </c:pt>
                <c:pt idx="25">
                  <c:v>2.6430215704663653E-3</c:v>
                </c:pt>
                <c:pt idx="26">
                  <c:v>2.8782155063860407E-3</c:v>
                </c:pt>
                <c:pt idx="27">
                  <c:v>2.138142604815469E-3</c:v>
                </c:pt>
                <c:pt idx="28">
                  <c:v>1.215066828675577E-3</c:v>
                </c:pt>
                <c:pt idx="29">
                  <c:v>1.7450103609990184E-3</c:v>
                </c:pt>
                <c:pt idx="30">
                  <c:v>1.3318534961154272E-3</c:v>
                </c:pt>
                <c:pt idx="31">
                  <c:v>2.0447574690446437E-3</c:v>
                </c:pt>
                <c:pt idx="32">
                  <c:v>3.2653980407611753E-3</c:v>
                </c:pt>
                <c:pt idx="33">
                  <c:v>2.3012397000965034E-3</c:v>
                </c:pt>
                <c:pt idx="34">
                  <c:v>3.1121906786093822E-3</c:v>
                </c:pt>
                <c:pt idx="35">
                  <c:v>3.6271029479858002E-3</c:v>
                </c:pt>
                <c:pt idx="36">
                  <c:v>4.2113627334127929E-3</c:v>
                </c:pt>
                <c:pt idx="37">
                  <c:v>4.1854475209272372E-3</c:v>
                </c:pt>
                <c:pt idx="38">
                  <c:v>4.6629581151832458E-3</c:v>
                </c:pt>
                <c:pt idx="39">
                  <c:v>3.9636663914120558E-3</c:v>
                </c:pt>
                <c:pt idx="40">
                  <c:v>4.8873426110006626E-3</c:v>
                </c:pt>
                <c:pt idx="41">
                  <c:v>4.0055587345704247E-3</c:v>
                </c:pt>
                <c:pt idx="42">
                  <c:v>3.66008911521324E-3</c:v>
                </c:pt>
                <c:pt idx="43">
                  <c:v>4.8646019134100859E-3</c:v>
                </c:pt>
                <c:pt idx="44">
                  <c:v>4.6315441237283934E-3</c:v>
                </c:pt>
                <c:pt idx="45">
                  <c:v>4.6151310367562219E-3</c:v>
                </c:pt>
                <c:pt idx="46">
                  <c:v>5.3897180762852402E-3</c:v>
                </c:pt>
                <c:pt idx="47">
                  <c:v>4.1011047874121194E-3</c:v>
                </c:pt>
                <c:pt idx="48">
                  <c:v>4.9836897426603841E-3</c:v>
                </c:pt>
                <c:pt idx="49">
                  <c:v>6.1756425392789031E-3</c:v>
                </c:pt>
                <c:pt idx="50">
                  <c:v>5.8534743202416917E-3</c:v>
                </c:pt>
                <c:pt idx="51">
                  <c:v>4.3188433010984883E-3</c:v>
                </c:pt>
                <c:pt idx="52">
                  <c:v>7.8973346495557744E-3</c:v>
                </c:pt>
                <c:pt idx="53">
                  <c:v>8.7943552510481651E-3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2A-416C-A713-8B6E9394F8FF}"/>
            </c:ext>
          </c:extLst>
        </c:ser>
        <c:ser>
          <c:idx val="12"/>
          <c:order val="12"/>
          <c:tx>
            <c:strRef>
              <c:f>CPS_occ!$A$122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CPS_occ!$B$122:$BI$122</c:f>
              <c:numCache>
                <c:formatCode>#,##0.00</c:formatCode>
                <c:ptCount val="54"/>
                <c:pt idx="0">
                  <c:v>5.3141296250310402E-2</c:v>
                </c:pt>
                <c:pt idx="1">
                  <c:v>5.5130168453292494E-2</c:v>
                </c:pt>
                <c:pt idx="2">
                  <c:v>5.4326450344149457E-2</c:v>
                </c:pt>
                <c:pt idx="3">
                  <c:v>3.7616023448949681E-2</c:v>
                </c:pt>
                <c:pt idx="4">
                  <c:v>3.6085626911314984E-2</c:v>
                </c:pt>
                <c:pt idx="5">
                  <c:v>3.2657926102502982E-2</c:v>
                </c:pt>
                <c:pt idx="6">
                  <c:v>3.1066822977725676E-2</c:v>
                </c:pt>
                <c:pt idx="7">
                  <c:v>3.1519962643007236E-2</c:v>
                </c:pt>
                <c:pt idx="8">
                  <c:v>3.1607629427792917E-2</c:v>
                </c:pt>
                <c:pt idx="9">
                  <c:v>2.9696011245826746E-2</c:v>
                </c:pt>
                <c:pt idx="10">
                  <c:v>3.4228541337546076E-2</c:v>
                </c:pt>
                <c:pt idx="11">
                  <c:v>3.2269287640253982E-2</c:v>
                </c:pt>
                <c:pt idx="12">
                  <c:v>3.1790657439446368E-2</c:v>
                </c:pt>
                <c:pt idx="13">
                  <c:v>3.5364000552562509E-2</c:v>
                </c:pt>
                <c:pt idx="14">
                  <c:v>3.2172419178510075E-2</c:v>
                </c:pt>
                <c:pt idx="15">
                  <c:v>3.2223250077089115E-2</c:v>
                </c:pt>
                <c:pt idx="16">
                  <c:v>3.3223102360993614E-2</c:v>
                </c:pt>
                <c:pt idx="17">
                  <c:v>3.3808240277242975E-2</c:v>
                </c:pt>
                <c:pt idx="18">
                  <c:v>3.3068783068783067E-2</c:v>
                </c:pt>
                <c:pt idx="19">
                  <c:v>3.0228887134964483E-2</c:v>
                </c:pt>
                <c:pt idx="20">
                  <c:v>3.3118382294403309E-2</c:v>
                </c:pt>
                <c:pt idx="21">
                  <c:v>3.4852777062408788E-2</c:v>
                </c:pt>
                <c:pt idx="22">
                  <c:v>3.5934868051656375E-2</c:v>
                </c:pt>
                <c:pt idx="23">
                  <c:v>3.4532605203983296E-2</c:v>
                </c:pt>
                <c:pt idx="24">
                  <c:v>3.6699527793886175E-2</c:v>
                </c:pt>
                <c:pt idx="25">
                  <c:v>3.4615056697075625E-2</c:v>
                </c:pt>
                <c:pt idx="26">
                  <c:v>3.0940816693649936E-2</c:v>
                </c:pt>
                <c:pt idx="27">
                  <c:v>3.2908803569768524E-2</c:v>
                </c:pt>
                <c:pt idx="28">
                  <c:v>3.1591737545565005E-2</c:v>
                </c:pt>
                <c:pt idx="29">
                  <c:v>3.1082997055295016E-2</c:v>
                </c:pt>
                <c:pt idx="30">
                  <c:v>3.074361820199778E-2</c:v>
                </c:pt>
                <c:pt idx="31">
                  <c:v>3.2375326593206862E-2</c:v>
                </c:pt>
                <c:pt idx="32">
                  <c:v>3.0401981758810946E-2</c:v>
                </c:pt>
                <c:pt idx="33">
                  <c:v>3.244005641748942E-2</c:v>
                </c:pt>
                <c:pt idx="34">
                  <c:v>3.1197813875816001E-2</c:v>
                </c:pt>
                <c:pt idx="35">
                  <c:v>3.4264546997993514E-2</c:v>
                </c:pt>
                <c:pt idx="36">
                  <c:v>3.392928088994835E-2</c:v>
                </c:pt>
                <c:pt idx="37">
                  <c:v>3.7347070186735352E-2</c:v>
                </c:pt>
                <c:pt idx="38">
                  <c:v>3.4276832460732987E-2</c:v>
                </c:pt>
                <c:pt idx="39">
                  <c:v>3.5177539223782001E-2</c:v>
                </c:pt>
                <c:pt idx="40">
                  <c:v>3.5702451954937042E-2</c:v>
                </c:pt>
                <c:pt idx="41">
                  <c:v>3.7112727867244337E-2</c:v>
                </c:pt>
                <c:pt idx="42">
                  <c:v>3.5566518141311267E-2</c:v>
                </c:pt>
                <c:pt idx="43">
                  <c:v>3.6241284254905137E-2</c:v>
                </c:pt>
                <c:pt idx="44">
                  <c:v>3.6142585394094782E-2</c:v>
                </c:pt>
                <c:pt idx="45">
                  <c:v>3.8486896324377781E-2</c:v>
                </c:pt>
                <c:pt idx="46">
                  <c:v>3.5737976782752902E-2</c:v>
                </c:pt>
                <c:pt idx="47">
                  <c:v>3.6826247070639438E-2</c:v>
                </c:pt>
                <c:pt idx="48">
                  <c:v>4.0322580645161289E-2</c:v>
                </c:pt>
                <c:pt idx="49">
                  <c:v>4.4955044955044952E-2</c:v>
                </c:pt>
                <c:pt idx="50">
                  <c:v>4.2201661631419939E-2</c:v>
                </c:pt>
                <c:pt idx="51">
                  <c:v>4.6662285231433669E-2</c:v>
                </c:pt>
                <c:pt idx="52">
                  <c:v>4.738400789733465E-2</c:v>
                </c:pt>
                <c:pt idx="53">
                  <c:v>4.8777993659883424E-2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2A-416C-A713-8B6E9394F8FF}"/>
            </c:ext>
          </c:extLst>
        </c:ser>
        <c:ser>
          <c:idx val="13"/>
          <c:order val="13"/>
          <c:tx>
            <c:strRef>
              <c:f>CPS_occ!$A$123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CPS_occ!$B$123:$BI$123</c:f>
              <c:numCache>
                <c:formatCode>#,##0.00</c:formatCode>
                <c:ptCount val="54"/>
                <c:pt idx="0">
                  <c:v>5.984603923516265E-2</c:v>
                </c:pt>
                <c:pt idx="1">
                  <c:v>6.0431146189186005E-2</c:v>
                </c:pt>
                <c:pt idx="2">
                  <c:v>6.0103244837758113E-2</c:v>
                </c:pt>
                <c:pt idx="3">
                  <c:v>5.972154372252076E-2</c:v>
                </c:pt>
                <c:pt idx="4">
                  <c:v>6.0550458715596334E-2</c:v>
                </c:pt>
                <c:pt idx="5">
                  <c:v>6.3647199046483915E-2</c:v>
                </c:pt>
                <c:pt idx="6">
                  <c:v>5.9085580304806568E-2</c:v>
                </c:pt>
                <c:pt idx="7">
                  <c:v>6.0004669624095258E-2</c:v>
                </c:pt>
                <c:pt idx="8">
                  <c:v>6.1362397820163485E-2</c:v>
                </c:pt>
                <c:pt idx="9">
                  <c:v>6.0007028641714991E-2</c:v>
                </c:pt>
                <c:pt idx="10">
                  <c:v>5.8890644198701068E-2</c:v>
                </c:pt>
                <c:pt idx="11">
                  <c:v>5.4362007480212228E-2</c:v>
                </c:pt>
                <c:pt idx="12">
                  <c:v>5.6012110726643596E-2</c:v>
                </c:pt>
                <c:pt idx="13">
                  <c:v>5.2907860201685315E-2</c:v>
                </c:pt>
                <c:pt idx="14">
                  <c:v>5.5286584413556147E-2</c:v>
                </c:pt>
                <c:pt idx="15">
                  <c:v>8.5260561208757329E-2</c:v>
                </c:pt>
                <c:pt idx="16">
                  <c:v>8.9440898254249016E-2</c:v>
                </c:pt>
                <c:pt idx="17">
                  <c:v>9.4493646515209861E-2</c:v>
                </c:pt>
                <c:pt idx="18">
                  <c:v>9.6716464363523186E-2</c:v>
                </c:pt>
                <c:pt idx="19">
                  <c:v>9.9684293606945543E-2</c:v>
                </c:pt>
                <c:pt idx="20">
                  <c:v>9.2986227211209305E-2</c:v>
                </c:pt>
                <c:pt idx="21">
                  <c:v>8.9192205339514122E-2</c:v>
                </c:pt>
                <c:pt idx="22">
                  <c:v>8.8393358466351171E-2</c:v>
                </c:pt>
                <c:pt idx="23">
                  <c:v>9.0346932219723744E-2</c:v>
                </c:pt>
                <c:pt idx="24">
                  <c:v>8.9967691160632926E-2</c:v>
                </c:pt>
                <c:pt idx="25">
                  <c:v>9.4807741495438663E-2</c:v>
                </c:pt>
                <c:pt idx="26">
                  <c:v>9.0393955747436583E-2</c:v>
                </c:pt>
                <c:pt idx="27">
                  <c:v>9.7796783489820585E-2</c:v>
                </c:pt>
                <c:pt idx="28">
                  <c:v>9.356014580801944E-2</c:v>
                </c:pt>
                <c:pt idx="29">
                  <c:v>9.2812738575635295E-2</c:v>
                </c:pt>
                <c:pt idx="30">
                  <c:v>9.7891231964483905E-2</c:v>
                </c:pt>
                <c:pt idx="31">
                  <c:v>9.7125979779620578E-2</c:v>
                </c:pt>
                <c:pt idx="32">
                  <c:v>8.8390946965431816E-2</c:v>
                </c:pt>
                <c:pt idx="33">
                  <c:v>9.0045282458614803E-2</c:v>
                </c:pt>
                <c:pt idx="34">
                  <c:v>8.3573705784120239E-2</c:v>
                </c:pt>
                <c:pt idx="35">
                  <c:v>8.4812471060348824E-2</c:v>
                </c:pt>
                <c:pt idx="36">
                  <c:v>9.0266189908621369E-2</c:v>
                </c:pt>
                <c:pt idx="37">
                  <c:v>8.8538312942691572E-2</c:v>
                </c:pt>
                <c:pt idx="38">
                  <c:v>8.8514397905759157E-2</c:v>
                </c:pt>
                <c:pt idx="39">
                  <c:v>8.3980181668042941E-2</c:v>
                </c:pt>
                <c:pt idx="40">
                  <c:v>8.7143803843605039E-2</c:v>
                </c:pt>
                <c:pt idx="41">
                  <c:v>7.8476252758930762E-2</c:v>
                </c:pt>
                <c:pt idx="42">
                  <c:v>7.5907065563335457E-2</c:v>
                </c:pt>
                <c:pt idx="43">
                  <c:v>7.6049943246311008E-2</c:v>
                </c:pt>
                <c:pt idx="44">
                  <c:v>7.9232486973782157E-2</c:v>
                </c:pt>
                <c:pt idx="45">
                  <c:v>7.788033624526125E-2</c:v>
                </c:pt>
                <c:pt idx="46">
                  <c:v>8.0597014925373134E-2</c:v>
                </c:pt>
                <c:pt idx="47">
                  <c:v>7.909273518580516E-2</c:v>
                </c:pt>
                <c:pt idx="48">
                  <c:v>7.4211670895251908E-2</c:v>
                </c:pt>
                <c:pt idx="49">
                  <c:v>7.7195531740986284E-2</c:v>
                </c:pt>
                <c:pt idx="50">
                  <c:v>6.8259063444108758E-2</c:v>
                </c:pt>
                <c:pt idx="51">
                  <c:v>7.4922542484273782E-2</c:v>
                </c:pt>
                <c:pt idx="52">
                  <c:v>7.1405067456400129E-2</c:v>
                </c:pt>
                <c:pt idx="53">
                  <c:v>6.7491563554555684E-2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D2A-416C-A713-8B6E9394F8FF}"/>
            </c:ext>
          </c:extLst>
        </c:ser>
        <c:ser>
          <c:idx val="14"/>
          <c:order val="14"/>
          <c:tx>
            <c:strRef>
              <c:f>CPS_occ!$A$124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CPS_occ!$B$124:$BI$124</c:f>
              <c:numCache>
                <c:formatCode>#,##0.00</c:formatCode>
                <c:ptCount val="54"/>
                <c:pt idx="0">
                  <c:v>6.8040725105537617E-2</c:v>
                </c:pt>
                <c:pt idx="1">
                  <c:v>5.93709506420073E-2</c:v>
                </c:pt>
                <c:pt idx="2">
                  <c:v>6.3421828908554578E-2</c:v>
                </c:pt>
                <c:pt idx="3">
                  <c:v>6.0087933561309231E-2</c:v>
                </c:pt>
                <c:pt idx="4">
                  <c:v>6.0550458715596334E-2</c:v>
                </c:pt>
                <c:pt idx="5">
                  <c:v>5.5423122765196661E-2</c:v>
                </c:pt>
                <c:pt idx="6">
                  <c:v>5.7327080890973034E-2</c:v>
                </c:pt>
                <c:pt idx="7">
                  <c:v>5.7553116974083586E-2</c:v>
                </c:pt>
                <c:pt idx="8">
                  <c:v>5.525885558583106E-2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5.4622945116117247E-2</c:v>
                </c:pt>
                <c:pt idx="12">
                  <c:v>5.3921568627450983E-2</c:v>
                </c:pt>
                <c:pt idx="13">
                  <c:v>5.0006907031357919E-2</c:v>
                </c:pt>
                <c:pt idx="14">
                  <c:v>5.130407621427456E-2</c:v>
                </c:pt>
                <c:pt idx="15">
                  <c:v>4.9491211840888068E-2</c:v>
                </c:pt>
                <c:pt idx="16">
                  <c:v>4.4681996462354844E-2</c:v>
                </c:pt>
                <c:pt idx="17">
                  <c:v>4.6823257604928767E-2</c:v>
                </c:pt>
                <c:pt idx="18">
                  <c:v>5.1353874883286646E-2</c:v>
                </c:pt>
                <c:pt idx="19">
                  <c:v>4.9092344119968427E-2</c:v>
                </c:pt>
                <c:pt idx="20">
                  <c:v>4.7289228564604727E-2</c:v>
                </c:pt>
                <c:pt idx="21">
                  <c:v>4.6956820327925142E-2</c:v>
                </c:pt>
                <c:pt idx="22">
                  <c:v>4.9971925884334641E-2</c:v>
                </c:pt>
                <c:pt idx="23">
                  <c:v>4.6257629296498556E-2</c:v>
                </c:pt>
                <c:pt idx="24">
                  <c:v>5.0368652141496148E-2</c:v>
                </c:pt>
                <c:pt idx="25">
                  <c:v>4.9279563475147073E-2</c:v>
                </c:pt>
                <c:pt idx="26">
                  <c:v>5.3516819571865444E-2</c:v>
                </c:pt>
                <c:pt idx="27">
                  <c:v>5.0850608905828765E-2</c:v>
                </c:pt>
                <c:pt idx="28">
                  <c:v>5.6003534739865239E-2</c:v>
                </c:pt>
                <c:pt idx="29">
                  <c:v>5.0823426764096409E-2</c:v>
                </c:pt>
                <c:pt idx="30">
                  <c:v>5.0499445061043285E-2</c:v>
                </c:pt>
                <c:pt idx="31">
                  <c:v>4.8165398159718278E-2</c:v>
                </c:pt>
                <c:pt idx="32">
                  <c:v>5.2471568517058892E-2</c:v>
                </c:pt>
                <c:pt idx="33">
                  <c:v>4.565362630836612E-2</c:v>
                </c:pt>
                <c:pt idx="34">
                  <c:v>4.6379231820252012E-2</c:v>
                </c:pt>
                <c:pt idx="35">
                  <c:v>6.0425991665380457E-2</c:v>
                </c:pt>
                <c:pt idx="36">
                  <c:v>5.6177989670242352E-2</c:v>
                </c:pt>
                <c:pt idx="37">
                  <c:v>5.7308435286542177E-2</c:v>
                </c:pt>
                <c:pt idx="38">
                  <c:v>5.9145942408376964E-2</c:v>
                </c:pt>
                <c:pt idx="39">
                  <c:v>5.5986787778695292E-2</c:v>
                </c:pt>
                <c:pt idx="40">
                  <c:v>5.7902584493041746E-2</c:v>
                </c:pt>
                <c:pt idx="41">
                  <c:v>5.1336548679800538E-2</c:v>
                </c:pt>
                <c:pt idx="42">
                  <c:v>5.9993634627625719E-2</c:v>
                </c:pt>
                <c:pt idx="43">
                  <c:v>5.8456299659477864E-2</c:v>
                </c:pt>
                <c:pt idx="44">
                  <c:v>6.1781490364734098E-2</c:v>
                </c:pt>
                <c:pt idx="45">
                  <c:v>5.8595681555958463E-2</c:v>
                </c:pt>
                <c:pt idx="46">
                  <c:v>5.8291873963515754E-2</c:v>
                </c:pt>
                <c:pt idx="47">
                  <c:v>6.6538332775359893E-2</c:v>
                </c:pt>
                <c:pt idx="48">
                  <c:v>6.533164189923886E-2</c:v>
                </c:pt>
                <c:pt idx="49">
                  <c:v>6.1302334029606755E-2</c:v>
                </c:pt>
                <c:pt idx="50">
                  <c:v>6.2027945619335348E-2</c:v>
                </c:pt>
                <c:pt idx="51">
                  <c:v>6.309266735517792E-2</c:v>
                </c:pt>
                <c:pt idx="52">
                  <c:v>6.3398047603378305E-2</c:v>
                </c:pt>
                <c:pt idx="53">
                  <c:v>6.5241844769403826E-2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D2A-416C-A713-8B6E9394F8FF}"/>
            </c:ext>
          </c:extLst>
        </c:ser>
        <c:ser>
          <c:idx val="15"/>
          <c:order val="15"/>
          <c:tx>
            <c:strRef>
              <c:f>CPS_occ!$A$125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CPS_occ!$B$125:$BI$125</c:f>
              <c:numCache>
                <c:formatCode>#,##0.00</c:formatCode>
                <c:ptCount val="54"/>
                <c:pt idx="0">
                  <c:v>1.8500124161907126E-2</c:v>
                </c:pt>
                <c:pt idx="1">
                  <c:v>1.8141123807280009E-2</c:v>
                </c:pt>
                <c:pt idx="2">
                  <c:v>1.9911504424778761E-2</c:v>
                </c:pt>
                <c:pt idx="3">
                  <c:v>2.4914509037616023E-2</c:v>
                </c:pt>
                <c:pt idx="4">
                  <c:v>2.6911314984709479E-2</c:v>
                </c:pt>
                <c:pt idx="5">
                  <c:v>2.4195470798569724E-2</c:v>
                </c:pt>
                <c:pt idx="6">
                  <c:v>2.4267291910902697E-2</c:v>
                </c:pt>
                <c:pt idx="7">
                  <c:v>2.6850338547746905E-2</c:v>
                </c:pt>
                <c:pt idx="8">
                  <c:v>2.6702997275204358E-2</c:v>
                </c:pt>
                <c:pt idx="9">
                  <c:v>2.3721665788086453E-2</c:v>
                </c:pt>
                <c:pt idx="10">
                  <c:v>2.3170089520800422E-2</c:v>
                </c:pt>
                <c:pt idx="11">
                  <c:v>2.2005740627989909E-2</c:v>
                </c:pt>
                <c:pt idx="12">
                  <c:v>2.2347174163783162E-2</c:v>
                </c:pt>
                <c:pt idx="13">
                  <c:v>2.2240640972510016E-2</c:v>
                </c:pt>
                <c:pt idx="14">
                  <c:v>2.1161955333437451E-2</c:v>
                </c:pt>
                <c:pt idx="15">
                  <c:v>2.0582793709528216E-2</c:v>
                </c:pt>
                <c:pt idx="16">
                  <c:v>2.0764438975621011E-2</c:v>
                </c:pt>
                <c:pt idx="17">
                  <c:v>2.15633423180593E-2</c:v>
                </c:pt>
                <c:pt idx="18">
                  <c:v>2.3109243697478993E-2</c:v>
                </c:pt>
                <c:pt idx="19">
                  <c:v>2.399368587213891E-2</c:v>
                </c:pt>
                <c:pt idx="20">
                  <c:v>2.3326168298702332E-2</c:v>
                </c:pt>
                <c:pt idx="21">
                  <c:v>2.377886513863851E-2</c:v>
                </c:pt>
                <c:pt idx="22">
                  <c:v>2.542712761690864E-2</c:v>
                </c:pt>
                <c:pt idx="23">
                  <c:v>2.4172823642788308E-2</c:v>
                </c:pt>
                <c:pt idx="24">
                  <c:v>2.7255405517355644E-2</c:v>
                </c:pt>
                <c:pt idx="25">
                  <c:v>2.9243754795805269E-2</c:v>
                </c:pt>
                <c:pt idx="26">
                  <c:v>2.8332433890987586E-2</c:v>
                </c:pt>
                <c:pt idx="27">
                  <c:v>2.7795853862601097E-2</c:v>
                </c:pt>
                <c:pt idx="28">
                  <c:v>2.5405942781398433E-2</c:v>
                </c:pt>
                <c:pt idx="29">
                  <c:v>2.6284218562547715E-2</c:v>
                </c:pt>
                <c:pt idx="30">
                  <c:v>2.3751387347391788E-2</c:v>
                </c:pt>
                <c:pt idx="31">
                  <c:v>3.0444166761331364E-2</c:v>
                </c:pt>
                <c:pt idx="32">
                  <c:v>3.186578088053147E-2</c:v>
                </c:pt>
                <c:pt idx="33">
                  <c:v>2.9322247791552222E-2</c:v>
                </c:pt>
                <c:pt idx="34">
                  <c:v>2.9451950812205859E-2</c:v>
                </c:pt>
                <c:pt idx="35">
                  <c:v>2.6392961876832845E-2</c:v>
                </c:pt>
                <c:pt idx="36">
                  <c:v>2.9241160111243544E-2</c:v>
                </c:pt>
                <c:pt idx="37">
                  <c:v>2.994204764971024E-2</c:v>
                </c:pt>
                <c:pt idx="38">
                  <c:v>2.6259816753926701E-2</c:v>
                </c:pt>
                <c:pt idx="39">
                  <c:v>2.9232039636663914E-2</c:v>
                </c:pt>
                <c:pt idx="40">
                  <c:v>2.9489728296885353E-2</c:v>
                </c:pt>
                <c:pt idx="41">
                  <c:v>2.6240497016267472E-2</c:v>
                </c:pt>
                <c:pt idx="42">
                  <c:v>3.0792488860598346E-2</c:v>
                </c:pt>
                <c:pt idx="43">
                  <c:v>3.1944219231392901E-2</c:v>
                </c:pt>
                <c:pt idx="44">
                  <c:v>3.0518567529567445E-2</c:v>
                </c:pt>
                <c:pt idx="45">
                  <c:v>2.9503873413548706E-2</c:v>
                </c:pt>
                <c:pt idx="46">
                  <c:v>2.8109452736318409E-2</c:v>
                </c:pt>
                <c:pt idx="47">
                  <c:v>2.5694676933377972E-2</c:v>
                </c:pt>
                <c:pt idx="48">
                  <c:v>2.8905400507430228E-2</c:v>
                </c:pt>
                <c:pt idx="49">
                  <c:v>2.9697575152120608E-2</c:v>
                </c:pt>
                <c:pt idx="50">
                  <c:v>3.0022658610271903E-2</c:v>
                </c:pt>
                <c:pt idx="51">
                  <c:v>2.854192094639001E-2</c:v>
                </c:pt>
                <c:pt idx="52">
                  <c:v>2.7860041680377316E-2</c:v>
                </c:pt>
                <c:pt idx="53">
                  <c:v>2.883730442785561E-2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D2A-416C-A713-8B6E9394F8FF}"/>
            </c:ext>
          </c:extLst>
        </c:ser>
        <c:ser>
          <c:idx val="16"/>
          <c:order val="16"/>
          <c:tx>
            <c:strRef>
              <c:f>CPS_occ!$A$126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CPS_occ!$B$126:$BI$126</c:f>
              <c:numCache>
                <c:formatCode>#,##0.00</c:formatCode>
                <c:ptCount val="54"/>
                <c:pt idx="0">
                  <c:v>6.5309163148745963E-2</c:v>
                </c:pt>
                <c:pt idx="1">
                  <c:v>6.4436329367416653E-2</c:v>
                </c:pt>
                <c:pt idx="2">
                  <c:v>5.9365781710914452E-2</c:v>
                </c:pt>
                <c:pt idx="3">
                  <c:v>4.9951148021494869E-2</c:v>
                </c:pt>
                <c:pt idx="4">
                  <c:v>4.8807339449541284E-2</c:v>
                </c:pt>
                <c:pt idx="5">
                  <c:v>4.3265792610250299E-2</c:v>
                </c:pt>
                <c:pt idx="6">
                  <c:v>4.0445486518171161E-2</c:v>
                </c:pt>
                <c:pt idx="7">
                  <c:v>4.4361428904973146E-2</c:v>
                </c:pt>
                <c:pt idx="8">
                  <c:v>4.5122615803814714E-2</c:v>
                </c:pt>
                <c:pt idx="9">
                  <c:v>5.2539096819539624E-2</c:v>
                </c:pt>
                <c:pt idx="10">
                  <c:v>5.6959803405301039E-2</c:v>
                </c:pt>
                <c:pt idx="11">
                  <c:v>5.4535965904148907E-2</c:v>
                </c:pt>
                <c:pt idx="12">
                  <c:v>5.3128604382929642E-2</c:v>
                </c:pt>
                <c:pt idx="13">
                  <c:v>5.6016024312750379E-2</c:v>
                </c:pt>
                <c:pt idx="14">
                  <c:v>5.684835233484304E-2</c:v>
                </c:pt>
                <c:pt idx="15">
                  <c:v>4.4788775824853529E-2</c:v>
                </c:pt>
                <c:pt idx="16">
                  <c:v>4.9680842882411751E-2</c:v>
                </c:pt>
                <c:pt idx="17">
                  <c:v>5.2137081247593378E-2</c:v>
                </c:pt>
                <c:pt idx="18">
                  <c:v>4.9797696856520385E-2</c:v>
                </c:pt>
                <c:pt idx="19">
                  <c:v>4.9565903709550121E-2</c:v>
                </c:pt>
                <c:pt idx="20">
                  <c:v>5.2304752806305234E-2</c:v>
                </c:pt>
                <c:pt idx="21">
                  <c:v>5.2107477036655504E-2</c:v>
                </c:pt>
                <c:pt idx="22">
                  <c:v>5.6789925403064087E-2</c:v>
                </c:pt>
                <c:pt idx="23">
                  <c:v>5.7340186315451333E-2</c:v>
                </c:pt>
                <c:pt idx="24">
                  <c:v>6.1552481153177033E-2</c:v>
                </c:pt>
                <c:pt idx="25">
                  <c:v>5.7890698269247164E-2</c:v>
                </c:pt>
                <c:pt idx="26">
                  <c:v>5.7834142831444502E-2</c:v>
                </c:pt>
                <c:pt idx="27">
                  <c:v>5.912429115924514E-2</c:v>
                </c:pt>
                <c:pt idx="28">
                  <c:v>5.7439522810118195E-2</c:v>
                </c:pt>
                <c:pt idx="29">
                  <c:v>5.7803468208092484E-2</c:v>
                </c:pt>
                <c:pt idx="30">
                  <c:v>6.3596004439511647E-2</c:v>
                </c:pt>
                <c:pt idx="31">
                  <c:v>5.7934794956264912E-2</c:v>
                </c:pt>
                <c:pt idx="32">
                  <c:v>6.6321360207183877E-2</c:v>
                </c:pt>
                <c:pt idx="33">
                  <c:v>6.0054932818647468E-2</c:v>
                </c:pt>
                <c:pt idx="34">
                  <c:v>6.0649764688021864E-2</c:v>
                </c:pt>
                <c:pt idx="35">
                  <c:v>6.9918197252662448E-2</c:v>
                </c:pt>
                <c:pt idx="36">
                  <c:v>6.6348827969805318E-2</c:v>
                </c:pt>
                <c:pt idx="37">
                  <c:v>6.3264649066323245E-2</c:v>
                </c:pt>
                <c:pt idx="38">
                  <c:v>6.8962696335078538E-2</c:v>
                </c:pt>
                <c:pt idx="39">
                  <c:v>6.5895953757225428E-2</c:v>
                </c:pt>
                <c:pt idx="40">
                  <c:v>6.6683233929754809E-2</c:v>
                </c:pt>
                <c:pt idx="41">
                  <c:v>6.6786560941715034E-2</c:v>
                </c:pt>
                <c:pt idx="42">
                  <c:v>7.0019096117122856E-2</c:v>
                </c:pt>
                <c:pt idx="43">
                  <c:v>6.8023350089184365E-2</c:v>
                </c:pt>
                <c:pt idx="44">
                  <c:v>7.0382929451658263E-2</c:v>
                </c:pt>
                <c:pt idx="45">
                  <c:v>7.5243118509971979E-2</c:v>
                </c:pt>
                <c:pt idx="46">
                  <c:v>7.1144278606965178E-2</c:v>
                </c:pt>
                <c:pt idx="47">
                  <c:v>7.1057917643120194E-2</c:v>
                </c:pt>
                <c:pt idx="48">
                  <c:v>7.3124320405944188E-2</c:v>
                </c:pt>
                <c:pt idx="49">
                  <c:v>6.8295341022613754E-2</c:v>
                </c:pt>
                <c:pt idx="50">
                  <c:v>6.9108761329305129E-2</c:v>
                </c:pt>
                <c:pt idx="51">
                  <c:v>6.7505398554126378E-2</c:v>
                </c:pt>
                <c:pt idx="52">
                  <c:v>6.3178677196446195E-2</c:v>
                </c:pt>
                <c:pt idx="53">
                  <c:v>5.4095510788424173E-2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D2A-416C-A713-8B6E9394F8FF}"/>
            </c:ext>
          </c:extLst>
        </c:ser>
        <c:ser>
          <c:idx val="17"/>
          <c:order val="17"/>
          <c:tx>
            <c:strRef>
              <c:f>CPS_occ!$A$127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CPS_occ!$B$127:$BI$127</c:f>
              <c:numCache>
                <c:formatCode>#,##0.00</c:formatCode>
                <c:ptCount val="54"/>
                <c:pt idx="0">
                  <c:v>4.1718400794636207E-2</c:v>
                </c:pt>
                <c:pt idx="1">
                  <c:v>3.8167039698433269E-2</c:v>
                </c:pt>
                <c:pt idx="2">
                  <c:v>3.6258603736479843E-2</c:v>
                </c:pt>
                <c:pt idx="3">
                  <c:v>3.6761113825109916E-2</c:v>
                </c:pt>
                <c:pt idx="4">
                  <c:v>3.3883792048929662E-2</c:v>
                </c:pt>
                <c:pt idx="5">
                  <c:v>3.1823599523241958E-2</c:v>
                </c:pt>
                <c:pt idx="6">
                  <c:v>3.6459554513481832E-2</c:v>
                </c:pt>
                <c:pt idx="7">
                  <c:v>3.3971515293018915E-2</c:v>
                </c:pt>
                <c:pt idx="8">
                  <c:v>3.5531335149863758E-2</c:v>
                </c:pt>
                <c:pt idx="9">
                  <c:v>3.9360393603936041E-2</c:v>
                </c:pt>
                <c:pt idx="10">
                  <c:v>4.0986484114446199E-2</c:v>
                </c:pt>
                <c:pt idx="11">
                  <c:v>4.070627120118292E-2</c:v>
                </c:pt>
                <c:pt idx="12">
                  <c:v>4.0585351787773935E-2</c:v>
                </c:pt>
                <c:pt idx="13">
                  <c:v>4.2340102224064098E-2</c:v>
                </c:pt>
                <c:pt idx="14">
                  <c:v>4.4354208964547871E-2</c:v>
                </c:pt>
                <c:pt idx="15">
                  <c:v>4.6870181930311443E-2</c:v>
                </c:pt>
                <c:pt idx="16">
                  <c:v>4.5989387064523574E-2</c:v>
                </c:pt>
                <c:pt idx="17">
                  <c:v>3.7350789372352713E-2</c:v>
                </c:pt>
                <c:pt idx="18">
                  <c:v>3.7270463741051973E-2</c:v>
                </c:pt>
                <c:pt idx="19">
                  <c:v>3.7726913970007894E-2</c:v>
                </c:pt>
                <c:pt idx="20">
                  <c:v>3.9407690470503944E-2</c:v>
                </c:pt>
                <c:pt idx="21">
                  <c:v>3.7256416859816295E-2</c:v>
                </c:pt>
                <c:pt idx="22">
                  <c:v>3.9383973690543035E-2</c:v>
                </c:pt>
                <c:pt idx="23">
                  <c:v>3.6941856729842598E-2</c:v>
                </c:pt>
                <c:pt idx="24">
                  <c:v>3.5374036948057325E-2</c:v>
                </c:pt>
                <c:pt idx="25">
                  <c:v>3.6234973143490494E-2</c:v>
                </c:pt>
                <c:pt idx="26">
                  <c:v>3.5617916891527254E-2</c:v>
                </c:pt>
                <c:pt idx="27">
                  <c:v>3.2908803569768524E-2</c:v>
                </c:pt>
                <c:pt idx="28">
                  <c:v>3.6893847343422069E-2</c:v>
                </c:pt>
                <c:pt idx="29">
                  <c:v>3.5118333515105245E-2</c:v>
                </c:pt>
                <c:pt idx="30">
                  <c:v>3.6847946725860156E-2</c:v>
                </c:pt>
                <c:pt idx="31">
                  <c:v>3.4760876973758945E-2</c:v>
                </c:pt>
                <c:pt idx="32">
                  <c:v>3.5131178921292645E-2</c:v>
                </c:pt>
                <c:pt idx="33">
                  <c:v>3.2959691188478954E-2</c:v>
                </c:pt>
                <c:pt idx="34">
                  <c:v>3.021102170942766E-2</c:v>
                </c:pt>
                <c:pt idx="35">
                  <c:v>3.2643926531872203E-2</c:v>
                </c:pt>
                <c:pt idx="36">
                  <c:v>3.4167659912594357E-2</c:v>
                </c:pt>
                <c:pt idx="37">
                  <c:v>3.324211204121056E-2</c:v>
                </c:pt>
                <c:pt idx="38">
                  <c:v>3.5912958115183247E-2</c:v>
                </c:pt>
                <c:pt idx="39">
                  <c:v>3.7654830718414536E-2</c:v>
                </c:pt>
                <c:pt idx="40">
                  <c:v>3.6447978793903248E-2</c:v>
                </c:pt>
                <c:pt idx="41">
                  <c:v>3.26166925529306E-2</c:v>
                </c:pt>
                <c:pt idx="42">
                  <c:v>3.4373010821133039E-2</c:v>
                </c:pt>
                <c:pt idx="43">
                  <c:v>3.6646667747689314E-2</c:v>
                </c:pt>
                <c:pt idx="44">
                  <c:v>3.630799768422794E-2</c:v>
                </c:pt>
                <c:pt idx="45">
                  <c:v>3.4695895829899459E-2</c:v>
                </c:pt>
                <c:pt idx="46">
                  <c:v>3.8640132669983417E-2</c:v>
                </c:pt>
                <c:pt idx="47">
                  <c:v>3.8751255440241043E-2</c:v>
                </c:pt>
                <c:pt idx="48">
                  <c:v>3.6607466473359912E-2</c:v>
                </c:pt>
                <c:pt idx="49">
                  <c:v>3.4874216692398513E-2</c:v>
                </c:pt>
                <c:pt idx="50">
                  <c:v>3.6159365558912387E-2</c:v>
                </c:pt>
                <c:pt idx="51">
                  <c:v>3.6428504365787248E-2</c:v>
                </c:pt>
                <c:pt idx="52">
                  <c:v>3.0273116156630472E-2</c:v>
                </c:pt>
                <c:pt idx="53">
                  <c:v>3.2927702219040803E-2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D2A-416C-A713-8B6E9394F8FF}"/>
            </c:ext>
          </c:extLst>
        </c:ser>
        <c:ser>
          <c:idx val="18"/>
          <c:order val="18"/>
          <c:tx>
            <c:strRef>
              <c:f>CPS_occ!$A$128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CPS_occ!$B$128:$BI$128</c:f>
              <c:numCache>
                <c:formatCode>#,##0.00</c:formatCode>
                <c:ptCount val="54"/>
                <c:pt idx="0">
                  <c:v>0.12428606903402037</c:v>
                </c:pt>
                <c:pt idx="1">
                  <c:v>0.12592767110378136</c:v>
                </c:pt>
                <c:pt idx="2">
                  <c:v>0.12315634218289086</c:v>
                </c:pt>
                <c:pt idx="3">
                  <c:v>0.136419149975574</c:v>
                </c:pt>
                <c:pt idx="4">
                  <c:v>0.14996941896024465</c:v>
                </c:pt>
                <c:pt idx="5">
                  <c:v>0.15554231227651966</c:v>
                </c:pt>
                <c:pt idx="6">
                  <c:v>0.15978898007033998</c:v>
                </c:pt>
                <c:pt idx="7">
                  <c:v>0.13425169273873452</c:v>
                </c:pt>
                <c:pt idx="8">
                  <c:v>0.13929155313351499</c:v>
                </c:pt>
                <c:pt idx="9">
                  <c:v>0.15111579687225443</c:v>
                </c:pt>
                <c:pt idx="10">
                  <c:v>0.14700719677022994</c:v>
                </c:pt>
                <c:pt idx="11">
                  <c:v>0.15047403670522744</c:v>
                </c:pt>
                <c:pt idx="12">
                  <c:v>0.1544838523644752</c:v>
                </c:pt>
                <c:pt idx="13">
                  <c:v>0.15520099461251555</c:v>
                </c:pt>
                <c:pt idx="14">
                  <c:v>0.14758706856161175</c:v>
                </c:pt>
                <c:pt idx="15">
                  <c:v>0.14284613012642614</c:v>
                </c:pt>
                <c:pt idx="16">
                  <c:v>0.15773283088518034</c:v>
                </c:pt>
                <c:pt idx="17">
                  <c:v>0.16503658067000385</c:v>
                </c:pt>
                <c:pt idx="18">
                  <c:v>0.16051976346093993</c:v>
                </c:pt>
                <c:pt idx="19">
                  <c:v>0.16345698500394634</c:v>
                </c:pt>
                <c:pt idx="20">
                  <c:v>0.16208900565241621</c:v>
                </c:pt>
                <c:pt idx="21">
                  <c:v>0.16971413855266546</c:v>
                </c:pt>
                <c:pt idx="22">
                  <c:v>0.16764257640170049</c:v>
                </c:pt>
                <c:pt idx="23">
                  <c:v>0.1583681336331513</c:v>
                </c:pt>
                <c:pt idx="24">
                  <c:v>0.14812360202137353</c:v>
                </c:pt>
                <c:pt idx="25">
                  <c:v>0.14519566885497484</c:v>
                </c:pt>
                <c:pt idx="26">
                  <c:v>0.14903759669005218</c:v>
                </c:pt>
                <c:pt idx="27">
                  <c:v>0.1519940503857953</c:v>
                </c:pt>
                <c:pt idx="28">
                  <c:v>0.15210427482602451</c:v>
                </c:pt>
                <c:pt idx="29">
                  <c:v>0.14788962809466683</c:v>
                </c:pt>
                <c:pt idx="30">
                  <c:v>0.15094339622641509</c:v>
                </c:pt>
                <c:pt idx="31">
                  <c:v>0.15494717709871636</c:v>
                </c:pt>
                <c:pt idx="32">
                  <c:v>0.15932890440265735</c:v>
                </c:pt>
                <c:pt idx="33">
                  <c:v>0.16279415039714942</c:v>
                </c:pt>
                <c:pt idx="34">
                  <c:v>0.1628207074540762</c:v>
                </c:pt>
                <c:pt idx="35">
                  <c:v>0.16484025312548234</c:v>
                </c:pt>
                <c:pt idx="36">
                  <c:v>0.16583234008740563</c:v>
                </c:pt>
                <c:pt idx="37">
                  <c:v>0.17715711526078556</c:v>
                </c:pt>
                <c:pt idx="38">
                  <c:v>0.18308246073298429</c:v>
                </c:pt>
                <c:pt idx="39">
                  <c:v>0.18538398018166805</c:v>
                </c:pt>
                <c:pt idx="40">
                  <c:v>0.16757786613651424</c:v>
                </c:pt>
                <c:pt idx="41">
                  <c:v>0.14558979808714134</c:v>
                </c:pt>
                <c:pt idx="42">
                  <c:v>0.13884468491406748</c:v>
                </c:pt>
                <c:pt idx="43">
                  <c:v>0.13661423706826659</c:v>
                </c:pt>
                <c:pt idx="44">
                  <c:v>0.13671325779505417</c:v>
                </c:pt>
                <c:pt idx="45">
                  <c:v>0.13021262567990768</c:v>
                </c:pt>
                <c:pt idx="46">
                  <c:v>0.13217247097844112</c:v>
                </c:pt>
                <c:pt idx="47">
                  <c:v>0.13742885838634081</c:v>
                </c:pt>
                <c:pt idx="48">
                  <c:v>0.12948532076839434</c:v>
                </c:pt>
                <c:pt idx="49">
                  <c:v>0.1375896830442285</c:v>
                </c:pt>
                <c:pt idx="50">
                  <c:v>0.1402001510574018</c:v>
                </c:pt>
                <c:pt idx="51">
                  <c:v>0.13529246080180266</c:v>
                </c:pt>
                <c:pt idx="52">
                  <c:v>0.12898979927607765</c:v>
                </c:pt>
                <c:pt idx="53">
                  <c:v>0.13477860721955209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D2A-416C-A713-8B6E9394F8FF}"/>
            </c:ext>
          </c:extLst>
        </c:ser>
        <c:ser>
          <c:idx val="19"/>
          <c:order val="19"/>
          <c:tx>
            <c:strRef>
              <c:f>CPS_occ!$A$129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CPS_occ!$B$129:$BI$129</c:f>
              <c:numCache>
                <c:formatCode>#,##0.00</c:formatCode>
                <c:ptCount val="54"/>
                <c:pt idx="0">
                  <c:v>5.3637943878817977E-2</c:v>
                </c:pt>
                <c:pt idx="1">
                  <c:v>5.4658970432324185E-2</c:v>
                </c:pt>
                <c:pt idx="2">
                  <c:v>5.0762045231071778E-2</c:v>
                </c:pt>
                <c:pt idx="3">
                  <c:v>5.3737176355642402E-2</c:v>
                </c:pt>
                <c:pt idx="4">
                  <c:v>5.1987767584097858E-2</c:v>
                </c:pt>
                <c:pt idx="5">
                  <c:v>5.2443384982121574E-2</c:v>
                </c:pt>
                <c:pt idx="6">
                  <c:v>5.216881594372802E-2</c:v>
                </c:pt>
                <c:pt idx="7">
                  <c:v>4.7279943964510858E-2</c:v>
                </c:pt>
                <c:pt idx="8">
                  <c:v>4.8501362397820165E-2</c:v>
                </c:pt>
                <c:pt idx="9">
                  <c:v>4.7004041468986117E-2</c:v>
                </c:pt>
                <c:pt idx="10">
                  <c:v>4.5638055116728103E-2</c:v>
                </c:pt>
                <c:pt idx="11">
                  <c:v>4.6968774462903366E-2</c:v>
                </c:pt>
                <c:pt idx="12">
                  <c:v>4.6640715109573239E-2</c:v>
                </c:pt>
                <c:pt idx="13">
                  <c:v>4.5586406962287607E-2</c:v>
                </c:pt>
                <c:pt idx="14">
                  <c:v>4.1933468686553177E-2</c:v>
                </c:pt>
                <c:pt idx="15">
                  <c:v>3.9238359543632438E-2</c:v>
                </c:pt>
                <c:pt idx="16">
                  <c:v>4.0067676689994614E-2</c:v>
                </c:pt>
                <c:pt idx="17">
                  <c:v>3.9045051983057376E-2</c:v>
                </c:pt>
                <c:pt idx="18">
                  <c:v>3.7659508247743542E-2</c:v>
                </c:pt>
                <c:pt idx="19">
                  <c:v>3.8121546961325969E-2</c:v>
                </c:pt>
                <c:pt idx="20">
                  <c:v>3.8850409999203882E-2</c:v>
                </c:pt>
                <c:pt idx="21">
                  <c:v>3.8629925315477723E-2</c:v>
                </c:pt>
                <c:pt idx="22">
                  <c:v>3.874227961819203E-2</c:v>
                </c:pt>
                <c:pt idx="23">
                  <c:v>3.8066174108576933E-2</c:v>
                </c:pt>
                <c:pt idx="24">
                  <c:v>3.7527959572529204E-2</c:v>
                </c:pt>
                <c:pt idx="25">
                  <c:v>3.6831784465853869E-2</c:v>
                </c:pt>
                <c:pt idx="26">
                  <c:v>3.5078251484079871E-2</c:v>
                </c:pt>
                <c:pt idx="27">
                  <c:v>3.8114715998884448E-2</c:v>
                </c:pt>
                <c:pt idx="28">
                  <c:v>3.3359107478184026E-2</c:v>
                </c:pt>
                <c:pt idx="29">
                  <c:v>3.4682080924855488E-2</c:v>
                </c:pt>
                <c:pt idx="30">
                  <c:v>3.4406215316315207E-2</c:v>
                </c:pt>
                <c:pt idx="31">
                  <c:v>2.9535385663978189E-2</c:v>
                </c:pt>
                <c:pt idx="32">
                  <c:v>3.0401981758810946E-2</c:v>
                </c:pt>
                <c:pt idx="33">
                  <c:v>3.050998441095687E-2</c:v>
                </c:pt>
                <c:pt idx="34">
                  <c:v>2.785790192804008E-2</c:v>
                </c:pt>
                <c:pt idx="35">
                  <c:v>2.4463651798116992E-2</c:v>
                </c:pt>
                <c:pt idx="36">
                  <c:v>2.4314660309892728E-2</c:v>
                </c:pt>
                <c:pt idx="37">
                  <c:v>2.5032195750160979E-2</c:v>
                </c:pt>
                <c:pt idx="38">
                  <c:v>2.3723821989528795E-2</c:v>
                </c:pt>
                <c:pt idx="39">
                  <c:v>2.3203963666391412E-2</c:v>
                </c:pt>
                <c:pt idx="40">
                  <c:v>2.3194168323392977E-2</c:v>
                </c:pt>
                <c:pt idx="41">
                  <c:v>1.961906318973269E-2</c:v>
                </c:pt>
                <c:pt idx="42">
                  <c:v>1.7345639719923617E-2</c:v>
                </c:pt>
                <c:pt idx="43">
                  <c:v>2.0188097940651857E-2</c:v>
                </c:pt>
                <c:pt idx="44">
                  <c:v>1.7202878173848316E-2</c:v>
                </c:pt>
                <c:pt idx="45">
                  <c:v>1.7389154442063622E-2</c:v>
                </c:pt>
                <c:pt idx="46">
                  <c:v>1.7827529021558871E-2</c:v>
                </c:pt>
                <c:pt idx="47">
                  <c:v>1.8496819551389355E-2</c:v>
                </c:pt>
                <c:pt idx="48">
                  <c:v>1.8484958318231243E-2</c:v>
                </c:pt>
                <c:pt idx="49">
                  <c:v>1.671056216510762E-2</c:v>
                </c:pt>
                <c:pt idx="50">
                  <c:v>1.680513595166163E-2</c:v>
                </c:pt>
                <c:pt idx="51">
                  <c:v>1.5303727349544643E-2</c:v>
                </c:pt>
                <c:pt idx="52">
                  <c:v>1.4588132060984972E-2</c:v>
                </c:pt>
                <c:pt idx="53">
                  <c:v>1.4418652213927805E-2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D2A-416C-A713-8B6E9394F8FF}"/>
            </c:ext>
          </c:extLst>
        </c:ser>
        <c:ser>
          <c:idx val="20"/>
          <c:order val="20"/>
          <c:tx>
            <c:strRef>
              <c:f>CPS_occ!$A$130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CPS_occ!$B$130:$BI$130</c:f>
              <c:numCache>
                <c:formatCode>#,##0.00</c:formatCode>
                <c:ptCount val="54"/>
                <c:pt idx="0">
                  <c:v>0.12267196424137075</c:v>
                </c:pt>
                <c:pt idx="1">
                  <c:v>0.1166215101896572</c:v>
                </c:pt>
                <c:pt idx="2">
                  <c:v>0.11639626352015732</c:v>
                </c:pt>
                <c:pt idx="3">
                  <c:v>8.4025403028822665E-2</c:v>
                </c:pt>
                <c:pt idx="4">
                  <c:v>7.9510703363914373E-2</c:v>
                </c:pt>
                <c:pt idx="5">
                  <c:v>8.3909415971394521E-2</c:v>
                </c:pt>
                <c:pt idx="6">
                  <c:v>7.4443141852286052E-2</c:v>
                </c:pt>
                <c:pt idx="7">
                  <c:v>6.6775624562222746E-2</c:v>
                </c:pt>
                <c:pt idx="8">
                  <c:v>7.0626702997275206E-2</c:v>
                </c:pt>
                <c:pt idx="9">
                  <c:v>6.3960639606396058E-2</c:v>
                </c:pt>
                <c:pt idx="10">
                  <c:v>6.8808144637528518E-2</c:v>
                </c:pt>
                <c:pt idx="11">
                  <c:v>6.7234930851526487E-2</c:v>
                </c:pt>
                <c:pt idx="12">
                  <c:v>6.1274509803921566E-2</c:v>
                </c:pt>
                <c:pt idx="13">
                  <c:v>6.5271446332366354E-2</c:v>
                </c:pt>
                <c:pt idx="14">
                  <c:v>5.4739965641105733E-2</c:v>
                </c:pt>
                <c:pt idx="15">
                  <c:v>4.5097132284921369E-2</c:v>
                </c:pt>
                <c:pt idx="16">
                  <c:v>4.6527724371298929E-2</c:v>
                </c:pt>
                <c:pt idx="17">
                  <c:v>4.7978436657681943E-2</c:v>
                </c:pt>
                <c:pt idx="18">
                  <c:v>4.8786181139122316E-2</c:v>
                </c:pt>
                <c:pt idx="19">
                  <c:v>4.6329913180741908E-2</c:v>
                </c:pt>
                <c:pt idx="20">
                  <c:v>4.5935833134304591E-2</c:v>
                </c:pt>
                <c:pt idx="21">
                  <c:v>4.7128508884882819E-2</c:v>
                </c:pt>
                <c:pt idx="22">
                  <c:v>4.7966631908237745E-2</c:v>
                </c:pt>
                <c:pt idx="23">
                  <c:v>4.6498554449084482E-2</c:v>
                </c:pt>
                <c:pt idx="24">
                  <c:v>4.9374534007124514E-2</c:v>
                </c:pt>
                <c:pt idx="25">
                  <c:v>4.501662545826584E-2</c:v>
                </c:pt>
                <c:pt idx="26">
                  <c:v>4.8210109731966183E-2</c:v>
                </c:pt>
                <c:pt idx="27">
                  <c:v>4.9642093520498282E-2</c:v>
                </c:pt>
                <c:pt idx="28">
                  <c:v>4.5841157627305867E-2</c:v>
                </c:pt>
                <c:pt idx="29">
                  <c:v>4.1443996073726688E-2</c:v>
                </c:pt>
                <c:pt idx="30">
                  <c:v>4.3063263041065482E-2</c:v>
                </c:pt>
                <c:pt idx="31">
                  <c:v>4.6688628876519367E-2</c:v>
                </c:pt>
                <c:pt idx="32">
                  <c:v>4.3350973989415606E-2</c:v>
                </c:pt>
                <c:pt idx="33">
                  <c:v>3.8452973053225446E-2</c:v>
                </c:pt>
                <c:pt idx="34">
                  <c:v>3.5752239259146806E-2</c:v>
                </c:pt>
                <c:pt idx="35">
                  <c:v>3.1409168081494056E-2</c:v>
                </c:pt>
                <c:pt idx="36">
                  <c:v>3.0194676201827572E-2</c:v>
                </c:pt>
                <c:pt idx="37">
                  <c:v>3.066645202833226E-2</c:v>
                </c:pt>
                <c:pt idx="38">
                  <c:v>3.125E-2</c:v>
                </c:pt>
                <c:pt idx="39">
                  <c:v>3.2039636663914121E-2</c:v>
                </c:pt>
                <c:pt idx="40">
                  <c:v>2.9324055666003976E-2</c:v>
                </c:pt>
                <c:pt idx="41">
                  <c:v>2.3542875827679229E-2</c:v>
                </c:pt>
                <c:pt idx="42">
                  <c:v>2.5779758115849778E-2</c:v>
                </c:pt>
                <c:pt idx="43">
                  <c:v>2.6268850332414464E-2</c:v>
                </c:pt>
                <c:pt idx="44">
                  <c:v>2.721032172690431E-2</c:v>
                </c:pt>
                <c:pt idx="45">
                  <c:v>2.9833525630459864E-2</c:v>
                </c:pt>
                <c:pt idx="46">
                  <c:v>2.6782752902155888E-2</c:v>
                </c:pt>
                <c:pt idx="47">
                  <c:v>2.7452293270840308E-2</c:v>
                </c:pt>
                <c:pt idx="48">
                  <c:v>2.6640086988039144E-2</c:v>
                </c:pt>
                <c:pt idx="49">
                  <c:v>2.833530106257379E-2</c:v>
                </c:pt>
                <c:pt idx="50">
                  <c:v>2.8323262839879154E-2</c:v>
                </c:pt>
                <c:pt idx="51">
                  <c:v>2.62886113979908E-2</c:v>
                </c:pt>
                <c:pt idx="52">
                  <c:v>2.5337282000658112E-2</c:v>
                </c:pt>
                <c:pt idx="53">
                  <c:v>2.6792105532263012E-2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D2A-416C-A713-8B6E9394F8FF}"/>
            </c:ext>
          </c:extLst>
        </c:ser>
        <c:ser>
          <c:idx val="21"/>
          <c:order val="21"/>
          <c:tx>
            <c:strRef>
              <c:f>CPS_occ!$A$131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CPS_occ!$B$131:$BI$131</c:f>
              <c:numCache>
                <c:formatCode>#,##0.00</c:formatCode>
                <c:ptCount val="54"/>
                <c:pt idx="0">
                  <c:v>4.0228457909113481E-2</c:v>
                </c:pt>
                <c:pt idx="1">
                  <c:v>3.9934032277064435E-2</c:v>
                </c:pt>
                <c:pt idx="2">
                  <c:v>3.8593903638151426E-2</c:v>
                </c:pt>
                <c:pt idx="3">
                  <c:v>4.7874938935026867E-2</c:v>
                </c:pt>
                <c:pt idx="4">
                  <c:v>5.6391437308868503E-2</c:v>
                </c:pt>
                <c:pt idx="5">
                  <c:v>5.5899880810488675E-2</c:v>
                </c:pt>
                <c:pt idx="6">
                  <c:v>5.2403282532239158E-2</c:v>
                </c:pt>
                <c:pt idx="7">
                  <c:v>5.0081718421667053E-2</c:v>
                </c:pt>
                <c:pt idx="8">
                  <c:v>5.133514986376022E-2</c:v>
                </c:pt>
                <c:pt idx="9">
                  <c:v>5.2714812862414341E-2</c:v>
                </c:pt>
                <c:pt idx="10">
                  <c:v>5.2395997893628227E-2</c:v>
                </c:pt>
                <c:pt idx="11">
                  <c:v>5.4362007480212228E-2</c:v>
                </c:pt>
                <c:pt idx="12">
                  <c:v>5.1758938869665511E-2</c:v>
                </c:pt>
                <c:pt idx="13">
                  <c:v>4.9799696090620252E-2</c:v>
                </c:pt>
                <c:pt idx="14">
                  <c:v>5.0288927065438076E-2</c:v>
                </c:pt>
                <c:pt idx="15">
                  <c:v>5.4579093432007397E-2</c:v>
                </c:pt>
                <c:pt idx="16">
                  <c:v>6.044758901791894E-2</c:v>
                </c:pt>
                <c:pt idx="17">
                  <c:v>5.8760107816711593E-2</c:v>
                </c:pt>
                <c:pt idx="18">
                  <c:v>6.1079987550575789E-2</c:v>
                </c:pt>
                <c:pt idx="19">
                  <c:v>6.7876874506708762E-2</c:v>
                </c:pt>
                <c:pt idx="20">
                  <c:v>6.2654247273306263E-2</c:v>
                </c:pt>
                <c:pt idx="21">
                  <c:v>6.773113571980427E-2</c:v>
                </c:pt>
                <c:pt idx="22">
                  <c:v>6.3848560198925167E-2</c:v>
                </c:pt>
                <c:pt idx="23">
                  <c:v>6.4969482814005788E-2</c:v>
                </c:pt>
                <c:pt idx="24">
                  <c:v>6.3789246955513218E-2</c:v>
                </c:pt>
                <c:pt idx="25">
                  <c:v>6.4285105294569017E-2</c:v>
                </c:pt>
                <c:pt idx="26">
                  <c:v>6.8357618276668461E-2</c:v>
                </c:pt>
                <c:pt idx="27">
                  <c:v>6.0425769266524126E-2</c:v>
                </c:pt>
                <c:pt idx="28">
                  <c:v>6.2410250745609193E-2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6.3501079177553113E-2</c:v>
                </c:pt>
                <c:pt idx="32">
                  <c:v>6.2267762639342417E-2</c:v>
                </c:pt>
                <c:pt idx="33">
                  <c:v>5.7530992502412587E-2</c:v>
                </c:pt>
                <c:pt idx="34">
                  <c:v>5.8979808714133899E-2</c:v>
                </c:pt>
                <c:pt idx="35">
                  <c:v>4.7152338323815407E-2</c:v>
                </c:pt>
                <c:pt idx="36">
                  <c:v>5.0536352800953518E-2</c:v>
                </c:pt>
                <c:pt idx="37">
                  <c:v>5.054732775273664E-2</c:v>
                </c:pt>
                <c:pt idx="38">
                  <c:v>4.630235602094241E-2</c:v>
                </c:pt>
                <c:pt idx="39">
                  <c:v>4.6407927332782824E-2</c:v>
                </c:pt>
                <c:pt idx="40">
                  <c:v>4.7051027170311462E-2</c:v>
                </c:pt>
                <c:pt idx="41">
                  <c:v>4.6758767268862911E-2</c:v>
                </c:pt>
                <c:pt idx="42">
                  <c:v>4.1772756206238063E-2</c:v>
                </c:pt>
                <c:pt idx="43">
                  <c:v>4.1997729852440407E-2</c:v>
                </c:pt>
                <c:pt idx="44">
                  <c:v>4.6232735092217349E-2</c:v>
                </c:pt>
                <c:pt idx="45">
                  <c:v>5.1260919729685182E-2</c:v>
                </c:pt>
                <c:pt idx="46">
                  <c:v>4.9419568822553897E-2</c:v>
                </c:pt>
                <c:pt idx="47">
                  <c:v>5.0887177770338132E-2</c:v>
                </c:pt>
                <c:pt idx="48">
                  <c:v>5.0289960130482057E-2</c:v>
                </c:pt>
                <c:pt idx="49">
                  <c:v>4.7679593134138588E-2</c:v>
                </c:pt>
                <c:pt idx="50">
                  <c:v>4.8999244712990934E-2</c:v>
                </c:pt>
                <c:pt idx="51">
                  <c:v>5.079335273683222E-2</c:v>
                </c:pt>
                <c:pt idx="52">
                  <c:v>5.0674564001316223E-2</c:v>
                </c:pt>
                <c:pt idx="53">
                  <c:v>4.4687595868698228E-2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D2A-416C-A713-8B6E9394F8FF}"/>
            </c:ext>
          </c:extLst>
        </c:ser>
        <c:ser>
          <c:idx val="22"/>
          <c:order val="22"/>
          <c:tx>
            <c:strRef>
              <c:f>CPS_occ!$A$132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CPS_occ!$B$132:$BI$132</c:f>
              <c:numCache>
                <c:formatCode>#,##0.00</c:formatCode>
                <c:ptCount val="54"/>
                <c:pt idx="0">
                  <c:v>6.8164887012664516E-2</c:v>
                </c:pt>
                <c:pt idx="1">
                  <c:v>6.8088114029921071E-2</c:v>
                </c:pt>
                <c:pt idx="2">
                  <c:v>6.4528023598820053E-2</c:v>
                </c:pt>
                <c:pt idx="3">
                  <c:v>6.2286272594040057E-2</c:v>
                </c:pt>
                <c:pt idx="4">
                  <c:v>6.0795107033639141E-2</c:v>
                </c:pt>
                <c:pt idx="5">
                  <c:v>6.4600715137067943E-2</c:v>
                </c:pt>
                <c:pt idx="6">
                  <c:v>6.2133645955451351E-2</c:v>
                </c:pt>
                <c:pt idx="7">
                  <c:v>5.6852673359794534E-2</c:v>
                </c:pt>
                <c:pt idx="8">
                  <c:v>5.2534059945504086E-2</c:v>
                </c:pt>
                <c:pt idx="9">
                  <c:v>5.4647689334036201E-2</c:v>
                </c:pt>
                <c:pt idx="10">
                  <c:v>5.5380024574337369E-2</c:v>
                </c:pt>
                <c:pt idx="11">
                  <c:v>6.3233887100982863E-2</c:v>
                </c:pt>
                <c:pt idx="12">
                  <c:v>5.7165513264129178E-2</c:v>
                </c:pt>
                <c:pt idx="13">
                  <c:v>5.5670672744854259E-2</c:v>
                </c:pt>
                <c:pt idx="14">
                  <c:v>5.3334374511947523E-2</c:v>
                </c:pt>
                <c:pt idx="15">
                  <c:v>5.6583410422448348E-2</c:v>
                </c:pt>
                <c:pt idx="16">
                  <c:v>6.0985926324694302E-2</c:v>
                </c:pt>
                <c:pt idx="17">
                  <c:v>6.2764728532922601E-2</c:v>
                </c:pt>
                <c:pt idx="18">
                  <c:v>6.0768751945222535E-2</c:v>
                </c:pt>
                <c:pt idx="19">
                  <c:v>5.8484609313338598E-2</c:v>
                </c:pt>
                <c:pt idx="20">
                  <c:v>6.7032879547806706E-2</c:v>
                </c:pt>
                <c:pt idx="21">
                  <c:v>6.4812430251523737E-2</c:v>
                </c:pt>
                <c:pt idx="22">
                  <c:v>6.4570466030320045E-2</c:v>
                </c:pt>
                <c:pt idx="23">
                  <c:v>6.2319306135560554E-2</c:v>
                </c:pt>
                <c:pt idx="24">
                  <c:v>5.9978460773755279E-2</c:v>
                </c:pt>
                <c:pt idx="25">
                  <c:v>5.6867593145195669E-2</c:v>
                </c:pt>
                <c:pt idx="26">
                  <c:v>5.9273250584637525E-2</c:v>
                </c:pt>
                <c:pt idx="27">
                  <c:v>5.6800223110532677E-2</c:v>
                </c:pt>
                <c:pt idx="28">
                  <c:v>6.2741632607975259E-2</c:v>
                </c:pt>
                <c:pt idx="29">
                  <c:v>6.2820372995964657E-2</c:v>
                </c:pt>
                <c:pt idx="30">
                  <c:v>5.9600443951165372E-2</c:v>
                </c:pt>
                <c:pt idx="31">
                  <c:v>5.9865954788140406E-2</c:v>
                </c:pt>
                <c:pt idx="32">
                  <c:v>6.5420560747663545E-2</c:v>
                </c:pt>
                <c:pt idx="33">
                  <c:v>6.1391136515477694E-2</c:v>
                </c:pt>
                <c:pt idx="34">
                  <c:v>6.2547441931076364E-2</c:v>
                </c:pt>
                <c:pt idx="35">
                  <c:v>6.1274888100015433E-2</c:v>
                </c:pt>
                <c:pt idx="36">
                  <c:v>5.5542312276519665E-2</c:v>
                </c:pt>
                <c:pt idx="37">
                  <c:v>5.6905988409529942E-2</c:v>
                </c:pt>
                <c:pt idx="38">
                  <c:v>5.6282722513089002E-2</c:v>
                </c:pt>
                <c:pt idx="39">
                  <c:v>5.5821635012386454E-2</c:v>
                </c:pt>
                <c:pt idx="40">
                  <c:v>5.6080185553346588E-2</c:v>
                </c:pt>
                <c:pt idx="41">
                  <c:v>5.3298454998773809E-2</c:v>
                </c:pt>
                <c:pt idx="42">
                  <c:v>4.5432845321451303E-2</c:v>
                </c:pt>
                <c:pt idx="43">
                  <c:v>4.6700178368736828E-2</c:v>
                </c:pt>
                <c:pt idx="44">
                  <c:v>4.6728971962616821E-2</c:v>
                </c:pt>
                <c:pt idx="45">
                  <c:v>4.8458875885940333E-2</c:v>
                </c:pt>
                <c:pt idx="46">
                  <c:v>4.6600331674958542E-2</c:v>
                </c:pt>
                <c:pt idx="47">
                  <c:v>4.5195848677602943E-2</c:v>
                </c:pt>
                <c:pt idx="48">
                  <c:v>4.9655672345052554E-2</c:v>
                </c:pt>
                <c:pt idx="49">
                  <c:v>4.8406139315230225E-2</c:v>
                </c:pt>
                <c:pt idx="50">
                  <c:v>5.343655589123867E-2</c:v>
                </c:pt>
                <c:pt idx="51">
                  <c:v>5.2483334898131631E-2</c:v>
                </c:pt>
                <c:pt idx="52">
                  <c:v>4.793243391466491E-2</c:v>
                </c:pt>
                <c:pt idx="53">
                  <c:v>4.7141834543409346E-2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D2A-416C-A713-8B6E9394F8FF}"/>
            </c:ext>
          </c:extLst>
        </c:ser>
        <c:ser>
          <c:idx val="23"/>
          <c:order val="23"/>
          <c:tx>
            <c:strRef>
              <c:f>CPS_occ!$A$133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CPS_occ!$H$110:$BI$110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CPS_occ!$B$133:$BI$133</c:f>
              <c:numCache>
                <c:formatCode>#,##0.000</c:formatCode>
                <c:ptCount val="54"/>
                <c:pt idx="0">
                  <c:v>2.2597530151625484E-2</c:v>
                </c:pt>
                <c:pt idx="1">
                  <c:v>2.3795562797744099E-2</c:v>
                </c:pt>
                <c:pt idx="2">
                  <c:v>2.6425865442032362E-2</c:v>
                </c:pt>
                <c:pt idx="3">
                  <c:v>2.7113010238825584E-2</c:v>
                </c:pt>
                <c:pt idx="4">
                  <c:v>3.058119213365101E-2</c:v>
                </c:pt>
                <c:pt idx="5">
                  <c:v>3.0870222890507306E-2</c:v>
                </c:pt>
                <c:pt idx="6">
                  <c:v>3.2239298150719777E-2</c:v>
                </c:pt>
                <c:pt idx="7">
                  <c:v>3.0352835012111577E-2</c:v>
                </c:pt>
                <c:pt idx="8">
                  <c:v>3.0844893671969346E-2</c:v>
                </c:pt>
                <c:pt idx="9">
                  <c:v>2.8641871960720655E-2</c:v>
                </c:pt>
                <c:pt idx="10">
                  <c:v>2.9226034891254818E-2</c:v>
                </c:pt>
                <c:pt idx="11">
                  <c:v>2.6354809691432089E-2</c:v>
                </c:pt>
                <c:pt idx="12">
                  <c:v>2.386111890406992E-2</c:v>
                </c:pt>
                <c:pt idx="13">
                  <c:v>1.961606291975963E-2</c:v>
                </c:pt>
                <c:pt idx="14">
                  <c:v>1.7570021323304964E-2</c:v>
                </c:pt>
                <c:pt idx="15">
                  <c:v>1.7807748859473851E-2</c:v>
                </c:pt>
                <c:pt idx="16">
                  <c:v>1.5842595895219622E-2</c:v>
                </c:pt>
                <c:pt idx="17">
                  <c:v>1.5325457782081428E-2</c:v>
                </c:pt>
                <c:pt idx="18">
                  <c:v>1.455034118947043E-2</c:v>
                </c:pt>
                <c:pt idx="19">
                  <c:v>1.3654371417815146E-2</c:v>
                </c:pt>
                <c:pt idx="20">
                  <c:v>1.3852464290456935E-2</c:v>
                </c:pt>
                <c:pt idx="21">
                  <c:v>1.3134234132697594E-2</c:v>
                </c:pt>
                <c:pt idx="22">
                  <c:v>1.1951603848369304E-2</c:v>
                </c:pt>
                <c:pt idx="23">
                  <c:v>1.2769109428805653E-2</c:v>
                </c:pt>
                <c:pt idx="24">
                  <c:v>1.1266750209075639E-2</c:v>
                </c:pt>
                <c:pt idx="25">
                  <c:v>1.3215194308123105E-2</c:v>
                </c:pt>
                <c:pt idx="26">
                  <c:v>1.4121326053584696E-2</c:v>
                </c:pt>
                <c:pt idx="27">
                  <c:v>1.552484916213844E-2</c:v>
                </c:pt>
                <c:pt idx="28">
                  <c:v>1.5906431287196963E-2</c:v>
                </c:pt>
                <c:pt idx="29">
                  <c:v>1.483266799181464E-2</c:v>
                </c:pt>
                <c:pt idx="30">
                  <c:v>1.6759239277297642E-2</c:v>
                </c:pt>
                <c:pt idx="31">
                  <c:v>1.7153317144664695E-2</c:v>
                </c:pt>
                <c:pt idx="32">
                  <c:v>1.7002661368484304E-2</c:v>
                </c:pt>
                <c:pt idx="33">
                  <c:v>1.9300782179123368E-2</c:v>
                </c:pt>
                <c:pt idx="34">
                  <c:v>2.003956186534878E-2</c:v>
                </c:pt>
                <c:pt idx="35">
                  <c:v>1.6900832484823162E-2</c:v>
                </c:pt>
                <c:pt idx="36">
                  <c:v>1.5574168519150619E-2</c:v>
                </c:pt>
                <c:pt idx="37">
                  <c:v>1.7868714848959907E-2</c:v>
                </c:pt>
                <c:pt idx="38">
                  <c:v>1.6197704574310037E-2</c:v>
                </c:pt>
                <c:pt idx="39">
                  <c:v>1.8579756270828838E-2</c:v>
                </c:pt>
                <c:pt idx="40">
                  <c:v>1.805839867330095E-2</c:v>
                </c:pt>
                <c:pt idx="41">
                  <c:v>1.9292240596503855E-2</c:v>
                </c:pt>
                <c:pt idx="42">
                  <c:v>1.7504926631865945E-2</c:v>
                </c:pt>
                <c:pt idx="43">
                  <c:v>1.6134381691986908E-2</c:v>
                </c:pt>
                <c:pt idx="44">
                  <c:v>1.7616530727176803E-2</c:v>
                </c:pt>
                <c:pt idx="45">
                  <c:v>1.7306844946354615E-2</c:v>
                </c:pt>
                <c:pt idx="46">
                  <c:v>1.9486003760624773E-2</c:v>
                </c:pt>
                <c:pt idx="47">
                  <c:v>1.8413207246547218E-2</c:v>
                </c:pt>
                <c:pt idx="48">
                  <c:v>1.5676040473510965E-2</c:v>
                </c:pt>
                <c:pt idx="49">
                  <c:v>1.616572106306707E-2</c:v>
                </c:pt>
                <c:pt idx="50">
                  <c:v>1.9448713812307099E-2</c:v>
                </c:pt>
                <c:pt idx="51">
                  <c:v>1.6524324935749471E-2</c:v>
                </c:pt>
                <c:pt idx="52">
                  <c:v>1.7878783883068041E-2</c:v>
                </c:pt>
                <c:pt idx="53">
                  <c:v>1.5748125363471227E-2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D2A-416C-A713-8B6E9394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800208"/>
        <c:axId val="45180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CPS_occ!$A$110</c15:sqref>
                        </c15:formulaRef>
                      </c:ext>
                    </c:extLst>
                    <c:strCache>
                      <c:ptCount val="1"/>
                      <c:pt idx="0">
                        <c:v>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A-416C-A713-8B6E9394F8F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CPS_occ!$H$110:$BI$110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CPS_occ!$B$111:$BI$111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2A-416C-A713-8B6E9394F8FF}"/>
                  </c:ext>
                </c:extLst>
              </c15:ser>
            </c15:filteredLineSeries>
          </c:ext>
        </c:extLst>
      </c:lineChart>
      <c:catAx>
        <c:axId val="45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3488"/>
        <c:crosses val="autoZero"/>
        <c:auto val="1"/>
        <c:lblAlgn val="ctr"/>
        <c:lblOffset val="100"/>
        <c:noMultiLvlLbl val="0"/>
      </c:catAx>
      <c:valAx>
        <c:axId val="45180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CPS_occ!$A$139</c:f>
              <c:strCache>
                <c:ptCount val="1"/>
                <c:pt idx="0">
                  <c:v>Out of Labor Force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CPS_occ!$B$139:$BI$139</c:f>
              <c:numCache>
                <c:formatCode>#,##0.00</c:formatCode>
                <c:ptCount val="54"/>
                <c:pt idx="0">
                  <c:v>0.56233018150201064</c:v>
                </c:pt>
                <c:pt idx="1">
                  <c:v>0.55597523869478549</c:v>
                </c:pt>
                <c:pt idx="2">
                  <c:v>0.54314219932024999</c:v>
                </c:pt>
                <c:pt idx="3">
                  <c:v>0.539207238259371</c:v>
                </c:pt>
                <c:pt idx="4">
                  <c:v>0.52031267202466147</c:v>
                </c:pt>
                <c:pt idx="5">
                  <c:v>0.49829278702518137</c:v>
                </c:pt>
                <c:pt idx="6">
                  <c:v>0.47618041618252877</c:v>
                </c:pt>
                <c:pt idx="7">
                  <c:v>0.45946795140343527</c:v>
                </c:pt>
                <c:pt idx="8">
                  <c:v>0.43827826257476221</c:v>
                </c:pt>
                <c:pt idx="9">
                  <c:v>0.41270731511898084</c:v>
                </c:pt>
                <c:pt idx="10">
                  <c:v>0.38560327198364008</c:v>
                </c:pt>
                <c:pt idx="11">
                  <c:v>0.36982717615348026</c:v>
                </c:pt>
                <c:pt idx="12">
                  <c:v>0.34560515416474918</c:v>
                </c:pt>
                <c:pt idx="13">
                  <c:v>0.33374130378768357</c:v>
                </c:pt>
                <c:pt idx="14">
                  <c:v>0.3239265556905051</c:v>
                </c:pt>
                <c:pt idx="15">
                  <c:v>0.31743666169895679</c:v>
                </c:pt>
                <c:pt idx="16">
                  <c:v>0.30759439966058549</c:v>
                </c:pt>
                <c:pt idx="17">
                  <c:v>0.2928495949277915</c:v>
                </c:pt>
                <c:pt idx="18">
                  <c:v>0.29077663035790069</c:v>
                </c:pt>
                <c:pt idx="19">
                  <c:v>0.28065066060519961</c:v>
                </c:pt>
                <c:pt idx="20">
                  <c:v>0.27527440785673024</c:v>
                </c:pt>
                <c:pt idx="21">
                  <c:v>0.26930646304022671</c:v>
                </c:pt>
                <c:pt idx="22">
                  <c:v>0.26837755545889519</c:v>
                </c:pt>
                <c:pt idx="23">
                  <c:v>0.2733015056922512</c:v>
                </c:pt>
                <c:pt idx="24">
                  <c:v>0.26862745098039215</c:v>
                </c:pt>
                <c:pt idx="25">
                  <c:v>0.27126168224299063</c:v>
                </c:pt>
                <c:pt idx="26">
                  <c:v>0.26387869894839816</c:v>
                </c:pt>
                <c:pt idx="27">
                  <c:v>0.25952281289242363</c:v>
                </c:pt>
                <c:pt idx="28">
                  <c:v>0.26000993541977147</c:v>
                </c:pt>
                <c:pt idx="29">
                  <c:v>0.24704822893736242</c:v>
                </c:pt>
                <c:pt idx="30">
                  <c:v>0.24095150210191735</c:v>
                </c:pt>
                <c:pt idx="31">
                  <c:v>0.24518680403788115</c:v>
                </c:pt>
                <c:pt idx="32">
                  <c:v>0.2388075423996629</c:v>
                </c:pt>
                <c:pt idx="33">
                  <c:v>0.24617996604414261</c:v>
                </c:pt>
                <c:pt idx="34">
                  <c:v>0.25301204819277107</c:v>
                </c:pt>
                <c:pt idx="35">
                  <c:v>0.26256382692824509</c:v>
                </c:pt>
                <c:pt idx="36">
                  <c:v>0.27127733667641735</c:v>
                </c:pt>
                <c:pt idx="37">
                  <c:v>0.26887920123751935</c:v>
                </c:pt>
                <c:pt idx="38">
                  <c:v>0.27055219199066305</c:v>
                </c:pt>
                <c:pt idx="39">
                  <c:v>0.26518248175182479</c:v>
                </c:pt>
                <c:pt idx="40">
                  <c:v>0.25310501947527009</c:v>
                </c:pt>
                <c:pt idx="41">
                  <c:v>0.25584396959701705</c:v>
                </c:pt>
                <c:pt idx="42">
                  <c:v>0.25730994152046782</c:v>
                </c:pt>
                <c:pt idx="43">
                  <c:v>0.26540084388185653</c:v>
                </c:pt>
                <c:pt idx="44">
                  <c:v>0.26619068224433867</c:v>
                </c:pt>
                <c:pt idx="45">
                  <c:v>0.27204309009075484</c:v>
                </c:pt>
                <c:pt idx="46">
                  <c:v>0.27080248741486529</c:v>
                </c:pt>
                <c:pt idx="47">
                  <c:v>0.27392812338572797</c:v>
                </c:pt>
                <c:pt idx="48">
                  <c:v>0.2710852959898154</c:v>
                </c:pt>
                <c:pt idx="49">
                  <c:v>0.25303981562425493</c:v>
                </c:pt>
                <c:pt idx="50">
                  <c:v>0.25279920378203535</c:v>
                </c:pt>
                <c:pt idx="51">
                  <c:v>0.24930087185392336</c:v>
                </c:pt>
                <c:pt idx="52">
                  <c:v>0.24536671924290221</c:v>
                </c:pt>
                <c:pt idx="53">
                  <c:v>0.25180530807465068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6-4960-8B72-413244AA5716}"/>
            </c:ext>
          </c:extLst>
        </c:ser>
        <c:ser>
          <c:idx val="3"/>
          <c:order val="3"/>
          <c:tx>
            <c:strRef>
              <c:f>CPS_occ!$A$140</c:f>
              <c:strCache>
                <c:ptCount val="1"/>
                <c:pt idx="0">
                  <c:v>Unemployment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CPS_occ!$B$140:$BI$140</c:f>
              <c:numCache>
                <c:formatCode>#,##0.00</c:formatCode>
                <c:ptCount val="54"/>
                <c:pt idx="0">
                  <c:v>2.2714922291055321E-2</c:v>
                </c:pt>
                <c:pt idx="1">
                  <c:v>2.0774315391879131E-2</c:v>
                </c:pt>
                <c:pt idx="2">
                  <c:v>2.3681613858129592E-2</c:v>
                </c:pt>
                <c:pt idx="3">
                  <c:v>3.5221887117621711E-2</c:v>
                </c:pt>
                <c:pt idx="4">
                  <c:v>3.1047010899482551E-2</c:v>
                </c:pt>
                <c:pt idx="5">
                  <c:v>2.9449423815621E-2</c:v>
                </c:pt>
                <c:pt idx="6">
                  <c:v>2.9259533115031162E-2</c:v>
                </c:pt>
                <c:pt idx="7">
                  <c:v>4.912023460410557E-2</c:v>
                </c:pt>
                <c:pt idx="8">
                  <c:v>4.4808314540641242E-2</c:v>
                </c:pt>
                <c:pt idx="9">
                  <c:v>4.6550757150869322E-2</c:v>
                </c:pt>
                <c:pt idx="10">
                  <c:v>3.950920245398773E-2</c:v>
                </c:pt>
                <c:pt idx="11">
                  <c:v>3.9717773902013635E-2</c:v>
                </c:pt>
                <c:pt idx="12">
                  <c:v>4.2600749457629344E-2</c:v>
                </c:pt>
                <c:pt idx="13">
                  <c:v>4.7861375934037616E-2</c:v>
                </c:pt>
                <c:pt idx="14">
                  <c:v>5.779809959276988E-2</c:v>
                </c:pt>
                <c:pt idx="15">
                  <c:v>6.607054148037754E-2</c:v>
                </c:pt>
                <c:pt idx="16">
                  <c:v>5.6003394145099701E-2</c:v>
                </c:pt>
                <c:pt idx="17">
                  <c:v>5.2342374075378652E-2</c:v>
                </c:pt>
                <c:pt idx="18">
                  <c:v>5.1846088555665581E-2</c:v>
                </c:pt>
                <c:pt idx="19">
                  <c:v>4.6668560875124304E-2</c:v>
                </c:pt>
                <c:pt idx="20">
                  <c:v>3.8344887348353555E-2</c:v>
                </c:pt>
                <c:pt idx="21">
                  <c:v>3.8416122175863966E-2</c:v>
                </c:pt>
                <c:pt idx="22">
                  <c:v>4.1177323473974195E-2</c:v>
                </c:pt>
                <c:pt idx="23">
                  <c:v>4.5611457950789573E-2</c:v>
                </c:pt>
                <c:pt idx="24">
                  <c:v>5.2564102564102565E-2</c:v>
                </c:pt>
                <c:pt idx="25">
                  <c:v>4.8831775700934582E-2</c:v>
                </c:pt>
                <c:pt idx="26">
                  <c:v>4.75258824488465E-2</c:v>
                </c:pt>
                <c:pt idx="27">
                  <c:v>4.2360820426956887E-2</c:v>
                </c:pt>
                <c:pt idx="28">
                  <c:v>3.825136612021858E-2</c:v>
                </c:pt>
                <c:pt idx="29">
                  <c:v>4.1624974984990994E-2</c:v>
                </c:pt>
                <c:pt idx="30">
                  <c:v>3.7937045011791244E-2</c:v>
                </c:pt>
                <c:pt idx="31">
                  <c:v>3.6111978353626811E-2</c:v>
                </c:pt>
                <c:pt idx="32">
                  <c:v>3.0759507005161699E-2</c:v>
                </c:pt>
                <c:pt idx="33">
                  <c:v>3.2584563144834794E-2</c:v>
                </c:pt>
                <c:pt idx="34">
                  <c:v>4.0950687997893212E-2</c:v>
                </c:pt>
                <c:pt idx="35">
                  <c:v>4.2999193765116905E-2</c:v>
                </c:pt>
                <c:pt idx="36">
                  <c:v>4.1370664437944002E-2</c:v>
                </c:pt>
                <c:pt idx="37">
                  <c:v>3.8672479257488401E-2</c:v>
                </c:pt>
                <c:pt idx="38">
                  <c:v>3.7712451674082721E-2</c:v>
                </c:pt>
                <c:pt idx="39">
                  <c:v>3.2335766423357663E-2</c:v>
                </c:pt>
                <c:pt idx="40">
                  <c:v>3.7333725288454474E-2</c:v>
                </c:pt>
                <c:pt idx="41">
                  <c:v>5.6073426071991971E-2</c:v>
                </c:pt>
                <c:pt idx="42">
                  <c:v>6.3143971038707877E-2</c:v>
                </c:pt>
                <c:pt idx="43">
                  <c:v>6.476793248945148E-2</c:v>
                </c:pt>
                <c:pt idx="44">
                  <c:v>5.8127794605509882E-2</c:v>
                </c:pt>
                <c:pt idx="45">
                  <c:v>5.2829631815834131E-2</c:v>
                </c:pt>
                <c:pt idx="46">
                  <c:v>5.0340538939887478E-2</c:v>
                </c:pt>
                <c:pt idx="47">
                  <c:v>3.9332890561582172E-2</c:v>
                </c:pt>
                <c:pt idx="48">
                  <c:v>3.8271801400381923E-2</c:v>
                </c:pt>
                <c:pt idx="49">
                  <c:v>3.2186283080346496E-2</c:v>
                </c:pt>
                <c:pt idx="50">
                  <c:v>2.994111304636311E-2</c:v>
                </c:pt>
                <c:pt idx="51">
                  <c:v>2.9774633985852936E-2</c:v>
                </c:pt>
                <c:pt idx="52">
                  <c:v>3.6277602523659309E-2</c:v>
                </c:pt>
                <c:pt idx="53">
                  <c:v>4.6234643158585761E-2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6-4960-8B72-413244AA5716}"/>
            </c:ext>
          </c:extLst>
        </c:ser>
        <c:ser>
          <c:idx val="4"/>
          <c:order val="4"/>
          <c:tx>
            <c:strRef>
              <c:f>CPS_occ!$A$141</c:f>
              <c:strCache>
                <c:ptCount val="1"/>
                <c:pt idx="0">
                  <c:v>Executives, Administrative, and Managerial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CPS_occ!$B$141:$BI$141</c:f>
              <c:numCache>
                <c:formatCode>#,##0.00</c:formatCode>
                <c:ptCount val="54"/>
                <c:pt idx="0">
                  <c:v>9.6728616454733185E-3</c:v>
                </c:pt>
                <c:pt idx="1">
                  <c:v>1.1226523974399329E-2</c:v>
                </c:pt>
                <c:pt idx="2">
                  <c:v>1.0086613309944086E-2</c:v>
                </c:pt>
                <c:pt idx="3">
                  <c:v>1.4541146057733736E-2</c:v>
                </c:pt>
                <c:pt idx="4">
                  <c:v>1.4642739183089287E-2</c:v>
                </c:pt>
                <c:pt idx="5">
                  <c:v>1.6965428937259924E-2</c:v>
                </c:pt>
                <c:pt idx="6">
                  <c:v>2.1020386606105418E-2</c:v>
                </c:pt>
                <c:pt idx="7">
                  <c:v>2.2098868873062422E-2</c:v>
                </c:pt>
                <c:pt idx="8">
                  <c:v>2.3041474654377881E-2</c:v>
                </c:pt>
                <c:pt idx="9">
                  <c:v>2.7642015864113453E-2</c:v>
                </c:pt>
                <c:pt idx="10">
                  <c:v>3.329243353783231E-2</c:v>
                </c:pt>
                <c:pt idx="11">
                  <c:v>3.5912478198826703E-2</c:v>
                </c:pt>
                <c:pt idx="12">
                  <c:v>4.240352376569588E-2</c:v>
                </c:pt>
                <c:pt idx="13">
                  <c:v>4.4833805720175215E-2</c:v>
                </c:pt>
                <c:pt idx="14">
                  <c:v>4.5223976566407087E-2</c:v>
                </c:pt>
                <c:pt idx="15">
                  <c:v>3.5483642041019094E-2</c:v>
                </c:pt>
                <c:pt idx="16">
                  <c:v>4.0376184415217085E-2</c:v>
                </c:pt>
                <c:pt idx="17">
                  <c:v>4.0577668193025711E-2</c:v>
                </c:pt>
                <c:pt idx="18">
                  <c:v>4.5480265949922195E-2</c:v>
                </c:pt>
                <c:pt idx="19">
                  <c:v>4.8089217218354879E-2</c:v>
                </c:pt>
                <c:pt idx="20">
                  <c:v>5.3581744656268054E-2</c:v>
                </c:pt>
                <c:pt idx="21">
                  <c:v>5.754546170196017E-2</c:v>
                </c:pt>
                <c:pt idx="22">
                  <c:v>5.632883862548934E-2</c:v>
                </c:pt>
                <c:pt idx="23">
                  <c:v>5.6628718325376422E-2</c:v>
                </c:pt>
                <c:pt idx="24">
                  <c:v>5.5354449472096529E-2</c:v>
                </c:pt>
                <c:pt idx="25">
                  <c:v>5.7943925233644861E-2</c:v>
                </c:pt>
                <c:pt idx="26">
                  <c:v>6.2606994375152852E-2</c:v>
                </c:pt>
                <c:pt idx="27">
                  <c:v>6.2536626203432394E-2</c:v>
                </c:pt>
                <c:pt idx="28">
                  <c:v>6.6865375062096374E-2</c:v>
                </c:pt>
                <c:pt idx="29">
                  <c:v>6.7240344206523917E-2</c:v>
                </c:pt>
                <c:pt idx="30">
                  <c:v>6.9824669332513079E-2</c:v>
                </c:pt>
                <c:pt idx="31">
                  <c:v>7.4825684254344882E-2</c:v>
                </c:pt>
                <c:pt idx="32">
                  <c:v>7.5002633519435369E-2</c:v>
                </c:pt>
                <c:pt idx="33">
                  <c:v>7.1960297766749379E-2</c:v>
                </c:pt>
                <c:pt idx="34">
                  <c:v>7.3145039173085791E-2</c:v>
                </c:pt>
                <c:pt idx="35">
                  <c:v>5.5025530771298035E-2</c:v>
                </c:pt>
                <c:pt idx="36">
                  <c:v>5.2723220504248505E-2</c:v>
                </c:pt>
                <c:pt idx="37">
                  <c:v>5.2524258191534244E-2</c:v>
                </c:pt>
                <c:pt idx="38">
                  <c:v>5.2812021299875993E-2</c:v>
                </c:pt>
                <c:pt idx="39">
                  <c:v>5.3284671532846717E-2</c:v>
                </c:pt>
                <c:pt idx="40">
                  <c:v>5.2693466598074522E-2</c:v>
                </c:pt>
                <c:pt idx="41">
                  <c:v>5.3205220134805678E-2</c:v>
                </c:pt>
                <c:pt idx="42">
                  <c:v>5.1099972152603729E-2</c:v>
                </c:pt>
                <c:pt idx="43">
                  <c:v>5.8227848101265821E-2</c:v>
                </c:pt>
                <c:pt idx="44">
                  <c:v>5.6469061012548678E-2</c:v>
                </c:pt>
                <c:pt idx="45">
                  <c:v>5.7625617944366561E-2</c:v>
                </c:pt>
                <c:pt idx="46">
                  <c:v>5.8187740598164048E-2</c:v>
                </c:pt>
                <c:pt idx="47">
                  <c:v>6.043834403365065E-2</c:v>
                </c:pt>
                <c:pt idx="48">
                  <c:v>6.4608529598981543E-2</c:v>
                </c:pt>
                <c:pt idx="49">
                  <c:v>6.6041484542636891E-2</c:v>
                </c:pt>
                <c:pt idx="50">
                  <c:v>7.0166708136352327E-2</c:v>
                </c:pt>
                <c:pt idx="51">
                  <c:v>7.4601085704885675E-2</c:v>
                </c:pt>
                <c:pt idx="52">
                  <c:v>7.6399842271293372E-2</c:v>
                </c:pt>
                <c:pt idx="53">
                  <c:v>7.8214386195254615E-2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6-4960-8B72-413244AA5716}"/>
            </c:ext>
          </c:extLst>
        </c:ser>
        <c:ser>
          <c:idx val="5"/>
          <c:order val="5"/>
          <c:tx>
            <c:strRef>
              <c:f>CPS_occ!$A$142</c:f>
              <c:strCache>
                <c:ptCount val="1"/>
                <c:pt idx="0">
                  <c:v>Management Related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CPS_occ!$B$142:$BI$142</c:f>
              <c:numCache>
                <c:formatCode>#,##0.00</c:formatCode>
                <c:ptCount val="54"/>
                <c:pt idx="0">
                  <c:v>4.0213020323877843E-3</c:v>
                </c:pt>
                <c:pt idx="1">
                  <c:v>4.0919106074913444E-3</c:v>
                </c:pt>
                <c:pt idx="2">
                  <c:v>3.8372985418265539E-3</c:v>
                </c:pt>
                <c:pt idx="3">
                  <c:v>3.7699267557087463E-3</c:v>
                </c:pt>
                <c:pt idx="4">
                  <c:v>3.4129692832764505E-3</c:v>
                </c:pt>
                <c:pt idx="5">
                  <c:v>4.268032437046522E-3</c:v>
                </c:pt>
                <c:pt idx="6">
                  <c:v>4.3308334213584031E-3</c:v>
                </c:pt>
                <c:pt idx="7">
                  <c:v>5.3414327607875997E-3</c:v>
                </c:pt>
                <c:pt idx="8">
                  <c:v>6.3731738405726048E-3</c:v>
                </c:pt>
                <c:pt idx="9">
                  <c:v>5.4482813877093179E-3</c:v>
                </c:pt>
                <c:pt idx="10">
                  <c:v>9.4887525562372191E-3</c:v>
                </c:pt>
                <c:pt idx="11">
                  <c:v>7.9276993816394491E-3</c:v>
                </c:pt>
                <c:pt idx="12">
                  <c:v>9.729800802051148E-3</c:v>
                </c:pt>
                <c:pt idx="13">
                  <c:v>1.3334192218500386E-2</c:v>
                </c:pt>
                <c:pt idx="14">
                  <c:v>1.2216903622204758E-2</c:v>
                </c:pt>
                <c:pt idx="15">
                  <c:v>1.9657937690724575E-2</c:v>
                </c:pt>
                <c:pt idx="16">
                  <c:v>2.1637675010606705E-2</c:v>
                </c:pt>
                <c:pt idx="17">
                  <c:v>2.6065516026769989E-2</c:v>
                </c:pt>
                <c:pt idx="18">
                  <c:v>2.6170604045833924E-2</c:v>
                </c:pt>
                <c:pt idx="19">
                  <c:v>2.6992470521380877E-2</c:v>
                </c:pt>
                <c:pt idx="20">
                  <c:v>2.7801848642403235E-2</c:v>
                </c:pt>
                <c:pt idx="21">
                  <c:v>2.5820672282138076E-2</c:v>
                </c:pt>
                <c:pt idx="22">
                  <c:v>2.7620704654197477E-2</c:v>
                </c:pt>
                <c:pt idx="23">
                  <c:v>2.8351083363936835E-2</c:v>
                </c:pt>
                <c:pt idx="24">
                  <c:v>2.8733031674208143E-2</c:v>
                </c:pt>
                <c:pt idx="25">
                  <c:v>3.0607476635514018E-2</c:v>
                </c:pt>
                <c:pt idx="26">
                  <c:v>2.8368794326241134E-2</c:v>
                </c:pt>
                <c:pt idx="27">
                  <c:v>2.9133528673084972E-2</c:v>
                </c:pt>
                <c:pt idx="28">
                  <c:v>3.5270740188772978E-2</c:v>
                </c:pt>
                <c:pt idx="29">
                  <c:v>3.3820292175305182E-2</c:v>
                </c:pt>
                <c:pt idx="30">
                  <c:v>3.2912949861581053E-2</c:v>
                </c:pt>
                <c:pt idx="31">
                  <c:v>3.3093974399000935E-2</c:v>
                </c:pt>
                <c:pt idx="32">
                  <c:v>3.4341093437269564E-2</c:v>
                </c:pt>
                <c:pt idx="33">
                  <c:v>3.5718949980410079E-2</c:v>
                </c:pt>
                <c:pt idx="34">
                  <c:v>3.2852722364869316E-2</c:v>
                </c:pt>
                <c:pt idx="35">
                  <c:v>3.3190002687449607E-2</c:v>
                </c:pt>
                <c:pt idx="36">
                  <c:v>3.1202117286530159E-2</c:v>
                </c:pt>
                <c:pt idx="37">
                  <c:v>3.262550977359021E-2</c:v>
                </c:pt>
                <c:pt idx="38">
                  <c:v>3.2533372237216425E-2</c:v>
                </c:pt>
                <c:pt idx="39">
                  <c:v>3.5182481751824819E-2</c:v>
                </c:pt>
                <c:pt idx="40">
                  <c:v>3.6598809436319539E-2</c:v>
                </c:pt>
                <c:pt idx="41">
                  <c:v>3.3629714613509248E-2</c:v>
                </c:pt>
                <c:pt idx="42">
                  <c:v>3.5714285714285712E-2</c:v>
                </c:pt>
                <c:pt idx="43">
                  <c:v>3.1504922644163151E-2</c:v>
                </c:pt>
                <c:pt idx="44">
                  <c:v>3.3318909562959756E-2</c:v>
                </c:pt>
                <c:pt idx="45">
                  <c:v>3.475245333136575E-2</c:v>
                </c:pt>
                <c:pt idx="46">
                  <c:v>3.2943440923896949E-2</c:v>
                </c:pt>
                <c:pt idx="47">
                  <c:v>3.0477455538336654E-2</c:v>
                </c:pt>
                <c:pt idx="48">
                  <c:v>3.4213876511775938E-2</c:v>
                </c:pt>
                <c:pt idx="49">
                  <c:v>3.5285702932528015E-2</c:v>
                </c:pt>
                <c:pt idx="50">
                  <c:v>3.4917475325537031E-2</c:v>
                </c:pt>
                <c:pt idx="51">
                  <c:v>3.6519164336239515E-2</c:v>
                </c:pt>
                <c:pt idx="52">
                  <c:v>3.9727917981072558E-2</c:v>
                </c:pt>
                <c:pt idx="53">
                  <c:v>3.6856419394166742E-2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16-4960-8B72-413244AA5716}"/>
            </c:ext>
          </c:extLst>
        </c:ser>
        <c:ser>
          <c:idx val="6"/>
          <c:order val="6"/>
          <c:tx>
            <c:strRef>
              <c:f>CPS_occ!$A$143</c:f>
              <c:strCache>
                <c:ptCount val="1"/>
                <c:pt idx="0">
                  <c:v>Architects, Engineers, Math, and Computer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CPS_occ!$B$143:$BI$143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7.3444549365229257E-4</c:v>
                </c:pt>
                <c:pt idx="2">
                  <c:v>9.8673391075539954E-4</c:v>
                </c:pt>
                <c:pt idx="3">
                  <c:v>1.4002585092632487E-3</c:v>
                </c:pt>
                <c:pt idx="4">
                  <c:v>6.6057469998899042E-4</c:v>
                </c:pt>
                <c:pt idx="5">
                  <c:v>1.1737089201877935E-3</c:v>
                </c:pt>
                <c:pt idx="6">
                  <c:v>1.6900813351642548E-3</c:v>
                </c:pt>
                <c:pt idx="7">
                  <c:v>1.9899455383326353E-3</c:v>
                </c:pt>
                <c:pt idx="8">
                  <c:v>2.2551230512795374E-3</c:v>
                </c:pt>
                <c:pt idx="9">
                  <c:v>2.2434099831744251E-3</c:v>
                </c:pt>
                <c:pt idx="10">
                  <c:v>2.5357873210633945E-3</c:v>
                </c:pt>
                <c:pt idx="11">
                  <c:v>1.9819248454098623E-3</c:v>
                </c:pt>
                <c:pt idx="12">
                  <c:v>2.8926434816908815E-3</c:v>
                </c:pt>
                <c:pt idx="13">
                  <c:v>3.4784849265653184E-3</c:v>
                </c:pt>
                <c:pt idx="14">
                  <c:v>5.2154033007072945E-3</c:v>
                </c:pt>
                <c:pt idx="15">
                  <c:v>5.890284578809169E-3</c:v>
                </c:pt>
                <c:pt idx="16">
                  <c:v>5.8690425682364584E-3</c:v>
                </c:pt>
                <c:pt idx="17">
                  <c:v>5.7062345896442407E-3</c:v>
                </c:pt>
                <c:pt idx="18">
                  <c:v>7.0024048663177253E-3</c:v>
                </c:pt>
                <c:pt idx="19">
                  <c:v>8.0977411564142638E-3</c:v>
                </c:pt>
                <c:pt idx="20">
                  <c:v>8.8099364529173885E-3</c:v>
                </c:pt>
                <c:pt idx="21">
                  <c:v>9.3678658584586318E-3</c:v>
                </c:pt>
                <c:pt idx="22">
                  <c:v>1.1526750761200522E-2</c:v>
                </c:pt>
                <c:pt idx="23">
                  <c:v>1.1311053984575836E-2</c:v>
                </c:pt>
                <c:pt idx="24">
                  <c:v>8.3710407239819002E-3</c:v>
                </c:pt>
                <c:pt idx="25">
                  <c:v>9.7352024922118374E-3</c:v>
                </c:pt>
                <c:pt idx="26">
                  <c:v>9.2117062036357715E-3</c:v>
                </c:pt>
                <c:pt idx="27">
                  <c:v>9.8786102971954795E-3</c:v>
                </c:pt>
                <c:pt idx="28">
                  <c:v>1.1525086934923E-2</c:v>
                </c:pt>
                <c:pt idx="29">
                  <c:v>1.3408044826896138E-2</c:v>
                </c:pt>
                <c:pt idx="30">
                  <c:v>1.1073515841279606E-2</c:v>
                </c:pt>
                <c:pt idx="31">
                  <c:v>1.2800499531689042E-2</c:v>
                </c:pt>
                <c:pt idx="32">
                  <c:v>1.5063731170336037E-2</c:v>
                </c:pt>
                <c:pt idx="33">
                  <c:v>1.5541334726394148E-2</c:v>
                </c:pt>
                <c:pt idx="34">
                  <c:v>1.4550003291855948E-2</c:v>
                </c:pt>
                <c:pt idx="35">
                  <c:v>1.0749798441279226E-2</c:v>
                </c:pt>
                <c:pt idx="36">
                  <c:v>9.4720713191252266E-3</c:v>
                </c:pt>
                <c:pt idx="37">
                  <c:v>1.0406412600196879E-2</c:v>
                </c:pt>
                <c:pt idx="38">
                  <c:v>1.1744109708950325E-2</c:v>
                </c:pt>
                <c:pt idx="39">
                  <c:v>1.1313868613138687E-2</c:v>
                </c:pt>
                <c:pt idx="40">
                  <c:v>1.1097229367237451E-2</c:v>
                </c:pt>
                <c:pt idx="41">
                  <c:v>1.1831349490893445E-2</c:v>
                </c:pt>
                <c:pt idx="42">
                  <c:v>1.0094681147312726E-2</c:v>
                </c:pt>
                <c:pt idx="43">
                  <c:v>1.1322081575246131E-2</c:v>
                </c:pt>
                <c:pt idx="44">
                  <c:v>1.3341987595557478E-2</c:v>
                </c:pt>
                <c:pt idx="45">
                  <c:v>1.2986054748026268E-2</c:v>
                </c:pt>
                <c:pt idx="46">
                  <c:v>1.2214983713355049E-2</c:v>
                </c:pt>
                <c:pt idx="47">
                  <c:v>1.1290679654638034E-2</c:v>
                </c:pt>
                <c:pt idx="48">
                  <c:v>1.1616804583068109E-2</c:v>
                </c:pt>
                <c:pt idx="49">
                  <c:v>1.4146070094572041E-2</c:v>
                </c:pt>
                <c:pt idx="50">
                  <c:v>1.5924359293356557E-2</c:v>
                </c:pt>
                <c:pt idx="51">
                  <c:v>1.373581181115315E-2</c:v>
                </c:pt>
                <c:pt idx="52">
                  <c:v>1.8434542586750789E-2</c:v>
                </c:pt>
                <c:pt idx="53">
                  <c:v>1.5380286973647191E-2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6-4960-8B72-413244AA5716}"/>
            </c:ext>
          </c:extLst>
        </c:ser>
        <c:ser>
          <c:idx val="7"/>
          <c:order val="7"/>
          <c:tx>
            <c:strRef>
              <c:f>CPS_occ!$A$144</c:f>
              <c:strCache>
                <c:ptCount val="1"/>
                <c:pt idx="0">
                  <c:v>Natural and Social Scientists, Recreation, Religious, Arts, Athletes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CPS_occ!$B$144:$BI$144</c:f>
              <c:numCache>
                <c:formatCode>#,##0.00</c:formatCode>
                <c:ptCount val="54"/>
                <c:pt idx="0">
                  <c:v>1.3368112161721553E-2</c:v>
                </c:pt>
                <c:pt idx="1">
                  <c:v>1.447906830343091E-2</c:v>
                </c:pt>
                <c:pt idx="2">
                  <c:v>1.3485363446990462E-2</c:v>
                </c:pt>
                <c:pt idx="3">
                  <c:v>1.0771219302024989E-2</c:v>
                </c:pt>
                <c:pt idx="4">
                  <c:v>1.3101398216448311E-2</c:v>
                </c:pt>
                <c:pt idx="5">
                  <c:v>1.3977806231327359E-2</c:v>
                </c:pt>
                <c:pt idx="6">
                  <c:v>1.4365691348896165E-2</c:v>
                </c:pt>
                <c:pt idx="7">
                  <c:v>1.4767490573942187E-2</c:v>
                </c:pt>
                <c:pt idx="8">
                  <c:v>1.5785861358956762E-2</c:v>
                </c:pt>
                <c:pt idx="9">
                  <c:v>1.7065940229148306E-2</c:v>
                </c:pt>
                <c:pt idx="10">
                  <c:v>2.0531697341513291E-2</c:v>
                </c:pt>
                <c:pt idx="11">
                  <c:v>1.9343586491200254E-2</c:v>
                </c:pt>
                <c:pt idx="12">
                  <c:v>2.0051278679902702E-2</c:v>
                </c:pt>
                <c:pt idx="13">
                  <c:v>2.0484411234217986E-2</c:v>
                </c:pt>
                <c:pt idx="14">
                  <c:v>2.3576480674430234E-2</c:v>
                </c:pt>
                <c:pt idx="15">
                  <c:v>2.0367610531544959E-2</c:v>
                </c:pt>
                <c:pt idx="16">
                  <c:v>2.3759015697921087E-2</c:v>
                </c:pt>
                <c:pt idx="17">
                  <c:v>2.2543148996125396E-2</c:v>
                </c:pt>
                <c:pt idx="18">
                  <c:v>2.2846230018390153E-2</c:v>
                </c:pt>
                <c:pt idx="19">
                  <c:v>2.3014632760335274E-2</c:v>
                </c:pt>
                <c:pt idx="20">
                  <c:v>2.1952628538417101E-2</c:v>
                </c:pt>
                <c:pt idx="21">
                  <c:v>2.3616468550736045E-2</c:v>
                </c:pt>
                <c:pt idx="22">
                  <c:v>2.1893576917500362E-2</c:v>
                </c:pt>
                <c:pt idx="23">
                  <c:v>2.5853837679030482E-2</c:v>
                </c:pt>
                <c:pt idx="24">
                  <c:v>2.3378582202111614E-2</c:v>
                </c:pt>
                <c:pt idx="25">
                  <c:v>2.2274143302180686E-2</c:v>
                </c:pt>
                <c:pt idx="26">
                  <c:v>2.2173310507866636E-2</c:v>
                </c:pt>
                <c:pt idx="27">
                  <c:v>2.7291753871912933E-2</c:v>
                </c:pt>
                <c:pt idx="28">
                  <c:v>3.1594634873323396E-2</c:v>
                </c:pt>
                <c:pt idx="29">
                  <c:v>2.9517710626375825E-2</c:v>
                </c:pt>
                <c:pt idx="30">
                  <c:v>3.0452168563518917E-2</c:v>
                </c:pt>
                <c:pt idx="31">
                  <c:v>2.9867832240607763E-2</c:v>
                </c:pt>
                <c:pt idx="32">
                  <c:v>2.9916780785842201E-2</c:v>
                </c:pt>
                <c:pt idx="33">
                  <c:v>3.1017369727047148E-2</c:v>
                </c:pt>
                <c:pt idx="34">
                  <c:v>2.7454078609520049E-2</c:v>
                </c:pt>
                <c:pt idx="35">
                  <c:v>2.7143241064230047E-2</c:v>
                </c:pt>
                <c:pt idx="36">
                  <c:v>2.8485861540604542E-2</c:v>
                </c:pt>
                <c:pt idx="37">
                  <c:v>3.0937983405990719E-2</c:v>
                </c:pt>
                <c:pt idx="38">
                  <c:v>3.1366255744401488E-2</c:v>
                </c:pt>
                <c:pt idx="39">
                  <c:v>3.0437956204379561E-2</c:v>
                </c:pt>
                <c:pt idx="40">
                  <c:v>3.3144704931285365E-2</c:v>
                </c:pt>
                <c:pt idx="41">
                  <c:v>2.9183995410870502E-2</c:v>
                </c:pt>
                <c:pt idx="42">
                  <c:v>3.3973823447507656E-2</c:v>
                </c:pt>
                <c:pt idx="43">
                  <c:v>3.1645569620253167E-2</c:v>
                </c:pt>
                <c:pt idx="44">
                  <c:v>3.2020770229337948E-2</c:v>
                </c:pt>
                <c:pt idx="45">
                  <c:v>3.3571902899726995E-2</c:v>
                </c:pt>
                <c:pt idx="46">
                  <c:v>3.5460467870891327E-2</c:v>
                </c:pt>
                <c:pt idx="47">
                  <c:v>3.4609991882517899E-2</c:v>
                </c:pt>
                <c:pt idx="48">
                  <c:v>3.4691279439847234E-2</c:v>
                </c:pt>
                <c:pt idx="49">
                  <c:v>3.6954621314471907E-2</c:v>
                </c:pt>
                <c:pt idx="50">
                  <c:v>3.624450526665008E-2</c:v>
                </c:pt>
                <c:pt idx="51">
                  <c:v>4.3263694686626088E-2</c:v>
                </c:pt>
                <c:pt idx="52">
                  <c:v>3.7361987381703467E-2</c:v>
                </c:pt>
                <c:pt idx="53">
                  <c:v>3.7512895057676077E-2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16-4960-8B72-413244AA5716}"/>
            </c:ext>
          </c:extLst>
        </c:ser>
        <c:ser>
          <c:idx val="8"/>
          <c:order val="8"/>
          <c:tx>
            <c:strRef>
              <c:f>CPS_occ!$A$145</c:f>
              <c:strCache>
                <c:ptCount val="1"/>
                <c:pt idx="0">
                  <c:v>Doctors and Lawyers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CPS_occ!$B$145:$BI$145</c:f>
              <c:numCache>
                <c:formatCode>#,##0.00</c:formatCode>
                <c:ptCount val="54"/>
                <c:pt idx="0">
                  <c:v>8.6947070970546682E-4</c:v>
                </c:pt>
                <c:pt idx="1">
                  <c:v>6.2952470884482215E-4</c:v>
                </c:pt>
                <c:pt idx="2">
                  <c:v>7.6745970836531081E-4</c:v>
                </c:pt>
                <c:pt idx="3">
                  <c:v>1.1848341232227489E-3</c:v>
                </c:pt>
                <c:pt idx="4">
                  <c:v>1.7615325333039744E-3</c:v>
                </c:pt>
                <c:pt idx="5">
                  <c:v>1.8139137857447717E-3</c:v>
                </c:pt>
                <c:pt idx="6">
                  <c:v>1.7957114186120207E-3</c:v>
                </c:pt>
                <c:pt idx="7">
                  <c:v>1.8852115626309175E-3</c:v>
                </c:pt>
                <c:pt idx="8">
                  <c:v>2.0590253946465341E-3</c:v>
                </c:pt>
                <c:pt idx="9">
                  <c:v>2.2434099831744251E-3</c:v>
                </c:pt>
                <c:pt idx="10">
                  <c:v>1.7995910020449897E-3</c:v>
                </c:pt>
                <c:pt idx="11">
                  <c:v>3.0918027588393848E-3</c:v>
                </c:pt>
                <c:pt idx="12">
                  <c:v>4.0759976332916965E-3</c:v>
                </c:pt>
                <c:pt idx="13">
                  <c:v>3.9293996392682296E-3</c:v>
                </c:pt>
                <c:pt idx="14">
                  <c:v>4.3580767307280135E-3</c:v>
                </c:pt>
                <c:pt idx="15">
                  <c:v>4.9677098857426726E-3</c:v>
                </c:pt>
                <c:pt idx="16">
                  <c:v>4.3841040871163911E-3</c:v>
                </c:pt>
                <c:pt idx="17">
                  <c:v>6.5516026769989431E-3</c:v>
                </c:pt>
                <c:pt idx="18">
                  <c:v>6.0121657943131984E-3</c:v>
                </c:pt>
                <c:pt idx="19">
                  <c:v>5.3984941042761756E-3</c:v>
                </c:pt>
                <c:pt idx="20">
                  <c:v>6.6435586366262274E-3</c:v>
                </c:pt>
                <c:pt idx="21">
                  <c:v>6.2977249468629459E-3</c:v>
                </c:pt>
                <c:pt idx="22">
                  <c:v>6.3070900391474557E-3</c:v>
                </c:pt>
                <c:pt idx="23">
                  <c:v>6.0962174072713921E-3</c:v>
                </c:pt>
                <c:pt idx="24">
                  <c:v>5.8823529411764705E-3</c:v>
                </c:pt>
                <c:pt idx="25">
                  <c:v>5.9190031152647976E-3</c:v>
                </c:pt>
                <c:pt idx="26">
                  <c:v>5.9509252465965602E-3</c:v>
                </c:pt>
                <c:pt idx="27">
                  <c:v>7.9531184596065303E-3</c:v>
                </c:pt>
                <c:pt idx="28">
                  <c:v>8.9418777943368107E-3</c:v>
                </c:pt>
                <c:pt idx="29">
                  <c:v>7.8046828096858117E-3</c:v>
                </c:pt>
                <c:pt idx="30">
                  <c:v>9.7405926381626158E-3</c:v>
                </c:pt>
                <c:pt idx="31">
                  <c:v>8.7418045582266617E-3</c:v>
                </c:pt>
                <c:pt idx="32">
                  <c:v>8.3219214157800488E-3</c:v>
                </c:pt>
                <c:pt idx="33">
                  <c:v>8.5542640720908964E-3</c:v>
                </c:pt>
                <c:pt idx="34">
                  <c:v>8.62466258476529E-3</c:v>
                </c:pt>
                <c:pt idx="35">
                  <c:v>9.0029561945713515E-3</c:v>
                </c:pt>
                <c:pt idx="36">
                  <c:v>8.1487672377768498E-3</c:v>
                </c:pt>
                <c:pt idx="37">
                  <c:v>8.1563774433975524E-3</c:v>
                </c:pt>
                <c:pt idx="38">
                  <c:v>8.9722080385148447E-3</c:v>
                </c:pt>
                <c:pt idx="39">
                  <c:v>8.1021897810218974E-3</c:v>
                </c:pt>
                <c:pt idx="40">
                  <c:v>9.5539060777540975E-3</c:v>
                </c:pt>
                <c:pt idx="41">
                  <c:v>1.1257708303456189E-2</c:v>
                </c:pt>
                <c:pt idx="42">
                  <c:v>9.1896407685881365E-3</c:v>
                </c:pt>
                <c:pt idx="43">
                  <c:v>1.1181434599156118E-2</c:v>
                </c:pt>
                <c:pt idx="44">
                  <c:v>1.038511466897447E-2</c:v>
                </c:pt>
                <c:pt idx="45">
                  <c:v>8.4852062274035269E-3</c:v>
                </c:pt>
                <c:pt idx="46">
                  <c:v>1.0512289013917679E-2</c:v>
                </c:pt>
                <c:pt idx="47">
                  <c:v>1.180724669766069E-2</c:v>
                </c:pt>
                <c:pt idx="48">
                  <c:v>1.2969446212603437E-2</c:v>
                </c:pt>
                <c:pt idx="49">
                  <c:v>1.1920845585313517E-2</c:v>
                </c:pt>
                <c:pt idx="50">
                  <c:v>1.3270299411130464E-2</c:v>
                </c:pt>
                <c:pt idx="51">
                  <c:v>1.151505181773318E-2</c:v>
                </c:pt>
                <c:pt idx="52">
                  <c:v>1.3308359621451105E-2</c:v>
                </c:pt>
                <c:pt idx="53">
                  <c:v>1.0972521804370252E-2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16-4960-8B72-413244AA5716}"/>
            </c:ext>
          </c:extLst>
        </c:ser>
        <c:ser>
          <c:idx val="9"/>
          <c:order val="9"/>
          <c:tx>
            <c:strRef>
              <c:f>CPS_occ!$A$146</c:f>
              <c:strCache>
                <c:ptCount val="1"/>
                <c:pt idx="0">
                  <c:v>Nurses, Therapists, and Other Health Service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CPS_occ!$B$146:$BI$146</c:f>
              <c:numCache>
                <c:formatCode>#,##0.00</c:formatCode>
                <c:ptCount val="54"/>
                <c:pt idx="0">
                  <c:v>2.8257798065427671E-2</c:v>
                </c:pt>
                <c:pt idx="1">
                  <c:v>2.8328611898016998E-2</c:v>
                </c:pt>
                <c:pt idx="2">
                  <c:v>2.719000109637101E-2</c:v>
                </c:pt>
                <c:pt idx="3">
                  <c:v>3.3390779836277466E-2</c:v>
                </c:pt>
                <c:pt idx="4">
                  <c:v>3.0716723549488054E-2</c:v>
                </c:pt>
                <c:pt idx="5">
                  <c:v>3.1690140845070422E-2</c:v>
                </c:pt>
                <c:pt idx="6">
                  <c:v>3.3907256786732863E-2</c:v>
                </c:pt>
                <c:pt idx="7">
                  <c:v>3.4248010054461667E-2</c:v>
                </c:pt>
                <c:pt idx="8">
                  <c:v>3.441513873909207E-2</c:v>
                </c:pt>
                <c:pt idx="9">
                  <c:v>3.789760435862511E-2</c:v>
                </c:pt>
                <c:pt idx="10">
                  <c:v>3.9836400817995908E-2</c:v>
                </c:pt>
                <c:pt idx="11">
                  <c:v>4.5504994450610431E-2</c:v>
                </c:pt>
                <c:pt idx="12">
                  <c:v>5.0621260929590427E-2</c:v>
                </c:pt>
                <c:pt idx="13">
                  <c:v>4.7410461221334708E-2</c:v>
                </c:pt>
                <c:pt idx="14">
                  <c:v>4.9582053297135102E-2</c:v>
                </c:pt>
                <c:pt idx="15">
                  <c:v>5.1735150095805836E-2</c:v>
                </c:pt>
                <c:pt idx="16">
                  <c:v>5.4447744307735822E-2</c:v>
                </c:pt>
                <c:pt idx="17">
                  <c:v>5.4667136315604083E-2</c:v>
                </c:pt>
                <c:pt idx="18">
                  <c:v>5.785825434997878E-2</c:v>
                </c:pt>
                <c:pt idx="19">
                  <c:v>5.8388975706776529E-2</c:v>
                </c:pt>
                <c:pt idx="20">
                  <c:v>5.6181398035817447E-2</c:v>
                </c:pt>
                <c:pt idx="21">
                  <c:v>5.5026371723214985E-2</c:v>
                </c:pt>
                <c:pt idx="22">
                  <c:v>5.4371465854719442E-2</c:v>
                </c:pt>
                <c:pt idx="23">
                  <c:v>5.5526992287917736E-2</c:v>
                </c:pt>
                <c:pt idx="24">
                  <c:v>5.6184012066365009E-2</c:v>
                </c:pt>
                <c:pt idx="25">
                  <c:v>5.7476635514018694E-2</c:v>
                </c:pt>
                <c:pt idx="26">
                  <c:v>5.690062770033423E-2</c:v>
                </c:pt>
                <c:pt idx="27">
                  <c:v>5.7764755127668481E-2</c:v>
                </c:pt>
                <c:pt idx="28">
                  <c:v>5.6433184302036761E-2</c:v>
                </c:pt>
                <c:pt idx="29">
                  <c:v>5.8435061036621973E-2</c:v>
                </c:pt>
                <c:pt idx="30">
                  <c:v>6.100686968112376E-2</c:v>
                </c:pt>
                <c:pt idx="31">
                  <c:v>5.9735664481215527E-2</c:v>
                </c:pt>
                <c:pt idx="32">
                  <c:v>5.7200042136310969E-2</c:v>
                </c:pt>
                <c:pt idx="33">
                  <c:v>6.3471333420399637E-2</c:v>
                </c:pt>
                <c:pt idx="34">
                  <c:v>6.649549015735072E-2</c:v>
                </c:pt>
                <c:pt idx="35">
                  <c:v>7.3300188121472723E-2</c:v>
                </c:pt>
                <c:pt idx="36">
                  <c:v>7.7099874634350182E-2</c:v>
                </c:pt>
                <c:pt idx="37">
                  <c:v>7.4954296160877509E-2</c:v>
                </c:pt>
                <c:pt idx="38">
                  <c:v>7.5351958567364499E-2</c:v>
                </c:pt>
                <c:pt idx="39">
                  <c:v>8.37956204379562E-2</c:v>
                </c:pt>
                <c:pt idx="40">
                  <c:v>8.8263393841405163E-2</c:v>
                </c:pt>
                <c:pt idx="41">
                  <c:v>8.4898895740714186E-2</c:v>
                </c:pt>
                <c:pt idx="42">
                  <c:v>9.0782511835143409E-2</c:v>
                </c:pt>
                <c:pt idx="43">
                  <c:v>9.0014064697609003E-2</c:v>
                </c:pt>
                <c:pt idx="44">
                  <c:v>9.7576806577239286E-2</c:v>
                </c:pt>
                <c:pt idx="45">
                  <c:v>9.7985685826016383E-2</c:v>
                </c:pt>
                <c:pt idx="46">
                  <c:v>9.6757477050636656E-2</c:v>
                </c:pt>
                <c:pt idx="47">
                  <c:v>9.7704966423142206E-2</c:v>
                </c:pt>
                <c:pt idx="48">
                  <c:v>0.100493316359007</c:v>
                </c:pt>
                <c:pt idx="49">
                  <c:v>0.10434713502344432</c:v>
                </c:pt>
                <c:pt idx="50">
                  <c:v>9.9610184954798037E-2</c:v>
                </c:pt>
                <c:pt idx="51">
                  <c:v>0.10199045895706531</c:v>
                </c:pt>
                <c:pt idx="52">
                  <c:v>0.10794558359621451</c:v>
                </c:pt>
                <c:pt idx="53">
                  <c:v>0.1022226390321673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816-4960-8B72-413244AA5716}"/>
            </c:ext>
          </c:extLst>
        </c:ser>
        <c:ser>
          <c:idx val="10"/>
          <c:order val="10"/>
          <c:tx>
            <c:strRef>
              <c:f>CPS_occ!$A$147</c:f>
              <c:strCache>
                <c:ptCount val="1"/>
                <c:pt idx="0">
                  <c:v>Teachers, Postsecondary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CPS_occ!$B$147:$BI$147</c:f>
              <c:numCache>
                <c:formatCode>#,##0.00</c:formatCode>
                <c:ptCount val="54"/>
                <c:pt idx="0">
                  <c:v>1.9563090968373002E-3</c:v>
                </c:pt>
                <c:pt idx="1">
                  <c:v>2.0984156961494074E-3</c:v>
                </c:pt>
                <c:pt idx="2">
                  <c:v>2.4120162262909767E-3</c:v>
                </c:pt>
                <c:pt idx="3">
                  <c:v>2.6928048255062472E-3</c:v>
                </c:pt>
                <c:pt idx="4">
                  <c:v>3.7432566332709456E-3</c:v>
                </c:pt>
                <c:pt idx="5">
                  <c:v>3.6278275714895433E-3</c:v>
                </c:pt>
                <c:pt idx="6">
                  <c:v>3.8026830041195735E-3</c:v>
                </c:pt>
                <c:pt idx="7">
                  <c:v>3.0372852953498117E-3</c:v>
                </c:pt>
                <c:pt idx="8">
                  <c:v>4.1180507892930682E-3</c:v>
                </c:pt>
                <c:pt idx="9">
                  <c:v>5.0476724621424567E-3</c:v>
                </c:pt>
                <c:pt idx="10">
                  <c:v>4.2535787321063391E-3</c:v>
                </c:pt>
                <c:pt idx="11">
                  <c:v>2.9332487712065958E-3</c:v>
                </c:pt>
                <c:pt idx="12">
                  <c:v>4.6019328117809476E-3</c:v>
                </c:pt>
                <c:pt idx="13">
                  <c:v>4.4447307395001287E-3</c:v>
                </c:pt>
                <c:pt idx="14">
                  <c:v>4.0723012074015859E-3</c:v>
                </c:pt>
                <c:pt idx="15">
                  <c:v>4.3999716130863672E-3</c:v>
                </c:pt>
                <c:pt idx="16">
                  <c:v>3.6769905246782633E-3</c:v>
                </c:pt>
                <c:pt idx="17">
                  <c:v>3.7337090524832686E-3</c:v>
                </c:pt>
                <c:pt idx="18">
                  <c:v>4.0316876503041447E-3</c:v>
                </c:pt>
                <c:pt idx="19">
                  <c:v>2.5571814178150304E-3</c:v>
                </c:pt>
                <c:pt idx="20">
                  <c:v>3.9716926632004622E-3</c:v>
                </c:pt>
                <c:pt idx="21">
                  <c:v>4.6445721483114226E-3</c:v>
                </c:pt>
                <c:pt idx="22">
                  <c:v>4.0597361171523854E-3</c:v>
                </c:pt>
                <c:pt idx="23">
                  <c:v>3.5255233198677929E-3</c:v>
                </c:pt>
                <c:pt idx="24">
                  <c:v>3.167420814479638E-3</c:v>
                </c:pt>
                <c:pt idx="25">
                  <c:v>4.2834890965732083E-3</c:v>
                </c:pt>
                <c:pt idx="26">
                  <c:v>4.7281323877068557E-3</c:v>
                </c:pt>
                <c:pt idx="27">
                  <c:v>3.7672666387609877E-3</c:v>
                </c:pt>
                <c:pt idx="28">
                  <c:v>3.7754595131644312E-3</c:v>
                </c:pt>
                <c:pt idx="29">
                  <c:v>4.3025815489293575E-3</c:v>
                </c:pt>
                <c:pt idx="30">
                  <c:v>4.4088998256946585E-3</c:v>
                </c:pt>
                <c:pt idx="31">
                  <c:v>4.8912477885315851E-3</c:v>
                </c:pt>
                <c:pt idx="32">
                  <c:v>6.3204466448962392E-3</c:v>
                </c:pt>
                <c:pt idx="33">
                  <c:v>5.0280788820686951E-3</c:v>
                </c:pt>
                <c:pt idx="34">
                  <c:v>4.8719468036078741E-3</c:v>
                </c:pt>
                <c:pt idx="35">
                  <c:v>6.4498790647675355E-3</c:v>
                </c:pt>
                <c:pt idx="36">
                  <c:v>5.7111018247666808E-3</c:v>
                </c:pt>
                <c:pt idx="37">
                  <c:v>6.2579102798481223E-3</c:v>
                </c:pt>
                <c:pt idx="38">
                  <c:v>7.0756437376905679E-3</c:v>
                </c:pt>
                <c:pt idx="39">
                  <c:v>7.1532846715328469E-3</c:v>
                </c:pt>
                <c:pt idx="40">
                  <c:v>6.173293157933417E-3</c:v>
                </c:pt>
                <c:pt idx="41">
                  <c:v>7.81586117883264E-3</c:v>
                </c:pt>
                <c:pt idx="42">
                  <c:v>6.6833751044277356E-3</c:v>
                </c:pt>
                <c:pt idx="43">
                  <c:v>6.962025316455696E-3</c:v>
                </c:pt>
                <c:pt idx="44">
                  <c:v>8.3657868166738779E-3</c:v>
                </c:pt>
                <c:pt idx="45">
                  <c:v>7.3784401977421976E-3</c:v>
                </c:pt>
                <c:pt idx="46">
                  <c:v>7.0328694107195736E-3</c:v>
                </c:pt>
                <c:pt idx="47">
                  <c:v>7.600915061619069E-3</c:v>
                </c:pt>
                <c:pt idx="48">
                  <c:v>9.7071928707829404E-3</c:v>
                </c:pt>
                <c:pt idx="49">
                  <c:v>8.4240642136215529E-3</c:v>
                </c:pt>
                <c:pt idx="50">
                  <c:v>6.8010284482043623E-3</c:v>
                </c:pt>
                <c:pt idx="51">
                  <c:v>5.5107747984865932E-3</c:v>
                </c:pt>
                <c:pt idx="52">
                  <c:v>4.7318611987381704E-3</c:v>
                </c:pt>
                <c:pt idx="53">
                  <c:v>3.8450717434117977E-3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16-4960-8B72-413244AA5716}"/>
            </c:ext>
          </c:extLst>
        </c:ser>
        <c:ser>
          <c:idx val="11"/>
          <c:order val="11"/>
          <c:tx>
            <c:strRef>
              <c:f>CPS_occ!$A$148</c:f>
              <c:strCache>
                <c:ptCount val="1"/>
                <c:pt idx="0">
                  <c:v>Teachers, Non-Postsecondary and Librarians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CPS_occ!$B$148:$BI$148</c:f>
              <c:numCache>
                <c:formatCode>#,##0.00</c:formatCode>
                <c:ptCount val="54"/>
                <c:pt idx="0">
                  <c:v>1.6302575806977503E-3</c:v>
                </c:pt>
                <c:pt idx="1">
                  <c:v>2.2033364809568774E-3</c:v>
                </c:pt>
                <c:pt idx="2">
                  <c:v>1.644556517925666E-3</c:v>
                </c:pt>
                <c:pt idx="3">
                  <c:v>7.324429125376993E-3</c:v>
                </c:pt>
                <c:pt idx="4">
                  <c:v>6.7158427832214023E-3</c:v>
                </c:pt>
                <c:pt idx="5">
                  <c:v>6.2953478446436196E-3</c:v>
                </c:pt>
                <c:pt idx="6">
                  <c:v>7.2884757578958485E-3</c:v>
                </c:pt>
                <c:pt idx="7">
                  <c:v>8.0645161290322578E-3</c:v>
                </c:pt>
                <c:pt idx="8">
                  <c:v>1.0883419943131679E-2</c:v>
                </c:pt>
                <c:pt idx="9">
                  <c:v>8.8133963624709554E-3</c:v>
                </c:pt>
                <c:pt idx="10">
                  <c:v>8.9161554192229032E-3</c:v>
                </c:pt>
                <c:pt idx="11">
                  <c:v>1.1257333121928016E-2</c:v>
                </c:pt>
                <c:pt idx="12">
                  <c:v>1.2162251002563934E-2</c:v>
                </c:pt>
                <c:pt idx="13">
                  <c:v>1.0177789229580006E-2</c:v>
                </c:pt>
                <c:pt idx="14">
                  <c:v>8.2160462956347782E-3</c:v>
                </c:pt>
                <c:pt idx="15">
                  <c:v>6.8128592718756653E-3</c:v>
                </c:pt>
                <c:pt idx="16">
                  <c:v>7.9196718993070295E-3</c:v>
                </c:pt>
                <c:pt idx="17">
                  <c:v>8.3127861923212396E-3</c:v>
                </c:pt>
                <c:pt idx="18">
                  <c:v>6.86094214174565E-3</c:v>
                </c:pt>
                <c:pt idx="19">
                  <c:v>8.2398067907373199E-3</c:v>
                </c:pt>
                <c:pt idx="20">
                  <c:v>8.2322357019064124E-3</c:v>
                </c:pt>
                <c:pt idx="21">
                  <c:v>8.1870424309218297E-3</c:v>
                </c:pt>
                <c:pt idx="22">
                  <c:v>7.467014644048137E-3</c:v>
                </c:pt>
                <c:pt idx="23">
                  <c:v>7.1244950422328316E-3</c:v>
                </c:pt>
                <c:pt idx="24">
                  <c:v>1.3725490196078431E-2</c:v>
                </c:pt>
                <c:pt idx="25">
                  <c:v>1.2772585669781931E-2</c:v>
                </c:pt>
                <c:pt idx="26">
                  <c:v>1.2554006684600962E-2</c:v>
                </c:pt>
                <c:pt idx="27">
                  <c:v>1.3562159899539556E-2</c:v>
                </c:pt>
                <c:pt idx="28">
                  <c:v>1.4008941877794338E-2</c:v>
                </c:pt>
                <c:pt idx="29">
                  <c:v>1.4408645187112268E-2</c:v>
                </c:pt>
                <c:pt idx="30">
                  <c:v>1.4149492463857275E-2</c:v>
                </c:pt>
                <c:pt idx="31">
                  <c:v>1.3320845041107296E-2</c:v>
                </c:pt>
                <c:pt idx="32">
                  <c:v>1.3062256399452228E-2</c:v>
                </c:pt>
                <c:pt idx="33">
                  <c:v>1.5149536371947239E-2</c:v>
                </c:pt>
                <c:pt idx="34">
                  <c:v>1.4220817697017579E-2</c:v>
                </c:pt>
                <c:pt idx="35">
                  <c:v>1.3638806772373018E-2</c:v>
                </c:pt>
                <c:pt idx="36">
                  <c:v>1.2954450480568324E-2</c:v>
                </c:pt>
                <c:pt idx="37">
                  <c:v>1.350021094079595E-2</c:v>
                </c:pt>
                <c:pt idx="38">
                  <c:v>1.422423225618207E-2</c:v>
                </c:pt>
                <c:pt idx="39">
                  <c:v>1.5328467153284672E-2</c:v>
                </c:pt>
                <c:pt idx="40">
                  <c:v>1.4845300213125598E-2</c:v>
                </c:pt>
                <c:pt idx="41">
                  <c:v>1.6707299584110141E-2</c:v>
                </c:pt>
                <c:pt idx="42">
                  <c:v>1.5594541910331383E-2</c:v>
                </c:pt>
                <c:pt idx="43">
                  <c:v>1.5822784810126583E-2</c:v>
                </c:pt>
                <c:pt idx="44">
                  <c:v>1.4423770373575652E-2</c:v>
                </c:pt>
                <c:pt idx="45">
                  <c:v>1.5863646425145723E-2</c:v>
                </c:pt>
                <c:pt idx="46">
                  <c:v>1.7175007403020432E-2</c:v>
                </c:pt>
                <c:pt idx="47">
                  <c:v>1.5570806582540033E-2</c:v>
                </c:pt>
                <c:pt idx="48">
                  <c:v>1.7106938255887969E-2</c:v>
                </c:pt>
                <c:pt idx="49">
                  <c:v>1.5656043868711753E-2</c:v>
                </c:pt>
                <c:pt idx="50">
                  <c:v>1.7334328605789168E-2</c:v>
                </c:pt>
                <c:pt idx="51">
                  <c:v>1.9493337720019741E-2</c:v>
                </c:pt>
                <c:pt idx="52">
                  <c:v>2.2870662460567823E-2</c:v>
                </c:pt>
                <c:pt idx="53">
                  <c:v>2.3445559411047548E-2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16-4960-8B72-413244AA5716}"/>
            </c:ext>
          </c:extLst>
        </c:ser>
        <c:ser>
          <c:idx val="12"/>
          <c:order val="12"/>
          <c:tx>
            <c:strRef>
              <c:f>CPS_occ!$A$149</c:f>
              <c:strCache>
                <c:ptCount val="1"/>
                <c:pt idx="0">
                  <c:v>Health and Science Technicians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CPS_occ!$B$149:$BI$149</c:f>
              <c:numCache>
                <c:formatCode>#,##0.00</c:formatCode>
                <c:ptCount val="54"/>
                <c:pt idx="0">
                  <c:v>1.2172589935876535E-2</c:v>
                </c:pt>
                <c:pt idx="1">
                  <c:v>1.6052880075542966E-2</c:v>
                </c:pt>
                <c:pt idx="2">
                  <c:v>1.6226290976866571E-2</c:v>
                </c:pt>
                <c:pt idx="3">
                  <c:v>1.1740629039207239E-2</c:v>
                </c:pt>
                <c:pt idx="4">
                  <c:v>1.3321589783111307E-2</c:v>
                </c:pt>
                <c:pt idx="5">
                  <c:v>1.365770379854887E-2</c:v>
                </c:pt>
                <c:pt idx="6">
                  <c:v>1.3626280764761804E-2</c:v>
                </c:pt>
                <c:pt idx="7">
                  <c:v>1.4558022622538752E-2</c:v>
                </c:pt>
                <c:pt idx="8">
                  <c:v>1.696244729875478E-2</c:v>
                </c:pt>
                <c:pt idx="9">
                  <c:v>1.6665331303581443E-2</c:v>
                </c:pt>
                <c:pt idx="10">
                  <c:v>2.0368098159509202E-2</c:v>
                </c:pt>
                <c:pt idx="11">
                  <c:v>1.9343586491200254E-2</c:v>
                </c:pt>
                <c:pt idx="12">
                  <c:v>2.2352245085793174E-2</c:v>
                </c:pt>
                <c:pt idx="13">
                  <c:v>2.6088636949239886E-2</c:v>
                </c:pt>
                <c:pt idx="14">
                  <c:v>2.3433592912767021E-2</c:v>
                </c:pt>
                <c:pt idx="15">
                  <c:v>2.6044993258108013E-2</c:v>
                </c:pt>
                <c:pt idx="16">
                  <c:v>2.8355253853768914E-2</c:v>
                </c:pt>
                <c:pt idx="17">
                  <c:v>2.8460725607608314E-2</c:v>
                </c:pt>
                <c:pt idx="18">
                  <c:v>2.7938888102984862E-2</c:v>
                </c:pt>
                <c:pt idx="19">
                  <c:v>2.9691717573518964E-2</c:v>
                </c:pt>
                <c:pt idx="20">
                  <c:v>2.7657423454650491E-2</c:v>
                </c:pt>
                <c:pt idx="21">
                  <c:v>2.9599307250255846E-2</c:v>
                </c:pt>
                <c:pt idx="22">
                  <c:v>3.1317964332318399E-2</c:v>
                </c:pt>
                <c:pt idx="23">
                  <c:v>2.9599706206390013E-2</c:v>
                </c:pt>
                <c:pt idx="24">
                  <c:v>2.9939668174962294E-2</c:v>
                </c:pt>
                <c:pt idx="25">
                  <c:v>2.9672897196261681E-2</c:v>
                </c:pt>
                <c:pt idx="26">
                  <c:v>3.211869242683623E-2</c:v>
                </c:pt>
                <c:pt idx="27">
                  <c:v>2.8296358308915866E-2</c:v>
                </c:pt>
                <c:pt idx="28">
                  <c:v>3.020367610531545E-2</c:v>
                </c:pt>
                <c:pt idx="29">
                  <c:v>2.8517110266159697E-2</c:v>
                </c:pt>
                <c:pt idx="30">
                  <c:v>3.0862298779862605E-2</c:v>
                </c:pt>
                <c:pt idx="31">
                  <c:v>2.9763763138724114E-2</c:v>
                </c:pt>
                <c:pt idx="32">
                  <c:v>3.2023596334140945E-2</c:v>
                </c:pt>
                <c:pt idx="33">
                  <c:v>3.2976361499281702E-2</c:v>
                </c:pt>
                <c:pt idx="34">
                  <c:v>3.2326025413127922E-2</c:v>
                </c:pt>
                <c:pt idx="35">
                  <c:v>2.6269819940876109E-2</c:v>
                </c:pt>
                <c:pt idx="36">
                  <c:v>2.5699958211450064E-2</c:v>
                </c:pt>
                <c:pt idx="37">
                  <c:v>2.9883279426241034E-2</c:v>
                </c:pt>
                <c:pt idx="38">
                  <c:v>2.7719016704354803E-2</c:v>
                </c:pt>
                <c:pt idx="39">
                  <c:v>2.9489051094890511E-2</c:v>
                </c:pt>
                <c:pt idx="40">
                  <c:v>2.6163004336003527E-2</c:v>
                </c:pt>
                <c:pt idx="41">
                  <c:v>2.9399110856159472E-2</c:v>
                </c:pt>
                <c:pt idx="42">
                  <c:v>3.1467557783347255E-2</c:v>
                </c:pt>
                <c:pt idx="43">
                  <c:v>2.9746835443037974E-2</c:v>
                </c:pt>
                <c:pt idx="44">
                  <c:v>2.6179143228039811E-2</c:v>
                </c:pt>
                <c:pt idx="45">
                  <c:v>2.7152659927691288E-2</c:v>
                </c:pt>
                <c:pt idx="46">
                  <c:v>2.6798933965057743E-2</c:v>
                </c:pt>
                <c:pt idx="47">
                  <c:v>3.2617519002287654E-2</c:v>
                </c:pt>
                <c:pt idx="48">
                  <c:v>3.0315085932527054E-2</c:v>
                </c:pt>
                <c:pt idx="49">
                  <c:v>3.1073670825717239E-2</c:v>
                </c:pt>
                <c:pt idx="50">
                  <c:v>3.1682839844073982E-2</c:v>
                </c:pt>
                <c:pt idx="51">
                  <c:v>3.2735647310412896E-2</c:v>
                </c:pt>
                <c:pt idx="52">
                  <c:v>3.3517350157728706E-2</c:v>
                </c:pt>
                <c:pt idx="53">
                  <c:v>3.5168339116571322E-2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816-4960-8B72-413244AA5716}"/>
            </c:ext>
          </c:extLst>
        </c:ser>
        <c:ser>
          <c:idx val="13"/>
          <c:order val="13"/>
          <c:tx>
            <c:strRef>
              <c:f>CPS_occ!$A$150</c:f>
              <c:strCache>
                <c:ptCount val="1"/>
                <c:pt idx="0">
                  <c:v>Sales, All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CPS_occ!$B$150:$BI$150</c:f>
              <c:numCache>
                <c:formatCode>#,##0.00</c:formatCode>
                <c:ptCount val="54"/>
                <c:pt idx="0">
                  <c:v>2.7823062710574938E-2</c:v>
                </c:pt>
                <c:pt idx="1">
                  <c:v>2.8748295037246879E-2</c:v>
                </c:pt>
                <c:pt idx="2">
                  <c:v>3.2123670650148012E-2</c:v>
                </c:pt>
                <c:pt idx="3">
                  <c:v>2.8543731150366222E-2</c:v>
                </c:pt>
                <c:pt idx="4">
                  <c:v>3.0166244632830564E-2</c:v>
                </c:pt>
                <c:pt idx="5">
                  <c:v>3.4571062740076826E-2</c:v>
                </c:pt>
                <c:pt idx="6">
                  <c:v>3.4646667370867225E-2</c:v>
                </c:pt>
                <c:pt idx="7">
                  <c:v>3.9065772936740677E-2</c:v>
                </c:pt>
                <c:pt idx="8">
                  <c:v>3.7356603588587119E-2</c:v>
                </c:pt>
                <c:pt idx="9">
                  <c:v>4.4147103597468151E-2</c:v>
                </c:pt>
                <c:pt idx="10">
                  <c:v>4.7525562372188142E-2</c:v>
                </c:pt>
                <c:pt idx="11">
                  <c:v>4.709053432693832E-2</c:v>
                </c:pt>
                <c:pt idx="12">
                  <c:v>4.7991585037144173E-2</c:v>
                </c:pt>
                <c:pt idx="13">
                  <c:v>5.0051533110023187E-2</c:v>
                </c:pt>
                <c:pt idx="14">
                  <c:v>5.1296706437093664E-2</c:v>
                </c:pt>
                <c:pt idx="15">
                  <c:v>5.9683485912994112E-2</c:v>
                </c:pt>
                <c:pt idx="16">
                  <c:v>6.3993777400650542E-2</c:v>
                </c:pt>
                <c:pt idx="17">
                  <c:v>6.981331454737584E-2</c:v>
                </c:pt>
                <c:pt idx="18">
                  <c:v>7.0377705474607435E-2</c:v>
                </c:pt>
                <c:pt idx="19">
                  <c:v>6.9612160818298061E-2</c:v>
                </c:pt>
                <c:pt idx="20">
                  <c:v>7.5751010976314273E-2</c:v>
                </c:pt>
                <c:pt idx="21">
                  <c:v>7.7068409037235303E-2</c:v>
                </c:pt>
                <c:pt idx="22">
                  <c:v>7.6482528635638689E-2</c:v>
                </c:pt>
                <c:pt idx="23">
                  <c:v>7.5284612559676833E-2</c:v>
                </c:pt>
                <c:pt idx="24">
                  <c:v>7.3001508295625947E-2</c:v>
                </c:pt>
                <c:pt idx="25">
                  <c:v>7.6947040498442365E-2</c:v>
                </c:pt>
                <c:pt idx="26">
                  <c:v>7.6954430586125375E-2</c:v>
                </c:pt>
                <c:pt idx="27">
                  <c:v>7.8861448304730006E-2</c:v>
                </c:pt>
                <c:pt idx="28">
                  <c:v>7.9483358171882762E-2</c:v>
                </c:pt>
                <c:pt idx="29">
                  <c:v>8.5251150690414251E-2</c:v>
                </c:pt>
                <c:pt idx="30">
                  <c:v>8.346149902594073E-2</c:v>
                </c:pt>
                <c:pt idx="31">
                  <c:v>8.3463419710687894E-2</c:v>
                </c:pt>
                <c:pt idx="32">
                  <c:v>8.1217739386916676E-2</c:v>
                </c:pt>
                <c:pt idx="33">
                  <c:v>7.9208567324017237E-2</c:v>
                </c:pt>
                <c:pt idx="34">
                  <c:v>7.8280334452564354E-2</c:v>
                </c:pt>
                <c:pt idx="35">
                  <c:v>7.3300188121472723E-2</c:v>
                </c:pt>
                <c:pt idx="36">
                  <c:v>7.4383618888424569E-2</c:v>
                </c:pt>
                <c:pt idx="37">
                  <c:v>7.2352693010828292E-2</c:v>
                </c:pt>
                <c:pt idx="38">
                  <c:v>7.5497848128966372E-2</c:v>
                </c:pt>
                <c:pt idx="39">
                  <c:v>7.35036496350365E-2</c:v>
                </c:pt>
                <c:pt idx="40">
                  <c:v>7.7901080326302635E-2</c:v>
                </c:pt>
                <c:pt idx="41">
                  <c:v>6.9195468234619251E-2</c:v>
                </c:pt>
                <c:pt idx="42">
                  <c:v>7.0245057087162346E-2</c:v>
                </c:pt>
                <c:pt idx="43">
                  <c:v>6.8495077355836848E-2</c:v>
                </c:pt>
                <c:pt idx="44">
                  <c:v>6.5628155199769223E-2</c:v>
                </c:pt>
                <c:pt idx="45">
                  <c:v>6.5372980151995871E-2</c:v>
                </c:pt>
                <c:pt idx="46">
                  <c:v>6.988451288125555E-2</c:v>
                </c:pt>
                <c:pt idx="47">
                  <c:v>7.2466976606892483E-2</c:v>
                </c:pt>
                <c:pt idx="48">
                  <c:v>6.8825588796944615E-2</c:v>
                </c:pt>
                <c:pt idx="49">
                  <c:v>7.1207184296272749E-2</c:v>
                </c:pt>
                <c:pt idx="50">
                  <c:v>6.5273285228497971E-2</c:v>
                </c:pt>
                <c:pt idx="51">
                  <c:v>6.6129297581839122E-2</c:v>
                </c:pt>
                <c:pt idx="52">
                  <c:v>6.1612776025236592E-2</c:v>
                </c:pt>
                <c:pt idx="53">
                  <c:v>6.302166369689581E-2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816-4960-8B72-413244AA5716}"/>
            </c:ext>
          </c:extLst>
        </c:ser>
        <c:ser>
          <c:idx val="14"/>
          <c:order val="14"/>
          <c:tx>
            <c:strRef>
              <c:f>CPS_occ!$A$151</c:f>
              <c:strCache>
                <c:ptCount val="1"/>
                <c:pt idx="0">
                  <c:v>Administrative Support, Clerks, Record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CPS_occ!$B$151:$BI$151</c:f>
              <c:numCache>
                <c:formatCode>#,##0.00</c:formatCode>
                <c:ptCount val="54"/>
                <c:pt idx="0">
                  <c:v>0.1370503206173242</c:v>
                </c:pt>
                <c:pt idx="1">
                  <c:v>0.13786591123701605</c:v>
                </c:pt>
                <c:pt idx="2">
                  <c:v>0.14570770748821402</c:v>
                </c:pt>
                <c:pt idx="3">
                  <c:v>0.13582507539853511</c:v>
                </c:pt>
                <c:pt idx="4">
                  <c:v>0.14675767918088736</c:v>
                </c:pt>
                <c:pt idx="5">
                  <c:v>0.15066154502774221</c:v>
                </c:pt>
                <c:pt idx="6">
                  <c:v>0.16098024717439527</c:v>
                </c:pt>
                <c:pt idx="7">
                  <c:v>0.16045245077503142</c:v>
                </c:pt>
                <c:pt idx="8">
                  <c:v>0.17089910775566233</c:v>
                </c:pt>
                <c:pt idx="9">
                  <c:v>0.17210159442352377</c:v>
                </c:pt>
                <c:pt idx="10">
                  <c:v>0.17668711656441718</c:v>
                </c:pt>
                <c:pt idx="11">
                  <c:v>0.18471539559219916</c:v>
                </c:pt>
                <c:pt idx="12">
                  <c:v>0.19170337255933206</c:v>
                </c:pt>
                <c:pt idx="13">
                  <c:v>0.19550373615047667</c:v>
                </c:pt>
                <c:pt idx="14">
                  <c:v>0.19432735586197042</c:v>
                </c:pt>
                <c:pt idx="15">
                  <c:v>0.18416010219288909</c:v>
                </c:pt>
                <c:pt idx="16">
                  <c:v>0.17557629755338708</c:v>
                </c:pt>
                <c:pt idx="17">
                  <c:v>0.19189855582951743</c:v>
                </c:pt>
                <c:pt idx="18">
                  <c:v>0.18842834913000425</c:v>
                </c:pt>
                <c:pt idx="19">
                  <c:v>0.19193067197045036</c:v>
                </c:pt>
                <c:pt idx="20">
                  <c:v>0.19309647602541882</c:v>
                </c:pt>
                <c:pt idx="21">
                  <c:v>0.18885302684405258</c:v>
                </c:pt>
                <c:pt idx="22">
                  <c:v>0.18486298390604611</c:v>
                </c:pt>
                <c:pt idx="23">
                  <c:v>0.18303341902313625</c:v>
                </c:pt>
                <c:pt idx="24">
                  <c:v>0.18612368024132731</c:v>
                </c:pt>
                <c:pt idx="25">
                  <c:v>0.17344236760124609</c:v>
                </c:pt>
                <c:pt idx="26">
                  <c:v>0.17917991358930463</c:v>
                </c:pt>
                <c:pt idx="27">
                  <c:v>0.17555462536626204</c:v>
                </c:pt>
                <c:pt idx="28">
                  <c:v>0.16701440635866865</c:v>
                </c:pt>
                <c:pt idx="29">
                  <c:v>0.16319791875125075</c:v>
                </c:pt>
                <c:pt idx="30">
                  <c:v>0.16938377934994361</c:v>
                </c:pt>
                <c:pt idx="31">
                  <c:v>0.16297221354979707</c:v>
                </c:pt>
                <c:pt idx="32">
                  <c:v>0.16875592541872958</c:v>
                </c:pt>
                <c:pt idx="33">
                  <c:v>0.161225022854904</c:v>
                </c:pt>
                <c:pt idx="34">
                  <c:v>0.15234709329119758</c:v>
                </c:pt>
                <c:pt idx="35">
                  <c:v>0.16319537758667024</c:v>
                </c:pt>
                <c:pt idx="36">
                  <c:v>0.15594093884942192</c:v>
                </c:pt>
                <c:pt idx="37">
                  <c:v>0.15679932498945295</c:v>
                </c:pt>
                <c:pt idx="38">
                  <c:v>0.1509227514771318</c:v>
                </c:pt>
                <c:pt idx="39">
                  <c:v>0.14810218978102191</c:v>
                </c:pt>
                <c:pt idx="40">
                  <c:v>0.15278900565885206</c:v>
                </c:pt>
                <c:pt idx="41">
                  <c:v>0.13530761508676323</c:v>
                </c:pt>
                <c:pt idx="42">
                  <c:v>0.12976886661097187</c:v>
                </c:pt>
                <c:pt idx="43">
                  <c:v>0.12573839662447259</c:v>
                </c:pt>
                <c:pt idx="44">
                  <c:v>0.12584739650944757</c:v>
                </c:pt>
                <c:pt idx="45">
                  <c:v>0.1252859145576625</c:v>
                </c:pt>
                <c:pt idx="46">
                  <c:v>0.11904056855196921</c:v>
                </c:pt>
                <c:pt idx="47">
                  <c:v>0.12279536565567117</c:v>
                </c:pt>
                <c:pt idx="48">
                  <c:v>0.11712285168682368</c:v>
                </c:pt>
                <c:pt idx="49">
                  <c:v>0.11920845585313518</c:v>
                </c:pt>
                <c:pt idx="50">
                  <c:v>0.11901799784357635</c:v>
                </c:pt>
                <c:pt idx="51">
                  <c:v>0.11844053298239843</c:v>
                </c:pt>
                <c:pt idx="52">
                  <c:v>0.11514195583596215</c:v>
                </c:pt>
                <c:pt idx="53">
                  <c:v>0.1146956766388446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816-4960-8B72-413244AA5716}"/>
            </c:ext>
          </c:extLst>
        </c:ser>
        <c:ser>
          <c:idx val="15"/>
          <c:order val="15"/>
          <c:tx>
            <c:strRef>
              <c:f>CPS_occ!$A$152</c:f>
              <c:strCache>
                <c:ptCount val="1"/>
                <c:pt idx="0">
                  <c:v>Fire, Police, and Guards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CPS_occ!$B$152:$BI$152</c:f>
              <c:numCache>
                <c:formatCode>#,##0.00</c:formatCode>
                <c:ptCount val="54"/>
                <c:pt idx="0">
                  <c:v>2.1736767742636671E-4</c:v>
                </c:pt>
                <c:pt idx="1">
                  <c:v>3.1476235442241108E-4</c:v>
                </c:pt>
                <c:pt idx="2">
                  <c:v>4.3854840478017761E-4</c:v>
                </c:pt>
                <c:pt idx="3">
                  <c:v>6.4627315812149934E-4</c:v>
                </c:pt>
                <c:pt idx="4">
                  <c:v>9.9086204998348557E-4</c:v>
                </c:pt>
                <c:pt idx="5">
                  <c:v>7.4690567648314128E-4</c:v>
                </c:pt>
                <c:pt idx="6">
                  <c:v>1.0563008344776593E-3</c:v>
                </c:pt>
                <c:pt idx="7">
                  <c:v>1.3615416841223293E-3</c:v>
                </c:pt>
                <c:pt idx="8">
                  <c:v>1.8629277380135308E-3</c:v>
                </c:pt>
                <c:pt idx="9">
                  <c:v>2.0030446278343082E-3</c:v>
                </c:pt>
                <c:pt idx="10">
                  <c:v>2.3721881390593048E-3</c:v>
                </c:pt>
                <c:pt idx="11">
                  <c:v>2.5368638021246235E-3</c:v>
                </c:pt>
                <c:pt idx="12">
                  <c:v>1.5120636381565971E-3</c:v>
                </c:pt>
                <c:pt idx="13">
                  <c:v>1.9324916258696213E-3</c:v>
                </c:pt>
                <c:pt idx="14">
                  <c:v>2.3576480674430233E-3</c:v>
                </c:pt>
                <c:pt idx="15">
                  <c:v>2.4128876587892981E-3</c:v>
                </c:pt>
                <c:pt idx="16">
                  <c:v>2.5456088247772591E-3</c:v>
                </c:pt>
                <c:pt idx="17">
                  <c:v>3.8041563930961606E-3</c:v>
                </c:pt>
                <c:pt idx="18">
                  <c:v>2.9707172160135806E-3</c:v>
                </c:pt>
                <c:pt idx="19">
                  <c:v>3.906804943884074E-3</c:v>
                </c:pt>
                <c:pt idx="20">
                  <c:v>3.0329289428076256E-3</c:v>
                </c:pt>
                <c:pt idx="21">
                  <c:v>4.8020152719829958E-3</c:v>
                </c:pt>
                <c:pt idx="22">
                  <c:v>4.8571842830216032E-3</c:v>
                </c:pt>
                <c:pt idx="23">
                  <c:v>4.3334557473374957E-3</c:v>
                </c:pt>
                <c:pt idx="24">
                  <c:v>4.6757164404223226E-3</c:v>
                </c:pt>
                <c:pt idx="25">
                  <c:v>4.9844236760124613E-3</c:v>
                </c:pt>
                <c:pt idx="26">
                  <c:v>5.1357300073367569E-3</c:v>
                </c:pt>
                <c:pt idx="27">
                  <c:v>4.1858518208455417E-3</c:v>
                </c:pt>
                <c:pt idx="28">
                  <c:v>4.172876304023845E-3</c:v>
                </c:pt>
                <c:pt idx="29">
                  <c:v>6.0036021612967783E-3</c:v>
                </c:pt>
                <c:pt idx="30">
                  <c:v>5.3316928124679582E-3</c:v>
                </c:pt>
                <c:pt idx="31">
                  <c:v>4.8912477885315851E-3</c:v>
                </c:pt>
                <c:pt idx="32">
                  <c:v>4.7403349836721799E-3</c:v>
                </c:pt>
                <c:pt idx="33">
                  <c:v>4.701580253362936E-3</c:v>
                </c:pt>
                <c:pt idx="34">
                  <c:v>5.3986437553492656E-3</c:v>
                </c:pt>
                <c:pt idx="35">
                  <c:v>4.7702230583176568E-3</c:v>
                </c:pt>
                <c:pt idx="36">
                  <c:v>5.9896921576821282E-3</c:v>
                </c:pt>
                <c:pt idx="37">
                  <c:v>5.906342286598228E-3</c:v>
                </c:pt>
                <c:pt idx="38">
                  <c:v>7.5862572032971039E-3</c:v>
                </c:pt>
                <c:pt idx="39">
                  <c:v>7.445255474452555E-3</c:v>
                </c:pt>
                <c:pt idx="40">
                  <c:v>7.0551921804953331E-3</c:v>
                </c:pt>
                <c:pt idx="41">
                  <c:v>8.2460920694105832E-3</c:v>
                </c:pt>
                <c:pt idx="42">
                  <c:v>7.5187969924812026E-3</c:v>
                </c:pt>
                <c:pt idx="43">
                  <c:v>8.509142053445851E-3</c:v>
                </c:pt>
                <c:pt idx="44">
                  <c:v>7.6445982979950963E-3</c:v>
                </c:pt>
                <c:pt idx="45">
                  <c:v>6.9357337858776654E-3</c:v>
                </c:pt>
                <c:pt idx="46">
                  <c:v>7.1809298193663013E-3</c:v>
                </c:pt>
                <c:pt idx="47">
                  <c:v>5.7560327651095863E-3</c:v>
                </c:pt>
                <c:pt idx="48">
                  <c:v>6.2858052196053471E-3</c:v>
                </c:pt>
                <c:pt idx="49">
                  <c:v>7.4703965667964715E-3</c:v>
                </c:pt>
                <c:pt idx="50">
                  <c:v>6.8839678195239283E-3</c:v>
                </c:pt>
                <c:pt idx="51">
                  <c:v>7.2380325711465703E-3</c:v>
                </c:pt>
                <c:pt idx="52">
                  <c:v>7.8864353312302835E-3</c:v>
                </c:pt>
                <c:pt idx="53">
                  <c:v>8.0652724374003556E-3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816-4960-8B72-413244AA5716}"/>
            </c:ext>
          </c:extLst>
        </c:ser>
        <c:ser>
          <c:idx val="16"/>
          <c:order val="16"/>
          <c:tx>
            <c:strRef>
              <c:f>CPS_occ!$A$153</c:f>
              <c:strCache>
                <c:ptCount val="1"/>
                <c:pt idx="0">
                  <c:v>Food, Cleaning, and Personal Services and Private Household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CPS_occ!$B$153:$BI$153</c:f>
              <c:numCache>
                <c:formatCode>#,##0.00</c:formatCode>
                <c:ptCount val="54"/>
                <c:pt idx="0">
                  <c:v>6.1189001195522223E-2</c:v>
                </c:pt>
                <c:pt idx="1">
                  <c:v>6.2742629314867279E-2</c:v>
                </c:pt>
                <c:pt idx="2">
                  <c:v>6.6768994627782047E-2</c:v>
                </c:pt>
                <c:pt idx="3">
                  <c:v>6.2257647565704441E-2</c:v>
                </c:pt>
                <c:pt idx="4">
                  <c:v>6.4846416382252553E-2</c:v>
                </c:pt>
                <c:pt idx="5">
                  <c:v>6.455399061032864E-2</c:v>
                </c:pt>
                <c:pt idx="6">
                  <c:v>6.115981831625647E-2</c:v>
                </c:pt>
                <c:pt idx="7">
                  <c:v>6.3154587348135741E-2</c:v>
                </c:pt>
                <c:pt idx="8">
                  <c:v>6.1476615354446512E-2</c:v>
                </c:pt>
                <c:pt idx="9">
                  <c:v>7.1068023395561258E-2</c:v>
                </c:pt>
                <c:pt idx="10">
                  <c:v>7.1411042944785272E-2</c:v>
                </c:pt>
                <c:pt idx="11">
                  <c:v>7.4599651181227203E-2</c:v>
                </c:pt>
                <c:pt idx="12">
                  <c:v>7.2842022220761291E-2</c:v>
                </c:pt>
                <c:pt idx="13">
                  <c:v>7.3821180108219531E-2</c:v>
                </c:pt>
                <c:pt idx="14">
                  <c:v>7.1372436950775164E-2</c:v>
                </c:pt>
                <c:pt idx="15">
                  <c:v>7.1393087786530404E-2</c:v>
                </c:pt>
                <c:pt idx="16">
                  <c:v>7.7853203224437839E-2</c:v>
                </c:pt>
                <c:pt idx="17">
                  <c:v>7.5519549137020081E-2</c:v>
                </c:pt>
                <c:pt idx="18">
                  <c:v>7.7521573065497243E-2</c:v>
                </c:pt>
                <c:pt idx="19">
                  <c:v>8.0196050575365815E-2</c:v>
                </c:pt>
                <c:pt idx="20">
                  <c:v>8.3333333333333329E-2</c:v>
                </c:pt>
                <c:pt idx="21">
                  <c:v>8.4153349602456115E-2</c:v>
                </c:pt>
                <c:pt idx="22">
                  <c:v>8.800927939683921E-2</c:v>
                </c:pt>
                <c:pt idx="23">
                  <c:v>8.4686008079324276E-2</c:v>
                </c:pt>
                <c:pt idx="24">
                  <c:v>7.963800904977375E-2</c:v>
                </c:pt>
                <c:pt idx="25">
                  <c:v>8.0763239875389414E-2</c:v>
                </c:pt>
                <c:pt idx="26">
                  <c:v>8.4698785359093504E-2</c:v>
                </c:pt>
                <c:pt idx="27">
                  <c:v>8.488907492674759E-2</c:v>
                </c:pt>
                <c:pt idx="28">
                  <c:v>8.1470442126179834E-2</c:v>
                </c:pt>
                <c:pt idx="29">
                  <c:v>8.4450670402241343E-2</c:v>
                </c:pt>
                <c:pt idx="30">
                  <c:v>8.2743771147339273E-2</c:v>
                </c:pt>
                <c:pt idx="31">
                  <c:v>8.5648870850244557E-2</c:v>
                </c:pt>
                <c:pt idx="32">
                  <c:v>8.7854208364057731E-2</c:v>
                </c:pt>
                <c:pt idx="33">
                  <c:v>8.6195637978320486E-2</c:v>
                </c:pt>
                <c:pt idx="34">
                  <c:v>8.6707485680426619E-2</c:v>
                </c:pt>
                <c:pt idx="35">
                  <c:v>9.8427841977962907E-2</c:v>
                </c:pt>
                <c:pt idx="36">
                  <c:v>9.653155035520268E-2</c:v>
                </c:pt>
                <c:pt idx="37">
                  <c:v>9.1899873435522431E-2</c:v>
                </c:pt>
                <c:pt idx="38">
                  <c:v>9.4901159822014733E-2</c:v>
                </c:pt>
                <c:pt idx="39">
                  <c:v>9.7299270072992702E-2</c:v>
                </c:pt>
                <c:pt idx="40">
                  <c:v>9.4142720658484599E-2</c:v>
                </c:pt>
                <c:pt idx="41">
                  <c:v>9.9024809981356668E-2</c:v>
                </c:pt>
                <c:pt idx="42">
                  <c:v>9.4611528822055133E-2</c:v>
                </c:pt>
                <c:pt idx="43">
                  <c:v>8.9732770745428972E-2</c:v>
                </c:pt>
                <c:pt idx="44">
                  <c:v>9.1951536131544789E-2</c:v>
                </c:pt>
                <c:pt idx="45">
                  <c:v>9.082859883420645E-2</c:v>
                </c:pt>
                <c:pt idx="46">
                  <c:v>9.4314480307965645E-2</c:v>
                </c:pt>
                <c:pt idx="47">
                  <c:v>9.113718544756845E-2</c:v>
                </c:pt>
                <c:pt idx="48">
                  <c:v>9.0070019096117129E-2</c:v>
                </c:pt>
                <c:pt idx="49">
                  <c:v>9.5605181594214411E-2</c:v>
                </c:pt>
                <c:pt idx="50">
                  <c:v>9.3223853363191514E-2</c:v>
                </c:pt>
                <c:pt idx="51">
                  <c:v>8.9488402697812136E-2</c:v>
                </c:pt>
                <c:pt idx="52">
                  <c:v>7.9357255520504738E-2</c:v>
                </c:pt>
                <c:pt idx="53">
                  <c:v>7.4369314451842819E-2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816-4960-8B72-413244AA5716}"/>
            </c:ext>
          </c:extLst>
        </c:ser>
        <c:ser>
          <c:idx val="17"/>
          <c:order val="17"/>
          <c:tx>
            <c:strRef>
              <c:f>CPS_occ!$A$154</c:f>
              <c:strCache>
                <c:ptCount val="1"/>
                <c:pt idx="0">
                  <c:v>Farm, Related Agrigulture, Logging, and Extraction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CPS_occ!$B$154:$BI$154</c:f>
              <c:numCache>
                <c:formatCode>#,##0.00</c:formatCode>
                <c:ptCount val="54"/>
                <c:pt idx="0">
                  <c:v>6.3036626453646339E-3</c:v>
                </c:pt>
                <c:pt idx="1">
                  <c:v>6.5050886580631621E-3</c:v>
                </c:pt>
                <c:pt idx="2">
                  <c:v>4.275846946606732E-3</c:v>
                </c:pt>
                <c:pt idx="3">
                  <c:v>5.1701852649719948E-3</c:v>
                </c:pt>
                <c:pt idx="4">
                  <c:v>5.0644060332489266E-3</c:v>
                </c:pt>
                <c:pt idx="5">
                  <c:v>5.2283397353819891E-3</c:v>
                </c:pt>
                <c:pt idx="6">
                  <c:v>5.70402450617936E-3</c:v>
                </c:pt>
                <c:pt idx="7">
                  <c:v>3.9798910766652706E-3</c:v>
                </c:pt>
                <c:pt idx="8">
                  <c:v>4.1180507892930682E-3</c:v>
                </c:pt>
                <c:pt idx="9">
                  <c:v>5.2880378174825736E-3</c:v>
                </c:pt>
                <c:pt idx="10">
                  <c:v>6.2985685071574645E-3</c:v>
                </c:pt>
                <c:pt idx="11">
                  <c:v>6.5799904867607419E-3</c:v>
                </c:pt>
                <c:pt idx="12">
                  <c:v>7.5603181907829857E-3</c:v>
                </c:pt>
                <c:pt idx="13">
                  <c:v>6.2483895903117752E-3</c:v>
                </c:pt>
                <c:pt idx="14">
                  <c:v>7.0729442023290704E-3</c:v>
                </c:pt>
                <c:pt idx="15">
                  <c:v>7.3096302604499326E-3</c:v>
                </c:pt>
                <c:pt idx="16">
                  <c:v>6.8590015556498378E-3</c:v>
                </c:pt>
                <c:pt idx="17">
                  <c:v>5.9880239520958087E-3</c:v>
                </c:pt>
                <c:pt idx="18">
                  <c:v>4.6682699108784838E-3</c:v>
                </c:pt>
                <c:pt idx="19">
                  <c:v>4.9012643841454756E-3</c:v>
                </c:pt>
                <c:pt idx="20">
                  <c:v>6.2824956672443673E-3</c:v>
                </c:pt>
                <c:pt idx="21">
                  <c:v>6.6126111942060931E-3</c:v>
                </c:pt>
                <c:pt idx="22">
                  <c:v>5.7996230245034074E-3</c:v>
                </c:pt>
                <c:pt idx="23">
                  <c:v>5.8758721997796545E-3</c:v>
                </c:pt>
                <c:pt idx="24">
                  <c:v>5.5806938159879338E-3</c:v>
                </c:pt>
                <c:pt idx="25">
                  <c:v>5.9190031152647976E-3</c:v>
                </c:pt>
                <c:pt idx="26">
                  <c:v>7.1737181054862638E-3</c:v>
                </c:pt>
                <c:pt idx="27">
                  <c:v>6.027626622017581E-3</c:v>
                </c:pt>
                <c:pt idx="28">
                  <c:v>5.8618976651763537E-3</c:v>
                </c:pt>
                <c:pt idx="29">
                  <c:v>6.0036021612967783E-3</c:v>
                </c:pt>
                <c:pt idx="30">
                  <c:v>5.1266277042961144E-3</c:v>
                </c:pt>
                <c:pt idx="31">
                  <c:v>4.7871786866479343E-3</c:v>
                </c:pt>
                <c:pt idx="32">
                  <c:v>6.6364689771410516E-3</c:v>
                </c:pt>
                <c:pt idx="33">
                  <c:v>5.4851769622567582E-3</c:v>
                </c:pt>
                <c:pt idx="34">
                  <c:v>5.4644808743169399E-3</c:v>
                </c:pt>
                <c:pt idx="35">
                  <c:v>5.3748992206396132E-3</c:v>
                </c:pt>
                <c:pt idx="36">
                  <c:v>6.1289873241398519E-3</c:v>
                </c:pt>
                <c:pt idx="37">
                  <c:v>4.5000703135986498E-3</c:v>
                </c:pt>
                <c:pt idx="38">
                  <c:v>4.9602450944634911E-3</c:v>
                </c:pt>
                <c:pt idx="39">
                  <c:v>4.2335766423357664E-3</c:v>
                </c:pt>
                <c:pt idx="40">
                  <c:v>5.7323436466524581E-3</c:v>
                </c:pt>
                <c:pt idx="41">
                  <c:v>5.8798221712318948E-3</c:v>
                </c:pt>
                <c:pt idx="42">
                  <c:v>5.7087162350320242E-3</c:v>
                </c:pt>
                <c:pt idx="43">
                  <c:v>4.8523206751054856E-3</c:v>
                </c:pt>
                <c:pt idx="44">
                  <c:v>5.7695081494302611E-3</c:v>
                </c:pt>
                <c:pt idx="45">
                  <c:v>6.1978897661034461E-3</c:v>
                </c:pt>
                <c:pt idx="46">
                  <c:v>5.7003257328990227E-3</c:v>
                </c:pt>
                <c:pt idx="47">
                  <c:v>7.010552726736034E-3</c:v>
                </c:pt>
                <c:pt idx="48">
                  <c:v>7.6384468491406746E-3</c:v>
                </c:pt>
                <c:pt idx="49">
                  <c:v>7.2319796550902012E-3</c:v>
                </c:pt>
                <c:pt idx="50">
                  <c:v>6.9669071908434934E-3</c:v>
                </c:pt>
                <c:pt idx="51">
                  <c:v>7.6492844217798976E-3</c:v>
                </c:pt>
                <c:pt idx="52">
                  <c:v>7.9850157728706631E-3</c:v>
                </c:pt>
                <c:pt idx="53">
                  <c:v>6.2834099221607429E-3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816-4960-8B72-413244AA5716}"/>
            </c:ext>
          </c:extLst>
        </c:ser>
        <c:ser>
          <c:idx val="18"/>
          <c:order val="18"/>
          <c:tx>
            <c:strRef>
              <c:f>CPS_occ!$A$155</c:f>
              <c:strCache>
                <c:ptCount val="1"/>
                <c:pt idx="0">
                  <c:v>Mechanics and Construction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CPS_occ!$B$155:$BI$155</c:f>
              <c:numCache>
                <c:formatCode>#,##0.00</c:formatCode>
                <c:ptCount val="54"/>
                <c:pt idx="0">
                  <c:v>5.4341919356591672E-4</c:v>
                </c:pt>
                <c:pt idx="1">
                  <c:v>9.4428706326723328E-4</c:v>
                </c:pt>
                <c:pt idx="2">
                  <c:v>9.8673391075539954E-4</c:v>
                </c:pt>
                <c:pt idx="3">
                  <c:v>6.4627315812149934E-4</c:v>
                </c:pt>
                <c:pt idx="4">
                  <c:v>6.6057469998899042E-4</c:v>
                </c:pt>
                <c:pt idx="5">
                  <c:v>1.2804097311139564E-3</c:v>
                </c:pt>
                <c:pt idx="6">
                  <c:v>2.0069715855075524E-3</c:v>
                </c:pt>
                <c:pt idx="7">
                  <c:v>1.6757436112274822E-3</c:v>
                </c:pt>
                <c:pt idx="8">
                  <c:v>1.9609765663300325E-3</c:v>
                </c:pt>
                <c:pt idx="9">
                  <c:v>2.163288198061053E-3</c:v>
                </c:pt>
                <c:pt idx="10">
                  <c:v>2.7811860940695297E-3</c:v>
                </c:pt>
                <c:pt idx="11">
                  <c:v>3.7260187093705408E-3</c:v>
                </c:pt>
                <c:pt idx="12">
                  <c:v>3.2870948655578198E-3</c:v>
                </c:pt>
                <c:pt idx="13">
                  <c:v>4.3158979644421537E-3</c:v>
                </c:pt>
                <c:pt idx="14">
                  <c:v>3.8579695649067656E-3</c:v>
                </c:pt>
                <c:pt idx="15">
                  <c:v>4.4709388971684054E-3</c:v>
                </c:pt>
                <c:pt idx="16">
                  <c:v>4.2426813746287654E-3</c:v>
                </c:pt>
                <c:pt idx="17">
                  <c:v>4.6495244804508626E-3</c:v>
                </c:pt>
                <c:pt idx="18">
                  <c:v>5.8707030697411232E-3</c:v>
                </c:pt>
                <c:pt idx="19">
                  <c:v>4.6881659326608897E-3</c:v>
                </c:pt>
                <c:pt idx="20">
                  <c:v>3.8994800693240902E-3</c:v>
                </c:pt>
                <c:pt idx="21">
                  <c:v>5.1169015193261438E-3</c:v>
                </c:pt>
                <c:pt idx="22">
                  <c:v>3.9872408293460922E-3</c:v>
                </c:pt>
                <c:pt idx="23">
                  <c:v>4.1131105398457581E-3</c:v>
                </c:pt>
                <c:pt idx="24">
                  <c:v>4.6003016591251887E-3</c:v>
                </c:pt>
                <c:pt idx="25">
                  <c:v>4.0498442367601249E-3</c:v>
                </c:pt>
                <c:pt idx="26">
                  <c:v>3.6683785766691121E-3</c:v>
                </c:pt>
                <c:pt idx="27">
                  <c:v>5.5253244035161153E-3</c:v>
                </c:pt>
                <c:pt idx="28">
                  <c:v>4.2722305017386985E-3</c:v>
                </c:pt>
                <c:pt idx="29">
                  <c:v>3.9023414048429059E-3</c:v>
                </c:pt>
                <c:pt idx="30">
                  <c:v>3.6911719470932021E-3</c:v>
                </c:pt>
                <c:pt idx="31">
                  <c:v>5.6197315017171403E-3</c:v>
                </c:pt>
                <c:pt idx="32">
                  <c:v>5.267038870746866E-3</c:v>
                </c:pt>
                <c:pt idx="33">
                  <c:v>5.0280788820686951E-3</c:v>
                </c:pt>
                <c:pt idx="34">
                  <c:v>5.8595035881229838E-3</c:v>
                </c:pt>
                <c:pt idx="35">
                  <c:v>4.837409298575652E-3</c:v>
                </c:pt>
                <c:pt idx="36">
                  <c:v>5.7111018247666808E-3</c:v>
                </c:pt>
                <c:pt idx="37">
                  <c:v>4.8516383068485441E-3</c:v>
                </c:pt>
                <c:pt idx="38">
                  <c:v>5.9085272448756295E-3</c:v>
                </c:pt>
                <c:pt idx="39">
                  <c:v>4.9635036496350369E-3</c:v>
                </c:pt>
                <c:pt idx="40">
                  <c:v>4.2625119423825974E-3</c:v>
                </c:pt>
                <c:pt idx="41">
                  <c:v>3.155026530904919E-3</c:v>
                </c:pt>
                <c:pt idx="42">
                  <c:v>4.8732943469785572E-3</c:v>
                </c:pt>
                <c:pt idx="43">
                  <c:v>3.6568213783403658E-3</c:v>
                </c:pt>
                <c:pt idx="44">
                  <c:v>3.2453483340545218E-3</c:v>
                </c:pt>
                <c:pt idx="45">
                  <c:v>3.0989448830517231E-3</c:v>
                </c:pt>
                <c:pt idx="46">
                  <c:v>2.8871779686111933E-3</c:v>
                </c:pt>
                <c:pt idx="47">
                  <c:v>3.7635598848793448E-3</c:v>
                </c:pt>
                <c:pt idx="48">
                  <c:v>4.1374920432845318E-3</c:v>
                </c:pt>
                <c:pt idx="49">
                  <c:v>3.8941428912024159E-3</c:v>
                </c:pt>
                <c:pt idx="50">
                  <c:v>4.644604793895662E-3</c:v>
                </c:pt>
                <c:pt idx="51">
                  <c:v>3.2077644349399574E-3</c:v>
                </c:pt>
                <c:pt idx="52">
                  <c:v>5.1261829652996848E-3</c:v>
                </c:pt>
                <c:pt idx="53">
                  <c:v>4.6891118822095096E-3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16-4960-8B72-413244AA5716}"/>
            </c:ext>
          </c:extLst>
        </c:ser>
        <c:ser>
          <c:idx val="19"/>
          <c:order val="19"/>
          <c:tx>
            <c:strRef>
              <c:f>CPS_occ!$A$156</c:f>
              <c:strCache>
                <c:ptCount val="1"/>
                <c:pt idx="0">
                  <c:v>Precision Manufacturing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CPS_occ!$B$156:$BI$156</c:f>
              <c:numCache>
                <c:formatCode>#,##0.00</c:formatCode>
                <c:ptCount val="54"/>
                <c:pt idx="0">
                  <c:v>2.4997282904032172E-3</c:v>
                </c:pt>
                <c:pt idx="1">
                  <c:v>3.3574651138390515E-3</c:v>
                </c:pt>
                <c:pt idx="2">
                  <c:v>3.6180243394364651E-3</c:v>
                </c:pt>
                <c:pt idx="3">
                  <c:v>3.6622145626884965E-3</c:v>
                </c:pt>
                <c:pt idx="4">
                  <c:v>3.6331608499394472E-3</c:v>
                </c:pt>
                <c:pt idx="5">
                  <c:v>4.9082373026034997E-3</c:v>
                </c:pt>
                <c:pt idx="6">
                  <c:v>6.5490651737614876E-3</c:v>
                </c:pt>
                <c:pt idx="7">
                  <c:v>6.0745705906996234E-3</c:v>
                </c:pt>
                <c:pt idx="8">
                  <c:v>4.0200019609765662E-3</c:v>
                </c:pt>
                <c:pt idx="9">
                  <c:v>4.9675506770290841E-3</c:v>
                </c:pt>
                <c:pt idx="10">
                  <c:v>6.789366053169734E-3</c:v>
                </c:pt>
                <c:pt idx="11">
                  <c:v>7.4520374187410816E-3</c:v>
                </c:pt>
                <c:pt idx="12">
                  <c:v>5.3908355795148251E-3</c:v>
                </c:pt>
                <c:pt idx="13">
                  <c:v>6.8925534656016493E-3</c:v>
                </c:pt>
                <c:pt idx="14">
                  <c:v>8.2874901764663864E-3</c:v>
                </c:pt>
                <c:pt idx="15">
                  <c:v>8.8709105102547734E-3</c:v>
                </c:pt>
                <c:pt idx="16">
                  <c:v>9.4046103804270968E-3</c:v>
                </c:pt>
                <c:pt idx="17">
                  <c:v>8.242338851708348E-3</c:v>
                </c:pt>
                <c:pt idx="18">
                  <c:v>7.921912576036215E-3</c:v>
                </c:pt>
                <c:pt idx="19">
                  <c:v>9.8735615854524793E-3</c:v>
                </c:pt>
                <c:pt idx="20">
                  <c:v>9.3154246100519925E-3</c:v>
                </c:pt>
                <c:pt idx="21">
                  <c:v>9.3678658584586318E-3</c:v>
                </c:pt>
                <c:pt idx="22">
                  <c:v>1.036682615629984E-2</c:v>
                </c:pt>
                <c:pt idx="23">
                  <c:v>8.5200146896804996E-3</c:v>
                </c:pt>
                <c:pt idx="24">
                  <c:v>9.8039215686274508E-3</c:v>
                </c:pt>
                <c:pt idx="25">
                  <c:v>8.2554517133956382E-3</c:v>
                </c:pt>
                <c:pt idx="26">
                  <c:v>8.8041085840058694E-3</c:v>
                </c:pt>
                <c:pt idx="27">
                  <c:v>8.2879866052741735E-3</c:v>
                </c:pt>
                <c:pt idx="28">
                  <c:v>8.1470442126179831E-3</c:v>
                </c:pt>
                <c:pt idx="29">
                  <c:v>8.2049229537722642E-3</c:v>
                </c:pt>
                <c:pt idx="30">
                  <c:v>9.535527529990772E-3</c:v>
                </c:pt>
                <c:pt idx="31">
                  <c:v>8.32552815069206E-3</c:v>
                </c:pt>
                <c:pt idx="32">
                  <c:v>9.4806699673443597E-3</c:v>
                </c:pt>
                <c:pt idx="33">
                  <c:v>7.1176701057855561E-3</c:v>
                </c:pt>
                <c:pt idx="34">
                  <c:v>6.8470603726380934E-3</c:v>
                </c:pt>
                <c:pt idx="35">
                  <c:v>8.0623488309594198E-3</c:v>
                </c:pt>
                <c:pt idx="36">
                  <c:v>7.1737010725727813E-3</c:v>
                </c:pt>
                <c:pt idx="37">
                  <c:v>7.242300660947827E-3</c:v>
                </c:pt>
                <c:pt idx="38">
                  <c:v>6.4920854912830983E-3</c:v>
                </c:pt>
                <c:pt idx="39">
                  <c:v>7.1532846715328469E-3</c:v>
                </c:pt>
                <c:pt idx="40">
                  <c:v>5.8058352318659514E-3</c:v>
                </c:pt>
                <c:pt idx="41">
                  <c:v>4.8759500932166926E-3</c:v>
                </c:pt>
                <c:pt idx="42">
                  <c:v>5.5694792536897797E-3</c:v>
                </c:pt>
                <c:pt idx="43">
                  <c:v>4.9929676511954995E-3</c:v>
                </c:pt>
                <c:pt idx="44">
                  <c:v>6.6349343718448001E-3</c:v>
                </c:pt>
                <c:pt idx="45">
                  <c:v>5.0173393344646938E-3</c:v>
                </c:pt>
                <c:pt idx="46">
                  <c:v>4.8119632810186552E-3</c:v>
                </c:pt>
                <c:pt idx="47">
                  <c:v>4.8704892627850346E-3</c:v>
                </c:pt>
                <c:pt idx="48">
                  <c:v>6.1266709102482499E-3</c:v>
                </c:pt>
                <c:pt idx="49">
                  <c:v>6.9935627433839308E-3</c:v>
                </c:pt>
                <c:pt idx="50">
                  <c:v>7.2986646761217548E-3</c:v>
                </c:pt>
                <c:pt idx="51">
                  <c:v>5.7575259088665899E-3</c:v>
                </c:pt>
                <c:pt idx="52">
                  <c:v>6.210567823343849E-3</c:v>
                </c:pt>
                <c:pt idx="53">
                  <c:v>6.3771921598049326E-3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816-4960-8B72-413244AA5716}"/>
            </c:ext>
          </c:extLst>
        </c:ser>
        <c:ser>
          <c:idx val="20"/>
          <c:order val="20"/>
          <c:tx>
            <c:strRef>
              <c:f>CPS_occ!$A$157</c:f>
              <c:strCache>
                <c:ptCount val="1"/>
                <c:pt idx="0">
                  <c:v>Manufacturing Operators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CPS_occ!$B$157:$BI$157</c:f>
              <c:numCache>
                <c:formatCode>#,##0.00</c:formatCode>
                <c:ptCount val="54"/>
                <c:pt idx="0">
                  <c:v>5.7711118356700356E-2</c:v>
                </c:pt>
                <c:pt idx="1">
                  <c:v>5.015213513797083E-2</c:v>
                </c:pt>
                <c:pt idx="2">
                  <c:v>4.8569235829404672E-2</c:v>
                </c:pt>
                <c:pt idx="3">
                  <c:v>4.0499784575613956E-2</c:v>
                </c:pt>
                <c:pt idx="4">
                  <c:v>4.0405152482659912E-2</c:v>
                </c:pt>
                <c:pt idx="5">
                  <c:v>4.4280836534357659E-2</c:v>
                </c:pt>
                <c:pt idx="6">
                  <c:v>4.5315305799091585E-2</c:v>
                </c:pt>
                <c:pt idx="7">
                  <c:v>3.2572266443234188E-2</c:v>
                </c:pt>
                <c:pt idx="8">
                  <c:v>4.2062947347779191E-2</c:v>
                </c:pt>
                <c:pt idx="9">
                  <c:v>4.0942232192933262E-2</c:v>
                </c:pt>
                <c:pt idx="10">
                  <c:v>4.1963190184049079E-2</c:v>
                </c:pt>
                <c:pt idx="11">
                  <c:v>3.9321388932931661E-2</c:v>
                </c:pt>
                <c:pt idx="12">
                  <c:v>3.7472881467359151E-2</c:v>
                </c:pt>
                <c:pt idx="13">
                  <c:v>3.4269518165421287E-2</c:v>
                </c:pt>
                <c:pt idx="14">
                  <c:v>3.4650282203329281E-2</c:v>
                </c:pt>
                <c:pt idx="15">
                  <c:v>2.8954651905471578E-2</c:v>
                </c:pt>
                <c:pt idx="16">
                  <c:v>3.2739357940885304E-2</c:v>
                </c:pt>
                <c:pt idx="17">
                  <c:v>2.7544910179640718E-2</c:v>
                </c:pt>
                <c:pt idx="18">
                  <c:v>2.6029141321261849E-2</c:v>
                </c:pt>
                <c:pt idx="19">
                  <c:v>2.8128995595965336E-2</c:v>
                </c:pt>
                <c:pt idx="20">
                  <c:v>2.8379549393414211E-2</c:v>
                </c:pt>
                <c:pt idx="21">
                  <c:v>2.7237660395182241E-2</c:v>
                </c:pt>
                <c:pt idx="22">
                  <c:v>2.7620704654197477E-2</c:v>
                </c:pt>
                <c:pt idx="23">
                  <c:v>2.6367976496511202E-2</c:v>
                </c:pt>
                <c:pt idx="24">
                  <c:v>2.4660633484162895E-2</c:v>
                </c:pt>
                <c:pt idx="25">
                  <c:v>2.6713395638629282E-2</c:v>
                </c:pt>
                <c:pt idx="26">
                  <c:v>2.4781935273498003E-2</c:v>
                </c:pt>
                <c:pt idx="27">
                  <c:v>2.1180410213478443E-2</c:v>
                </c:pt>
                <c:pt idx="28">
                  <c:v>2.2056631892697468E-2</c:v>
                </c:pt>
                <c:pt idx="29">
                  <c:v>2.221332799679808E-2</c:v>
                </c:pt>
                <c:pt idx="30">
                  <c:v>1.8558392289551934E-2</c:v>
                </c:pt>
                <c:pt idx="31">
                  <c:v>1.9356852950359039E-2</c:v>
                </c:pt>
                <c:pt idx="32">
                  <c:v>2.085747392815759E-2</c:v>
                </c:pt>
                <c:pt idx="33">
                  <c:v>1.7696225675852162E-2</c:v>
                </c:pt>
                <c:pt idx="34">
                  <c:v>1.2443215484890382E-2</c:v>
                </c:pt>
                <c:pt idx="35">
                  <c:v>1.2698199408761086E-2</c:v>
                </c:pt>
                <c:pt idx="36">
                  <c:v>1.385986906254353E-2</c:v>
                </c:pt>
                <c:pt idx="37">
                  <c:v>1.2656447756996203E-2</c:v>
                </c:pt>
                <c:pt idx="38">
                  <c:v>1.2473557516959662E-2</c:v>
                </c:pt>
                <c:pt idx="39">
                  <c:v>1.3503649635036497E-2</c:v>
                </c:pt>
                <c:pt idx="40">
                  <c:v>1.1391195708091424E-2</c:v>
                </c:pt>
                <c:pt idx="41">
                  <c:v>8.6763229599885264E-3</c:v>
                </c:pt>
                <c:pt idx="42">
                  <c:v>8.4238373712057918E-3</c:v>
                </c:pt>
                <c:pt idx="43">
                  <c:v>9.6343178621659635E-3</c:v>
                </c:pt>
                <c:pt idx="44">
                  <c:v>9.5918072984278093E-3</c:v>
                </c:pt>
                <c:pt idx="45">
                  <c:v>8.4114218254261047E-3</c:v>
                </c:pt>
                <c:pt idx="46">
                  <c:v>6.736748593426118E-3</c:v>
                </c:pt>
                <c:pt idx="47">
                  <c:v>7.010552726736034E-3</c:v>
                </c:pt>
                <c:pt idx="48">
                  <c:v>8.0362826225334177E-3</c:v>
                </c:pt>
                <c:pt idx="49">
                  <c:v>7.9472303902090122E-3</c:v>
                </c:pt>
                <c:pt idx="50">
                  <c:v>1.0035663929667413E-2</c:v>
                </c:pt>
                <c:pt idx="51">
                  <c:v>8.3072873827932225E-3</c:v>
                </c:pt>
                <c:pt idx="52">
                  <c:v>7.9850157728706631E-3</c:v>
                </c:pt>
                <c:pt idx="53">
                  <c:v>9.4720060020632088E-3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816-4960-8B72-413244AA5716}"/>
            </c:ext>
          </c:extLst>
        </c:ser>
        <c:ser>
          <c:idx val="21"/>
          <c:order val="21"/>
          <c:tx>
            <c:strRef>
              <c:f>CPS_occ!$A$158</c:f>
              <c:strCache>
                <c:ptCount val="1"/>
                <c:pt idx="0">
                  <c:v>Fabricators, Inspectors, and Material Handlers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CPS_occ!$B$158:$BI$158</c:f>
              <c:numCache>
                <c:formatCode>#,##0.00</c:formatCode>
                <c:ptCount val="54"/>
                <c:pt idx="0">
                  <c:v>1.3802847516574285E-2</c:v>
                </c:pt>
                <c:pt idx="1">
                  <c:v>1.4269226733815969E-2</c:v>
                </c:pt>
                <c:pt idx="2">
                  <c:v>1.3814274750575594E-2</c:v>
                </c:pt>
                <c:pt idx="3">
                  <c:v>1.6695389918138733E-2</c:v>
                </c:pt>
                <c:pt idx="4">
                  <c:v>1.8385995816360235E-2</c:v>
                </c:pt>
                <c:pt idx="5">
                  <c:v>2.1446862996158771E-2</c:v>
                </c:pt>
                <c:pt idx="6">
                  <c:v>1.8168374353015739E-2</c:v>
                </c:pt>
                <c:pt idx="7">
                  <c:v>1.7490573942186845E-2</c:v>
                </c:pt>
                <c:pt idx="8">
                  <c:v>1.9707814491616824E-2</c:v>
                </c:pt>
                <c:pt idx="9">
                  <c:v>1.9469593782549477E-2</c:v>
                </c:pt>
                <c:pt idx="10">
                  <c:v>2.1676891615541923E-2</c:v>
                </c:pt>
                <c:pt idx="11">
                  <c:v>2.2118281274774061E-2</c:v>
                </c:pt>
                <c:pt idx="12">
                  <c:v>2.1300374728814672E-2</c:v>
                </c:pt>
                <c:pt idx="13">
                  <c:v>2.1386240659623808E-2</c:v>
                </c:pt>
                <c:pt idx="14">
                  <c:v>2.1004500964492391E-2</c:v>
                </c:pt>
                <c:pt idx="15">
                  <c:v>2.3915974735646866E-2</c:v>
                </c:pt>
                <c:pt idx="16">
                  <c:v>2.1991231791825768E-2</c:v>
                </c:pt>
                <c:pt idx="17">
                  <c:v>2.4797463895737937E-2</c:v>
                </c:pt>
                <c:pt idx="18">
                  <c:v>2.5180364973829396E-2</c:v>
                </c:pt>
                <c:pt idx="19">
                  <c:v>2.5500781360988777E-2</c:v>
                </c:pt>
                <c:pt idx="20">
                  <c:v>2.6502021952628539E-2</c:v>
                </c:pt>
                <c:pt idx="21">
                  <c:v>2.6844052586003305E-2</c:v>
                </c:pt>
                <c:pt idx="22">
                  <c:v>2.5808322459040162E-2</c:v>
                </c:pt>
                <c:pt idx="23">
                  <c:v>2.5927286081527726E-2</c:v>
                </c:pt>
                <c:pt idx="24">
                  <c:v>2.5037707390648568E-2</c:v>
                </c:pt>
                <c:pt idx="25">
                  <c:v>2.5155763239875388E-2</c:v>
                </c:pt>
                <c:pt idx="26">
                  <c:v>2.2499388603570557E-2</c:v>
                </c:pt>
                <c:pt idx="27">
                  <c:v>2.6119715362076183E-2</c:v>
                </c:pt>
                <c:pt idx="28">
                  <c:v>2.4143070044709388E-2</c:v>
                </c:pt>
                <c:pt idx="29">
                  <c:v>2.4114468681208725E-2</c:v>
                </c:pt>
                <c:pt idx="30">
                  <c:v>2.6350866400082027E-2</c:v>
                </c:pt>
                <c:pt idx="31">
                  <c:v>2.4768446248308876E-2</c:v>
                </c:pt>
                <c:pt idx="32">
                  <c:v>2.2226904034551773E-2</c:v>
                </c:pt>
                <c:pt idx="33">
                  <c:v>2.3116102912367768E-2</c:v>
                </c:pt>
                <c:pt idx="34">
                  <c:v>2.0936203831720325E-2</c:v>
                </c:pt>
                <c:pt idx="35">
                  <c:v>1.5520021499596883E-2</c:v>
                </c:pt>
                <c:pt idx="36">
                  <c:v>1.5043877977434183E-2</c:v>
                </c:pt>
                <c:pt idx="37">
                  <c:v>1.8211222050344537E-2</c:v>
                </c:pt>
                <c:pt idx="38">
                  <c:v>1.619374133780728E-2</c:v>
                </c:pt>
                <c:pt idx="39">
                  <c:v>1.5255474452554745E-2</c:v>
                </c:pt>
                <c:pt idx="40">
                  <c:v>1.3154993753215256E-2</c:v>
                </c:pt>
                <c:pt idx="41">
                  <c:v>1.3337157607916249E-2</c:v>
                </c:pt>
                <c:pt idx="42">
                  <c:v>1.1695906432748537E-2</c:v>
                </c:pt>
                <c:pt idx="43">
                  <c:v>1.2165963431786216E-2</c:v>
                </c:pt>
                <c:pt idx="44">
                  <c:v>1.2765036780614452E-2</c:v>
                </c:pt>
                <c:pt idx="45">
                  <c:v>1.2100641924297204E-2</c:v>
                </c:pt>
                <c:pt idx="46">
                  <c:v>1.3251406573882143E-2</c:v>
                </c:pt>
                <c:pt idx="47">
                  <c:v>1.276658549184562E-2</c:v>
                </c:pt>
                <c:pt idx="48">
                  <c:v>1.2173774665817951E-2</c:v>
                </c:pt>
                <c:pt idx="49">
                  <c:v>1.4543431614082492E-2</c:v>
                </c:pt>
                <c:pt idx="50">
                  <c:v>1.459732935224351E-2</c:v>
                </c:pt>
                <c:pt idx="51">
                  <c:v>1.3900312551406481E-2</c:v>
                </c:pt>
                <c:pt idx="52">
                  <c:v>1.3998422712933754E-2</c:v>
                </c:pt>
                <c:pt idx="53">
                  <c:v>1.6411891587733284E-2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816-4960-8B72-413244AA5716}"/>
            </c:ext>
          </c:extLst>
        </c:ser>
        <c:ser>
          <c:idx val="22"/>
          <c:order val="22"/>
          <c:tx>
            <c:strRef>
              <c:f>CPS_occ!$A$159</c:f>
              <c:strCache>
                <c:ptCount val="1"/>
                <c:pt idx="0">
                  <c:v>Vehicle Operators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CPS_occ!$B$159:$BI$159</c:f>
              <c:numCache>
                <c:formatCode>#,##0.00</c:formatCode>
                <c:ptCount val="54"/>
                <c:pt idx="0">
                  <c:v>1.3042060645582002E-3</c:v>
                </c:pt>
                <c:pt idx="1">
                  <c:v>2.2033364809568774E-3</c:v>
                </c:pt>
                <c:pt idx="2">
                  <c:v>2.8505646310711544E-3</c:v>
                </c:pt>
                <c:pt idx="3">
                  <c:v>2.4773804394657476E-3</c:v>
                </c:pt>
                <c:pt idx="4">
                  <c:v>2.422107233292965E-3</c:v>
                </c:pt>
                <c:pt idx="5">
                  <c:v>2.0273154075970976E-3</c:v>
                </c:pt>
                <c:pt idx="6">
                  <c:v>2.7463821696419141E-3</c:v>
                </c:pt>
                <c:pt idx="7">
                  <c:v>3.5609551738583997E-3</c:v>
                </c:pt>
                <c:pt idx="8">
                  <c:v>3.5297578193940584E-3</c:v>
                </c:pt>
                <c:pt idx="9">
                  <c:v>3.9259674705552439E-3</c:v>
                </c:pt>
                <c:pt idx="10">
                  <c:v>3.4355828220858898E-3</c:v>
                </c:pt>
                <c:pt idx="11">
                  <c:v>3.7260187093705408E-3</c:v>
                </c:pt>
                <c:pt idx="12">
                  <c:v>5.3908355795148251E-3</c:v>
                </c:pt>
                <c:pt idx="13">
                  <c:v>5.0888946147900028E-3</c:v>
                </c:pt>
                <c:pt idx="14">
                  <c:v>4.786740015717654E-3</c:v>
                </c:pt>
                <c:pt idx="15">
                  <c:v>5.109644453906749E-3</c:v>
                </c:pt>
                <c:pt idx="16">
                  <c:v>5.4447744307735821E-3</c:v>
                </c:pt>
                <c:pt idx="17">
                  <c:v>5.0017611835153223E-3</c:v>
                </c:pt>
                <c:pt idx="18">
                  <c:v>6.0121657943131984E-3</c:v>
                </c:pt>
                <c:pt idx="19">
                  <c:v>5.8246910072453474E-3</c:v>
                </c:pt>
                <c:pt idx="20">
                  <c:v>5.6325823223570192E-3</c:v>
                </c:pt>
                <c:pt idx="21">
                  <c:v>5.5105093285050775E-3</c:v>
                </c:pt>
                <c:pt idx="22">
                  <c:v>5.8721183123096998E-3</c:v>
                </c:pt>
                <c:pt idx="23">
                  <c:v>4.4069041498347415E-3</c:v>
                </c:pt>
                <c:pt idx="24">
                  <c:v>5.354449472096531E-3</c:v>
                </c:pt>
                <c:pt idx="25">
                  <c:v>4.2056074766355141E-3</c:v>
                </c:pt>
                <c:pt idx="26">
                  <c:v>4.4020542920029347E-3</c:v>
                </c:pt>
                <c:pt idx="27">
                  <c:v>5.6090414399330261E-3</c:v>
                </c:pt>
                <c:pt idx="28">
                  <c:v>5.7625434674615002E-3</c:v>
                </c:pt>
                <c:pt idx="29">
                  <c:v>5.5033019811887131E-3</c:v>
                </c:pt>
                <c:pt idx="30">
                  <c:v>5.8443555828975704E-3</c:v>
                </c:pt>
                <c:pt idx="31">
                  <c:v>5.2034550941825368E-3</c:v>
                </c:pt>
                <c:pt idx="32">
                  <c:v>5.5830612029916784E-3</c:v>
                </c:pt>
                <c:pt idx="33">
                  <c:v>6.7258717513386445E-3</c:v>
                </c:pt>
                <c:pt idx="34">
                  <c:v>6.7812232536704192E-3</c:v>
                </c:pt>
                <c:pt idx="35">
                  <c:v>6.0467616232195648E-3</c:v>
                </c:pt>
                <c:pt idx="36">
                  <c:v>5.9200445744532664E-3</c:v>
                </c:pt>
                <c:pt idx="37">
                  <c:v>5.2032063000984393E-3</c:v>
                </c:pt>
                <c:pt idx="38">
                  <c:v>6.4191407104821647E-3</c:v>
                </c:pt>
                <c:pt idx="39">
                  <c:v>5.1824817518248177E-3</c:v>
                </c:pt>
                <c:pt idx="40">
                  <c:v>6.3202763283604028E-3</c:v>
                </c:pt>
                <c:pt idx="41">
                  <c:v>5.5930015775132657E-3</c:v>
                </c:pt>
                <c:pt idx="42">
                  <c:v>4.7340573656363127E-3</c:v>
                </c:pt>
                <c:pt idx="43">
                  <c:v>3.4458509142053445E-3</c:v>
                </c:pt>
                <c:pt idx="44">
                  <c:v>4.3271311120726954E-3</c:v>
                </c:pt>
                <c:pt idx="45">
                  <c:v>4.3532797166678967E-3</c:v>
                </c:pt>
                <c:pt idx="46">
                  <c:v>3.8495706248149247E-3</c:v>
                </c:pt>
                <c:pt idx="47">
                  <c:v>4.7966939709246552E-3</c:v>
                </c:pt>
                <c:pt idx="48">
                  <c:v>4.3761935073201785E-3</c:v>
                </c:pt>
                <c:pt idx="49">
                  <c:v>5.3246443614400384E-3</c:v>
                </c:pt>
                <c:pt idx="50">
                  <c:v>7.3816040474413208E-3</c:v>
                </c:pt>
                <c:pt idx="51">
                  <c:v>6.7445303503865768E-3</c:v>
                </c:pt>
                <c:pt idx="52">
                  <c:v>6.0134069400630914E-3</c:v>
                </c:pt>
                <c:pt idx="53">
                  <c:v>5.8144987339397922E-3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816-4960-8B72-413244AA5716}"/>
            </c:ext>
          </c:extLst>
        </c:ser>
        <c:ser>
          <c:idx val="23"/>
          <c:order val="23"/>
          <c:tx>
            <c:strRef>
              <c:f>CPS_occ!$A$160</c:f>
              <c:strCache>
                <c:ptCount val="1"/>
                <c:pt idx="0">
                  <c:v>Kindergarten - Secondary Teachers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CPS_occ!$H$137:$BI$137</c:f>
              <c:numCache>
                <c:formatCode>General</c:formatCode>
                <c:ptCount val="54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</c:numCache>
            </c:numRef>
          </c:cat>
          <c:val>
            <c:numRef>
              <c:f>CPS_occ!$B$160:$BI$160</c:f>
              <c:numCache>
                <c:formatCode>#,##0.000</c:formatCode>
                <c:ptCount val="54"/>
                <c:pt idx="0">
                  <c:v>3.4344177820381523E-2</c:v>
                </c:pt>
                <c:pt idx="1">
                  <c:v>3.6302670670772225E-2</c:v>
                </c:pt>
                <c:pt idx="2">
                  <c:v>3.7386348576808524E-2</c:v>
                </c:pt>
                <c:pt idx="3">
                  <c:v>4.2331052453635401E-2</c:v>
                </c:pt>
                <c:pt idx="4">
                  <c:v>4.7231252492481661E-2</c:v>
                </c:pt>
                <c:pt idx="5">
                  <c:v>4.9082527256951246E-2</c:v>
                </c:pt>
                <c:pt idx="6">
                  <c:v>5.4399661107920744E-2</c:v>
                </c:pt>
                <c:pt idx="7">
                  <c:v>5.6032965265228253E-2</c:v>
                </c:pt>
                <c:pt idx="8">
                  <c:v>5.4025141756598186E-2</c:v>
                </c:pt>
                <c:pt idx="9">
                  <c:v>5.1598622061928126E-2</c:v>
                </c:pt>
                <c:pt idx="10">
                  <c:v>5.2924506421680083E-2</c:v>
                </c:pt>
                <c:pt idx="11">
                  <c:v>5.1292376503806317E-2</c:v>
                </c:pt>
                <c:pt idx="12">
                  <c:v>4.8451914015373722E-2</c:v>
                </c:pt>
                <c:pt idx="13">
                  <c:v>4.4705110773519255E-2</c:v>
                </c:pt>
                <c:pt idx="14">
                  <c:v>4.3366614739438286E-2</c:v>
                </c:pt>
                <c:pt idx="15">
                  <c:v>4.4851533841822951E-2</c:v>
                </c:pt>
                <c:pt idx="16">
                  <c:v>4.532615884731573E-2</c:v>
                </c:pt>
                <c:pt idx="17">
                  <c:v>4.0930055820802586E-2</c:v>
                </c:pt>
                <c:pt idx="18">
                  <c:v>3.8195075701321066E-2</c:v>
                </c:pt>
                <c:pt idx="19">
                  <c:v>3.7647517897107602E-2</c:v>
                </c:pt>
                <c:pt idx="20">
                  <c:v>3.6323035297710617E-2</c:v>
                </c:pt>
                <c:pt idx="21">
                  <c:v>3.6605636955571251E-2</c:v>
                </c:pt>
                <c:pt idx="22">
                  <c:v>3.5885274587469887E-2</c:v>
                </c:pt>
                <c:pt idx="23">
                  <c:v>3.4520864821665387E-2</c:v>
                </c:pt>
                <c:pt idx="24">
                  <c:v>3.5595917878392024E-2</c:v>
                </c:pt>
                <c:pt idx="25">
                  <c:v>3.8785194232858665E-2</c:v>
                </c:pt>
                <c:pt idx="26">
                  <c:v>3.6683927890767479E-2</c:v>
                </c:pt>
                <c:pt idx="27">
                  <c:v>4.1691231986169239E-2</c:v>
                </c:pt>
                <c:pt idx="28">
                  <c:v>4.0735375875188939E-2</c:v>
                </c:pt>
                <c:pt idx="29">
                  <c:v>4.502720374787169E-2</c:v>
                </c:pt>
                <c:pt idx="30">
                  <c:v>4.6652493577129986E-2</c:v>
                </c:pt>
                <c:pt idx="31">
                  <c:v>4.6623132860189889E-2</c:v>
                </c:pt>
                <c:pt idx="32">
                  <c:v>4.6560774485038335E-2</c:v>
                </c:pt>
                <c:pt idx="33">
                  <c:v>4.5318106090550446E-2</c:v>
                </c:pt>
                <c:pt idx="34">
                  <c:v>5.0431369096007719E-2</c:v>
                </c:pt>
                <c:pt idx="35">
                  <c:v>4.7433622655706234E-2</c:v>
                </c:pt>
                <c:pt idx="36">
                  <c:v>4.9171335440229731E-2</c:v>
                </c:pt>
                <c:pt idx="37">
                  <c:v>5.3579107863657535E-2</c:v>
                </c:pt>
                <c:pt idx="38">
                  <c:v>4.8581357657167035E-2</c:v>
                </c:pt>
                <c:pt idx="39">
                  <c:v>5.1751946966340806E-2</c:v>
                </c:pt>
                <c:pt idx="40">
                  <c:v>5.2473135813745679E-2</c:v>
                </c:pt>
                <c:pt idx="41">
                  <c:v>5.6862411334448464E-2</c:v>
                </c:pt>
                <c:pt idx="42">
                  <c:v>5.1796384755598647E-2</c:v>
                </c:pt>
                <c:pt idx="43">
                  <c:v>5.2180265795213246E-2</c:v>
                </c:pt>
                <c:pt idx="44">
                  <c:v>5.0194931322707213E-2</c:v>
                </c:pt>
                <c:pt idx="45">
                  <c:v>5.1723067402833854E-2</c:v>
                </c:pt>
                <c:pt idx="46">
                  <c:v>5.4116281036626648E-2</c:v>
                </c:pt>
                <c:pt idx="47">
                  <c:v>5.2247218288991149E-2</c:v>
                </c:pt>
                <c:pt idx="48">
                  <c:v>5.0127460094541491E-2</c:v>
                </c:pt>
                <c:pt idx="49">
                  <c:v>5.149818465669153E-2</c:v>
                </c:pt>
                <c:pt idx="50">
                  <c:v>5.5984214666144165E-2</c:v>
                </c:pt>
                <c:pt idx="51">
                  <c:v>5.4696630084893984E-2</c:v>
                </c:pt>
                <c:pt idx="52">
                  <c:v>5.2740724892256945E-2</c:v>
                </c:pt>
                <c:pt idx="53">
                  <c:v>4.9142105605150206E-2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816-4960-8B72-413244AA5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112456"/>
        <c:axId val="452113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CPS_occ!$A$137</c15:sqref>
                        </c15:formulaRef>
                      </c:ext>
                    </c:extLst>
                    <c:strCache>
                      <c:ptCount val="1"/>
                      <c:pt idx="0">
                        <c:v>Female, 25-34 yrs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CPS_occ!$B$137:$BI$137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16-4960-8B72-413244AA571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CPS_occ!$A$138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CPS_occ!$H$137:$BI$137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1968</c:v>
                      </c:pt>
                      <c:pt idx="1">
                        <c:v>1969</c:v>
                      </c:pt>
                      <c:pt idx="2">
                        <c:v>1970</c:v>
                      </c:pt>
                      <c:pt idx="3">
                        <c:v>1971</c:v>
                      </c:pt>
                      <c:pt idx="4">
                        <c:v>1972</c:v>
                      </c:pt>
                      <c:pt idx="5">
                        <c:v>1973</c:v>
                      </c:pt>
                      <c:pt idx="6">
                        <c:v>1974</c:v>
                      </c:pt>
                      <c:pt idx="7">
                        <c:v>1975</c:v>
                      </c:pt>
                      <c:pt idx="8">
                        <c:v>1976</c:v>
                      </c:pt>
                      <c:pt idx="9">
                        <c:v>1977</c:v>
                      </c:pt>
                      <c:pt idx="10">
                        <c:v>1978</c:v>
                      </c:pt>
                      <c:pt idx="11">
                        <c:v>1979</c:v>
                      </c:pt>
                      <c:pt idx="12">
                        <c:v>1980</c:v>
                      </c:pt>
                      <c:pt idx="13">
                        <c:v>1981</c:v>
                      </c:pt>
                      <c:pt idx="14">
                        <c:v>1982</c:v>
                      </c:pt>
                      <c:pt idx="15">
                        <c:v>1983</c:v>
                      </c:pt>
                      <c:pt idx="16">
                        <c:v>1984</c:v>
                      </c:pt>
                      <c:pt idx="17">
                        <c:v>1985</c:v>
                      </c:pt>
                      <c:pt idx="18">
                        <c:v>1986</c:v>
                      </c:pt>
                      <c:pt idx="19">
                        <c:v>1987</c:v>
                      </c:pt>
                      <c:pt idx="20">
                        <c:v>1988</c:v>
                      </c:pt>
                      <c:pt idx="21">
                        <c:v>1989</c:v>
                      </c:pt>
                      <c:pt idx="22">
                        <c:v>1990</c:v>
                      </c:pt>
                      <c:pt idx="23">
                        <c:v>1991</c:v>
                      </c:pt>
                      <c:pt idx="24">
                        <c:v>1992</c:v>
                      </c:pt>
                      <c:pt idx="25">
                        <c:v>1993</c:v>
                      </c:pt>
                      <c:pt idx="26">
                        <c:v>1994</c:v>
                      </c:pt>
                      <c:pt idx="27">
                        <c:v>1995</c:v>
                      </c:pt>
                      <c:pt idx="28">
                        <c:v>1996</c:v>
                      </c:pt>
                      <c:pt idx="29">
                        <c:v>1997</c:v>
                      </c:pt>
                      <c:pt idx="30">
                        <c:v>1998</c:v>
                      </c:pt>
                      <c:pt idx="31">
                        <c:v>1999</c:v>
                      </c:pt>
                      <c:pt idx="32">
                        <c:v>2000</c:v>
                      </c:pt>
                      <c:pt idx="33">
                        <c:v>2001</c:v>
                      </c:pt>
                      <c:pt idx="34">
                        <c:v>2002</c:v>
                      </c:pt>
                      <c:pt idx="35">
                        <c:v>2003</c:v>
                      </c:pt>
                      <c:pt idx="36">
                        <c:v>2004</c:v>
                      </c:pt>
                      <c:pt idx="37">
                        <c:v>2005</c:v>
                      </c:pt>
                      <c:pt idx="38">
                        <c:v>2006</c:v>
                      </c:pt>
                      <c:pt idx="39">
                        <c:v>2007</c:v>
                      </c:pt>
                      <c:pt idx="40">
                        <c:v>2008</c:v>
                      </c:pt>
                      <c:pt idx="41">
                        <c:v>2009</c:v>
                      </c:pt>
                      <c:pt idx="42">
                        <c:v>2010</c:v>
                      </c:pt>
                      <c:pt idx="43">
                        <c:v>2011</c:v>
                      </c:pt>
                      <c:pt idx="44">
                        <c:v>2012</c:v>
                      </c:pt>
                      <c:pt idx="45">
                        <c:v>2013</c:v>
                      </c:pt>
                      <c:pt idx="46">
                        <c:v>2014</c:v>
                      </c:pt>
                      <c:pt idx="47">
                        <c:v>2015</c:v>
                      </c:pt>
                      <c:pt idx="48">
                        <c:v>2016</c:v>
                      </c:pt>
                      <c:pt idx="49">
                        <c:v>2017</c:v>
                      </c:pt>
                      <c:pt idx="50">
                        <c:v>2018</c:v>
                      </c:pt>
                      <c:pt idx="51">
                        <c:v>2019</c:v>
                      </c:pt>
                      <c:pt idx="52">
                        <c:v>2020</c:v>
                      </c:pt>
                      <c:pt idx="5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CPS_occ!$B$138:$BI$138</c15:sqref>
                        </c15:formulaRef>
                      </c:ext>
                    </c:extLst>
                    <c:numCache>
                      <c:formatCode>General</c:formatCode>
                      <c:ptCount val="5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816-4960-8B72-413244AA5716}"/>
                  </c:ext>
                </c:extLst>
              </c15:ser>
            </c15:filteredLineSeries>
          </c:ext>
        </c:extLst>
      </c:lineChart>
      <c:catAx>
        <c:axId val="45211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112"/>
        <c:crosses val="autoZero"/>
        <c:auto val="1"/>
        <c:lblAlgn val="ctr"/>
        <c:lblOffset val="100"/>
        <c:noMultiLvlLbl val="0"/>
      </c:catAx>
      <c:valAx>
        <c:axId val="45211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plots!$B$2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plots!$A$2:$A$55</c15:sqref>
                  </c15:fullRef>
                </c:ext>
              </c:extLst>
              <c:f>plots!$A$3:$A$55</c:f>
              <c:strCache>
                <c:ptCount val="51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plots!$B$3:$B$55</c15:sqref>
                  </c15:fullRef>
                </c:ext>
              </c:extLst>
              <c:f>plots!$B$4:$B$55</c:f>
              <c:numCache>
                <c:formatCode>#,##0.00</c:formatCode>
                <c:ptCount val="52"/>
                <c:pt idx="0">
                  <c:v>3.600206</c:v>
                </c:pt>
                <c:pt idx="1">
                  <c:v>3.7313860000000001</c:v>
                </c:pt>
                <c:pt idx="2">
                  <c:v>3.5559699999999999</c:v>
                </c:pt>
                <c:pt idx="3">
                  <c:v>3.2584110000000002</c:v>
                </c:pt>
                <c:pt idx="4">
                  <c:v>3.136965</c:v>
                </c:pt>
                <c:pt idx="5">
                  <c:v>3.159958</c:v>
                </c:pt>
                <c:pt idx="6">
                  <c:v>3.1441979999999998</c:v>
                </c:pt>
                <c:pt idx="7">
                  <c:v>3.1677879999999998</c:v>
                </c:pt>
                <c:pt idx="8">
                  <c:v>3.326632</c:v>
                </c:pt>
                <c:pt idx="9">
                  <c:v>3.3332790000000001</c:v>
                </c:pt>
                <c:pt idx="10">
                  <c:v>3.4943979999999999</c:v>
                </c:pt>
                <c:pt idx="11">
                  <c:v>3.6122580000000002</c:v>
                </c:pt>
                <c:pt idx="13">
                  <c:v>3.6805370000000002</c:v>
                </c:pt>
                <c:pt idx="14">
                  <c:v>3.6389330000000002</c:v>
                </c:pt>
                <c:pt idx="15">
                  <c:v>3.6691410000000002</c:v>
                </c:pt>
                <c:pt idx="16">
                  <c:v>3.760561</c:v>
                </c:pt>
                <c:pt idx="17">
                  <c:v>3.7309999999999999</c:v>
                </c:pt>
                <c:pt idx="18">
                  <c:v>3.8290000000000002</c:v>
                </c:pt>
                <c:pt idx="19">
                  <c:v>3.9129999999999998</c:v>
                </c:pt>
                <c:pt idx="20">
                  <c:v>4.0209999999999999</c:v>
                </c:pt>
                <c:pt idx="21">
                  <c:v>4.16</c:v>
                </c:pt>
                <c:pt idx="22">
                  <c:v>4.1100000000000003</c:v>
                </c:pt>
                <c:pt idx="23">
                  <c:v>4.07</c:v>
                </c:pt>
                <c:pt idx="24">
                  <c:v>4</c:v>
                </c:pt>
                <c:pt idx="25">
                  <c:v>3.95</c:v>
                </c:pt>
                <c:pt idx="26">
                  <c:v>3.9</c:v>
                </c:pt>
                <c:pt idx="27">
                  <c:v>3.89</c:v>
                </c:pt>
                <c:pt idx="28">
                  <c:v>3.88</c:v>
                </c:pt>
                <c:pt idx="29">
                  <c:v>3.94</c:v>
                </c:pt>
                <c:pt idx="30">
                  <c:v>3.96</c:v>
                </c:pt>
                <c:pt idx="31">
                  <c:v>4.0599999999999996</c:v>
                </c:pt>
                <c:pt idx="32">
                  <c:v>4.03</c:v>
                </c:pt>
                <c:pt idx="33">
                  <c:v>4.0199999999999996</c:v>
                </c:pt>
                <c:pt idx="34">
                  <c:v>4.09</c:v>
                </c:pt>
                <c:pt idx="35">
                  <c:v>4.1100000000000003</c:v>
                </c:pt>
                <c:pt idx="36">
                  <c:v>4.1399999999999997</c:v>
                </c:pt>
                <c:pt idx="37">
                  <c:v>4.2699999999999996</c:v>
                </c:pt>
                <c:pt idx="38">
                  <c:v>4.32</c:v>
                </c:pt>
                <c:pt idx="39">
                  <c:v>4.25</c:v>
                </c:pt>
                <c:pt idx="40">
                  <c:v>4.13</c:v>
                </c:pt>
                <c:pt idx="41">
                  <c:v>4</c:v>
                </c:pt>
                <c:pt idx="42">
                  <c:v>3.95</c:v>
                </c:pt>
                <c:pt idx="43">
                  <c:v>3.95</c:v>
                </c:pt>
                <c:pt idx="44">
                  <c:v>3.93</c:v>
                </c:pt>
                <c:pt idx="45">
                  <c:v>3.99</c:v>
                </c:pt>
                <c:pt idx="46">
                  <c:v>3.98</c:v>
                </c:pt>
                <c:pt idx="47">
                  <c:v>3.95</c:v>
                </c:pt>
                <c:pt idx="48">
                  <c:v>3.86</c:v>
                </c:pt>
                <c:pt idx="49">
                  <c:v>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7-4A29-A166-C6300056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192816"/>
        <c:axId val="848191152"/>
      </c:lineChart>
      <c:catAx>
        <c:axId val="8481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1152"/>
        <c:crosses val="autoZero"/>
        <c:auto val="1"/>
        <c:lblAlgn val="ctr"/>
        <c:lblOffset val="100"/>
        <c:noMultiLvlLbl val="0"/>
      </c:catAx>
      <c:valAx>
        <c:axId val="8481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4762</xdr:rowOff>
    </xdr:from>
    <xdr:to>
      <xdr:col>19</xdr:col>
      <xdr:colOff>0</xdr:colOff>
      <xdr:row>91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DCC05-CB18-48AC-A37B-69FAA001A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330200</xdr:colOff>
      <xdr:row>54</xdr:row>
      <xdr:rowOff>127000</xdr:rowOff>
    </xdr:from>
    <xdr:to>
      <xdr:col>60</xdr:col>
      <xdr:colOff>317500</xdr:colOff>
      <xdr:row>110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973A1-2E5B-432C-BCB0-EE226E8D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305593</xdr:colOff>
      <xdr:row>0</xdr:row>
      <xdr:rowOff>0</xdr:rowOff>
    </xdr:from>
    <xdr:to>
      <xdr:col>7</xdr:col>
      <xdr:colOff>261937</xdr:colOff>
      <xdr:row>26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1EE111-5C99-4912-BA2D-3F1D5526C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583406</xdr:colOff>
      <xdr:row>0</xdr:row>
      <xdr:rowOff>17462</xdr:rowOff>
    </xdr:from>
    <xdr:to>
      <xdr:col>21</xdr:col>
      <xdr:colOff>150813</xdr:colOff>
      <xdr:row>27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C7A8F2-1ABC-4628-B740-D2386F9D6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162719</xdr:colOff>
      <xdr:row>0</xdr:row>
      <xdr:rowOff>0</xdr:rowOff>
    </xdr:from>
    <xdr:to>
      <xdr:col>37</xdr:col>
      <xdr:colOff>246063</xdr:colOff>
      <xdr:row>27</xdr:row>
      <xdr:rowOff>23812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D2BAF80-F77C-4D03-81F3-282DF0005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402300</xdr:colOff>
      <xdr:row>0</xdr:row>
      <xdr:rowOff>0</xdr:rowOff>
    </xdr:from>
    <xdr:to>
      <xdr:col>24</xdr:col>
      <xdr:colOff>431536</xdr:colOff>
      <xdr:row>28</xdr:row>
      <xdr:rowOff>154515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BF6451-45FB-4C6E-979B-C5990EC9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126205</xdr:colOff>
      <xdr:row>0</xdr:row>
      <xdr:rowOff>16139</xdr:rowOff>
    </xdr:from>
    <xdr:to>
      <xdr:col>39</xdr:col>
      <xdr:colOff>198438</xdr:colOff>
      <xdr:row>29</xdr:row>
      <xdr:rowOff>2646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BDBF9-7D80-444B-B703-B7FFD5B58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316176</xdr:colOff>
      <xdr:row>0</xdr:row>
      <xdr:rowOff>3439</xdr:rowOff>
    </xdr:from>
    <xdr:to>
      <xdr:col>55</xdr:col>
      <xdr:colOff>391582</xdr:colOff>
      <xdr:row>29</xdr:row>
      <xdr:rowOff>34395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4902A-3080-4EEE-A0CA-B6AACEE53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606425</xdr:colOff>
      <xdr:row>1</xdr:row>
      <xdr:rowOff>177800</xdr:rowOff>
    </xdr:from>
    <xdr:to>
      <xdr:col>24</xdr:col>
      <xdr:colOff>301625</xdr:colOff>
      <xdr:row>16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98C8-0B65-D044-D501-B3B6B1A8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2</xdr:row>
      <xdr:rowOff>12700</xdr:rowOff>
    </xdr:from>
    <xdr:to>
      <xdr:col>16</xdr:col>
      <xdr:colOff>320675</xdr:colOff>
      <xdr:row>16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777B77-32BA-9DAE-D855-5E8D56ABE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15875</xdr:colOff>
      <xdr:row>17</xdr:row>
      <xdr:rowOff>44450</xdr:rowOff>
    </xdr:from>
    <xdr:to>
      <xdr:col>16</xdr:col>
      <xdr:colOff>320675</xdr:colOff>
      <xdr:row>31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025AA8-684E-879B-83BC-424E82A49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17</xdr:row>
      <xdr:rowOff>12700</xdr:rowOff>
    </xdr:from>
    <xdr:to>
      <xdr:col>24</xdr:col>
      <xdr:colOff>314325</xdr:colOff>
      <xdr:row>31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54F829-74D9-864B-D0D3-04C3CC055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22225</xdr:colOff>
      <xdr:row>32</xdr:row>
      <xdr:rowOff>0</xdr:rowOff>
    </xdr:from>
    <xdr:to>
      <xdr:col>24</xdr:col>
      <xdr:colOff>327025</xdr:colOff>
      <xdr:row>46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384DC9-5906-4661-A69C-90F9F55D2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tatista.com/statistics/195908/number-of-births-in-the-united-states-since-1990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04A2-5762-4C17-814E-58088E1429D3}">
  <dimension ref="A1:Z57"/>
  <sheetViews>
    <sheetView zoomScale="70" zoomScaleNormal="70" workbookViewId="0">
      <selection activeCell="A23" sqref="A23"/>
    </sheetView>
  </sheetViews>
  <sheetFormatPr defaultRowHeight="14.5" x14ac:dyDescent="0.35"/>
  <cols>
    <col min="1" max="1" width="55" bestFit="1" customWidth="1"/>
    <col min="2" max="3" width="12.36328125" bestFit="1" customWidth="1"/>
    <col min="4" max="4" width="13.26953125" bestFit="1" customWidth="1"/>
    <col min="7" max="7" width="55" bestFit="1" customWidth="1"/>
    <col min="8" max="9" width="11.1796875" bestFit="1" customWidth="1"/>
    <col min="10" max="10" width="13.1796875" bestFit="1" customWidth="1"/>
    <col min="11" max="11" width="8.7265625" style="5"/>
    <col min="13" max="13" width="55" bestFit="1" customWidth="1"/>
    <col min="14" max="15" width="11.81640625" bestFit="1" customWidth="1"/>
    <col min="16" max="16" width="13.1796875" bestFit="1" customWidth="1"/>
    <col min="18" max="18" width="55" bestFit="1" customWidth="1"/>
    <col min="19" max="20" width="11.1796875" bestFit="1" customWidth="1"/>
    <col min="21" max="21" width="13.1796875" bestFit="1" customWidth="1"/>
    <col min="23" max="23" width="55" bestFit="1" customWidth="1"/>
    <col min="24" max="25" width="11.1796875" bestFit="1" customWidth="1"/>
    <col min="26" max="26" width="13.1796875" bestFit="1" customWidth="1"/>
  </cols>
  <sheetData>
    <row r="1" spans="1:26" x14ac:dyDescent="0.35">
      <c r="A1" s="1" t="s">
        <v>39</v>
      </c>
      <c r="B1" s="5" t="s">
        <v>5</v>
      </c>
      <c r="C1" s="5" t="s">
        <v>0</v>
      </c>
      <c r="D1" s="3" t="s">
        <v>60</v>
      </c>
      <c r="G1" s="1" t="s">
        <v>41</v>
      </c>
      <c r="H1" s="5" t="s">
        <v>5</v>
      </c>
      <c r="I1" s="5" t="s">
        <v>0</v>
      </c>
      <c r="J1" s="3" t="s">
        <v>60</v>
      </c>
      <c r="K1" s="3"/>
      <c r="M1" s="5" t="s">
        <v>71</v>
      </c>
      <c r="N1" s="5" t="s">
        <v>5</v>
      </c>
      <c r="O1" t="s">
        <v>0</v>
      </c>
      <c r="P1" t="s">
        <v>60</v>
      </c>
      <c r="R1" s="5" t="s">
        <v>72</v>
      </c>
      <c r="S1" s="5" t="s">
        <v>5</v>
      </c>
      <c r="T1" s="5" t="s">
        <v>0</v>
      </c>
      <c r="U1" s="5" t="s">
        <v>60</v>
      </c>
      <c r="W1" t="s">
        <v>75</v>
      </c>
      <c r="X1" s="5" t="s">
        <v>5</v>
      </c>
      <c r="Y1" s="5" t="s">
        <v>0</v>
      </c>
      <c r="Z1" s="5" t="s">
        <v>60</v>
      </c>
    </row>
    <row r="2" spans="1:26" x14ac:dyDescent="0.35">
      <c r="A2" s="5" t="s">
        <v>12</v>
      </c>
      <c r="B2" s="14"/>
      <c r="C2" s="14"/>
      <c r="D2" s="14"/>
      <c r="G2" s="5" t="s">
        <v>12</v>
      </c>
      <c r="M2" s="14"/>
      <c r="N2" s="5"/>
      <c r="R2" s="14"/>
      <c r="S2" s="5"/>
      <c r="T2" s="5"/>
      <c r="U2" s="5"/>
      <c r="W2" s="14"/>
      <c r="X2" s="5"/>
      <c r="Y2" s="5"/>
      <c r="Z2" s="5"/>
    </row>
    <row r="3" spans="1:26" x14ac:dyDescent="0.35">
      <c r="A3" s="7" t="s">
        <v>25</v>
      </c>
      <c r="B3" s="23">
        <v>9.7184789722395429E-2</v>
      </c>
      <c r="C3" s="23">
        <v>8.9542509864885669E-2</v>
      </c>
      <c r="D3" s="23">
        <v>7.6562684726984076E-2</v>
      </c>
      <c r="F3" s="14"/>
      <c r="G3" s="14" t="s">
        <v>25</v>
      </c>
      <c r="H3" s="14">
        <v>1.296498752557957E-2</v>
      </c>
      <c r="I3" s="14">
        <v>3.8468033116628345E-2</v>
      </c>
      <c r="J3" s="14">
        <v>6.2335872520255173E-2</v>
      </c>
      <c r="M3" s="14" t="s">
        <v>25</v>
      </c>
      <c r="N3" s="14">
        <v>6.7960360360360363</v>
      </c>
      <c r="O3" s="14">
        <v>1.1744852839574409</v>
      </c>
      <c r="P3" s="14">
        <v>1.0857919330557022</v>
      </c>
      <c r="R3" s="14" t="s">
        <v>25</v>
      </c>
      <c r="S3" s="14">
        <f t="shared" ref="S3:S24" si="0">N3/N$26</f>
        <v>7.6253083756037556</v>
      </c>
      <c r="T3" s="14">
        <f t="shared" ref="T3:T24" si="1">O3/O$26</f>
        <v>1.2619567828904235</v>
      </c>
      <c r="U3" s="14">
        <f t="shared" ref="U3:U24" si="2">P3/P$26</f>
        <v>1.142780734038771</v>
      </c>
      <c r="W3" s="23" t="s">
        <v>25</v>
      </c>
      <c r="X3" s="23">
        <f>1/(1+N3)</f>
        <v>0.12827031524452251</v>
      </c>
      <c r="Y3" s="23">
        <f t="shared" ref="Y3:Z3" si="3">1/(1+O3)</f>
        <v>0.459878945779783</v>
      </c>
      <c r="Z3" s="23">
        <f t="shared" si="3"/>
        <v>0.47943420633283962</v>
      </c>
    </row>
    <row r="4" spans="1:26" x14ac:dyDescent="0.35">
      <c r="A4" s="7" t="s">
        <v>13</v>
      </c>
      <c r="B4" s="23">
        <v>2.3050403755674995E-2</v>
      </c>
      <c r="C4" s="23">
        <v>3.4090923787857427E-2</v>
      </c>
      <c r="D4" s="23">
        <v>2.8787290220518277E-2</v>
      </c>
      <c r="F4" s="14"/>
      <c r="G4" s="14" t="s">
        <v>13</v>
      </c>
      <c r="H4" s="14">
        <v>4.4337921303693739E-3</v>
      </c>
      <c r="I4" s="14">
        <v>2.2125761737083374E-2</v>
      </c>
      <c r="J4" s="14">
        <v>3.5200129202444079E-2</v>
      </c>
      <c r="M4" s="14" t="s">
        <v>13</v>
      </c>
      <c r="N4" s="14">
        <v>4.7133825079030558</v>
      </c>
      <c r="O4" s="14">
        <v>0.78203285106903619</v>
      </c>
      <c r="P4" s="14">
        <v>0.77206040001225151</v>
      </c>
      <c r="R4" s="14" t="s">
        <v>13</v>
      </c>
      <c r="S4" s="14">
        <f t="shared" si="0"/>
        <v>5.2885233280635928</v>
      </c>
      <c r="T4" s="14">
        <f t="shared" si="1"/>
        <v>0.84027588453417179</v>
      </c>
      <c r="U4" s="14">
        <f t="shared" si="2"/>
        <v>0.8125827092537492</v>
      </c>
      <c r="W4" s="23" t="s">
        <v>13</v>
      </c>
      <c r="X4" s="23">
        <f t="shared" ref="X4:X24" si="4">1/(1+N4)</f>
        <v>0.1750276650682405</v>
      </c>
      <c r="Y4" s="23">
        <f t="shared" ref="Y4:Y24" si="5">1/(1+O4)</f>
        <v>0.56115688293855137</v>
      </c>
      <c r="Z4" s="23">
        <f t="shared" ref="Z4:Z24" si="6">1/(1+P4)</f>
        <v>0.56431485066371678</v>
      </c>
    </row>
    <row r="5" spans="1:26" x14ac:dyDescent="0.35">
      <c r="A5" s="7" t="s">
        <v>26</v>
      </c>
      <c r="B5" s="23">
        <v>4.2612069898429812E-2</v>
      </c>
      <c r="C5" s="23">
        <v>3.4507376515946132E-2</v>
      </c>
      <c r="D5" s="23">
        <v>3.7729624437726247E-2</v>
      </c>
      <c r="F5" s="14"/>
      <c r="G5" s="14" t="s">
        <v>26</v>
      </c>
      <c r="H5" s="14">
        <v>1.4062923406124145E-3</v>
      </c>
      <c r="I5" s="14">
        <v>4.4897168597807791E-3</v>
      </c>
      <c r="J5" s="14">
        <v>1.0373879572555247E-2</v>
      </c>
      <c r="M5" s="14" t="s">
        <v>26</v>
      </c>
      <c r="N5" s="14">
        <v>27.471760797342192</v>
      </c>
      <c r="O5" s="14">
        <v>3.4778412039439544</v>
      </c>
      <c r="P5" s="14">
        <v>3.2216435696001411</v>
      </c>
      <c r="R5" s="14" t="s">
        <v>26</v>
      </c>
      <c r="S5" s="14">
        <f t="shared" si="0"/>
        <v>30.823945987011175</v>
      </c>
      <c r="T5" s="14">
        <f t="shared" si="1"/>
        <v>3.7368584835260545</v>
      </c>
      <c r="U5" s="14">
        <f t="shared" si="2"/>
        <v>3.3907345331972221</v>
      </c>
      <c r="W5" s="23" t="s">
        <v>26</v>
      </c>
      <c r="X5" s="23">
        <f t="shared" si="4"/>
        <v>3.5122520420070011E-2</v>
      </c>
      <c r="Y5" s="23">
        <f t="shared" si="5"/>
        <v>0.22332189875764877</v>
      </c>
      <c r="Z5" s="23">
        <f t="shared" si="6"/>
        <v>0.23687456875823279</v>
      </c>
    </row>
    <row r="6" spans="1:26" x14ac:dyDescent="0.35">
      <c r="A6" s="7" t="s">
        <v>27</v>
      </c>
      <c r="B6" s="23">
        <v>3.2382905701019822E-2</v>
      </c>
      <c r="C6" s="23">
        <v>3.4860456002803943E-2</v>
      </c>
      <c r="D6" s="23">
        <v>2.8770400896260141E-2</v>
      </c>
      <c r="F6" s="14"/>
      <c r="G6" s="14" t="s">
        <v>27</v>
      </c>
      <c r="H6" s="14">
        <v>1.1353124211588596E-2</v>
      </c>
      <c r="I6" s="14">
        <v>2.3294131085826102E-2</v>
      </c>
      <c r="J6" s="14">
        <v>2.7671933460741299E-2</v>
      </c>
      <c r="M6" s="14" t="s">
        <v>27</v>
      </c>
      <c r="N6" s="14">
        <v>2.5860082304526748</v>
      </c>
      <c r="O6" s="14">
        <v>0.99420256021166487</v>
      </c>
      <c r="P6" s="14">
        <v>0.80727542228947291</v>
      </c>
      <c r="R6" s="14" t="s">
        <v>27</v>
      </c>
      <c r="S6" s="14">
        <f t="shared" si="0"/>
        <v>2.901560573618251</v>
      </c>
      <c r="T6" s="14">
        <f t="shared" si="1"/>
        <v>1.0682472412073227</v>
      </c>
      <c r="U6" s="14">
        <f t="shared" si="2"/>
        <v>0.84964602477673368</v>
      </c>
      <c r="W6" s="23" t="s">
        <v>27</v>
      </c>
      <c r="X6" s="23">
        <f t="shared" si="4"/>
        <v>0.27886160201973836</v>
      </c>
      <c r="Y6" s="23">
        <f t="shared" si="5"/>
        <v>0.50145357344935904</v>
      </c>
      <c r="Z6" s="23">
        <f t="shared" si="6"/>
        <v>0.55331909440410076</v>
      </c>
    </row>
    <row r="7" spans="1:26" x14ac:dyDescent="0.35">
      <c r="A7" s="7" t="s">
        <v>14</v>
      </c>
      <c r="B7" s="23">
        <v>1.6536719349868334E-2</v>
      </c>
      <c r="C7" s="23">
        <v>2.147447545709567E-2</v>
      </c>
      <c r="D7" s="23">
        <v>1.4869361076863315E-2</v>
      </c>
      <c r="F7" s="14"/>
      <c r="G7" s="14" t="s">
        <v>14</v>
      </c>
      <c r="H7" s="14">
        <v>1.0885917453910053E-3</v>
      </c>
      <c r="I7" s="14">
        <v>4.7293505306706266E-3</v>
      </c>
      <c r="J7" s="14">
        <v>7.2977847164275526E-3</v>
      </c>
      <c r="M7" s="14" t="s">
        <v>14</v>
      </c>
      <c r="N7" s="14">
        <v>13.772532188841202</v>
      </c>
      <c r="O7" s="14">
        <v>1.94836234877545</v>
      </c>
      <c r="P7" s="14">
        <v>1.0064463410205193</v>
      </c>
      <c r="R7" s="14" t="s">
        <v>14</v>
      </c>
      <c r="S7" s="14">
        <f t="shared" si="0"/>
        <v>15.453097143095588</v>
      </c>
      <c r="T7" s="14">
        <f t="shared" si="1"/>
        <v>2.0934694671360332</v>
      </c>
      <c r="U7" s="14">
        <f t="shared" si="2"/>
        <v>1.0592706146980193</v>
      </c>
      <c r="W7" s="23" t="s">
        <v>14</v>
      </c>
      <c r="X7" s="23">
        <f t="shared" si="4"/>
        <v>6.7693201626961061E-2</v>
      </c>
      <c r="Y7" s="23">
        <f t="shared" si="5"/>
        <v>0.33917133706965574</v>
      </c>
      <c r="Z7" s="23">
        <f t="shared" si="6"/>
        <v>0.4983935924702475</v>
      </c>
    </row>
    <row r="8" spans="1:26" x14ac:dyDescent="0.35">
      <c r="A8" s="7" t="s">
        <v>28</v>
      </c>
      <c r="B8" s="23">
        <v>6.7095071964875571E-3</v>
      </c>
      <c r="C8" s="23">
        <v>1.1518409926577574E-2</v>
      </c>
      <c r="D8" s="23">
        <v>9.9478119880423588E-3</v>
      </c>
      <c r="F8" s="14"/>
      <c r="G8" s="14" t="s">
        <v>28</v>
      </c>
      <c r="H8" s="14">
        <v>3.3867817864117584E-2</v>
      </c>
      <c r="I8" s="14">
        <v>5.6968249159419712E-2</v>
      </c>
      <c r="J8" s="14">
        <v>6.5230007267637474E-2</v>
      </c>
      <c r="M8" s="14" t="s">
        <v>28</v>
      </c>
      <c r="N8" s="14">
        <v>0.17961098082494137</v>
      </c>
      <c r="O8" s="14">
        <v>0.14583058233196883</v>
      </c>
      <c r="P8" s="14">
        <v>0.16220221691469167</v>
      </c>
      <c r="R8" s="14" t="s">
        <v>28</v>
      </c>
      <c r="S8" s="14">
        <f t="shared" si="0"/>
        <v>0.20152764187425928</v>
      </c>
      <c r="T8" s="14">
        <f t="shared" si="1"/>
        <v>0.15669152695263322</v>
      </c>
      <c r="U8" s="14">
        <f t="shared" si="2"/>
        <v>0.17071555135506616</v>
      </c>
      <c r="W8" s="23" t="s">
        <v>28</v>
      </c>
      <c r="X8" s="23">
        <f t="shared" si="4"/>
        <v>0.84773710677113789</v>
      </c>
      <c r="Y8" s="23">
        <f t="shared" si="5"/>
        <v>0.87272936804045009</v>
      </c>
      <c r="Z8" s="23">
        <f t="shared" si="6"/>
        <v>0.86043546075373067</v>
      </c>
    </row>
    <row r="9" spans="1:26" x14ac:dyDescent="0.35">
      <c r="A9" s="7" t="s">
        <v>15</v>
      </c>
      <c r="B9" s="23">
        <v>1.2470819827572879E-2</v>
      </c>
      <c r="C9" s="23">
        <v>6.524857183874226E-3</v>
      </c>
      <c r="D9" s="23">
        <v>4.3878464422638453E-3</v>
      </c>
      <c r="F9" s="14"/>
      <c r="G9" s="14" t="s">
        <v>15</v>
      </c>
      <c r="H9" s="14">
        <v>3.732981993851559E-3</v>
      </c>
      <c r="I9" s="14">
        <v>4.7219007792439994E-3</v>
      </c>
      <c r="J9" s="14">
        <v>3.5799843880380071E-3</v>
      </c>
      <c r="M9" s="14" t="s">
        <v>15</v>
      </c>
      <c r="N9" s="14">
        <v>3.0287859824780976</v>
      </c>
      <c r="O9" s="14">
        <v>1.17203007518797</v>
      </c>
      <c r="P9" s="14">
        <v>0.95165460186142714</v>
      </c>
      <c r="R9" s="14" t="s">
        <v>15</v>
      </c>
      <c r="S9" s="14">
        <f t="shared" si="0"/>
        <v>3.3983673714556244</v>
      </c>
      <c r="T9" s="14">
        <f t="shared" si="1"/>
        <v>1.2593187188785817</v>
      </c>
      <c r="U9" s="14">
        <f t="shared" si="2"/>
        <v>1.0016030800726023</v>
      </c>
      <c r="W9" s="23" t="s">
        <v>15</v>
      </c>
      <c r="X9" s="23">
        <f t="shared" si="4"/>
        <v>0.24821373097235164</v>
      </c>
      <c r="Y9" s="23">
        <f t="shared" si="5"/>
        <v>0.46039878150096925</v>
      </c>
      <c r="Z9" s="23">
        <f t="shared" si="6"/>
        <v>0.51238574645648427</v>
      </c>
    </row>
    <row r="10" spans="1:26" x14ac:dyDescent="0.35">
      <c r="A10" s="7" t="s">
        <v>29</v>
      </c>
      <c r="B10" s="23">
        <v>2.6848335248617645E-3</v>
      </c>
      <c r="C10" s="23">
        <v>2.8867158046396971E-3</v>
      </c>
      <c r="D10" s="23">
        <v>1.8589516233455498E-3</v>
      </c>
      <c r="F10" s="14"/>
      <c r="G10" s="14" t="s">
        <v>29</v>
      </c>
      <c r="H10" s="14">
        <v>4.8122296040889936E-3</v>
      </c>
      <c r="I10" s="14">
        <v>7.5763972008800638E-3</v>
      </c>
      <c r="J10" s="14">
        <v>9.4479287233183492E-3</v>
      </c>
      <c r="M10" s="14" t="s">
        <v>29</v>
      </c>
      <c r="N10" s="14">
        <v>0.50582524271844664</v>
      </c>
      <c r="O10" s="14">
        <v>0.18814814814814815</v>
      </c>
      <c r="P10" s="14">
        <v>0.28818188528825572</v>
      </c>
      <c r="R10" s="14" t="s">
        <v>29</v>
      </c>
      <c r="S10" s="14">
        <f t="shared" si="0"/>
        <v>0.56754752909499162</v>
      </c>
      <c r="T10" s="14">
        <f t="shared" si="1"/>
        <v>0.20216075500221561</v>
      </c>
      <c r="U10" s="14">
        <f t="shared" si="2"/>
        <v>0.30330737996880558</v>
      </c>
      <c r="W10" s="23" t="s">
        <v>29</v>
      </c>
      <c r="X10" s="23">
        <f t="shared" si="4"/>
        <v>0.66408768536428109</v>
      </c>
      <c r="Y10" s="23">
        <f t="shared" si="5"/>
        <v>0.84164588528678297</v>
      </c>
      <c r="Z10" s="23">
        <f t="shared" si="6"/>
        <v>0.77628789181135749</v>
      </c>
    </row>
    <row r="11" spans="1:26" x14ac:dyDescent="0.35">
      <c r="A11" s="7" t="s">
        <v>16</v>
      </c>
      <c r="B11" s="23">
        <v>4.9182439848907258E-2</v>
      </c>
      <c r="C11" s="23">
        <v>4.0394621293150385E-2</v>
      </c>
      <c r="D11" s="23">
        <v>4.3703941405304376E-2</v>
      </c>
      <c r="F11" s="14"/>
      <c r="G11" s="14" t="s">
        <v>16</v>
      </c>
      <c r="H11" s="14">
        <v>1.8861136807482783E-2</v>
      </c>
      <c r="I11" s="14">
        <v>2.8869028403418939E-2</v>
      </c>
      <c r="J11" s="14">
        <v>3.5866598476487849E-2</v>
      </c>
      <c r="M11" s="14" t="s">
        <v>16</v>
      </c>
      <c r="N11" s="14">
        <v>2.364131781025514</v>
      </c>
      <c r="O11" s="14">
        <v>1.1651957252641691</v>
      </c>
      <c r="P11" s="14">
        <v>1.138166944183016</v>
      </c>
      <c r="R11" s="14" t="s">
        <v>16</v>
      </c>
      <c r="S11" s="14">
        <f t="shared" si="0"/>
        <v>2.6526101061405973</v>
      </c>
      <c r="T11" s="14">
        <f t="shared" si="1"/>
        <v>1.2519753708087564</v>
      </c>
      <c r="U11" s="14">
        <f t="shared" si="2"/>
        <v>1.1979046964105655</v>
      </c>
      <c r="W11" s="23" t="s">
        <v>16</v>
      </c>
      <c r="X11" s="23">
        <f t="shared" si="4"/>
        <v>0.29725351594138871</v>
      </c>
      <c r="Y11" s="23">
        <f t="shared" si="5"/>
        <v>0.46185201103608908</v>
      </c>
      <c r="Z11" s="23">
        <f t="shared" si="6"/>
        <v>0.46769032826017026</v>
      </c>
    </row>
    <row r="12" spans="1:26" x14ac:dyDescent="0.35">
      <c r="A12" s="7" t="s">
        <v>17</v>
      </c>
      <c r="B12" s="23">
        <v>7.5371161486810306E-2</v>
      </c>
      <c r="C12" s="23">
        <v>8.570648877323632E-2</v>
      </c>
      <c r="D12" s="23">
        <v>9.6654224864463179E-2</v>
      </c>
      <c r="F12" s="14"/>
      <c r="G12" s="14" t="s">
        <v>17</v>
      </c>
      <c r="H12" s="14">
        <v>3.5418944299610351E-2</v>
      </c>
      <c r="I12" s="14">
        <v>5.7603961281158585E-2</v>
      </c>
      <c r="J12" s="14">
        <v>8.1202659416973966E-2</v>
      </c>
      <c r="M12" s="14" t="s">
        <v>17</v>
      </c>
      <c r="N12" s="14">
        <v>1.9292969265268434</v>
      </c>
      <c r="O12" s="14">
        <v>1.1382012490221296</v>
      </c>
      <c r="P12" s="14">
        <v>1.0605516081702633</v>
      </c>
      <c r="R12" s="14" t="s">
        <v>17</v>
      </c>
      <c r="S12" s="14">
        <f t="shared" si="0"/>
        <v>2.1647154215875193</v>
      </c>
      <c r="T12" s="14">
        <f t="shared" si="1"/>
        <v>1.2229704417053191</v>
      </c>
      <c r="U12" s="14">
        <f t="shared" si="2"/>
        <v>1.1162156471912532</v>
      </c>
      <c r="W12" s="23" t="s">
        <v>17</v>
      </c>
      <c r="X12" s="23">
        <f t="shared" si="4"/>
        <v>0.34137884450848832</v>
      </c>
      <c r="Y12" s="23">
        <f t="shared" si="5"/>
        <v>0.46768282473753731</v>
      </c>
      <c r="Z12" s="23">
        <f t="shared" si="6"/>
        <v>0.48530694209983116</v>
      </c>
    </row>
    <row r="13" spans="1:26" x14ac:dyDescent="0.35">
      <c r="A13" s="7" t="s">
        <v>18</v>
      </c>
      <c r="B13" s="23">
        <v>7.8035382086337243E-2</v>
      </c>
      <c r="C13" s="23">
        <v>6.720150233381661E-2</v>
      </c>
      <c r="D13" s="23">
        <v>6.0350059394123641E-2</v>
      </c>
      <c r="F13" s="14"/>
      <c r="G13" s="14" t="s">
        <v>18</v>
      </c>
      <c r="H13" s="14">
        <v>0.16358310206598828</v>
      </c>
      <c r="I13" s="14">
        <v>0.21972172695171072</v>
      </c>
      <c r="J13" s="14">
        <v>0.20629323571370892</v>
      </c>
      <c r="M13" s="14" t="s">
        <v>18</v>
      </c>
      <c r="N13" s="14">
        <v>0.43249650129951733</v>
      </c>
      <c r="O13" s="14">
        <v>0.27974425887265136</v>
      </c>
      <c r="P13" s="14">
        <v>0.43137320498130755</v>
      </c>
      <c r="R13" s="14" t="s">
        <v>18</v>
      </c>
      <c r="S13" s="14">
        <f t="shared" si="0"/>
        <v>0.48527099860731854</v>
      </c>
      <c r="T13" s="14">
        <f t="shared" si="1"/>
        <v>0.30057861923094925</v>
      </c>
      <c r="U13" s="14">
        <f t="shared" si="2"/>
        <v>0.45401422945357828</v>
      </c>
      <c r="W13" s="23" t="s">
        <v>18</v>
      </c>
      <c r="X13" s="23">
        <f t="shared" si="4"/>
        <v>0.69808198420926704</v>
      </c>
      <c r="Y13" s="23">
        <f t="shared" si="5"/>
        <v>0.78140612318973568</v>
      </c>
      <c r="Z13" s="23">
        <f t="shared" si="6"/>
        <v>0.6986298168219931</v>
      </c>
    </row>
    <row r="14" spans="1:26" x14ac:dyDescent="0.35">
      <c r="A14" s="7" t="s">
        <v>19</v>
      </c>
      <c r="B14" s="23">
        <v>2.3493581650373865E-2</v>
      </c>
      <c r="C14" s="23">
        <v>2.6713761176000425E-2</v>
      </c>
      <c r="D14" s="23">
        <v>2.7102861614506802E-2</v>
      </c>
      <c r="F14" s="14"/>
      <c r="G14" s="14" t="s">
        <v>19</v>
      </c>
      <c r="H14" s="14">
        <v>8.45644231398163E-4</v>
      </c>
      <c r="I14" s="14">
        <v>2.8023481616496729E-3</v>
      </c>
      <c r="J14" s="14">
        <v>4.9904444025732821E-3</v>
      </c>
      <c r="M14" s="14" t="s">
        <v>19</v>
      </c>
      <c r="N14" s="14">
        <v>25.187845303867402</v>
      </c>
      <c r="O14" s="14">
        <v>5.1933117583603021</v>
      </c>
      <c r="P14" s="14">
        <v>3.9404359840343877</v>
      </c>
      <c r="R14" s="14" t="s">
        <v>19</v>
      </c>
      <c r="S14" s="14">
        <f t="shared" si="0"/>
        <v>28.261340396161103</v>
      </c>
      <c r="T14" s="14">
        <f t="shared" si="1"/>
        <v>5.5800912013511947</v>
      </c>
      <c r="U14" s="14">
        <f t="shared" si="2"/>
        <v>4.147253437032667</v>
      </c>
      <c r="W14" s="23" t="s">
        <v>19</v>
      </c>
      <c r="X14" s="23">
        <f t="shared" si="4"/>
        <v>3.8185654008438819E-2</v>
      </c>
      <c r="Y14" s="23">
        <f t="shared" si="5"/>
        <v>0.16146450219466313</v>
      </c>
      <c r="Z14" s="23">
        <f t="shared" si="6"/>
        <v>0.20241128581194456</v>
      </c>
    </row>
    <row r="15" spans="1:26" x14ac:dyDescent="0.35">
      <c r="A15" s="7" t="s">
        <v>30</v>
      </c>
      <c r="B15" s="23">
        <v>5.0264618428985892E-2</v>
      </c>
      <c r="C15" s="23">
        <v>4.0882207251192126E-2</v>
      </c>
      <c r="D15" s="23">
        <v>5.1799557499704434E-2</v>
      </c>
      <c r="F15" s="14"/>
      <c r="G15" s="14" t="s">
        <v>30</v>
      </c>
      <c r="H15" s="14">
        <v>5.5980713705043032E-2</v>
      </c>
      <c r="I15" s="14">
        <v>6.6259330813661851E-2</v>
      </c>
      <c r="J15" s="14">
        <v>8.2451616376409784E-2</v>
      </c>
      <c r="M15" s="14" t="s">
        <v>30</v>
      </c>
      <c r="N15" s="14">
        <v>0.81405441495576703</v>
      </c>
      <c r="O15" s="14">
        <v>0.60075216443150214</v>
      </c>
      <c r="P15" s="14">
        <v>0.69938999819361647</v>
      </c>
      <c r="R15" s="14" t="s">
        <v>30</v>
      </c>
      <c r="S15" s="14">
        <f t="shared" si="0"/>
        <v>0.91338773303210163</v>
      </c>
      <c r="T15" s="14">
        <f t="shared" si="1"/>
        <v>0.64549405522215875</v>
      </c>
      <c r="U15" s="14">
        <f t="shared" si="2"/>
        <v>0.7360981337057636</v>
      </c>
      <c r="W15" s="23" t="s">
        <v>30</v>
      </c>
      <c r="X15" s="23">
        <f t="shared" si="4"/>
        <v>0.55125138019874853</v>
      </c>
      <c r="Y15" s="23">
        <f t="shared" si="5"/>
        <v>0.62470632382692681</v>
      </c>
      <c r="Z15" s="23">
        <f t="shared" si="6"/>
        <v>0.58844644317252659</v>
      </c>
    </row>
    <row r="16" spans="1:26" x14ac:dyDescent="0.35">
      <c r="A16" s="7" t="s">
        <v>31</v>
      </c>
      <c r="B16" s="23">
        <v>2.9759910952162554E-2</v>
      </c>
      <c r="C16" s="23">
        <v>3.3519271285325732E-2</v>
      </c>
      <c r="D16" s="23">
        <v>3.7388460087711892E-2</v>
      </c>
      <c r="F16" s="14"/>
      <c r="G16" s="14" t="s">
        <v>31</v>
      </c>
      <c r="H16" s="14">
        <v>2.7938964109176876E-3</v>
      </c>
      <c r="I16" s="14">
        <v>4.8597211806366064E-3</v>
      </c>
      <c r="J16" s="14">
        <v>6.5344136093241096E-3</v>
      </c>
      <c r="M16" s="14" t="s">
        <v>31</v>
      </c>
      <c r="N16" s="14">
        <v>9.6571906354515047</v>
      </c>
      <c r="O16" s="14">
        <v>5.4714120942494642</v>
      </c>
      <c r="P16" s="14">
        <v>5.8322876447876446</v>
      </c>
      <c r="R16" s="14" t="s">
        <v>31</v>
      </c>
      <c r="S16" s="14">
        <f t="shared" si="0"/>
        <v>10.835589488760627</v>
      </c>
      <c r="T16" s="14">
        <f t="shared" si="1"/>
        <v>5.878903464044603</v>
      </c>
      <c r="U16" s="14">
        <f t="shared" si="2"/>
        <v>6.1384006943932201</v>
      </c>
      <c r="W16" s="23" t="s">
        <v>31</v>
      </c>
      <c r="X16" s="23">
        <f t="shared" si="4"/>
        <v>9.3833359485328727E-2</v>
      </c>
      <c r="Y16" s="23">
        <f t="shared" si="5"/>
        <v>0.15452577975811585</v>
      </c>
      <c r="Z16" s="23">
        <f t="shared" si="6"/>
        <v>0.14636386112386537</v>
      </c>
    </row>
    <row r="17" spans="1:26" x14ac:dyDescent="0.35">
      <c r="A17" s="7" t="s">
        <v>20</v>
      </c>
      <c r="B17" s="23">
        <v>0.14730511767403751</v>
      </c>
      <c r="C17" s="23">
        <v>0.15614778639855043</v>
      </c>
      <c r="D17" s="23">
        <v>0.17234542045972739</v>
      </c>
      <c r="F17" s="14"/>
      <c r="G17" s="14" t="s">
        <v>20</v>
      </c>
      <c r="H17" s="14">
        <v>2.6770947214980519E-3</v>
      </c>
      <c r="I17" s="14">
        <v>4.8969699377697431E-3</v>
      </c>
      <c r="J17" s="14">
        <v>6.4159780355845068E-3</v>
      </c>
      <c r="M17" s="14" t="s">
        <v>20</v>
      </c>
      <c r="N17" s="14">
        <v>49.886561954624781</v>
      </c>
      <c r="O17" s="14">
        <v>25.686524584661857</v>
      </c>
      <c r="P17" s="14">
        <v>35.005807622504534</v>
      </c>
      <c r="R17" s="14" t="s">
        <v>20</v>
      </c>
      <c r="S17" s="14">
        <f t="shared" si="0"/>
        <v>55.973867219891076</v>
      </c>
      <c r="T17" s="14">
        <f t="shared" si="1"/>
        <v>27.599565844939324</v>
      </c>
      <c r="U17" s="14">
        <f t="shared" si="2"/>
        <v>36.843120042238787</v>
      </c>
      <c r="W17" s="23" t="s">
        <v>20</v>
      </c>
      <c r="X17" s="23">
        <f t="shared" si="4"/>
        <v>1.9651553604499623E-2</v>
      </c>
      <c r="Y17" s="23">
        <f t="shared" si="5"/>
        <v>3.7472095582455588E-2</v>
      </c>
      <c r="Z17" s="23">
        <f t="shared" si="6"/>
        <v>2.7773297310375422E-2</v>
      </c>
    </row>
    <row r="18" spans="1:26" s="5" customFormat="1" x14ac:dyDescent="0.35">
      <c r="A18" s="7" t="s">
        <v>21</v>
      </c>
      <c r="B18" s="23">
        <v>5.9045724621623989E-2</v>
      </c>
      <c r="C18" s="23">
        <v>5.1249552183984158E-2</v>
      </c>
      <c r="D18" s="23">
        <v>4.3780506341941257E-2</v>
      </c>
      <c r="F18" s="14"/>
      <c r="G18" s="14" t="s">
        <v>21</v>
      </c>
      <c r="H18" s="14">
        <v>4.9290312935086292E-3</v>
      </c>
      <c r="I18" s="14">
        <v>9.7355834893642374E-3</v>
      </c>
      <c r="J18" s="14">
        <v>1.1409652499259777E-2</v>
      </c>
      <c r="M18" s="14" t="s">
        <v>21</v>
      </c>
      <c r="N18" s="14">
        <v>10.860663507109004</v>
      </c>
      <c r="O18" s="14">
        <v>3.6692460130225535</v>
      </c>
      <c r="P18" s="14">
        <v>3.0006882312456984</v>
      </c>
      <c r="R18" s="14" t="s">
        <v>21</v>
      </c>
      <c r="S18" s="14">
        <f t="shared" si="0"/>
        <v>12.185913665884101</v>
      </c>
      <c r="T18" s="14">
        <f t="shared" si="1"/>
        <v>3.9425184440158936</v>
      </c>
      <c r="U18" s="14">
        <f t="shared" si="2"/>
        <v>3.1581821480971923</v>
      </c>
      <c r="W18" s="23" t="s">
        <v>21</v>
      </c>
      <c r="X18" s="23">
        <f t="shared" si="4"/>
        <v>8.4312315192200116E-2</v>
      </c>
      <c r="Y18" s="23">
        <f t="shared" si="5"/>
        <v>0.21416734033953114</v>
      </c>
      <c r="Z18" s="23">
        <f t="shared" si="6"/>
        <v>0.24995699294684329</v>
      </c>
    </row>
    <row r="19" spans="1:26" s="5" customFormat="1" x14ac:dyDescent="0.35">
      <c r="A19" s="7" t="s">
        <v>22</v>
      </c>
      <c r="B19" s="23">
        <v>8.7465795427022514E-2</v>
      </c>
      <c r="C19" s="23">
        <v>5.891771437292178E-2</v>
      </c>
      <c r="D19" s="23">
        <v>5.0692743783321233E-2</v>
      </c>
      <c r="F19" s="14"/>
      <c r="G19" s="14" t="s">
        <v>22</v>
      </c>
      <c r="H19" s="14">
        <v>4.0992720918715371E-2</v>
      </c>
      <c r="I19" s="14">
        <v>3.1141202588540296E-2</v>
      </c>
      <c r="J19" s="14">
        <v>2.8308255497833168E-2</v>
      </c>
      <c r="M19" s="14" t="s">
        <v>22</v>
      </c>
      <c r="N19" s="14">
        <v>1.9344654661499887</v>
      </c>
      <c r="O19" s="14">
        <v>1.7123839951315989</v>
      </c>
      <c r="P19" s="14">
        <v>3.2147774208352455</v>
      </c>
      <c r="R19" s="14" t="s">
        <v>22</v>
      </c>
      <c r="S19" s="14">
        <f t="shared" si="0"/>
        <v>2.1705146416430088</v>
      </c>
      <c r="T19" s="14">
        <f t="shared" si="1"/>
        <v>1.8399162825505682</v>
      </c>
      <c r="U19" s="14">
        <f t="shared" si="2"/>
        <v>3.3835080082188269</v>
      </c>
      <c r="W19" s="23" t="s">
        <v>22</v>
      </c>
      <c r="X19" s="23">
        <f t="shared" si="4"/>
        <v>0.340777566318406</v>
      </c>
      <c r="Y19" s="23">
        <f t="shared" si="5"/>
        <v>0.36867936169616067</v>
      </c>
      <c r="Z19" s="23">
        <f t="shared" si="6"/>
        <v>0.23726045296167247</v>
      </c>
    </row>
    <row r="20" spans="1:26" x14ac:dyDescent="0.35">
      <c r="A20" s="7" t="s">
        <v>32</v>
      </c>
      <c r="B20" s="23">
        <v>5.2769088857167884E-2</v>
      </c>
      <c r="C20" s="23">
        <v>6.594697082373574E-2</v>
      </c>
      <c r="D20" s="23">
        <v>6.632325040675123E-2</v>
      </c>
      <c r="F20" s="14"/>
      <c r="G20" s="14" t="s">
        <v>32</v>
      </c>
      <c r="H20" s="14">
        <v>1.7646399237518571E-2</v>
      </c>
      <c r="I20" s="14">
        <v>2.9527089779437694E-2</v>
      </c>
      <c r="J20" s="14">
        <v>3.005356517994132E-2</v>
      </c>
      <c r="M20" s="5" t="s">
        <v>32</v>
      </c>
      <c r="N20" s="14">
        <v>2.7111464124966904</v>
      </c>
      <c r="O20" s="14">
        <v>2.1102711997993766</v>
      </c>
      <c r="P20" s="14">
        <v>3.7063154619931558</v>
      </c>
      <c r="R20" s="5" t="s">
        <v>32</v>
      </c>
      <c r="S20" s="14">
        <f t="shared" si="0"/>
        <v>3.041968485316823</v>
      </c>
      <c r="T20" s="14">
        <f t="shared" si="1"/>
        <v>2.2674367152152719</v>
      </c>
      <c r="U20" s="14">
        <f t="shared" si="2"/>
        <v>3.9008448813171461</v>
      </c>
      <c r="W20" s="7" t="s">
        <v>32</v>
      </c>
      <c r="X20" s="23">
        <f t="shared" si="4"/>
        <v>0.26945851466076909</v>
      </c>
      <c r="Y20" s="23">
        <f t="shared" si="5"/>
        <v>0.32151537141343284</v>
      </c>
      <c r="Z20" s="23">
        <f t="shared" si="6"/>
        <v>0.21248044421920101</v>
      </c>
    </row>
    <row r="21" spans="1:26" x14ac:dyDescent="0.35">
      <c r="A21" s="7" t="s">
        <v>23</v>
      </c>
      <c r="B21" s="23">
        <v>5.8545861182254334E-2</v>
      </c>
      <c r="C21" s="23">
        <v>6.6933782722902443E-2</v>
      </c>
      <c r="D21" s="23">
        <v>6.7696915446412986E-2</v>
      </c>
      <c r="E21" s="14"/>
      <c r="F21" s="14"/>
      <c r="G21" s="14" t="s">
        <v>23</v>
      </c>
      <c r="H21" s="14">
        <v>2.5135723563105617E-3</v>
      </c>
      <c r="I21" s="14">
        <v>5.7561746023074368E-3</v>
      </c>
      <c r="J21" s="14">
        <v>7.3849963661812602E-3</v>
      </c>
      <c r="M21" s="5" t="s">
        <v>23</v>
      </c>
      <c r="N21" s="14">
        <v>21.117100371747213</v>
      </c>
      <c r="O21" s="14">
        <v>8.7657092870680859</v>
      </c>
      <c r="P21" s="14">
        <v>10.043075082261442</v>
      </c>
      <c r="R21" s="5" t="s">
        <v>23</v>
      </c>
      <c r="S21" s="14">
        <f t="shared" si="0"/>
        <v>23.693871174213321</v>
      </c>
      <c r="T21" s="14">
        <f t="shared" si="1"/>
        <v>9.4185482293893052</v>
      </c>
      <c r="U21" s="14">
        <f t="shared" si="2"/>
        <v>10.570195232721845</v>
      </c>
      <c r="W21" s="7" t="s">
        <v>23</v>
      </c>
      <c r="X21" s="23">
        <f t="shared" si="4"/>
        <v>4.5213883519623493E-2</v>
      </c>
      <c r="Y21" s="23">
        <f t="shared" si="5"/>
        <v>0.10239911619366107</v>
      </c>
      <c r="Z21" s="23">
        <f t="shared" si="6"/>
        <v>9.0554487092667335E-2</v>
      </c>
    </row>
    <row r="22" spans="1:26" s="5" customFormat="1" x14ac:dyDescent="0.35">
      <c r="A22" s="7" t="s">
        <v>11</v>
      </c>
      <c r="B22" s="23">
        <v>5.512926880800606E-2</v>
      </c>
      <c r="C22" s="23">
        <v>7.098061684150353E-2</v>
      </c>
      <c r="D22" s="23">
        <v>7.9248087284027768E-2</v>
      </c>
      <c r="F22" s="14"/>
      <c r="G22" s="14" t="s">
        <v>11</v>
      </c>
      <c r="H22" s="14">
        <v>0.58009792653640946</v>
      </c>
      <c r="I22" s="14">
        <v>0.37645332234081125</v>
      </c>
      <c r="J22" s="14">
        <v>0.27795106457430485</v>
      </c>
      <c r="M22" s="14" t="s">
        <v>11</v>
      </c>
      <c r="N22" s="14">
        <v>8.6160933611462348E-2</v>
      </c>
      <c r="O22" s="14">
        <v>0.27263958722313036</v>
      </c>
      <c r="P22" s="14">
        <v>0.63380807457602517</v>
      </c>
      <c r="R22" s="14" t="s">
        <v>11</v>
      </c>
      <c r="S22" s="14">
        <f t="shared" si="0"/>
        <v>9.6674544577685512E-2</v>
      </c>
      <c r="T22" s="14">
        <f t="shared" si="1"/>
        <v>0.29294481683190005</v>
      </c>
      <c r="U22" s="14">
        <f t="shared" si="2"/>
        <v>0.66707408173986926</v>
      </c>
      <c r="W22" s="23" t="s">
        <v>11</v>
      </c>
      <c r="X22" s="23">
        <f t="shared" si="4"/>
        <v>0.92067387903100228</v>
      </c>
      <c r="Y22" s="23">
        <f t="shared" si="5"/>
        <v>0.7857684218215909</v>
      </c>
      <c r="Z22" s="23">
        <f t="shared" si="6"/>
        <v>0.61206699584925306</v>
      </c>
    </row>
    <row r="23" spans="1:26" x14ac:dyDescent="0.35">
      <c r="A23" s="5" t="s">
        <v>64</v>
      </c>
      <c r="B23" s="14"/>
      <c r="C23" s="14"/>
      <c r="D23" s="14"/>
      <c r="G23" s="5" t="s">
        <v>64</v>
      </c>
      <c r="H23" s="14"/>
      <c r="I23" s="14"/>
      <c r="J23" s="14"/>
      <c r="M23" s="14" t="s">
        <v>24</v>
      </c>
      <c r="N23" s="14">
        <v>0.57180283330098969</v>
      </c>
      <c r="O23" s="14">
        <v>0.31044393927516917</v>
      </c>
      <c r="P23" s="14">
        <v>0.30547695286320647</v>
      </c>
      <c r="R23" s="14" t="s">
        <v>24</v>
      </c>
      <c r="S23" s="14">
        <f t="shared" si="0"/>
        <v>0.6415758996632952</v>
      </c>
      <c r="T23" s="14">
        <f t="shared" si="1"/>
        <v>0.33356470296116431</v>
      </c>
      <c r="U23" s="14">
        <f t="shared" si="2"/>
        <v>0.32151019527516911</v>
      </c>
      <c r="W23" s="14" t="s">
        <v>24</v>
      </c>
      <c r="X23" s="14">
        <f t="shared" si="4"/>
        <v>0.6362121118587567</v>
      </c>
      <c r="Y23" s="14">
        <f t="shared" si="5"/>
        <v>0.7631001754665816</v>
      </c>
      <c r="Z23" s="14">
        <f t="shared" si="6"/>
        <v>0.76600356506238865</v>
      </c>
    </row>
    <row r="24" spans="1:26" x14ac:dyDescent="0.35">
      <c r="A24" s="5"/>
      <c r="B24" s="14">
        <f>SUM(B2:B23)</f>
        <v>1</v>
      </c>
      <c r="C24" s="14">
        <f t="shared" ref="C24:D24" si="7">SUM(C2:C23)</f>
        <v>1</v>
      </c>
      <c r="D24" s="14">
        <f t="shared" si="7"/>
        <v>1</v>
      </c>
      <c r="E24" s="5"/>
      <c r="F24" s="5"/>
      <c r="G24" s="5"/>
      <c r="H24" s="14">
        <f>SUM(H2:H23)</f>
        <v>1</v>
      </c>
      <c r="I24" s="14">
        <f t="shared" ref="I24" si="8">SUM(I2:I23)</f>
        <v>1</v>
      </c>
      <c r="J24" s="14">
        <f t="shared" ref="J24" si="9">SUM(J2:J23)</f>
        <v>0.99999999999999978</v>
      </c>
      <c r="M24" t="s">
        <v>2</v>
      </c>
      <c r="N24" s="14">
        <v>0.89124737011018795</v>
      </c>
      <c r="O24" s="14">
        <v>0.93068582052973692</v>
      </c>
      <c r="P24" s="14">
        <v>0.95013146504346357</v>
      </c>
      <c r="R24" s="5" t="s">
        <v>2</v>
      </c>
      <c r="S24" s="14">
        <f t="shared" si="0"/>
        <v>1</v>
      </c>
      <c r="T24" s="14">
        <f t="shared" si="1"/>
        <v>1</v>
      </c>
      <c r="U24" s="14">
        <f t="shared" si="2"/>
        <v>1</v>
      </c>
      <c r="W24" s="5" t="s">
        <v>2</v>
      </c>
      <c r="X24" s="14">
        <f t="shared" si="4"/>
        <v>0.52875156143203939</v>
      </c>
      <c r="Y24" s="14">
        <f t="shared" si="5"/>
        <v>0.51795066259181533</v>
      </c>
      <c r="Z24" s="14">
        <f t="shared" si="6"/>
        <v>0.51278594183275361</v>
      </c>
    </row>
    <row r="25" spans="1:26" x14ac:dyDescent="0.35">
      <c r="B25" s="14"/>
      <c r="C25" s="14"/>
      <c r="D25" s="14"/>
      <c r="H25" s="14"/>
      <c r="I25" s="14"/>
      <c r="J25" s="14"/>
    </row>
    <row r="26" spans="1:26" x14ac:dyDescent="0.35">
      <c r="A26" t="s">
        <v>67</v>
      </c>
      <c r="B26" s="14">
        <v>2.9472957698578616E-2</v>
      </c>
      <c r="C26" s="14">
        <v>1.3200876428863487E-2</v>
      </c>
      <c r="D26" s="14">
        <v>2.1449533009588174E-2</v>
      </c>
      <c r="G26" s="5" t="s">
        <v>66</v>
      </c>
      <c r="H26" s="14">
        <v>4.5938380344470994E-2</v>
      </c>
      <c r="I26" s="14">
        <v>3.9575159816596109E-2</v>
      </c>
      <c r="J26" s="14">
        <v>6.671493882559551E-2</v>
      </c>
      <c r="M26" s="7" t="s">
        <v>73</v>
      </c>
      <c r="N26" s="23">
        <v>0.89124737011018795</v>
      </c>
      <c r="O26" s="23">
        <v>0.93068582052973692</v>
      </c>
      <c r="P26" s="23">
        <v>0.95013146504346357</v>
      </c>
    </row>
    <row r="27" spans="1:26" x14ac:dyDescent="0.35">
      <c r="M27" t="s">
        <v>74</v>
      </c>
      <c r="N27" s="14">
        <f>1/(1+N26)</f>
        <v>0.52875156143203939</v>
      </c>
      <c r="O27" s="14">
        <f t="shared" ref="O27:P27" si="10">1/(1+O26)</f>
        <v>0.51795066259181533</v>
      </c>
      <c r="P27" s="14">
        <f t="shared" si="10"/>
        <v>0.51278594183275361</v>
      </c>
    </row>
    <row r="28" spans="1:26" x14ac:dyDescent="0.35">
      <c r="A28" s="5"/>
      <c r="B28" s="5"/>
      <c r="C28" s="5"/>
      <c r="D28" s="5"/>
      <c r="H28" s="5"/>
      <c r="K28"/>
      <c r="M28" s="7" t="s">
        <v>76</v>
      </c>
      <c r="N28" s="23">
        <f>(H26+B26*N26)/(1+N26)</f>
        <v>3.8179075632232676E-2</v>
      </c>
      <c r="O28" s="23">
        <f t="shared" ref="O28:P28" si="11">(I26+C26*O26)/(1+O26)</f>
        <v>2.6861453984923903E-2</v>
      </c>
      <c r="P28" s="23">
        <f t="shared" si="11"/>
        <v>4.4660996763391289E-2</v>
      </c>
    </row>
    <row r="29" spans="1:26" x14ac:dyDescent="0.35">
      <c r="A29" s="7"/>
      <c r="B29" s="7">
        <v>1970</v>
      </c>
      <c r="C29" s="7">
        <v>1990</v>
      </c>
      <c r="D29" s="7">
        <v>2010</v>
      </c>
      <c r="O29" s="5"/>
      <c r="P29" s="5"/>
    </row>
    <row r="30" spans="1:26" x14ac:dyDescent="0.35">
      <c r="A30" s="7" t="s">
        <v>130</v>
      </c>
      <c r="B30" s="30">
        <v>22.3</v>
      </c>
      <c r="C30" s="30">
        <v>17.2</v>
      </c>
      <c r="D30" s="31">
        <v>16</v>
      </c>
    </row>
    <row r="33" spans="1:9" x14ac:dyDescent="0.35">
      <c r="A33" s="5"/>
      <c r="B33" s="5"/>
      <c r="C33" s="5"/>
      <c r="D33" s="5"/>
      <c r="E33" s="5"/>
      <c r="F33" s="5"/>
      <c r="G33" s="5"/>
      <c r="H33" s="5"/>
    </row>
    <row r="34" spans="1:9" x14ac:dyDescent="0.35">
      <c r="A34" s="5"/>
      <c r="B34" s="5"/>
      <c r="C34" s="5"/>
      <c r="D34" s="5"/>
      <c r="E34" s="5"/>
      <c r="F34" s="5"/>
      <c r="G34" s="5"/>
      <c r="H34" s="5"/>
      <c r="I34" s="5"/>
    </row>
    <row r="35" spans="1:9" x14ac:dyDescent="0.35">
      <c r="A35" s="5"/>
      <c r="B35" s="5"/>
      <c r="C35" s="5"/>
      <c r="D35" s="5"/>
      <c r="E35" s="5"/>
      <c r="F35" s="5"/>
      <c r="G35" s="5"/>
      <c r="H35" s="5"/>
      <c r="I35" s="14"/>
    </row>
    <row r="36" spans="1:9" x14ac:dyDescent="0.35">
      <c r="A36" s="5"/>
      <c r="B36" s="5"/>
      <c r="C36" s="5"/>
      <c r="D36" s="5"/>
      <c r="E36" s="5"/>
      <c r="F36" s="5"/>
      <c r="G36" s="5"/>
      <c r="H36" s="5"/>
      <c r="I36" s="14"/>
    </row>
    <row r="37" spans="1:9" x14ac:dyDescent="0.35">
      <c r="A37" s="5"/>
      <c r="B37" s="5"/>
      <c r="C37" s="5"/>
      <c r="D37" s="5"/>
      <c r="E37" s="5"/>
      <c r="F37" s="5"/>
      <c r="G37" s="5"/>
      <c r="H37" s="5"/>
      <c r="I37" s="14"/>
    </row>
    <row r="38" spans="1:9" x14ac:dyDescent="0.35">
      <c r="A38" s="5"/>
      <c r="B38" s="5"/>
      <c r="C38" s="5"/>
      <c r="D38" s="5"/>
      <c r="E38" s="5"/>
      <c r="F38" s="5"/>
      <c r="G38" s="5"/>
      <c r="H38" s="5"/>
      <c r="I38" s="14"/>
    </row>
    <row r="39" spans="1:9" x14ac:dyDescent="0.35">
      <c r="A39" s="5"/>
      <c r="B39" s="5"/>
      <c r="C39" s="5"/>
      <c r="D39" s="5"/>
      <c r="E39" s="5"/>
      <c r="F39" s="5"/>
      <c r="G39" s="5"/>
      <c r="H39" s="5"/>
      <c r="I39" s="14"/>
    </row>
    <row r="40" spans="1:9" x14ac:dyDescent="0.35">
      <c r="A40" s="5"/>
      <c r="B40" s="5"/>
      <c r="C40" s="5"/>
      <c r="D40" s="5"/>
      <c r="E40" s="5"/>
      <c r="F40" s="5"/>
      <c r="G40" s="5"/>
      <c r="H40" s="5"/>
      <c r="I40" s="14"/>
    </row>
    <row r="41" spans="1:9" x14ac:dyDescent="0.35">
      <c r="A41" s="5"/>
      <c r="B41" s="5"/>
      <c r="C41" s="5"/>
      <c r="D41" s="5"/>
      <c r="E41" s="5"/>
      <c r="F41" s="5"/>
      <c r="G41" s="5"/>
      <c r="H41" s="5"/>
      <c r="I41" s="14"/>
    </row>
    <row r="42" spans="1:9" x14ac:dyDescent="0.35">
      <c r="A42" s="5"/>
      <c r="B42" s="5"/>
      <c r="C42" s="5"/>
      <c r="D42" s="5"/>
      <c r="E42" s="5"/>
      <c r="F42" s="5"/>
      <c r="G42" s="5"/>
      <c r="H42" s="5"/>
      <c r="I42" s="14"/>
    </row>
    <row r="43" spans="1:9" x14ac:dyDescent="0.35">
      <c r="A43" s="5"/>
      <c r="B43" s="5"/>
      <c r="C43" s="5"/>
      <c r="D43" s="5"/>
      <c r="E43" s="5"/>
      <c r="F43" s="5"/>
      <c r="G43" s="5"/>
      <c r="H43" s="5"/>
      <c r="I43" s="14"/>
    </row>
    <row r="44" spans="1:9" x14ac:dyDescent="0.35">
      <c r="A44" s="5"/>
      <c r="B44" s="5"/>
      <c r="C44" s="5"/>
      <c r="D44" s="5"/>
      <c r="E44" s="5"/>
      <c r="F44" s="5"/>
      <c r="G44" s="5"/>
      <c r="H44" s="5"/>
      <c r="I44" s="14"/>
    </row>
    <row r="45" spans="1:9" x14ac:dyDescent="0.35">
      <c r="A45" s="5"/>
      <c r="B45" s="5"/>
      <c r="C45" s="5"/>
      <c r="D45" s="5"/>
      <c r="E45" s="5"/>
      <c r="F45" s="5"/>
      <c r="G45" s="5"/>
      <c r="H45" s="5"/>
      <c r="I45" s="14"/>
    </row>
    <row r="46" spans="1:9" x14ac:dyDescent="0.35">
      <c r="A46" s="5"/>
      <c r="B46" s="5"/>
      <c r="C46" s="5"/>
      <c r="D46" s="5"/>
      <c r="E46" s="5"/>
      <c r="F46" s="5"/>
      <c r="G46" s="5"/>
      <c r="H46" s="5"/>
      <c r="I46" s="14"/>
    </row>
    <row r="47" spans="1:9" x14ac:dyDescent="0.35">
      <c r="A47" s="5"/>
      <c r="B47" s="5"/>
      <c r="C47" s="5"/>
      <c r="D47" s="5"/>
      <c r="E47" s="5"/>
      <c r="F47" s="5"/>
      <c r="G47" s="5"/>
      <c r="H47" s="5"/>
      <c r="I47" s="29"/>
    </row>
    <row r="48" spans="1:9" x14ac:dyDescent="0.35">
      <c r="A48" s="5"/>
      <c r="B48" s="5"/>
      <c r="C48" s="5"/>
      <c r="D48" s="5"/>
      <c r="E48" s="5"/>
      <c r="F48" s="5"/>
      <c r="G48" s="5"/>
      <c r="H48" s="5"/>
      <c r="I48" s="29"/>
    </row>
    <row r="49" spans="1:9" x14ac:dyDescent="0.35">
      <c r="A49" s="5"/>
      <c r="B49" s="5"/>
      <c r="C49" s="5"/>
      <c r="D49" s="5"/>
      <c r="E49" s="5"/>
      <c r="F49" s="5"/>
      <c r="G49" s="5"/>
      <c r="H49" s="5"/>
      <c r="I49" s="28"/>
    </row>
    <row r="50" spans="1:9" x14ac:dyDescent="0.35">
      <c r="A50" s="5"/>
      <c r="B50" s="5"/>
      <c r="C50" s="5"/>
      <c r="D50" s="5"/>
      <c r="E50" s="5"/>
      <c r="F50" s="5"/>
      <c r="G50" s="5"/>
      <c r="H50" s="5"/>
      <c r="I50" s="14"/>
    </row>
    <row r="51" spans="1:9" x14ac:dyDescent="0.35">
      <c r="A51" s="5"/>
      <c r="B51" s="5"/>
      <c r="C51" s="5"/>
      <c r="D51" s="5"/>
      <c r="E51" s="5"/>
      <c r="F51" s="5"/>
      <c r="G51" s="5"/>
      <c r="H51" s="5"/>
      <c r="I51" s="14"/>
    </row>
    <row r="52" spans="1:9" x14ac:dyDescent="0.35">
      <c r="A52" s="5"/>
      <c r="B52" s="5"/>
      <c r="C52" s="5"/>
      <c r="D52" s="5"/>
      <c r="E52" s="5"/>
      <c r="F52" s="5"/>
      <c r="G52" s="5"/>
      <c r="H52" s="5"/>
      <c r="I52" s="14"/>
    </row>
    <row r="53" spans="1:9" x14ac:dyDescent="0.35">
      <c r="A53" s="5"/>
      <c r="B53" s="5"/>
      <c r="C53" s="5"/>
      <c r="D53" s="5"/>
      <c r="E53" s="5"/>
      <c r="F53" s="5"/>
      <c r="G53" s="5"/>
      <c r="H53" s="5"/>
      <c r="I53" s="14"/>
    </row>
    <row r="54" spans="1:9" s="5" customFormat="1" x14ac:dyDescent="0.35"/>
    <row r="55" spans="1:9" x14ac:dyDescent="0.35">
      <c r="A55" s="5"/>
      <c r="B55" s="5"/>
      <c r="C55" s="5"/>
      <c r="D55" s="5"/>
      <c r="E55" s="5"/>
      <c r="F55" s="5"/>
      <c r="G55" s="5"/>
      <c r="H55" s="5"/>
      <c r="I55" s="14"/>
    </row>
    <row r="56" spans="1:9" x14ac:dyDescent="0.35">
      <c r="A56" s="5"/>
      <c r="B56" s="5"/>
      <c r="C56" s="5"/>
      <c r="D56" s="5"/>
      <c r="E56" s="5"/>
      <c r="F56" s="5"/>
      <c r="G56" s="5"/>
      <c r="H56" s="5"/>
      <c r="I56" s="14"/>
    </row>
    <row r="57" spans="1:9" x14ac:dyDescent="0.35">
      <c r="A57" s="5"/>
      <c r="B57" s="14"/>
      <c r="C57" s="14"/>
      <c r="D57" s="14"/>
      <c r="E57" s="14"/>
      <c r="F57" s="5"/>
      <c r="G57" s="14"/>
      <c r="H57" s="14"/>
      <c r="I57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BD4D5-B21C-42A0-9399-D403FC4CE8F0}">
  <dimension ref="A1:J161"/>
  <sheetViews>
    <sheetView zoomScale="80" zoomScaleNormal="80" workbookViewId="0">
      <selection activeCell="N68" sqref="N67:N68"/>
    </sheetView>
  </sheetViews>
  <sheetFormatPr defaultRowHeight="14.5" x14ac:dyDescent="0.35"/>
  <cols>
    <col min="1" max="1" width="64.36328125" bestFit="1" customWidth="1"/>
    <col min="2" max="4" width="12.36328125" bestFit="1" customWidth="1"/>
    <col min="5" max="5" width="14.453125" bestFit="1" customWidth="1"/>
    <col min="6" max="6" width="12.36328125" bestFit="1" customWidth="1"/>
    <col min="7" max="8" width="13.90625" bestFit="1" customWidth="1"/>
    <col min="9" max="9" width="11.54296875" bestFit="1" customWidth="1"/>
    <col min="10" max="10" width="14.453125" bestFit="1" customWidth="1"/>
    <col min="12" max="13" width="10.08984375" bestFit="1" customWidth="1"/>
    <col min="14" max="14" width="11.54296875" bestFit="1" customWidth="1"/>
    <col min="15" max="15" width="14.453125" bestFit="1" customWidth="1"/>
  </cols>
  <sheetData>
    <row r="1" spans="1:9" s="5" customFormat="1" x14ac:dyDescent="0.35">
      <c r="A1" s="1" t="s">
        <v>40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7</v>
      </c>
      <c r="G1" s="3" t="s">
        <v>9</v>
      </c>
      <c r="H1" s="3" t="s">
        <v>8</v>
      </c>
    </row>
    <row r="2" spans="1:9" s="5" customFormat="1" x14ac:dyDescent="0.35"/>
    <row r="3" spans="1:9" s="5" customFormat="1" x14ac:dyDescent="0.35">
      <c r="A3" s="5" t="s">
        <v>11</v>
      </c>
      <c r="B3" s="1">
        <v>404771</v>
      </c>
      <c r="C3" s="1">
        <v>154469</v>
      </c>
      <c r="D3" s="1">
        <v>395543</v>
      </c>
      <c r="E3" s="1">
        <v>357531</v>
      </c>
      <c r="F3" s="1">
        <v>395375</v>
      </c>
      <c r="G3" s="1">
        <v>313258</v>
      </c>
      <c r="H3" s="1">
        <v>358960</v>
      </c>
      <c r="I3" s="1"/>
    </row>
    <row r="4" spans="1:9" s="5" customFormat="1" x14ac:dyDescent="0.35">
      <c r="A4" s="5" t="s">
        <v>12</v>
      </c>
      <c r="B4" s="1">
        <v>33607</v>
      </c>
      <c r="C4" s="1">
        <v>12810</v>
      </c>
      <c r="D4" s="1">
        <v>88794</v>
      </c>
      <c r="E4" s="1">
        <v>105639</v>
      </c>
      <c r="F4" s="1">
        <v>79184</v>
      </c>
      <c r="G4" s="1">
        <v>106182</v>
      </c>
      <c r="H4" s="1">
        <v>119260</v>
      </c>
      <c r="I4" s="1"/>
    </row>
    <row r="5" spans="1:9" s="5" customFormat="1" x14ac:dyDescent="0.35">
      <c r="A5" s="5" t="s">
        <v>25</v>
      </c>
      <c r="B5" s="1">
        <v>40180</v>
      </c>
      <c r="C5" s="1">
        <v>22333</v>
      </c>
      <c r="D5" s="1">
        <v>101342</v>
      </c>
      <c r="E5" s="1">
        <v>126749</v>
      </c>
      <c r="F5" s="1">
        <v>105827</v>
      </c>
      <c r="G5" s="1">
        <v>106523</v>
      </c>
      <c r="H5" s="1">
        <v>113703</v>
      </c>
      <c r="I5" s="1"/>
    </row>
    <row r="6" spans="1:9" s="5" customFormat="1" x14ac:dyDescent="0.35">
      <c r="A6" s="5" t="s">
        <v>13</v>
      </c>
      <c r="B6" s="1">
        <v>11549</v>
      </c>
      <c r="C6" s="1">
        <v>5455</v>
      </c>
      <c r="D6" s="1">
        <v>44393</v>
      </c>
      <c r="E6" s="1">
        <v>58381</v>
      </c>
      <c r="F6" s="1">
        <v>58258</v>
      </c>
      <c r="G6" s="1">
        <v>59965</v>
      </c>
      <c r="H6" s="1">
        <v>58688</v>
      </c>
      <c r="I6" s="1"/>
    </row>
    <row r="7" spans="1:9" s="5" customFormat="1" x14ac:dyDescent="0.35">
      <c r="A7" s="5" t="s">
        <v>26</v>
      </c>
      <c r="B7" s="1">
        <v>14489</v>
      </c>
      <c r="C7" s="1">
        <v>8604</v>
      </c>
      <c r="D7" s="1">
        <v>30352</v>
      </c>
      <c r="E7" s="1">
        <v>43157</v>
      </c>
      <c r="F7" s="1">
        <v>47803</v>
      </c>
      <c r="G7" s="1">
        <v>48269</v>
      </c>
      <c r="H7" s="1">
        <v>51166</v>
      </c>
      <c r="I7" s="1"/>
    </row>
    <row r="8" spans="1:9" s="5" customFormat="1" x14ac:dyDescent="0.35">
      <c r="A8" s="5" t="s">
        <v>27</v>
      </c>
      <c r="B8" s="1">
        <v>18583</v>
      </c>
      <c r="C8" s="1">
        <v>8831</v>
      </c>
      <c r="D8" s="1">
        <v>46081</v>
      </c>
      <c r="E8" s="1">
        <v>51530</v>
      </c>
      <c r="F8" s="1">
        <v>52180</v>
      </c>
      <c r="G8" s="1">
        <v>57159</v>
      </c>
      <c r="H8" s="1">
        <v>61602</v>
      </c>
      <c r="I8" s="1"/>
    </row>
    <row r="9" spans="1:9" s="5" customFormat="1" x14ac:dyDescent="0.35">
      <c r="A9" s="5" t="s">
        <v>14</v>
      </c>
      <c r="B9" s="1">
        <v>6671</v>
      </c>
      <c r="C9" s="1">
        <v>3445</v>
      </c>
      <c r="D9" s="1">
        <v>20431</v>
      </c>
      <c r="E9" s="1">
        <v>19985</v>
      </c>
      <c r="F9" s="1">
        <v>18623</v>
      </c>
      <c r="G9" s="1">
        <v>21613</v>
      </c>
      <c r="H9" s="1">
        <v>22450</v>
      </c>
      <c r="I9" s="1"/>
    </row>
    <row r="10" spans="1:9" s="5" customFormat="1" x14ac:dyDescent="0.35">
      <c r="A10" s="5" t="s">
        <v>28</v>
      </c>
      <c r="B10" s="1">
        <v>14040</v>
      </c>
      <c r="C10" s="1">
        <v>8893</v>
      </c>
      <c r="D10" s="1">
        <v>55676</v>
      </c>
      <c r="E10" s="1">
        <v>70063</v>
      </c>
      <c r="F10" s="1">
        <v>70522</v>
      </c>
      <c r="G10" s="1">
        <v>84681</v>
      </c>
      <c r="H10" s="1">
        <v>102066</v>
      </c>
      <c r="I10" s="1"/>
    </row>
    <row r="11" spans="1:9" s="5" customFormat="1" x14ac:dyDescent="0.35">
      <c r="A11" s="5" t="s">
        <v>15</v>
      </c>
      <c r="B11" s="1">
        <v>2301</v>
      </c>
      <c r="C11" s="1">
        <v>3222</v>
      </c>
      <c r="D11" s="1">
        <v>8893</v>
      </c>
      <c r="E11" s="1">
        <v>7234</v>
      </c>
      <c r="F11" s="1">
        <v>10397</v>
      </c>
      <c r="G11" s="1">
        <v>13792</v>
      </c>
      <c r="H11" s="1">
        <v>15905</v>
      </c>
      <c r="I11" s="1"/>
    </row>
    <row r="12" spans="1:9" s="5" customFormat="1" x14ac:dyDescent="0.35">
      <c r="A12" s="5" t="s">
        <v>29</v>
      </c>
      <c r="B12" s="5">
        <v>657</v>
      </c>
      <c r="C12" s="1">
        <v>1573</v>
      </c>
      <c r="D12" s="1">
        <v>8414</v>
      </c>
      <c r="E12" s="1">
        <v>10533</v>
      </c>
      <c r="F12" s="1">
        <v>15210</v>
      </c>
      <c r="G12" s="1">
        <v>16054</v>
      </c>
      <c r="H12" s="1">
        <v>18627</v>
      </c>
      <c r="I12" s="1"/>
    </row>
    <row r="13" spans="1:9" s="5" customFormat="1" x14ac:dyDescent="0.35">
      <c r="A13" s="5" t="s">
        <v>16</v>
      </c>
      <c r="B13" s="1">
        <v>20340</v>
      </c>
      <c r="C13" s="1">
        <v>13760</v>
      </c>
      <c r="D13" s="1">
        <v>54935</v>
      </c>
      <c r="E13" s="1">
        <v>72464</v>
      </c>
      <c r="F13" s="1">
        <v>61283</v>
      </c>
      <c r="G13" s="1">
        <v>59469</v>
      </c>
      <c r="H13" s="1">
        <v>61610</v>
      </c>
      <c r="I13" s="1"/>
    </row>
    <row r="14" spans="1:9" s="5" customFormat="1" x14ac:dyDescent="0.35">
      <c r="A14" s="5" t="s">
        <v>17</v>
      </c>
      <c r="B14" s="1">
        <v>49441</v>
      </c>
      <c r="C14" s="1">
        <v>23084</v>
      </c>
      <c r="D14" s="1">
        <v>114592</v>
      </c>
      <c r="E14" s="1">
        <v>163140</v>
      </c>
      <c r="F14" s="1">
        <v>138945</v>
      </c>
      <c r="G14" s="1">
        <v>129886</v>
      </c>
      <c r="H14" s="1">
        <v>127723</v>
      </c>
      <c r="I14" s="1"/>
    </row>
    <row r="15" spans="1:9" s="5" customFormat="1" x14ac:dyDescent="0.35">
      <c r="A15" s="5" t="s">
        <v>18</v>
      </c>
      <c r="B15" s="1">
        <v>96118</v>
      </c>
      <c r="C15" s="1">
        <v>51266</v>
      </c>
      <c r="D15" s="1">
        <v>231367</v>
      </c>
      <c r="E15" s="1">
        <v>246985</v>
      </c>
      <c r="F15" s="1">
        <v>212950</v>
      </c>
      <c r="G15" s="1">
        <v>177528</v>
      </c>
      <c r="H15" s="1">
        <v>172516</v>
      </c>
      <c r="I15" s="1"/>
    </row>
    <row r="16" spans="1:9" s="5" customFormat="1" x14ac:dyDescent="0.35">
      <c r="A16" s="5" t="s">
        <v>19</v>
      </c>
      <c r="B16" s="1">
        <v>8361</v>
      </c>
      <c r="C16" s="1">
        <v>4887</v>
      </c>
      <c r="D16" s="1">
        <v>23251</v>
      </c>
      <c r="E16" s="1">
        <v>28898</v>
      </c>
      <c r="F16" s="1">
        <v>33618</v>
      </c>
      <c r="G16" s="1">
        <v>31212</v>
      </c>
      <c r="H16" s="1">
        <v>32563</v>
      </c>
      <c r="I16" s="1"/>
    </row>
    <row r="17" spans="1:9" s="5" customFormat="1" x14ac:dyDescent="0.35">
      <c r="A17" s="5" t="s">
        <v>30</v>
      </c>
      <c r="B17" s="1">
        <v>68914</v>
      </c>
      <c r="C17" s="1">
        <v>27273</v>
      </c>
      <c r="D17" s="1">
        <v>92884</v>
      </c>
      <c r="E17" s="1">
        <v>130988</v>
      </c>
      <c r="F17" s="1">
        <v>124362</v>
      </c>
      <c r="G17" s="1">
        <v>120556</v>
      </c>
      <c r="H17" s="1">
        <v>134105</v>
      </c>
      <c r="I17" s="1"/>
    </row>
    <row r="18" spans="1:9" s="5" customFormat="1" x14ac:dyDescent="0.35">
      <c r="A18" s="5" t="s">
        <v>31</v>
      </c>
      <c r="B18" s="1">
        <v>35341</v>
      </c>
      <c r="C18" s="1">
        <v>8910</v>
      </c>
      <c r="D18" s="1">
        <v>34613</v>
      </c>
      <c r="E18" s="1">
        <v>45114</v>
      </c>
      <c r="F18" s="1">
        <v>35170</v>
      </c>
      <c r="G18" s="1">
        <v>31682</v>
      </c>
      <c r="H18" s="1">
        <v>35224</v>
      </c>
      <c r="I18" s="1"/>
    </row>
    <row r="19" spans="1:9" s="5" customFormat="1" x14ac:dyDescent="0.35">
      <c r="A19" s="5" t="s">
        <v>20</v>
      </c>
      <c r="B19" s="1">
        <v>62036</v>
      </c>
      <c r="C19" s="1">
        <v>34292</v>
      </c>
      <c r="D19" s="1">
        <v>133167</v>
      </c>
      <c r="E19" s="1">
        <v>166494</v>
      </c>
      <c r="F19" s="1">
        <v>144081</v>
      </c>
      <c r="G19" s="1">
        <v>119888</v>
      </c>
      <c r="H19" s="1">
        <v>105402</v>
      </c>
      <c r="I19" s="1"/>
    </row>
    <row r="20" spans="1:9" s="5" customFormat="1" x14ac:dyDescent="0.35">
      <c r="A20" s="5" t="s">
        <v>21</v>
      </c>
      <c r="B20" s="1">
        <v>25611</v>
      </c>
      <c r="C20" s="1">
        <v>13840</v>
      </c>
      <c r="D20" s="1">
        <v>50237</v>
      </c>
      <c r="E20" s="1">
        <v>51576</v>
      </c>
      <c r="F20" s="1">
        <v>34958</v>
      </c>
      <c r="G20" s="1">
        <v>19824</v>
      </c>
      <c r="H20" s="1">
        <v>18735</v>
      </c>
      <c r="I20" s="1"/>
    </row>
    <row r="21" spans="1:9" s="5" customFormat="1" x14ac:dyDescent="0.35">
      <c r="A21" s="5" t="s">
        <v>22</v>
      </c>
      <c r="B21" s="1">
        <v>85340</v>
      </c>
      <c r="C21" s="1">
        <v>32287</v>
      </c>
      <c r="D21" s="1">
        <v>80149</v>
      </c>
      <c r="E21" s="1">
        <v>77312</v>
      </c>
      <c r="F21" s="1">
        <v>56594</v>
      </c>
      <c r="G21" s="1">
        <v>31073</v>
      </c>
      <c r="H21" s="1">
        <v>30966</v>
      </c>
      <c r="I21" s="1"/>
    </row>
    <row r="22" spans="1:9" s="5" customFormat="1" x14ac:dyDescent="0.35">
      <c r="A22" s="5" t="s">
        <v>32</v>
      </c>
      <c r="B22" s="1">
        <v>24599</v>
      </c>
      <c r="C22" s="1">
        <v>16640</v>
      </c>
      <c r="D22" s="1">
        <v>83004</v>
      </c>
      <c r="E22" s="1">
        <v>92910</v>
      </c>
      <c r="F22" s="1">
        <v>66830</v>
      </c>
      <c r="G22" s="1">
        <v>48096</v>
      </c>
      <c r="H22" s="1">
        <v>51669</v>
      </c>
      <c r="I22" s="1"/>
    </row>
    <row r="23" spans="1:9" s="5" customFormat="1" x14ac:dyDescent="0.35">
      <c r="A23" s="5" t="s">
        <v>23</v>
      </c>
      <c r="B23" s="1">
        <v>39339</v>
      </c>
      <c r="C23" s="1">
        <v>14235</v>
      </c>
      <c r="D23" s="1">
        <v>60794</v>
      </c>
      <c r="E23" s="1">
        <v>69769</v>
      </c>
      <c r="F23" s="1">
        <v>58497</v>
      </c>
      <c r="G23" s="1">
        <v>41428</v>
      </c>
      <c r="H23" s="1">
        <v>39717</v>
      </c>
      <c r="I23" s="1"/>
    </row>
    <row r="24" spans="1:9" s="5" customFormat="1" x14ac:dyDescent="0.35">
      <c r="A24" s="5" t="s">
        <v>24</v>
      </c>
      <c r="B24" s="1">
        <v>20735</v>
      </c>
      <c r="C24" s="1">
        <v>16247</v>
      </c>
      <c r="D24" s="1">
        <v>70481</v>
      </c>
      <c r="E24" s="1">
        <v>50190</v>
      </c>
      <c r="F24" s="1">
        <v>57371</v>
      </c>
      <c r="G24" s="1">
        <v>70257</v>
      </c>
      <c r="H24" s="1">
        <v>69226</v>
      </c>
      <c r="I24" s="1"/>
    </row>
    <row r="25" spans="1:9" x14ac:dyDescent="0.35">
      <c r="A25" t="s">
        <v>2</v>
      </c>
      <c r="B25" s="1">
        <f t="shared" ref="B25:H25" si="0">SUM(B3:B24)</f>
        <v>1083023</v>
      </c>
      <c r="C25" s="1">
        <f t="shared" si="0"/>
        <v>486356</v>
      </c>
      <c r="D25" s="1">
        <f t="shared" si="0"/>
        <v>1829393</v>
      </c>
      <c r="E25" s="1">
        <f t="shared" si="0"/>
        <v>2046642</v>
      </c>
      <c r="F25" s="1">
        <f t="shared" si="0"/>
        <v>1878038</v>
      </c>
      <c r="G25" s="1">
        <f t="shared" si="0"/>
        <v>1708395</v>
      </c>
      <c r="H25" s="1">
        <f t="shared" si="0"/>
        <v>1801883</v>
      </c>
    </row>
    <row r="26" spans="1:9" s="5" customFormat="1" x14ac:dyDescent="0.35"/>
    <row r="28" spans="1:9" x14ac:dyDescent="0.35">
      <c r="A28" s="1" t="s">
        <v>39</v>
      </c>
      <c r="B28" s="5" t="s">
        <v>4</v>
      </c>
      <c r="C28" s="5" t="s">
        <v>5</v>
      </c>
      <c r="D28" s="5" t="s">
        <v>6</v>
      </c>
      <c r="E28" s="5" t="s">
        <v>0</v>
      </c>
      <c r="F28" s="5" t="s">
        <v>7</v>
      </c>
      <c r="G28" s="3" t="s">
        <v>9</v>
      </c>
      <c r="H28" s="3" t="s">
        <v>8</v>
      </c>
    </row>
    <row r="29" spans="1:9" x14ac:dyDescent="0.35">
      <c r="A29" s="5"/>
      <c r="B29" s="5"/>
      <c r="C29" s="5"/>
      <c r="D29" s="5"/>
      <c r="E29" s="5"/>
      <c r="F29" s="5"/>
      <c r="G29" s="3"/>
      <c r="H29" s="3"/>
    </row>
    <row r="30" spans="1:9" x14ac:dyDescent="0.35">
      <c r="A30" s="5" t="s">
        <v>11</v>
      </c>
      <c r="B30" s="1">
        <v>28715</v>
      </c>
      <c r="C30" s="1">
        <v>14644</v>
      </c>
      <c r="D30" s="1">
        <v>65183</v>
      </c>
      <c r="E30" s="1">
        <v>79892</v>
      </c>
      <c r="F30" s="1">
        <v>134095</v>
      </c>
      <c r="G30" s="1">
        <v>107496</v>
      </c>
      <c r="H30" s="1">
        <v>144619</v>
      </c>
    </row>
    <row r="31" spans="1:9" x14ac:dyDescent="0.35">
      <c r="A31" s="5" t="s">
        <v>12</v>
      </c>
      <c r="B31" s="1">
        <v>21498</v>
      </c>
      <c r="C31" s="1">
        <v>6818</v>
      </c>
      <c r="D31" s="1">
        <v>51705</v>
      </c>
      <c r="E31" s="1">
        <v>56458</v>
      </c>
      <c r="F31" s="1">
        <v>39827</v>
      </c>
      <c r="G31" s="1">
        <v>55774</v>
      </c>
      <c r="H31" s="1">
        <v>62473</v>
      </c>
    </row>
    <row r="32" spans="1:9" x14ac:dyDescent="0.35">
      <c r="A32" s="5" t="s">
        <v>25</v>
      </c>
      <c r="B32" s="1">
        <v>36011</v>
      </c>
      <c r="C32" s="1">
        <v>19462</v>
      </c>
      <c r="D32" s="1">
        <v>70063</v>
      </c>
      <c r="E32" s="1">
        <v>68579</v>
      </c>
      <c r="F32" s="1">
        <v>58158</v>
      </c>
      <c r="G32" s="1">
        <v>57199</v>
      </c>
      <c r="H32" s="1">
        <v>58686</v>
      </c>
    </row>
    <row r="33" spans="1:8" x14ac:dyDescent="0.35">
      <c r="A33" s="5" t="s">
        <v>13</v>
      </c>
      <c r="B33" s="1">
        <v>10316</v>
      </c>
      <c r="C33" s="1">
        <v>4499</v>
      </c>
      <c r="D33" s="1">
        <v>26479</v>
      </c>
      <c r="E33" s="1">
        <v>25631</v>
      </c>
      <c r="F33" s="1">
        <v>24135</v>
      </c>
      <c r="G33" s="1">
        <v>25453</v>
      </c>
      <c r="H33" s="1">
        <v>26198</v>
      </c>
    </row>
    <row r="34" spans="1:8" x14ac:dyDescent="0.35">
      <c r="A34" s="5" t="s">
        <v>26</v>
      </c>
      <c r="B34" s="1">
        <v>14277</v>
      </c>
      <c r="C34" s="1">
        <v>8301</v>
      </c>
      <c r="D34" s="1">
        <v>26727</v>
      </c>
      <c r="E34" s="1">
        <v>33518</v>
      </c>
      <c r="F34" s="1">
        <v>36140</v>
      </c>
      <c r="G34" s="1">
        <v>36584</v>
      </c>
      <c r="H34" s="1">
        <v>39050</v>
      </c>
    </row>
    <row r="35" spans="1:8" x14ac:dyDescent="0.35">
      <c r="A35" s="5" t="s">
        <v>27</v>
      </c>
      <c r="B35" s="1">
        <v>14020</v>
      </c>
      <c r="C35" s="1">
        <v>6364</v>
      </c>
      <c r="D35" s="1">
        <v>27185</v>
      </c>
      <c r="E35" s="1">
        <v>25724</v>
      </c>
      <c r="F35" s="1">
        <v>24995</v>
      </c>
      <c r="G35" s="1">
        <v>25748</v>
      </c>
      <c r="H35" s="1">
        <v>27387</v>
      </c>
    </row>
    <row r="36" spans="1:8" x14ac:dyDescent="0.35">
      <c r="A36" s="5" t="s">
        <v>14</v>
      </c>
      <c r="B36" s="1">
        <v>6327</v>
      </c>
      <c r="C36" s="1">
        <v>3212</v>
      </c>
      <c r="D36" s="1">
        <v>16615</v>
      </c>
      <c r="E36" s="1">
        <v>13207</v>
      </c>
      <c r="F36" s="1">
        <v>10761</v>
      </c>
      <c r="G36" s="1">
        <v>10945</v>
      </c>
      <c r="H36" s="1">
        <v>11088</v>
      </c>
    </row>
    <row r="37" spans="1:8" x14ac:dyDescent="0.35">
      <c r="A37" s="5" t="s">
        <v>28</v>
      </c>
      <c r="B37" s="1">
        <v>2659</v>
      </c>
      <c r="C37" s="1">
        <v>1358</v>
      </c>
      <c r="D37" s="1">
        <v>9003</v>
      </c>
      <c r="E37" s="1">
        <v>8911</v>
      </c>
      <c r="F37" s="1">
        <v>9777</v>
      </c>
      <c r="G37" s="1">
        <v>11295</v>
      </c>
      <c r="H37" s="1">
        <v>14863</v>
      </c>
    </row>
    <row r="38" spans="1:8" x14ac:dyDescent="0.35">
      <c r="A38" s="5" t="s">
        <v>15</v>
      </c>
      <c r="B38" s="1">
        <v>1921</v>
      </c>
      <c r="C38" s="1">
        <v>2422</v>
      </c>
      <c r="D38" s="1">
        <v>5067</v>
      </c>
      <c r="E38" s="1">
        <v>3903</v>
      </c>
      <c r="F38" s="1">
        <v>5215</v>
      </c>
      <c r="G38" s="1">
        <v>6807</v>
      </c>
      <c r="H38" s="1">
        <v>7857</v>
      </c>
    </row>
    <row r="39" spans="1:8" x14ac:dyDescent="0.35">
      <c r="A39" s="5" t="s">
        <v>29</v>
      </c>
      <c r="B39" s="5">
        <v>150</v>
      </c>
      <c r="C39" s="5">
        <v>524</v>
      </c>
      <c r="D39" s="1">
        <v>2252</v>
      </c>
      <c r="E39" s="1">
        <v>1669</v>
      </c>
      <c r="F39" s="1">
        <v>3191</v>
      </c>
      <c r="G39" s="1">
        <v>3423</v>
      </c>
      <c r="H39" s="1">
        <v>4248</v>
      </c>
    </row>
    <row r="40" spans="1:8" x14ac:dyDescent="0.35">
      <c r="A40" s="5" t="s">
        <v>16</v>
      </c>
      <c r="B40" s="1">
        <v>16325</v>
      </c>
      <c r="C40" s="1">
        <v>9652</v>
      </c>
      <c r="D40" s="1">
        <v>31491</v>
      </c>
      <c r="E40" s="1">
        <v>39009</v>
      </c>
      <c r="F40" s="1">
        <v>33031</v>
      </c>
      <c r="G40" s="1">
        <v>31507</v>
      </c>
      <c r="H40" s="1">
        <v>33368</v>
      </c>
    </row>
    <row r="41" spans="1:8" x14ac:dyDescent="0.35">
      <c r="A41" s="5" t="s">
        <v>17</v>
      </c>
      <c r="B41" s="1">
        <v>35385</v>
      </c>
      <c r="C41" s="1">
        <v>15043</v>
      </c>
      <c r="D41" s="1">
        <v>67187</v>
      </c>
      <c r="E41" s="1">
        <v>86750</v>
      </c>
      <c r="F41" s="1">
        <v>71529</v>
      </c>
      <c r="G41" s="1">
        <v>67168</v>
      </c>
      <c r="H41" s="1">
        <v>65324</v>
      </c>
    </row>
    <row r="42" spans="1:8" x14ac:dyDescent="0.35">
      <c r="A42" s="5" t="s">
        <v>18</v>
      </c>
      <c r="B42" s="1">
        <v>34317</v>
      </c>
      <c r="C42" s="1">
        <v>15726</v>
      </c>
      <c r="D42" s="1">
        <v>52945</v>
      </c>
      <c r="E42" s="1">
        <v>54331</v>
      </c>
      <c r="F42" s="1">
        <v>54971</v>
      </c>
      <c r="G42" s="1">
        <v>50589</v>
      </c>
      <c r="H42" s="1">
        <v>54853</v>
      </c>
    </row>
    <row r="43" spans="1:8" x14ac:dyDescent="0.35">
      <c r="A43" s="5" t="s">
        <v>19</v>
      </c>
      <c r="B43" s="1">
        <v>8221</v>
      </c>
      <c r="C43" s="1">
        <v>4692</v>
      </c>
      <c r="D43" s="1">
        <v>20943</v>
      </c>
      <c r="E43" s="1">
        <v>24235</v>
      </c>
      <c r="F43" s="1">
        <v>27201</v>
      </c>
      <c r="G43" s="1">
        <v>24859</v>
      </c>
      <c r="H43" s="1">
        <v>26158</v>
      </c>
    </row>
    <row r="44" spans="1:8" x14ac:dyDescent="0.35">
      <c r="A44" s="5" t="s">
        <v>30</v>
      </c>
      <c r="B44" s="1">
        <v>37387</v>
      </c>
      <c r="C44" s="1">
        <v>12655</v>
      </c>
      <c r="D44" s="1">
        <v>35253</v>
      </c>
      <c r="E44" s="1">
        <v>50216</v>
      </c>
      <c r="F44" s="1">
        <v>47488</v>
      </c>
      <c r="G44" s="1">
        <v>48072</v>
      </c>
      <c r="H44" s="1">
        <v>56417</v>
      </c>
    </row>
    <row r="45" spans="1:8" x14ac:dyDescent="0.35">
      <c r="A45" s="5" t="s">
        <v>31</v>
      </c>
      <c r="B45" s="1">
        <v>32507</v>
      </c>
      <c r="C45" s="1">
        <v>8058</v>
      </c>
      <c r="D45" s="1">
        <v>30113</v>
      </c>
      <c r="E45" s="1">
        <v>38218</v>
      </c>
      <c r="F45" s="1">
        <v>29958</v>
      </c>
      <c r="G45" s="1">
        <v>27102</v>
      </c>
      <c r="H45" s="1">
        <v>29876</v>
      </c>
    </row>
    <row r="46" spans="1:8" x14ac:dyDescent="0.35">
      <c r="A46" s="5" t="s">
        <v>20</v>
      </c>
      <c r="B46" s="1">
        <v>61548</v>
      </c>
      <c r="C46" s="1">
        <v>33592</v>
      </c>
      <c r="D46" s="1">
        <v>128991</v>
      </c>
      <c r="E46" s="1">
        <v>160319</v>
      </c>
      <c r="F46" s="1">
        <v>138836</v>
      </c>
      <c r="G46" s="1">
        <v>116532</v>
      </c>
      <c r="H46" s="1">
        <v>102454</v>
      </c>
    </row>
    <row r="47" spans="1:8" x14ac:dyDescent="0.35">
      <c r="A47" s="5" t="s">
        <v>21</v>
      </c>
      <c r="B47" s="1">
        <v>24092</v>
      </c>
      <c r="C47" s="1">
        <v>12610</v>
      </c>
      <c r="D47" s="1">
        <v>41744</v>
      </c>
      <c r="E47" s="1">
        <v>40420</v>
      </c>
      <c r="F47" s="1">
        <v>27159</v>
      </c>
      <c r="G47" s="1">
        <v>15154</v>
      </c>
      <c r="H47" s="1">
        <v>13978</v>
      </c>
    </row>
    <row r="48" spans="1:8" x14ac:dyDescent="0.35">
      <c r="A48" s="5" t="s">
        <v>22</v>
      </c>
      <c r="B48" s="1">
        <v>58973</v>
      </c>
      <c r="C48" s="1">
        <v>20846</v>
      </c>
      <c r="D48" s="1">
        <v>50598</v>
      </c>
      <c r="E48" s="1">
        <v>48302</v>
      </c>
      <c r="F48" s="1">
        <v>38165</v>
      </c>
      <c r="G48" s="1">
        <v>22777</v>
      </c>
      <c r="H48" s="1">
        <v>23609</v>
      </c>
    </row>
    <row r="49" spans="1:10" x14ac:dyDescent="0.35">
      <c r="A49" s="5" t="s">
        <v>32</v>
      </c>
      <c r="B49" s="1">
        <v>18788</v>
      </c>
      <c r="C49" s="1">
        <v>12282</v>
      </c>
      <c r="D49" s="1">
        <v>56398</v>
      </c>
      <c r="E49" s="1">
        <v>62878</v>
      </c>
      <c r="F49" s="1">
        <v>46861</v>
      </c>
      <c r="G49" s="1">
        <v>36668</v>
      </c>
      <c r="H49" s="1">
        <v>40713</v>
      </c>
    </row>
    <row r="50" spans="1:10" x14ac:dyDescent="0.35">
      <c r="A50" s="5" t="s">
        <v>23</v>
      </c>
      <c r="B50" s="1">
        <v>38885</v>
      </c>
      <c r="C50" s="1">
        <v>13615</v>
      </c>
      <c r="D50" s="1">
        <v>55945</v>
      </c>
      <c r="E50" s="1">
        <v>62749</v>
      </c>
      <c r="F50" s="1">
        <v>52612</v>
      </c>
      <c r="G50" s="1">
        <v>37599</v>
      </c>
      <c r="H50" s="1">
        <v>36188</v>
      </c>
    </row>
    <row r="51" spans="1:10" x14ac:dyDescent="0.35">
      <c r="A51" s="5" t="s">
        <v>24</v>
      </c>
      <c r="B51" s="1">
        <v>9119</v>
      </c>
      <c r="C51" s="1">
        <v>5907</v>
      </c>
      <c r="D51" s="1">
        <v>21139</v>
      </c>
      <c r="E51" s="1">
        <v>11895</v>
      </c>
      <c r="F51" s="1">
        <v>13935</v>
      </c>
      <c r="G51" s="1">
        <v>16266</v>
      </c>
      <c r="H51" s="1">
        <v>16557</v>
      </c>
    </row>
    <row r="52" spans="1:10" x14ac:dyDescent="0.35">
      <c r="A52" t="s">
        <v>2</v>
      </c>
      <c r="B52" s="1">
        <f>SUM(B30:B51)</f>
        <v>511441</v>
      </c>
      <c r="C52" s="1">
        <f t="shared" ref="C52" si="1">SUM(C30:C51)</f>
        <v>232282</v>
      </c>
      <c r="D52" s="1">
        <f t="shared" ref="D52" si="2">SUM(D30:D51)</f>
        <v>893026</v>
      </c>
      <c r="E52" s="1">
        <f t="shared" ref="E52" si="3">SUM(E30:E51)</f>
        <v>996814</v>
      </c>
      <c r="F52" s="1">
        <f t="shared" ref="F52" si="4">SUM(F30:F51)</f>
        <v>928040</v>
      </c>
      <c r="G52" s="1">
        <f t="shared" ref="G52" si="5">SUM(G30:G51)</f>
        <v>835017</v>
      </c>
      <c r="H52" s="1">
        <f t="shared" ref="H52" si="6">SUM(H30:H51)</f>
        <v>895964</v>
      </c>
    </row>
    <row r="53" spans="1:10" s="5" customFormat="1" x14ac:dyDescent="0.35">
      <c r="B53"/>
      <c r="C53"/>
      <c r="D53"/>
      <c r="E53"/>
      <c r="F53"/>
      <c r="G53"/>
      <c r="H53"/>
    </row>
    <row r="54" spans="1:10" x14ac:dyDescent="0.35">
      <c r="B54" s="5"/>
      <c r="C54" s="5"/>
      <c r="D54" s="5"/>
      <c r="E54" s="5"/>
      <c r="F54" s="5"/>
      <c r="G54" s="5"/>
      <c r="H54" s="5"/>
    </row>
    <row r="55" spans="1:10" x14ac:dyDescent="0.35">
      <c r="A55" s="1" t="s">
        <v>41</v>
      </c>
    </row>
    <row r="56" spans="1:10" x14ac:dyDescent="0.35">
      <c r="A56" s="5"/>
      <c r="B56" s="5" t="s">
        <v>4</v>
      </c>
      <c r="C56" s="5" t="s">
        <v>5</v>
      </c>
      <c r="D56" s="5" t="s">
        <v>6</v>
      </c>
      <c r="E56" s="5" t="s">
        <v>0</v>
      </c>
      <c r="F56" s="5" t="s">
        <v>7</v>
      </c>
      <c r="G56" s="3" t="s">
        <v>9</v>
      </c>
      <c r="H56" s="3" t="s">
        <v>8</v>
      </c>
      <c r="I56" s="1"/>
      <c r="J56" s="1"/>
    </row>
    <row r="57" spans="1:10" x14ac:dyDescent="0.35">
      <c r="A57" s="5" t="s">
        <v>11</v>
      </c>
      <c r="B57" s="5"/>
      <c r="C57" s="5"/>
      <c r="D57" s="5"/>
      <c r="E57" s="1"/>
      <c r="F57" s="1"/>
      <c r="G57" s="1"/>
      <c r="H57" s="1"/>
      <c r="I57" s="1"/>
    </row>
    <row r="58" spans="1:10" x14ac:dyDescent="0.35">
      <c r="A58" s="5" t="s">
        <v>12</v>
      </c>
      <c r="B58" s="1">
        <v>376056</v>
      </c>
      <c r="C58" s="1">
        <v>139825</v>
      </c>
      <c r="D58" s="1">
        <v>330360</v>
      </c>
      <c r="E58" s="1">
        <v>277639</v>
      </c>
      <c r="F58" s="1">
        <v>261280</v>
      </c>
      <c r="G58" s="1">
        <v>205762</v>
      </c>
      <c r="H58" s="1">
        <v>214341</v>
      </c>
      <c r="I58" s="1"/>
    </row>
    <row r="59" spans="1:10" x14ac:dyDescent="0.35">
      <c r="A59" s="5" t="s">
        <v>25</v>
      </c>
      <c r="B59" s="1">
        <v>12109</v>
      </c>
      <c r="C59" s="1">
        <v>5992</v>
      </c>
      <c r="D59" s="1">
        <v>37089</v>
      </c>
      <c r="E59" s="1">
        <v>49181</v>
      </c>
      <c r="F59" s="1">
        <v>39357</v>
      </c>
      <c r="G59" s="1">
        <v>50408</v>
      </c>
      <c r="H59" s="1">
        <v>56787</v>
      </c>
      <c r="I59" s="1"/>
    </row>
    <row r="60" spans="1:10" x14ac:dyDescent="0.35">
      <c r="A60" s="5" t="s">
        <v>13</v>
      </c>
      <c r="B60" s="1">
        <v>4169</v>
      </c>
      <c r="C60" s="1">
        <v>2871</v>
      </c>
      <c r="D60" s="1">
        <v>31279</v>
      </c>
      <c r="E60" s="1">
        <v>58170</v>
      </c>
      <c r="F60" s="1">
        <v>47669</v>
      </c>
      <c r="G60" s="1">
        <v>49324</v>
      </c>
      <c r="H60" s="1">
        <v>55017</v>
      </c>
      <c r="I60" s="1"/>
    </row>
    <row r="61" spans="1:10" x14ac:dyDescent="0.35">
      <c r="A61" s="5" t="s">
        <v>26</v>
      </c>
      <c r="B61" s="1">
        <v>1233</v>
      </c>
      <c r="C61" s="5">
        <v>956</v>
      </c>
      <c r="D61" s="1">
        <v>17914</v>
      </c>
      <c r="E61" s="1">
        <v>32750</v>
      </c>
      <c r="F61" s="1">
        <v>34123</v>
      </c>
      <c r="G61" s="1">
        <v>34512</v>
      </c>
      <c r="H61" s="1">
        <v>32490</v>
      </c>
      <c r="I61" s="1"/>
    </row>
    <row r="62" spans="1:10" x14ac:dyDescent="0.35">
      <c r="A62" s="5" t="s">
        <v>27</v>
      </c>
      <c r="B62" s="5">
        <v>212</v>
      </c>
      <c r="C62" s="5">
        <v>303</v>
      </c>
      <c r="D62" s="1">
        <v>3625</v>
      </c>
      <c r="E62" s="1">
        <v>9639</v>
      </c>
      <c r="F62" s="1">
        <v>11663</v>
      </c>
      <c r="G62" s="1">
        <v>11685</v>
      </c>
      <c r="H62" s="1">
        <v>12116</v>
      </c>
      <c r="I62" s="1"/>
    </row>
    <row r="63" spans="1:10" x14ac:dyDescent="0.35">
      <c r="A63" s="5" t="s">
        <v>14</v>
      </c>
      <c r="B63" s="1">
        <v>4563</v>
      </c>
      <c r="C63" s="1">
        <v>2467</v>
      </c>
      <c r="D63" s="1">
        <v>18896</v>
      </c>
      <c r="E63" s="1">
        <v>25806</v>
      </c>
      <c r="F63" s="1">
        <v>27185</v>
      </c>
      <c r="G63" s="1">
        <v>31411</v>
      </c>
      <c r="H63" s="1">
        <v>34215</v>
      </c>
      <c r="I63" s="1"/>
    </row>
    <row r="64" spans="1:10" x14ac:dyDescent="0.35">
      <c r="A64" s="5" t="s">
        <v>28</v>
      </c>
      <c r="B64" s="5">
        <v>344</v>
      </c>
      <c r="C64" s="5">
        <v>233</v>
      </c>
      <c r="D64" s="1">
        <v>3816</v>
      </c>
      <c r="E64" s="1">
        <v>6778</v>
      </c>
      <c r="F64" s="1">
        <v>7862</v>
      </c>
      <c r="G64" s="1">
        <v>10668</v>
      </c>
      <c r="H64" s="1">
        <v>11362</v>
      </c>
      <c r="I64" s="1"/>
    </row>
    <row r="65" spans="1:9" x14ac:dyDescent="0.35">
      <c r="A65" s="5" t="s">
        <v>15</v>
      </c>
      <c r="B65" s="1">
        <v>11381</v>
      </c>
      <c r="C65" s="1">
        <v>7535</v>
      </c>
      <c r="D65" s="1">
        <v>46673</v>
      </c>
      <c r="E65" s="1">
        <v>61152</v>
      </c>
      <c r="F65" s="1">
        <v>60745</v>
      </c>
      <c r="G65" s="1">
        <v>73386</v>
      </c>
      <c r="H65" s="1">
        <v>87203</v>
      </c>
      <c r="I65" s="1"/>
    </row>
    <row r="66" spans="1:9" x14ac:dyDescent="0.35">
      <c r="A66" s="5" t="s">
        <v>29</v>
      </c>
      <c r="B66" s="5">
        <v>380</v>
      </c>
      <c r="C66" s="5">
        <v>800</v>
      </c>
      <c r="D66" s="1">
        <v>3826</v>
      </c>
      <c r="E66" s="1">
        <v>3331</v>
      </c>
      <c r="F66" s="1">
        <v>5182</v>
      </c>
      <c r="G66" s="1">
        <v>6985</v>
      </c>
      <c r="H66" s="1">
        <v>8048</v>
      </c>
      <c r="I66" s="1"/>
    </row>
    <row r="67" spans="1:9" x14ac:dyDescent="0.35">
      <c r="A67" s="5" t="s">
        <v>16</v>
      </c>
      <c r="B67" s="5">
        <v>507</v>
      </c>
      <c r="C67" s="1">
        <v>1049</v>
      </c>
      <c r="D67" s="1">
        <v>6162</v>
      </c>
      <c r="E67" s="1">
        <v>8864</v>
      </c>
      <c r="F67" s="1">
        <v>12019</v>
      </c>
      <c r="G67" s="1">
        <v>12631</v>
      </c>
      <c r="H67" s="1">
        <v>14379</v>
      </c>
      <c r="I67" s="1"/>
    </row>
    <row r="68" spans="1:9" x14ac:dyDescent="0.35">
      <c r="A68" s="5" t="s">
        <v>17</v>
      </c>
      <c r="B68" s="1">
        <v>4015</v>
      </c>
      <c r="C68" s="1">
        <v>4108</v>
      </c>
      <c r="D68" s="1">
        <v>23444</v>
      </c>
      <c r="E68" s="1">
        <v>33455</v>
      </c>
      <c r="F68" s="1">
        <v>28252</v>
      </c>
      <c r="G68" s="1">
        <v>27962</v>
      </c>
      <c r="H68" s="1">
        <v>28242</v>
      </c>
      <c r="I68" s="1"/>
    </row>
    <row r="69" spans="1:9" x14ac:dyDescent="0.35">
      <c r="A69" s="5" t="s">
        <v>18</v>
      </c>
      <c r="B69" s="1">
        <v>14056</v>
      </c>
      <c r="C69" s="1">
        <v>8041</v>
      </c>
      <c r="D69" s="1">
        <v>47405</v>
      </c>
      <c r="E69" s="1">
        <v>76390</v>
      </c>
      <c r="F69" s="1">
        <v>67416</v>
      </c>
      <c r="G69" s="1">
        <v>62718</v>
      </c>
      <c r="H69" s="1">
        <v>62399</v>
      </c>
      <c r="I69" s="1"/>
    </row>
    <row r="70" spans="1:9" x14ac:dyDescent="0.35">
      <c r="A70" s="5" t="s">
        <v>19</v>
      </c>
      <c r="B70" s="1">
        <v>61801</v>
      </c>
      <c r="C70" s="1">
        <v>35540</v>
      </c>
      <c r="D70" s="1">
        <v>178422</v>
      </c>
      <c r="E70" s="1">
        <v>192654</v>
      </c>
      <c r="F70" s="1">
        <v>157979</v>
      </c>
      <c r="G70" s="1">
        <v>126939</v>
      </c>
      <c r="H70" s="1">
        <v>117663</v>
      </c>
      <c r="I70" s="1"/>
    </row>
    <row r="71" spans="1:9" x14ac:dyDescent="0.35">
      <c r="A71" s="5" t="s">
        <v>30</v>
      </c>
      <c r="B71" s="5">
        <v>140</v>
      </c>
      <c r="C71" s="5">
        <v>195</v>
      </c>
      <c r="D71" s="1">
        <v>2308</v>
      </c>
      <c r="E71" s="1">
        <v>4663</v>
      </c>
      <c r="F71" s="1">
        <v>6417</v>
      </c>
      <c r="G71" s="1">
        <v>6353</v>
      </c>
      <c r="H71" s="1">
        <v>6405</v>
      </c>
      <c r="I71" s="1"/>
    </row>
    <row r="72" spans="1:9" x14ac:dyDescent="0.35">
      <c r="A72" s="5" t="s">
        <v>31</v>
      </c>
      <c r="B72" s="1">
        <v>31527</v>
      </c>
      <c r="C72" s="1">
        <v>14618</v>
      </c>
      <c r="D72" s="1">
        <v>57631</v>
      </c>
      <c r="E72" s="1">
        <v>80772</v>
      </c>
      <c r="F72" s="1">
        <v>76874</v>
      </c>
      <c r="G72" s="1">
        <v>72484</v>
      </c>
      <c r="H72" s="1">
        <v>77688</v>
      </c>
      <c r="I72" s="1"/>
    </row>
    <row r="73" spans="1:9" x14ac:dyDescent="0.35">
      <c r="A73" s="5" t="s">
        <v>20</v>
      </c>
      <c r="B73" s="1">
        <v>2834</v>
      </c>
      <c r="C73" s="5">
        <v>852</v>
      </c>
      <c r="D73" s="1">
        <v>4500</v>
      </c>
      <c r="E73" s="1">
        <v>6896</v>
      </c>
      <c r="F73" s="1">
        <v>5212</v>
      </c>
      <c r="G73" s="1">
        <v>4580</v>
      </c>
      <c r="H73" s="1">
        <v>5348</v>
      </c>
      <c r="I73" s="1"/>
    </row>
    <row r="74" spans="1:9" x14ac:dyDescent="0.35">
      <c r="A74" s="5" t="s">
        <v>21</v>
      </c>
      <c r="B74" s="5">
        <v>488</v>
      </c>
      <c r="C74" s="5">
        <v>700</v>
      </c>
      <c r="D74" s="1">
        <v>4176</v>
      </c>
      <c r="E74" s="1">
        <v>6175</v>
      </c>
      <c r="F74" s="1">
        <v>5245</v>
      </c>
      <c r="G74" s="1">
        <v>3356</v>
      </c>
      <c r="H74" s="1">
        <v>2948</v>
      </c>
      <c r="I74" s="1"/>
    </row>
    <row r="75" spans="1:9" x14ac:dyDescent="0.35">
      <c r="A75" s="5" t="s">
        <v>22</v>
      </c>
      <c r="B75" s="1">
        <v>1519</v>
      </c>
      <c r="C75" s="1">
        <v>1230</v>
      </c>
      <c r="D75" s="1">
        <v>8493</v>
      </c>
      <c r="E75" s="1">
        <v>11156</v>
      </c>
      <c r="F75" s="1">
        <v>7799</v>
      </c>
      <c r="G75" s="1">
        <v>4670</v>
      </c>
      <c r="H75" s="1">
        <v>4757</v>
      </c>
      <c r="I75" s="1"/>
    </row>
    <row r="76" spans="1:9" x14ac:dyDescent="0.35">
      <c r="A76" s="5" t="s">
        <v>32</v>
      </c>
      <c r="B76" s="1">
        <v>26367</v>
      </c>
      <c r="C76" s="1">
        <v>11441</v>
      </c>
      <c r="D76" s="1">
        <v>29551</v>
      </c>
      <c r="E76" s="1">
        <v>29010</v>
      </c>
      <c r="F76" s="1">
        <v>18429</v>
      </c>
      <c r="G76" s="1">
        <v>8296</v>
      </c>
      <c r="H76" s="1">
        <v>7357</v>
      </c>
      <c r="I76" s="1"/>
    </row>
    <row r="77" spans="1:9" x14ac:dyDescent="0.35">
      <c r="A77" s="5" t="s">
        <v>23</v>
      </c>
      <c r="B77" s="1">
        <v>5811</v>
      </c>
      <c r="C77" s="1">
        <v>4358</v>
      </c>
      <c r="D77" s="1">
        <v>26606</v>
      </c>
      <c r="E77" s="1">
        <v>30032</v>
      </c>
      <c r="F77" s="1">
        <v>19969</v>
      </c>
      <c r="G77" s="1">
        <v>11428</v>
      </c>
      <c r="H77" s="1">
        <v>10956</v>
      </c>
      <c r="I77" s="1"/>
    </row>
    <row r="78" spans="1:9" x14ac:dyDescent="0.35">
      <c r="A78" s="5" t="s">
        <v>24</v>
      </c>
      <c r="B78" s="5">
        <v>454</v>
      </c>
      <c r="C78" s="5">
        <v>620</v>
      </c>
      <c r="D78" s="1">
        <v>4849</v>
      </c>
      <c r="E78" s="1">
        <v>7020</v>
      </c>
      <c r="F78" s="1">
        <v>5885</v>
      </c>
      <c r="G78" s="1">
        <v>3829</v>
      </c>
      <c r="H78" s="1">
        <v>3529</v>
      </c>
      <c r="I78" s="1"/>
    </row>
    <row r="79" spans="1:9" x14ac:dyDescent="0.35">
      <c r="A79" s="5" t="s">
        <v>2</v>
      </c>
      <c r="B79" s="1">
        <v>11616</v>
      </c>
      <c r="C79" s="1">
        <v>10340</v>
      </c>
      <c r="D79" s="1">
        <v>49342</v>
      </c>
      <c r="E79" s="1">
        <v>38295</v>
      </c>
      <c r="F79" s="1">
        <v>43436</v>
      </c>
      <c r="G79" s="1">
        <v>53991</v>
      </c>
      <c r="H79" s="1">
        <v>52669</v>
      </c>
    </row>
    <row r="80" spans="1:9" x14ac:dyDescent="0.35">
      <c r="B80" s="1">
        <f>SUM(B58:B79)</f>
        <v>571582</v>
      </c>
      <c r="C80" s="1">
        <f t="shared" ref="C80" si="7">SUM(C58:C79)</f>
        <v>254074</v>
      </c>
      <c r="D80" s="1">
        <f t="shared" ref="D80" si="8">SUM(D58:D79)</f>
        <v>936367</v>
      </c>
      <c r="E80" s="1">
        <f t="shared" ref="E80" si="9">SUM(E58:E79)</f>
        <v>1049828</v>
      </c>
      <c r="F80" s="1">
        <f t="shared" ref="F80" si="10">SUM(F58:F79)</f>
        <v>949998</v>
      </c>
      <c r="G80" s="1">
        <f t="shared" ref="G80" si="11">SUM(G58:G79)</f>
        <v>873378</v>
      </c>
      <c r="H80" s="1">
        <f t="shared" ref="H80" si="12">SUM(H58:H79)</f>
        <v>905919</v>
      </c>
    </row>
    <row r="82" spans="1:8" s="7" customFormat="1" x14ac:dyDescent="0.35">
      <c r="A82" s="6" t="s">
        <v>40</v>
      </c>
      <c r="B82" s="7" t="s">
        <v>4</v>
      </c>
      <c r="C82" s="7" t="s">
        <v>5</v>
      </c>
      <c r="D82" s="7" t="s">
        <v>6</v>
      </c>
      <c r="E82" s="7" t="s">
        <v>0</v>
      </c>
      <c r="F82" s="7" t="s">
        <v>7</v>
      </c>
      <c r="G82" s="9" t="s">
        <v>9</v>
      </c>
      <c r="H82" s="9" t="s">
        <v>8</v>
      </c>
    </row>
    <row r="83" spans="1:8" s="7" customFormat="1" x14ac:dyDescent="0.35"/>
    <row r="84" spans="1:8" s="7" customFormat="1" x14ac:dyDescent="0.35">
      <c r="A84" s="7" t="s">
        <v>11</v>
      </c>
      <c r="B84" s="8">
        <f>B3/B$25</f>
        <v>0.37374183189092014</v>
      </c>
      <c r="C84" s="8">
        <f t="shared" ref="C84:H84" si="13">C3/C$25</f>
        <v>0.31760479977629558</v>
      </c>
      <c r="D84" s="8">
        <f t="shared" si="13"/>
        <v>0.21621543320653352</v>
      </c>
      <c r="E84" s="8">
        <f t="shared" si="13"/>
        <v>0.17469151908345476</v>
      </c>
      <c r="F84" s="8">
        <f t="shared" si="13"/>
        <v>0.21052555912074197</v>
      </c>
      <c r="G84" s="8">
        <f t="shared" si="13"/>
        <v>0.18336391759516973</v>
      </c>
      <c r="H84" s="8">
        <f t="shared" si="13"/>
        <v>0.19921382242909225</v>
      </c>
    </row>
    <row r="85" spans="1:8" s="7" customFormat="1" x14ac:dyDescent="0.35">
      <c r="A85" s="7" t="s">
        <v>12</v>
      </c>
      <c r="B85" s="8">
        <f t="shared" ref="B85:H85" si="14">B4/B$25</f>
        <v>3.1030735266010048E-2</v>
      </c>
      <c r="C85" s="8">
        <f t="shared" si="14"/>
        <v>2.6338731299706389E-2</v>
      </c>
      <c r="D85" s="8">
        <f t="shared" si="14"/>
        <v>4.8537411042897834E-2</v>
      </c>
      <c r="E85" s="8">
        <f t="shared" si="14"/>
        <v>5.1615768659101106E-2</v>
      </c>
      <c r="F85" s="8">
        <f t="shared" si="14"/>
        <v>4.216315111834798E-2</v>
      </c>
      <c r="G85" s="8">
        <f t="shared" si="14"/>
        <v>6.2153073498810288E-2</v>
      </c>
      <c r="H85" s="8">
        <f t="shared" si="14"/>
        <v>6.6186317313610257E-2</v>
      </c>
    </row>
    <row r="86" spans="1:8" s="7" customFormat="1" x14ac:dyDescent="0.35">
      <c r="A86" s="7" t="s">
        <v>25</v>
      </c>
      <c r="B86" s="8">
        <f t="shared" ref="B86:H86" si="15">B5/B$25</f>
        <v>3.7099858451759567E-2</v>
      </c>
      <c r="C86" s="8">
        <f t="shared" si="15"/>
        <v>4.5919038728832379E-2</v>
      </c>
      <c r="D86" s="8">
        <f t="shared" si="15"/>
        <v>5.5396516768130191E-2</v>
      </c>
      <c r="E86" s="8">
        <f t="shared" si="15"/>
        <v>6.1930225217698066E-2</v>
      </c>
      <c r="F86" s="8">
        <f t="shared" si="15"/>
        <v>5.6349765020729081E-2</v>
      </c>
      <c r="G86" s="8">
        <f t="shared" si="15"/>
        <v>6.2352676049742595E-2</v>
      </c>
      <c r="H86" s="8">
        <f t="shared" si="15"/>
        <v>6.3102321293890887E-2</v>
      </c>
    </row>
    <row r="87" spans="1:8" s="7" customFormat="1" x14ac:dyDescent="0.35">
      <c r="A87" s="7" t="s">
        <v>13</v>
      </c>
      <c r="B87" s="8">
        <f t="shared" ref="B87:H87" si="16">B6/B$25</f>
        <v>1.066367011596245E-2</v>
      </c>
      <c r="C87" s="8">
        <f t="shared" si="16"/>
        <v>1.1216063953153657E-2</v>
      </c>
      <c r="D87" s="8">
        <f t="shared" si="16"/>
        <v>2.4266519003844446E-2</v>
      </c>
      <c r="E87" s="8">
        <f t="shared" si="16"/>
        <v>2.8525262356582148E-2</v>
      </c>
      <c r="F87" s="8">
        <f t="shared" si="16"/>
        <v>3.1020671573205653E-2</v>
      </c>
      <c r="G87" s="8">
        <f t="shared" si="16"/>
        <v>3.5100196383154952E-2</v>
      </c>
      <c r="H87" s="8">
        <f t="shared" si="16"/>
        <v>3.2570372216176077E-2</v>
      </c>
    </row>
    <row r="88" spans="1:8" s="7" customFormat="1" x14ac:dyDescent="0.35">
      <c r="A88" s="7" t="s">
        <v>26</v>
      </c>
      <c r="B88" s="8">
        <f t="shared" ref="B88:H88" si="17">B7/B$25</f>
        <v>1.3378293905115588E-2</v>
      </c>
      <c r="C88" s="8">
        <f t="shared" si="17"/>
        <v>1.7690745050950332E-2</v>
      </c>
      <c r="D88" s="8">
        <f t="shared" si="17"/>
        <v>1.6591295582742471E-2</v>
      </c>
      <c r="E88" s="8">
        <f t="shared" si="17"/>
        <v>2.1086736224508244E-2</v>
      </c>
      <c r="F88" s="8">
        <f t="shared" si="17"/>
        <v>2.5453691565346388E-2</v>
      </c>
      <c r="G88" s="8">
        <f t="shared" si="17"/>
        <v>2.8254004489594035E-2</v>
      </c>
      <c r="H88" s="8">
        <f t="shared" si="17"/>
        <v>2.8395850341004381E-2</v>
      </c>
    </row>
    <row r="89" spans="1:8" s="7" customFormat="1" x14ac:dyDescent="0.35">
      <c r="A89" s="7" t="s">
        <v>27</v>
      </c>
      <c r="B89" s="8">
        <f t="shared" ref="B89:H89" si="18">B8/B$25</f>
        <v>1.7158453698582578E-2</v>
      </c>
      <c r="C89" s="8">
        <f t="shared" si="18"/>
        <v>1.8157481351109065E-2</v>
      </c>
      <c r="D89" s="8">
        <f t="shared" si="18"/>
        <v>2.5189229432932125E-2</v>
      </c>
      <c r="E89" s="8">
        <f t="shared" si="18"/>
        <v>2.5177827876101438E-2</v>
      </c>
      <c r="F89" s="8">
        <f t="shared" si="18"/>
        <v>2.7784315333342562E-2</v>
      </c>
      <c r="G89" s="8">
        <f t="shared" si="18"/>
        <v>3.3457719087213435E-2</v>
      </c>
      <c r="H89" s="8">
        <f t="shared" si="18"/>
        <v>3.418756933718782E-2</v>
      </c>
    </row>
    <row r="90" spans="1:8" s="7" customFormat="1" x14ac:dyDescent="0.35">
      <c r="A90" s="7" t="s">
        <v>14</v>
      </c>
      <c r="B90" s="8">
        <f t="shared" ref="B90:H90" si="19">B9/B$25</f>
        <v>6.159610645387956E-3</v>
      </c>
      <c r="C90" s="8">
        <f t="shared" si="19"/>
        <v>7.0832887843472686E-3</v>
      </c>
      <c r="D90" s="8">
        <f t="shared" si="19"/>
        <v>1.1168185294247873E-2</v>
      </c>
      <c r="E90" s="8">
        <f t="shared" si="19"/>
        <v>9.7647756666774162E-3</v>
      </c>
      <c r="F90" s="8">
        <f t="shared" si="19"/>
        <v>9.9161997787052224E-3</v>
      </c>
      <c r="G90" s="8">
        <f t="shared" si="19"/>
        <v>1.2651055522873808E-2</v>
      </c>
      <c r="H90" s="8">
        <f t="shared" si="19"/>
        <v>1.2459188526669046E-2</v>
      </c>
    </row>
    <row r="91" spans="1:8" s="7" customFormat="1" x14ac:dyDescent="0.35">
      <c r="A91" s="7" t="s">
        <v>28</v>
      </c>
      <c r="B91" s="8">
        <f t="shared" ref="B91:H91" si="20">B10/B$25</f>
        <v>1.2963713605343562E-2</v>
      </c>
      <c r="C91" s="8">
        <f t="shared" si="20"/>
        <v>1.8284959988156824E-2</v>
      </c>
      <c r="D91" s="8">
        <f t="shared" si="20"/>
        <v>3.0434138536662162E-2</v>
      </c>
      <c r="E91" s="8">
        <f t="shared" si="20"/>
        <v>3.4233148738274696E-2</v>
      </c>
      <c r="F91" s="8">
        <f t="shared" si="20"/>
        <v>3.7550890876542432E-2</v>
      </c>
      <c r="G91" s="8">
        <f t="shared" si="20"/>
        <v>4.9567576585040345E-2</v>
      </c>
      <c r="H91" s="8">
        <f t="shared" si="20"/>
        <v>5.6644077334654916E-2</v>
      </c>
    </row>
    <row r="92" spans="1:8" s="7" customFormat="1" x14ac:dyDescent="0.35">
      <c r="A92" s="7" t="s">
        <v>15</v>
      </c>
      <c r="B92" s="8">
        <f t="shared" ref="B92:H92" si="21">B11/B$25</f>
        <v>2.1246086186535282E-3</v>
      </c>
      <c r="C92" s="8">
        <f t="shared" si="21"/>
        <v>6.6247769123851663E-3</v>
      </c>
      <c r="D92" s="8">
        <f t="shared" si="21"/>
        <v>4.861175264144992E-3</v>
      </c>
      <c r="E92" s="8">
        <f t="shared" si="21"/>
        <v>3.5345702863519854E-3</v>
      </c>
      <c r="F92" s="8">
        <f t="shared" si="21"/>
        <v>5.536096713698019E-3</v>
      </c>
      <c r="G92" s="8">
        <f t="shared" si="21"/>
        <v>8.0730744353618451E-3</v>
      </c>
      <c r="H92" s="8">
        <f t="shared" si="21"/>
        <v>8.8268772167782259E-3</v>
      </c>
    </row>
    <row r="93" spans="1:8" s="7" customFormat="1" x14ac:dyDescent="0.35">
      <c r="A93" s="7" t="s">
        <v>29</v>
      </c>
      <c r="B93" s="8">
        <f t="shared" ref="B93:H93" si="22">B12/B$25</f>
        <v>6.0663531614748721E-4</v>
      </c>
      <c r="C93" s="8">
        <f t="shared" si="22"/>
        <v>3.2342563883246017E-3</v>
      </c>
      <c r="D93" s="8">
        <f t="shared" si="22"/>
        <v>4.5993397810093293E-3</v>
      </c>
      <c r="E93" s="8">
        <f t="shared" si="22"/>
        <v>5.14647896407872E-3</v>
      </c>
      <c r="F93" s="8">
        <f t="shared" si="22"/>
        <v>8.0988776584925339E-3</v>
      </c>
      <c r="G93" s="8">
        <f t="shared" si="22"/>
        <v>9.3971242013702917E-3</v>
      </c>
      <c r="H93" s="8">
        <f t="shared" si="22"/>
        <v>1.033751913969997E-2</v>
      </c>
    </row>
    <row r="94" spans="1:8" s="7" customFormat="1" x14ac:dyDescent="0.35">
      <c r="A94" s="7" t="s">
        <v>16</v>
      </c>
      <c r="B94" s="8">
        <f t="shared" ref="B94:H94" si="23">B13/B$25</f>
        <v>1.8780764582100287E-2</v>
      </c>
      <c r="C94" s="8">
        <f t="shared" si="23"/>
        <v>2.8292032996405925E-2</v>
      </c>
      <c r="D94" s="8">
        <f t="shared" si="23"/>
        <v>3.0029086150433506E-2</v>
      </c>
      <c r="E94" s="8">
        <f t="shared" si="23"/>
        <v>3.5406289912940321E-2</v>
      </c>
      <c r="F94" s="8">
        <f t="shared" si="23"/>
        <v>3.2631395104891381E-2</v>
      </c>
      <c r="G94" s="8">
        <f t="shared" si="23"/>
        <v>3.4809865399980683E-2</v>
      </c>
      <c r="H94" s="8">
        <f t="shared" si="23"/>
        <v>3.4192009137108237E-2</v>
      </c>
    </row>
    <row r="95" spans="1:8" s="7" customFormat="1" x14ac:dyDescent="0.35">
      <c r="A95" s="7" t="s">
        <v>17</v>
      </c>
      <c r="B95" s="8">
        <f t="shared" ref="B95:H95" si="24">B14/B$25</f>
        <v>4.5650923387591955E-2</v>
      </c>
      <c r="C95" s="8">
        <f t="shared" si="24"/>
        <v>4.7463175122749592E-2</v>
      </c>
      <c r="D95" s="8">
        <f t="shared" si="24"/>
        <v>6.2639356332947593E-2</v>
      </c>
      <c r="E95" s="8">
        <f t="shared" si="24"/>
        <v>7.9711058406892854E-2</v>
      </c>
      <c r="F95" s="8">
        <f t="shared" si="24"/>
        <v>7.3984125986801125E-2</v>
      </c>
      <c r="G95" s="8">
        <f t="shared" si="24"/>
        <v>7.6028084839864313E-2</v>
      </c>
      <c r="H95" s="8">
        <f t="shared" si="24"/>
        <v>7.0883070654420954E-2</v>
      </c>
    </row>
    <row r="96" spans="1:8" s="7" customFormat="1" x14ac:dyDescent="0.35">
      <c r="A96" s="7" t="s">
        <v>18</v>
      </c>
      <c r="B96" s="8">
        <f t="shared" ref="B96:H96" si="25">B15/B$25</f>
        <v>8.8749731076810001E-2</v>
      </c>
      <c r="C96" s="8">
        <f t="shared" si="25"/>
        <v>0.10540838398210364</v>
      </c>
      <c r="D96" s="8">
        <f t="shared" si="25"/>
        <v>0.12647200464853642</v>
      </c>
      <c r="E96" s="8">
        <f t="shared" si="25"/>
        <v>0.12067816452510992</v>
      </c>
      <c r="F96" s="8">
        <f t="shared" si="25"/>
        <v>0.11338961192478533</v>
      </c>
      <c r="G96" s="8">
        <f t="shared" si="25"/>
        <v>0.10391507818742153</v>
      </c>
      <c r="H96" s="8">
        <f t="shared" si="25"/>
        <v>9.5742065383823474E-2</v>
      </c>
    </row>
    <row r="97" spans="1:8" s="7" customFormat="1" x14ac:dyDescent="0.35">
      <c r="A97" s="7" t="s">
        <v>19</v>
      </c>
      <c r="B97" s="8">
        <f t="shared" ref="B97:H97" si="26">B16/B$25</f>
        <v>7.7200576534385695E-3</v>
      </c>
      <c r="C97" s="8">
        <f t="shared" si="26"/>
        <v>1.0048195149232249E-2</v>
      </c>
      <c r="D97" s="8">
        <f t="shared" si="26"/>
        <v>1.2709680205401464E-2</v>
      </c>
      <c r="E97" s="8">
        <f t="shared" si="26"/>
        <v>1.4119714146391993E-2</v>
      </c>
      <c r="F97" s="8">
        <f t="shared" si="26"/>
        <v>1.7900596260565546E-2</v>
      </c>
      <c r="G97" s="8">
        <f t="shared" si="26"/>
        <v>1.8269779529909651E-2</v>
      </c>
      <c r="H97" s="8">
        <f t="shared" si="26"/>
        <v>1.8071650601065664E-2</v>
      </c>
    </row>
    <row r="98" spans="1:8" s="7" customFormat="1" x14ac:dyDescent="0.35">
      <c r="A98" s="7" t="s">
        <v>30</v>
      </c>
      <c r="B98" s="8">
        <f t="shared" ref="B98:H98" si="27">B17/B$25</f>
        <v>6.3631150954319524E-2</v>
      </c>
      <c r="C98" s="8">
        <f t="shared" si="27"/>
        <v>5.607620755166997E-2</v>
      </c>
      <c r="D98" s="8">
        <f t="shared" si="27"/>
        <v>5.0773125293471659E-2</v>
      </c>
      <c r="E98" s="8">
        <f t="shared" si="27"/>
        <v>6.4001422818450907E-2</v>
      </c>
      <c r="F98" s="8">
        <f t="shared" si="27"/>
        <v>6.6219107387603449E-2</v>
      </c>
      <c r="G98" s="8">
        <f t="shared" si="27"/>
        <v>7.0566818563622583E-2</v>
      </c>
      <c r="H98" s="8">
        <f t="shared" si="27"/>
        <v>7.442492104093329E-2</v>
      </c>
    </row>
    <row r="99" spans="1:8" s="7" customFormat="1" x14ac:dyDescent="0.35">
      <c r="A99" s="7" t="s">
        <v>31</v>
      </c>
      <c r="B99" s="8">
        <f t="shared" ref="B99:H99" si="28">B18/B$25</f>
        <v>3.2631809296755472E-2</v>
      </c>
      <c r="C99" s="8">
        <f t="shared" si="28"/>
        <v>1.8319913807992499E-2</v>
      </c>
      <c r="D99" s="8">
        <f t="shared" si="28"/>
        <v>1.8920483460907526E-2</v>
      </c>
      <c r="E99" s="8">
        <f t="shared" si="28"/>
        <v>2.204293667382962E-2</v>
      </c>
      <c r="F99" s="8">
        <f t="shared" si="28"/>
        <v>1.8726990614673398E-2</v>
      </c>
      <c r="G99" s="8">
        <f t="shared" si="28"/>
        <v>1.8544891550256234E-2</v>
      </c>
      <c r="H99" s="8">
        <f t="shared" si="28"/>
        <v>1.9548439049594229E-2</v>
      </c>
    </row>
    <row r="100" spans="1:8" s="7" customFormat="1" x14ac:dyDescent="0.35">
      <c r="A100" s="7" t="s">
        <v>20</v>
      </c>
      <c r="B100" s="8">
        <f t="shared" ref="B100:H100" si="29">B19/B$25</f>
        <v>5.7280408633980998E-2</v>
      </c>
      <c r="C100" s="8">
        <f t="shared" si="29"/>
        <v>7.0508022929705816E-2</v>
      </c>
      <c r="D100" s="8">
        <f t="shared" si="29"/>
        <v>7.2792997458719907E-2</v>
      </c>
      <c r="E100" s="8">
        <f t="shared" si="29"/>
        <v>8.1349840372668986E-2</v>
      </c>
      <c r="F100" s="8">
        <f t="shared" si="29"/>
        <v>7.6718894931838436E-2</v>
      </c>
      <c r="G100" s="8">
        <f t="shared" si="29"/>
        <v>7.0175808287895949E-2</v>
      </c>
      <c r="H100" s="8">
        <f t="shared" si="29"/>
        <v>5.8495473901468628E-2</v>
      </c>
    </row>
    <row r="101" spans="1:8" s="7" customFormat="1" x14ac:dyDescent="0.35">
      <c r="A101" s="7" t="s">
        <v>21</v>
      </c>
      <c r="B101" s="8">
        <f t="shared" ref="B101:H101" si="30">B20/B$25</f>
        <v>2.3647697232653416E-2</v>
      </c>
      <c r="C101" s="8">
        <f t="shared" si="30"/>
        <v>2.8456521560338517E-2</v>
      </c>
      <c r="D101" s="8">
        <f t="shared" si="30"/>
        <v>2.7461021223979757E-2</v>
      </c>
      <c r="E101" s="8">
        <f t="shared" si="30"/>
        <v>2.5200303717015482E-2</v>
      </c>
      <c r="F101" s="8">
        <f t="shared" si="30"/>
        <v>1.8614106849808149E-2</v>
      </c>
      <c r="G101" s="8">
        <f t="shared" si="30"/>
        <v>1.160387381138437E-2</v>
      </c>
      <c r="H101" s="8">
        <f t="shared" si="30"/>
        <v>1.0397456438625594E-2</v>
      </c>
    </row>
    <row r="102" spans="1:8" s="7" customFormat="1" x14ac:dyDescent="0.35">
      <c r="A102" s="7" t="s">
        <v>22</v>
      </c>
      <c r="B102" s="8">
        <f t="shared" ref="B102:H102" si="31">B21/B$25</f>
        <v>7.8797957199431584E-2</v>
      </c>
      <c r="C102" s="8">
        <f t="shared" si="31"/>
        <v>6.6385528296145205E-2</v>
      </c>
      <c r="D102" s="8">
        <f t="shared" si="31"/>
        <v>4.3811799870230178E-2</v>
      </c>
      <c r="E102" s="8">
        <f t="shared" si="31"/>
        <v>3.7775048103185611E-2</v>
      </c>
      <c r="F102" s="8">
        <f t="shared" si="31"/>
        <v>3.0134640513131257E-2</v>
      </c>
      <c r="G102" s="8">
        <f t="shared" si="31"/>
        <v>1.818841661325396E-2</v>
      </c>
      <c r="H102" s="8">
        <f t="shared" si="31"/>
        <v>1.7185355541952503E-2</v>
      </c>
    </row>
    <row r="103" spans="1:8" s="7" customFormat="1" x14ac:dyDescent="0.35">
      <c r="A103" s="7" t="s">
        <v>32</v>
      </c>
      <c r="B103" s="8">
        <f t="shared" ref="B103:H103" si="32">B22/B$25</f>
        <v>2.271327571067281E-2</v>
      </c>
      <c r="C103" s="8">
        <f t="shared" si="32"/>
        <v>3.4213621297979259E-2</v>
      </c>
      <c r="D103" s="8">
        <f t="shared" si="32"/>
        <v>4.537242681042291E-2</v>
      </c>
      <c r="E103" s="8">
        <f t="shared" si="32"/>
        <v>4.539631259399543E-2</v>
      </c>
      <c r="F103" s="8">
        <f t="shared" si="32"/>
        <v>3.5585009462002368E-2</v>
      </c>
      <c r="G103" s="8">
        <f t="shared" si="32"/>
        <v>2.8152739852317525E-2</v>
      </c>
      <c r="H103" s="8">
        <f t="shared" si="32"/>
        <v>2.8675002761000577E-2</v>
      </c>
    </row>
    <row r="104" spans="1:8" s="7" customFormat="1" x14ac:dyDescent="0.35">
      <c r="A104" s="7" t="s">
        <v>23</v>
      </c>
      <c r="B104" s="8">
        <f t="shared" ref="B104:H104" si="33">B23/B$25</f>
        <v>3.6323328313433788E-2</v>
      </c>
      <c r="C104" s="8">
        <f t="shared" si="33"/>
        <v>2.9268683844755693E-2</v>
      </c>
      <c r="D104" s="8">
        <f t="shared" si="33"/>
        <v>3.3231787811585589E-2</v>
      </c>
      <c r="E104" s="8">
        <f t="shared" si="33"/>
        <v>3.4089498798519718E-2</v>
      </c>
      <c r="F104" s="8">
        <f t="shared" si="33"/>
        <v>3.114793204397355E-2</v>
      </c>
      <c r="G104" s="8">
        <f t="shared" si="33"/>
        <v>2.4249661231740903E-2</v>
      </c>
      <c r="H104" s="8">
        <f t="shared" si="33"/>
        <v>2.2041941679898196E-2</v>
      </c>
    </row>
    <row r="105" spans="1:8" s="7" customFormat="1" x14ac:dyDescent="0.35">
      <c r="A105" s="7" t="s">
        <v>24</v>
      </c>
      <c r="B105" s="8">
        <f t="shared" ref="B105:H105" si="34">B24/B$25</f>
        <v>1.9145484444928685E-2</v>
      </c>
      <c r="C105" s="8">
        <f t="shared" si="34"/>
        <v>3.3405571227660399E-2</v>
      </c>
      <c r="D105" s="8">
        <f t="shared" si="34"/>
        <v>3.852698682021851E-2</v>
      </c>
      <c r="E105" s="8">
        <f t="shared" si="34"/>
        <v>2.4523096858170602E-2</v>
      </c>
      <c r="F105" s="8">
        <f t="shared" si="34"/>
        <v>3.054837016077417E-2</v>
      </c>
      <c r="G105" s="8">
        <f t="shared" si="34"/>
        <v>4.1124564284020969E-2</v>
      </c>
      <c r="H105" s="8">
        <f t="shared" si="34"/>
        <v>3.8418698661344827E-2</v>
      </c>
    </row>
    <row r="106" spans="1:8" s="7" customFormat="1" x14ac:dyDescent="0.35">
      <c r="A106" s="7" t="s">
        <v>2</v>
      </c>
      <c r="B106" s="8">
        <f t="shared" ref="B106:H106" si="35">B25/B$25</f>
        <v>1</v>
      </c>
      <c r="C106" s="8">
        <f t="shared" si="35"/>
        <v>1</v>
      </c>
      <c r="D106" s="8">
        <f t="shared" si="35"/>
        <v>1</v>
      </c>
      <c r="E106" s="8">
        <f t="shared" si="35"/>
        <v>1</v>
      </c>
      <c r="F106" s="8">
        <f t="shared" si="35"/>
        <v>1</v>
      </c>
      <c r="G106" s="8">
        <f t="shared" si="35"/>
        <v>1</v>
      </c>
      <c r="H106" s="8">
        <f t="shared" si="35"/>
        <v>1</v>
      </c>
    </row>
    <row r="107" spans="1:8" s="7" customFormat="1" x14ac:dyDescent="0.35"/>
    <row r="108" spans="1:8" s="7" customFormat="1" x14ac:dyDescent="0.35"/>
    <row r="109" spans="1:8" s="7" customFormat="1" x14ac:dyDescent="0.35">
      <c r="A109" s="6" t="s">
        <v>39</v>
      </c>
      <c r="B109" s="7" t="s">
        <v>4</v>
      </c>
      <c r="C109" s="7" t="s">
        <v>5</v>
      </c>
      <c r="D109" s="7" t="s">
        <v>6</v>
      </c>
      <c r="E109" s="7" t="s">
        <v>0</v>
      </c>
      <c r="F109" s="7" t="s">
        <v>7</v>
      </c>
      <c r="G109" s="9" t="s">
        <v>9</v>
      </c>
      <c r="H109" s="9" t="s">
        <v>8</v>
      </c>
    </row>
    <row r="110" spans="1:8" s="7" customFormat="1" x14ac:dyDescent="0.35">
      <c r="G110" s="9"/>
      <c r="H110" s="9"/>
    </row>
    <row r="111" spans="1:8" s="7" customFormat="1" x14ac:dyDescent="0.35">
      <c r="A111" s="7" t="s">
        <v>11</v>
      </c>
      <c r="B111" s="8">
        <f>B30/B$52</f>
        <v>5.6145283620202525E-2</v>
      </c>
      <c r="C111" s="8">
        <f t="shared" ref="C111:H111" si="36">C30/C$52</f>
        <v>6.3044058515080811E-2</v>
      </c>
      <c r="D111" s="8">
        <f t="shared" si="36"/>
        <v>7.2991155912593808E-2</v>
      </c>
      <c r="E111" s="8">
        <f t="shared" si="36"/>
        <v>8.0147349455364794E-2</v>
      </c>
      <c r="F111" s="8">
        <f t="shared" si="36"/>
        <v>0.14449269428041894</v>
      </c>
      <c r="G111" s="8">
        <f t="shared" si="36"/>
        <v>0.12873510359669324</v>
      </c>
      <c r="H111" s="8">
        <f t="shared" si="36"/>
        <v>0.16141161921684352</v>
      </c>
    </row>
    <row r="112" spans="1:8" s="7" customFormat="1" x14ac:dyDescent="0.35">
      <c r="A112" s="7" t="s">
        <v>12</v>
      </c>
      <c r="B112" s="8">
        <f t="shared" ref="B112:H112" si="37">B31/B$52</f>
        <v>4.2034174029848992E-2</v>
      </c>
      <c r="C112" s="8">
        <f t="shared" si="37"/>
        <v>2.9352252865051963E-2</v>
      </c>
      <c r="D112" s="8">
        <f t="shared" si="37"/>
        <v>5.7898650207272799E-2</v>
      </c>
      <c r="E112" s="8">
        <f t="shared" si="37"/>
        <v>5.6638450102025055E-2</v>
      </c>
      <c r="F112" s="8">
        <f t="shared" si="37"/>
        <v>4.291517606999698E-2</v>
      </c>
      <c r="G112" s="8">
        <f t="shared" si="37"/>
        <v>6.6793849706053884E-2</v>
      </c>
      <c r="H112" s="8">
        <f t="shared" si="37"/>
        <v>6.972713189369216E-2</v>
      </c>
    </row>
    <row r="113" spans="1:8" s="7" customFormat="1" x14ac:dyDescent="0.35">
      <c r="A113" s="7" t="s">
        <v>25</v>
      </c>
      <c r="B113" s="8">
        <f t="shared" ref="B113:H113" si="38">B32/B$52</f>
        <v>7.0410858730528061E-2</v>
      </c>
      <c r="C113" s="8">
        <f t="shared" si="38"/>
        <v>8.3786087600416739E-2</v>
      </c>
      <c r="D113" s="8">
        <f t="shared" si="38"/>
        <v>7.8455722453769541E-2</v>
      </c>
      <c r="E113" s="8">
        <f t="shared" si="38"/>
        <v>6.8798191036642739E-2</v>
      </c>
      <c r="F113" s="8">
        <f t="shared" si="38"/>
        <v>6.2667557432869267E-2</v>
      </c>
      <c r="G113" s="8">
        <f t="shared" si="38"/>
        <v>6.8500401788227069E-2</v>
      </c>
      <c r="H113" s="8">
        <f t="shared" si="38"/>
        <v>6.550039956962557E-2</v>
      </c>
    </row>
    <row r="114" spans="1:8" s="7" customFormat="1" x14ac:dyDescent="0.35">
      <c r="A114" s="7" t="s">
        <v>13</v>
      </c>
      <c r="B114" s="8">
        <f t="shared" ref="B114:H114" si="39">B33/B$52</f>
        <v>2.0170459544698215E-2</v>
      </c>
      <c r="C114" s="8">
        <f t="shared" si="39"/>
        <v>1.9368698392471219E-2</v>
      </c>
      <c r="D114" s="8">
        <f t="shared" si="39"/>
        <v>2.9650872427006605E-2</v>
      </c>
      <c r="E114" s="8">
        <f t="shared" si="39"/>
        <v>2.5712921367476781E-2</v>
      </c>
      <c r="F114" s="8">
        <f t="shared" si="39"/>
        <v>2.6006422136976855E-2</v>
      </c>
      <c r="G114" s="8">
        <f t="shared" si="39"/>
        <v>3.0482014138634304E-2</v>
      </c>
      <c r="H114" s="8">
        <f t="shared" si="39"/>
        <v>2.9240014107709683E-2</v>
      </c>
    </row>
    <row r="115" spans="1:8" s="7" customFormat="1" x14ac:dyDescent="0.35">
      <c r="A115" s="7" t="s">
        <v>26</v>
      </c>
      <c r="B115" s="8">
        <f t="shared" ref="B115:H115" si="40">B34/B$52</f>
        <v>2.7915243400509542E-2</v>
      </c>
      <c r="C115" s="8">
        <f t="shared" si="40"/>
        <v>3.5736733797711404E-2</v>
      </c>
      <c r="D115" s="8">
        <f t="shared" si="40"/>
        <v>2.9928579906967994E-2</v>
      </c>
      <c r="E115" s="8">
        <f t="shared" si="40"/>
        <v>3.3625129663106657E-2</v>
      </c>
      <c r="F115" s="8">
        <f t="shared" si="40"/>
        <v>3.8942286970389206E-2</v>
      </c>
      <c r="G115" s="8">
        <f t="shared" si="40"/>
        <v>4.381228166612177E-2</v>
      </c>
      <c r="H115" s="8">
        <f t="shared" si="40"/>
        <v>4.3584340442249909E-2</v>
      </c>
    </row>
    <row r="116" spans="1:8" s="7" customFormat="1" x14ac:dyDescent="0.35">
      <c r="A116" s="7" t="s">
        <v>27</v>
      </c>
      <c r="B116" s="8">
        <f t="shared" ref="B116:H116" si="41">B35/B$52</f>
        <v>2.7412741645663919E-2</v>
      </c>
      <c r="C116" s="8">
        <f t="shared" si="41"/>
        <v>2.7397732067056424E-2</v>
      </c>
      <c r="D116" s="8">
        <f t="shared" si="41"/>
        <v>3.0441442914316046E-2</v>
      </c>
      <c r="E116" s="8">
        <f t="shared" si="41"/>
        <v>2.5806218612499422E-2</v>
      </c>
      <c r="F116" s="8">
        <f t="shared" si="41"/>
        <v>2.6933106331623637E-2</v>
      </c>
      <c r="G116" s="8">
        <f t="shared" si="41"/>
        <v>3.0835300359154365E-2</v>
      </c>
      <c r="H116" s="8">
        <f t="shared" si="41"/>
        <v>3.0567076355746438E-2</v>
      </c>
    </row>
    <row r="117" spans="1:8" s="7" customFormat="1" x14ac:dyDescent="0.35">
      <c r="A117" s="7" t="s">
        <v>14</v>
      </c>
      <c r="B117" s="8">
        <f t="shared" ref="B117:H117" si="42">B36/B$52</f>
        <v>1.2370928415985421E-2</v>
      </c>
      <c r="C117" s="8">
        <f t="shared" si="42"/>
        <v>1.3828019390223953E-2</v>
      </c>
      <c r="D117" s="8">
        <f t="shared" si="42"/>
        <v>1.860528136918746E-2</v>
      </c>
      <c r="E117" s="8">
        <f t="shared" si="42"/>
        <v>1.3249211989398223E-2</v>
      </c>
      <c r="F117" s="8">
        <f t="shared" si="42"/>
        <v>1.1595405370458171E-2</v>
      </c>
      <c r="G117" s="8">
        <f t="shared" si="42"/>
        <v>1.3107517571498544E-2</v>
      </c>
      <c r="H117" s="8">
        <f t="shared" si="42"/>
        <v>1.2375497229799411E-2</v>
      </c>
    </row>
    <row r="118" spans="1:8" s="7" customFormat="1" x14ac:dyDescent="0.35">
      <c r="A118" s="7" t="s">
        <v>28</v>
      </c>
      <c r="B118" s="8">
        <f t="shared" ref="B118:H118" si="43">B37/B$52</f>
        <v>5.1990356658930354E-3</v>
      </c>
      <c r="C118" s="8">
        <f t="shared" si="43"/>
        <v>5.846341946427188E-3</v>
      </c>
      <c r="D118" s="8">
        <f t="shared" si="43"/>
        <v>1.0081453395533837E-2</v>
      </c>
      <c r="E118" s="8">
        <f t="shared" si="43"/>
        <v>8.9394811870619796E-3</v>
      </c>
      <c r="F118" s="8">
        <f t="shared" si="43"/>
        <v>1.0535106245420455E-2</v>
      </c>
      <c r="G118" s="8">
        <f t="shared" si="43"/>
        <v>1.3526670714488447E-2</v>
      </c>
      <c r="H118" s="8">
        <f t="shared" si="43"/>
        <v>1.6588836158595657E-2</v>
      </c>
    </row>
    <row r="119" spans="1:8" s="7" customFormat="1" x14ac:dyDescent="0.35">
      <c r="A119" s="7" t="s">
        <v>15</v>
      </c>
      <c r="B119" s="8">
        <f t="shared" ref="B119:H119" si="44">B38/B$52</f>
        <v>3.7560539729900419E-3</v>
      </c>
      <c r="C119" s="8">
        <f t="shared" si="44"/>
        <v>1.0426980997236119E-2</v>
      </c>
      <c r="D119" s="8">
        <f t="shared" si="44"/>
        <v>5.6739669393724261E-3</v>
      </c>
      <c r="E119" s="8">
        <f t="shared" si="44"/>
        <v>3.9154747024018523E-3</v>
      </c>
      <c r="F119" s="8">
        <f t="shared" si="44"/>
        <v>5.6193698547476398E-3</v>
      </c>
      <c r="G119" s="8">
        <f t="shared" si="44"/>
        <v>8.1519298409493453E-3</v>
      </c>
      <c r="H119" s="8">
        <f t="shared" si="44"/>
        <v>8.769325553258836E-3</v>
      </c>
    </row>
    <row r="120" spans="1:8" s="7" customFormat="1" x14ac:dyDescent="0.35">
      <c r="A120" s="7" t="s">
        <v>29</v>
      </c>
      <c r="B120" s="8">
        <f t="shared" ref="B120:H120" si="45">B39/B$52</f>
        <v>2.932889619721532E-4</v>
      </c>
      <c r="C120" s="8">
        <f t="shared" si="45"/>
        <v>2.2558786302856013E-3</v>
      </c>
      <c r="D120" s="8">
        <f t="shared" si="45"/>
        <v>2.5217630841655224E-3</v>
      </c>
      <c r="E120" s="8">
        <f t="shared" si="45"/>
        <v>1.6743344294923627E-3</v>
      </c>
      <c r="F120" s="8">
        <f t="shared" si="45"/>
        <v>3.4384293780440498E-3</v>
      </c>
      <c r="G120" s="8">
        <f t="shared" si="45"/>
        <v>4.0993177384412533E-3</v>
      </c>
      <c r="H120" s="8">
        <f t="shared" si="45"/>
        <v>4.7412619257023716E-3</v>
      </c>
    </row>
    <row r="121" spans="1:8" s="7" customFormat="1" x14ac:dyDescent="0.35">
      <c r="A121" s="7" t="s">
        <v>16</v>
      </c>
      <c r="B121" s="8">
        <f t="shared" ref="B121:H121" si="46">B40/B$52</f>
        <v>3.1919615361302674E-2</v>
      </c>
      <c r="C121" s="8">
        <f t="shared" si="46"/>
        <v>4.1552939960909585E-2</v>
      </c>
      <c r="D121" s="8">
        <f t="shared" si="46"/>
        <v>3.5263251013968239E-2</v>
      </c>
      <c r="E121" s="8">
        <f t="shared" si="46"/>
        <v>3.9133679904174698E-2</v>
      </c>
      <c r="F121" s="8">
        <f t="shared" si="46"/>
        <v>3.5592215852764966E-2</v>
      </c>
      <c r="G121" s="8">
        <f t="shared" si="46"/>
        <v>3.7732165931951084E-2</v>
      </c>
      <c r="H121" s="8">
        <f t="shared" si="46"/>
        <v>3.7242567781741232E-2</v>
      </c>
    </row>
    <row r="122" spans="1:8" s="7" customFormat="1" x14ac:dyDescent="0.35">
      <c r="A122" s="7" t="s">
        <v>17</v>
      </c>
      <c r="B122" s="8">
        <f t="shared" ref="B122:H122" si="47">B41/B$52</f>
        <v>6.9186866129230931E-2</v>
      </c>
      <c r="C122" s="8">
        <f t="shared" si="47"/>
        <v>6.476179815913416E-2</v>
      </c>
      <c r="D122" s="8">
        <f t="shared" si="47"/>
        <v>7.5235211516797948E-2</v>
      </c>
      <c r="E122" s="8">
        <f t="shared" si="47"/>
        <v>8.7027268878647368E-2</v>
      </c>
      <c r="F122" s="8">
        <f t="shared" si="47"/>
        <v>7.7075341580104303E-2</v>
      </c>
      <c r="G122" s="8">
        <f t="shared" si="47"/>
        <v>8.0439080880988056E-2</v>
      </c>
      <c r="H122" s="8">
        <f t="shared" si="47"/>
        <v>7.2909179386671782E-2</v>
      </c>
    </row>
    <row r="123" spans="1:8" s="7" customFormat="1" x14ac:dyDescent="0.35">
      <c r="A123" s="7" t="s">
        <v>18</v>
      </c>
      <c r="B123" s="8">
        <f t="shared" ref="B123:H123" si="48">B42/B$52</f>
        <v>6.7098648719989204E-2</v>
      </c>
      <c r="C123" s="8">
        <f t="shared" si="48"/>
        <v>6.7702189579907188E-2</v>
      </c>
      <c r="D123" s="8">
        <f t="shared" si="48"/>
        <v>5.9287187607079746E-2</v>
      </c>
      <c r="E123" s="8">
        <f t="shared" si="48"/>
        <v>5.4504651820700752E-2</v>
      </c>
      <c r="F123" s="8">
        <f t="shared" si="48"/>
        <v>5.9233438213870095E-2</v>
      </c>
      <c r="G123" s="8">
        <f t="shared" si="48"/>
        <v>6.0584395287760606E-2</v>
      </c>
      <c r="H123" s="8">
        <f t="shared" si="48"/>
        <v>6.1222325897022652E-2</v>
      </c>
    </row>
    <row r="124" spans="1:8" s="7" customFormat="1" x14ac:dyDescent="0.35">
      <c r="A124" s="7" t="s">
        <v>19</v>
      </c>
      <c r="B124" s="8">
        <f t="shared" ref="B124:H124" si="49">B43/B$52</f>
        <v>1.6074190375820478E-2</v>
      </c>
      <c r="C124" s="8">
        <f t="shared" si="49"/>
        <v>2.0199584987213817E-2</v>
      </c>
      <c r="D124" s="8">
        <f t="shared" si="49"/>
        <v>2.3451724809803971E-2</v>
      </c>
      <c r="E124" s="8">
        <f t="shared" si="49"/>
        <v>2.4312459495954109E-2</v>
      </c>
      <c r="F124" s="8">
        <f t="shared" si="49"/>
        <v>2.9310159044868757E-2</v>
      </c>
      <c r="G124" s="8">
        <f t="shared" si="49"/>
        <v>2.9770651375960012E-2</v>
      </c>
      <c r="H124" s="8">
        <f t="shared" si="49"/>
        <v>2.9195369456808531E-2</v>
      </c>
    </row>
    <row r="125" spans="1:8" s="7" customFormat="1" x14ac:dyDescent="0.35">
      <c r="A125" s="7" t="s">
        <v>30</v>
      </c>
      <c r="B125" s="8">
        <f t="shared" ref="B125:H125" si="50">B44/B$52</f>
        <v>7.3101296141685937E-2</v>
      </c>
      <c r="C125" s="8">
        <f t="shared" si="50"/>
        <v>5.4481190966153212E-2</v>
      </c>
      <c r="D125" s="8">
        <f t="shared" si="50"/>
        <v>3.9475894318866417E-2</v>
      </c>
      <c r="E125" s="8">
        <f t="shared" si="50"/>
        <v>5.0376499527494595E-2</v>
      </c>
      <c r="F125" s="8">
        <f t="shared" si="50"/>
        <v>5.1170208180681867E-2</v>
      </c>
      <c r="G125" s="8">
        <f t="shared" si="50"/>
        <v>5.7570085399458931E-2</v>
      </c>
      <c r="H125" s="8">
        <f t="shared" si="50"/>
        <v>6.2967931747257705E-2</v>
      </c>
    </row>
    <row r="126" spans="1:8" s="7" customFormat="1" x14ac:dyDescent="0.35">
      <c r="A126" s="7" t="s">
        <v>31</v>
      </c>
      <c r="B126" s="8">
        <f t="shared" ref="B126:H126" si="51">B45/B$52</f>
        <v>6.3559628578858565E-2</v>
      </c>
      <c r="C126" s="8">
        <f t="shared" si="51"/>
        <v>3.4690591608475901E-2</v>
      </c>
      <c r="D126" s="8">
        <f t="shared" si="51"/>
        <v>3.3720182839021486E-2</v>
      </c>
      <c r="E126" s="8">
        <f t="shared" si="51"/>
        <v>3.8340151723390725E-2</v>
      </c>
      <c r="F126" s="8">
        <f t="shared" si="51"/>
        <v>3.2280936166544545E-2</v>
      </c>
      <c r="G126" s="8">
        <f t="shared" si="51"/>
        <v>3.2456824232321019E-2</v>
      </c>
      <c r="H126" s="8">
        <f t="shared" si="51"/>
        <v>3.3345089758070635E-2</v>
      </c>
    </row>
    <row r="127" spans="1:8" s="7" customFormat="1" x14ac:dyDescent="0.35">
      <c r="A127" s="7" t="s">
        <v>20</v>
      </c>
      <c r="B127" s="8">
        <f t="shared" ref="B127:H127" si="52">B46/B$52</f>
        <v>0.1203423268764139</v>
      </c>
      <c r="C127" s="8">
        <f t="shared" si="52"/>
        <v>0.14461731860411053</v>
      </c>
      <c r="D127" s="8">
        <f t="shared" si="52"/>
        <v>0.14444260301491782</v>
      </c>
      <c r="E127" s="8">
        <f t="shared" si="52"/>
        <v>0.16083140886865555</v>
      </c>
      <c r="F127" s="8">
        <f t="shared" si="52"/>
        <v>0.14960131028834964</v>
      </c>
      <c r="G127" s="8">
        <f t="shared" si="52"/>
        <v>0.139556440168284</v>
      </c>
      <c r="H127" s="8">
        <f t="shared" si="52"/>
        <v>0.11435057658566639</v>
      </c>
    </row>
    <row r="128" spans="1:8" s="7" customFormat="1" x14ac:dyDescent="0.35">
      <c r="A128" s="7" t="s">
        <v>21</v>
      </c>
      <c r="B128" s="8">
        <f t="shared" ref="B128:H128" si="53">B47/B$52</f>
        <v>4.7106117812220766E-2</v>
      </c>
      <c r="C128" s="8">
        <f t="shared" si="53"/>
        <v>5.4287460931109602E-2</v>
      </c>
      <c r="D128" s="8">
        <f t="shared" si="53"/>
        <v>4.6744439691565533E-2</v>
      </c>
      <c r="E128" s="8">
        <f t="shared" si="53"/>
        <v>4.0549189718442957E-2</v>
      </c>
      <c r="F128" s="8">
        <f t="shared" si="53"/>
        <v>2.9264902374897633E-2</v>
      </c>
      <c r="G128" s="8">
        <f t="shared" si="53"/>
        <v>1.8148133511054265E-2</v>
      </c>
      <c r="H128" s="8">
        <f t="shared" si="53"/>
        <v>1.5601073257407663E-2</v>
      </c>
    </row>
    <row r="129" spans="1:8" s="7" customFormat="1" x14ac:dyDescent="0.35">
      <c r="A129" s="7" t="s">
        <v>22</v>
      </c>
      <c r="B129" s="8">
        <f t="shared" ref="B129:H129" si="54">B48/B$52</f>
        <v>0.11530753302922526</v>
      </c>
      <c r="C129" s="8">
        <f t="shared" si="54"/>
        <v>8.9744362455980234E-2</v>
      </c>
      <c r="D129" s="8">
        <f t="shared" si="54"/>
        <v>5.6659044641477405E-2</v>
      </c>
      <c r="E129" s="8">
        <f t="shared" si="54"/>
        <v>4.8456382033157643E-2</v>
      </c>
      <c r="F129" s="8">
        <f t="shared" si="54"/>
        <v>4.1124304986854016E-2</v>
      </c>
      <c r="G129" s="8">
        <f t="shared" si="54"/>
        <v>2.7277288965374357E-2</v>
      </c>
      <c r="H129" s="8">
        <f t="shared" si="54"/>
        <v>2.6350389078132603E-2</v>
      </c>
    </row>
    <row r="130" spans="1:8" s="7" customFormat="1" x14ac:dyDescent="0.35">
      <c r="A130" s="7" t="s">
        <v>32</v>
      </c>
      <c r="B130" s="8">
        <f t="shared" ref="B130:H130" si="55">B49/B$52</f>
        <v>3.673542011688543E-2</v>
      </c>
      <c r="C130" s="8">
        <f t="shared" si="55"/>
        <v>5.2875384231236167E-2</v>
      </c>
      <c r="D130" s="8">
        <f t="shared" si="55"/>
        <v>6.3153816350251843E-2</v>
      </c>
      <c r="E130" s="8">
        <f t="shared" si="55"/>
        <v>6.3078969597136478E-2</v>
      </c>
      <c r="F130" s="8">
        <f t="shared" si="55"/>
        <v>5.0494590750398687E-2</v>
      </c>
      <c r="G130" s="8">
        <f t="shared" si="55"/>
        <v>4.3912878420439345E-2</v>
      </c>
      <c r="H130" s="8">
        <f t="shared" si="55"/>
        <v>4.544044180346532E-2</v>
      </c>
    </row>
    <row r="131" spans="1:8" s="7" customFormat="1" x14ac:dyDescent="0.35">
      <c r="A131" s="7" t="s">
        <v>23</v>
      </c>
      <c r="B131" s="8">
        <f t="shared" ref="B131:H131" si="56">B50/B$52</f>
        <v>7.6030275241914511E-2</v>
      </c>
      <c r="C131" s="8">
        <f t="shared" si="56"/>
        <v>5.861409838041691E-2</v>
      </c>
      <c r="D131" s="8">
        <f t="shared" si="56"/>
        <v>6.2646552284032042E-2</v>
      </c>
      <c r="E131" s="8">
        <f t="shared" si="56"/>
        <v>6.2949557289524422E-2</v>
      </c>
      <c r="F131" s="8">
        <f t="shared" si="56"/>
        <v>5.6691521917158746E-2</v>
      </c>
      <c r="G131" s="8">
        <f t="shared" si="56"/>
        <v>4.5027825780792487E-2</v>
      </c>
      <c r="H131" s="8">
        <f t="shared" si="56"/>
        <v>4.0390015670272464E-2</v>
      </c>
    </row>
    <row r="132" spans="1:8" s="7" customFormat="1" x14ac:dyDescent="0.35">
      <c r="A132" s="7" t="s">
        <v>24</v>
      </c>
      <c r="B132" s="8">
        <f t="shared" ref="B132:H132" si="57">B51/B$52</f>
        <v>1.7830013628160432E-2</v>
      </c>
      <c r="C132" s="8">
        <f t="shared" si="57"/>
        <v>2.5430295933391307E-2</v>
      </c>
      <c r="D132" s="8">
        <f t="shared" si="57"/>
        <v>2.367120330203152E-2</v>
      </c>
      <c r="E132" s="8">
        <f t="shared" si="57"/>
        <v>1.1933018597250841E-2</v>
      </c>
      <c r="F132" s="8">
        <f t="shared" si="57"/>
        <v>1.5015516572561527E-2</v>
      </c>
      <c r="G132" s="8">
        <f t="shared" si="57"/>
        <v>1.9479842925353614E-2</v>
      </c>
      <c r="H132" s="8">
        <f t="shared" si="57"/>
        <v>1.8479537124259458E-2</v>
      </c>
    </row>
    <row r="133" spans="1:8" s="7" customFormat="1" x14ac:dyDescent="0.35">
      <c r="A133" s="7" t="s">
        <v>2</v>
      </c>
      <c r="B133" s="8">
        <f t="shared" ref="B133:H133" si="58">B52/B$52</f>
        <v>1</v>
      </c>
      <c r="C133" s="8">
        <f t="shared" si="58"/>
        <v>1</v>
      </c>
      <c r="D133" s="8">
        <f t="shared" si="58"/>
        <v>1</v>
      </c>
      <c r="E133" s="8">
        <f t="shared" si="58"/>
        <v>1</v>
      </c>
      <c r="F133" s="8">
        <f t="shared" si="58"/>
        <v>1</v>
      </c>
      <c r="G133" s="8">
        <f t="shared" si="58"/>
        <v>1</v>
      </c>
      <c r="H133" s="8">
        <f t="shared" si="58"/>
        <v>1</v>
      </c>
    </row>
    <row r="134" spans="1:8" s="7" customFormat="1" x14ac:dyDescent="0.35"/>
    <row r="135" spans="1:8" s="7" customFormat="1" x14ac:dyDescent="0.35"/>
    <row r="136" spans="1:8" s="7" customFormat="1" x14ac:dyDescent="0.35">
      <c r="A136" s="6" t="s">
        <v>41</v>
      </c>
      <c r="B136" s="7" t="s">
        <v>4</v>
      </c>
      <c r="C136" s="7" t="s">
        <v>5</v>
      </c>
      <c r="D136" s="7" t="s">
        <v>6</v>
      </c>
      <c r="E136" s="7" t="s">
        <v>0</v>
      </c>
      <c r="F136" s="7" t="s">
        <v>7</v>
      </c>
      <c r="G136" s="9" t="s">
        <v>9</v>
      </c>
      <c r="H136" s="9" t="s">
        <v>8</v>
      </c>
    </row>
    <row r="137" spans="1:8" s="7" customFormat="1" x14ac:dyDescent="0.35">
      <c r="E137" s="6"/>
      <c r="F137" s="6"/>
      <c r="G137" s="6"/>
      <c r="H137" s="6"/>
    </row>
    <row r="138" spans="1:8" s="7" customFormat="1" x14ac:dyDescent="0.35">
      <c r="A138" s="7" t="s">
        <v>11</v>
      </c>
      <c r="B138" s="8">
        <f>B58/B$80</f>
        <v>0.65792134811803027</v>
      </c>
      <c r="C138" s="8">
        <f t="shared" ref="C138:H138" si="59">C58/C$80</f>
        <v>0.55033179309964808</v>
      </c>
      <c r="D138" s="8">
        <f t="shared" si="59"/>
        <v>0.35281038310833251</v>
      </c>
      <c r="E138" s="8">
        <f t="shared" si="59"/>
        <v>0.26446141653680411</v>
      </c>
      <c r="F138" s="8">
        <f t="shared" si="59"/>
        <v>0.2750321579624378</v>
      </c>
      <c r="G138" s="8">
        <f t="shared" si="59"/>
        <v>0.23559329408343238</v>
      </c>
      <c r="H138" s="8">
        <f t="shared" si="59"/>
        <v>0.2366006232345276</v>
      </c>
    </row>
    <row r="139" spans="1:8" s="7" customFormat="1" x14ac:dyDescent="0.35">
      <c r="A139" s="7" t="s">
        <v>12</v>
      </c>
      <c r="B139" s="8">
        <f t="shared" ref="B139:H139" si="60">B59/B$80</f>
        <v>2.1185061810903773E-2</v>
      </c>
      <c r="C139" s="8">
        <f t="shared" si="60"/>
        <v>2.3583680345096312E-2</v>
      </c>
      <c r="D139" s="8">
        <f t="shared" si="60"/>
        <v>3.9609469364042089E-2</v>
      </c>
      <c r="E139" s="8">
        <f t="shared" si="60"/>
        <v>4.6846721558198107E-2</v>
      </c>
      <c r="F139" s="8">
        <f t="shared" si="60"/>
        <v>4.1428508270543729E-2</v>
      </c>
      <c r="G139" s="8">
        <f t="shared" si="60"/>
        <v>5.771613207568773E-2</v>
      </c>
      <c r="H139" s="8">
        <f t="shared" si="60"/>
        <v>6.2684412182546126E-2</v>
      </c>
    </row>
    <row r="140" spans="1:8" s="7" customFormat="1" x14ac:dyDescent="0.35">
      <c r="A140" s="7" t="s">
        <v>25</v>
      </c>
      <c r="B140" s="8">
        <f t="shared" ref="B140:H140" si="61">B60/B$80</f>
        <v>7.2937916169508489E-3</v>
      </c>
      <c r="C140" s="8">
        <f t="shared" si="61"/>
        <v>1.1299857521824351E-2</v>
      </c>
      <c r="D140" s="8">
        <f t="shared" si="61"/>
        <v>3.3404637284312665E-2</v>
      </c>
      <c r="E140" s="8">
        <f t="shared" si="61"/>
        <v>5.5409076534441833E-2</v>
      </c>
      <c r="F140" s="8">
        <f t="shared" si="61"/>
        <v>5.017800037473763E-2</v>
      </c>
      <c r="G140" s="8">
        <f t="shared" si="61"/>
        <v>5.647497418070984E-2</v>
      </c>
      <c r="H140" s="8">
        <f t="shared" si="61"/>
        <v>6.0730595119431206E-2</v>
      </c>
    </row>
    <row r="141" spans="1:8" s="7" customFormat="1" x14ac:dyDescent="0.35">
      <c r="A141" s="7" t="s">
        <v>13</v>
      </c>
      <c r="B141" s="8">
        <f t="shared" ref="B141:H141" si="62">B61/B$80</f>
        <v>2.1571707996402966E-3</v>
      </c>
      <c r="C141" s="8">
        <f t="shared" si="62"/>
        <v>3.7626833127356596E-3</v>
      </c>
      <c r="D141" s="8">
        <f t="shared" si="62"/>
        <v>1.9131387586277603E-2</v>
      </c>
      <c r="E141" s="8">
        <f t="shared" si="62"/>
        <v>3.1195586324616983E-2</v>
      </c>
      <c r="F141" s="8">
        <f t="shared" si="62"/>
        <v>3.5919022987416817E-2</v>
      </c>
      <c r="G141" s="8">
        <f t="shared" si="62"/>
        <v>3.9515536228299772E-2</v>
      </c>
      <c r="H141" s="8">
        <f t="shared" si="62"/>
        <v>3.5864133548363597E-2</v>
      </c>
    </row>
    <row r="142" spans="1:8" s="7" customFormat="1" x14ac:dyDescent="0.35">
      <c r="A142" s="7" t="s">
        <v>26</v>
      </c>
      <c r="B142" s="8">
        <f t="shared" ref="B142:H142" si="63">B62/B$80</f>
        <v>3.7090041323904532E-4</v>
      </c>
      <c r="C142" s="8">
        <f t="shared" si="63"/>
        <v>1.192565945354503E-3</v>
      </c>
      <c r="D142" s="8">
        <f t="shared" si="63"/>
        <v>3.8713453165265328E-3</v>
      </c>
      <c r="E142" s="8">
        <f t="shared" si="63"/>
        <v>9.1815040178010107E-3</v>
      </c>
      <c r="F142" s="8">
        <f t="shared" si="63"/>
        <v>1.227686795130095E-2</v>
      </c>
      <c r="G142" s="8">
        <f t="shared" si="63"/>
        <v>1.3379086718465544E-2</v>
      </c>
      <c r="H142" s="8">
        <f t="shared" si="63"/>
        <v>1.3374264145028418E-2</v>
      </c>
    </row>
    <row r="143" spans="1:8" s="7" customFormat="1" x14ac:dyDescent="0.35">
      <c r="A143" s="7" t="s">
        <v>27</v>
      </c>
      <c r="B143" s="8">
        <f t="shared" ref="B143:H143" si="64">B63/B$80</f>
        <v>7.9831065358951115E-3</v>
      </c>
      <c r="C143" s="8">
        <f t="shared" si="64"/>
        <v>9.7097695946850131E-3</v>
      </c>
      <c r="D143" s="8">
        <f t="shared" si="64"/>
        <v>2.0180121683058033E-2</v>
      </c>
      <c r="E143" s="8">
        <f t="shared" si="64"/>
        <v>2.4581169486811171E-2</v>
      </c>
      <c r="F143" s="8">
        <f t="shared" si="64"/>
        <v>2.8615849717578353E-2</v>
      </c>
      <c r="G143" s="8">
        <f t="shared" si="64"/>
        <v>3.5964954464160995E-2</v>
      </c>
      <c r="H143" s="8">
        <f t="shared" si="64"/>
        <v>3.7768277296314573E-2</v>
      </c>
    </row>
    <row r="144" spans="1:8" s="7" customFormat="1" x14ac:dyDescent="0.35">
      <c r="A144" s="7" t="s">
        <v>14</v>
      </c>
      <c r="B144" s="8">
        <f t="shared" ref="B144:H144" si="65">B64/B$80</f>
        <v>6.0183840638788487E-4</v>
      </c>
      <c r="C144" s="8">
        <f t="shared" si="65"/>
        <v>9.170556609491723E-4</v>
      </c>
      <c r="D144" s="8">
        <f t="shared" si="65"/>
        <v>4.0753251663076546E-3</v>
      </c>
      <c r="E144" s="8">
        <f t="shared" si="65"/>
        <v>6.456295697961952E-3</v>
      </c>
      <c r="F144" s="8">
        <f t="shared" si="65"/>
        <v>8.2758068964355717E-3</v>
      </c>
      <c r="G144" s="8">
        <f t="shared" si="65"/>
        <v>1.2214642457217838E-2</v>
      </c>
      <c r="H144" s="8">
        <f t="shared" si="65"/>
        <v>1.2541960153170427E-2</v>
      </c>
    </row>
    <row r="145" spans="1:8" s="7" customFormat="1" x14ac:dyDescent="0.35">
      <c r="A145" s="7" t="s">
        <v>28</v>
      </c>
      <c r="B145" s="8">
        <f t="shared" ref="B145:H145" si="66">B65/B$80</f>
        <v>1.9911403788082899E-2</v>
      </c>
      <c r="C145" s="8">
        <f t="shared" si="66"/>
        <v>2.9656714185630959E-2</v>
      </c>
      <c r="D145" s="8">
        <f t="shared" si="66"/>
        <v>4.9844772402273897E-2</v>
      </c>
      <c r="E145" s="8">
        <f t="shared" si="66"/>
        <v>5.8249541829709248E-2</v>
      </c>
      <c r="F145" s="8">
        <f t="shared" si="66"/>
        <v>6.394223987839974E-2</v>
      </c>
      <c r="G145" s="8">
        <f t="shared" si="66"/>
        <v>8.4025473506316853E-2</v>
      </c>
      <c r="H145" s="8">
        <f t="shared" si="66"/>
        <v>9.62591578275762E-2</v>
      </c>
    </row>
    <row r="146" spans="1:8" s="7" customFormat="1" x14ac:dyDescent="0.35">
      <c r="A146" s="7" t="s">
        <v>15</v>
      </c>
      <c r="B146" s="8">
        <f t="shared" ref="B146:H146" si="67">B66/B$80</f>
        <v>6.6482149542847744E-4</v>
      </c>
      <c r="C146" s="8">
        <f t="shared" si="67"/>
        <v>3.1486889646323512E-3</v>
      </c>
      <c r="D146" s="8">
        <f t="shared" si="67"/>
        <v>4.086004739594625E-3</v>
      </c>
      <c r="E146" s="8">
        <f t="shared" si="67"/>
        <v>3.1729007037343262E-3</v>
      </c>
      <c r="F146" s="8">
        <f t="shared" si="67"/>
        <v>5.4547483257859491E-3</v>
      </c>
      <c r="G146" s="8">
        <f t="shared" si="67"/>
        <v>7.9976825612735839E-3</v>
      </c>
      <c r="H146" s="8">
        <f t="shared" si="67"/>
        <v>8.8837964542083786E-3</v>
      </c>
    </row>
    <row r="147" spans="1:8" s="7" customFormat="1" x14ac:dyDescent="0.35">
      <c r="A147" s="7" t="s">
        <v>29</v>
      </c>
      <c r="B147" s="8">
        <f t="shared" ref="B147:H147" si="68">B67/B$80</f>
        <v>8.8701183732167916E-4</v>
      </c>
      <c r="C147" s="8">
        <f t="shared" si="68"/>
        <v>4.1287184048741706E-3</v>
      </c>
      <c r="D147" s="8">
        <f t="shared" si="68"/>
        <v>6.5807530594307571E-3</v>
      </c>
      <c r="E147" s="8">
        <f t="shared" si="68"/>
        <v>8.4432878528673261E-3</v>
      </c>
      <c r="F147" s="8">
        <f t="shared" si="68"/>
        <v>1.2651605582327542E-2</v>
      </c>
      <c r="G147" s="8">
        <f t="shared" si="68"/>
        <v>1.4462237427551415E-2</v>
      </c>
      <c r="H147" s="8">
        <f t="shared" si="68"/>
        <v>1.5872279972050481E-2</v>
      </c>
    </row>
    <row r="148" spans="1:8" s="7" customFormat="1" x14ac:dyDescent="0.35">
      <c r="A148" s="7" t="s">
        <v>16</v>
      </c>
      <c r="B148" s="8">
        <f t="shared" ref="B148:H148" si="69">B68/B$80</f>
        <v>7.0243639582772029E-3</v>
      </c>
      <c r="C148" s="8">
        <f t="shared" si="69"/>
        <v>1.6168517833387124E-2</v>
      </c>
      <c r="D148" s="8">
        <f t="shared" si="69"/>
        <v>2.5037191613971874E-2</v>
      </c>
      <c r="E148" s="8">
        <f t="shared" si="69"/>
        <v>3.1867124900459884E-2</v>
      </c>
      <c r="F148" s="8">
        <f t="shared" si="69"/>
        <v>2.9739009976863108E-2</v>
      </c>
      <c r="G148" s="8">
        <f t="shared" si="69"/>
        <v>3.2015919796468423E-2</v>
      </c>
      <c r="H148" s="8">
        <f t="shared" si="69"/>
        <v>3.1174972596887802E-2</v>
      </c>
    </row>
    <row r="149" spans="1:8" s="7" customFormat="1" x14ac:dyDescent="0.35">
      <c r="A149" s="7" t="s">
        <v>17</v>
      </c>
      <c r="B149" s="8">
        <f t="shared" ref="B149:H149" si="70">B69/B$80</f>
        <v>2.4591397209849156E-2</v>
      </c>
      <c r="C149" s="8">
        <f t="shared" si="70"/>
        <v>3.164825995576092E-2</v>
      </c>
      <c r="D149" s="8">
        <f t="shared" si="70"/>
        <v>5.0626517166880082E-2</v>
      </c>
      <c r="E149" s="8">
        <f t="shared" si="70"/>
        <v>7.2764300437786006E-2</v>
      </c>
      <c r="F149" s="8">
        <f t="shared" si="70"/>
        <v>7.0964359924968259E-2</v>
      </c>
      <c r="G149" s="8">
        <f t="shared" si="70"/>
        <v>7.1810831049099022E-2</v>
      </c>
      <c r="H149" s="8">
        <f t="shared" si="70"/>
        <v>6.8879226509213298E-2</v>
      </c>
    </row>
    <row r="150" spans="1:8" s="7" customFormat="1" x14ac:dyDescent="0.35">
      <c r="A150" s="7" t="s">
        <v>18</v>
      </c>
      <c r="B150" s="8">
        <f t="shared" ref="B150:H150" si="71">B70/B$80</f>
        <v>0.10812271904993509</v>
      </c>
      <c r="C150" s="8">
        <f t="shared" si="71"/>
        <v>0.1398805072537922</v>
      </c>
      <c r="D150" s="8">
        <f t="shared" si="71"/>
        <v>0.1905470825007716</v>
      </c>
      <c r="E150" s="8">
        <f t="shared" si="71"/>
        <v>0.18351006069565681</v>
      </c>
      <c r="F150" s="8">
        <f t="shared" si="71"/>
        <v>0.16629403430323011</v>
      </c>
      <c r="G150" s="8">
        <f t="shared" si="71"/>
        <v>0.14534256644889154</v>
      </c>
      <c r="H150" s="8">
        <f t="shared" si="71"/>
        <v>0.12988247293632213</v>
      </c>
    </row>
    <row r="151" spans="1:8" s="7" customFormat="1" x14ac:dyDescent="0.35">
      <c r="A151" s="7" t="s">
        <v>19</v>
      </c>
      <c r="B151" s="8">
        <f t="shared" ref="B151:H151" si="72">B71/B$80</f>
        <v>2.4493423515786013E-4</v>
      </c>
      <c r="C151" s="8">
        <f t="shared" si="72"/>
        <v>7.6749293512913563E-4</v>
      </c>
      <c r="D151" s="8">
        <f t="shared" si="72"/>
        <v>2.4648455146326171E-3</v>
      </c>
      <c r="E151" s="8">
        <f t="shared" si="72"/>
        <v>4.4416799704332516E-3</v>
      </c>
      <c r="F151" s="8">
        <f t="shared" si="72"/>
        <v>6.7547510626338163E-3</v>
      </c>
      <c r="G151" s="8">
        <f t="shared" si="72"/>
        <v>7.2740554490724517E-3</v>
      </c>
      <c r="H151" s="8">
        <f t="shared" si="72"/>
        <v>7.0701685250005794E-3</v>
      </c>
    </row>
    <row r="152" spans="1:8" s="7" customFormat="1" x14ac:dyDescent="0.35">
      <c r="A152" s="7" t="s">
        <v>30</v>
      </c>
      <c r="B152" s="8">
        <f t="shared" ref="B152:H152" si="73">B72/B$80</f>
        <v>5.5157440227298973E-2</v>
      </c>
      <c r="C152" s="8">
        <f t="shared" si="73"/>
        <v>5.7534419106244634E-2</v>
      </c>
      <c r="D152" s="8">
        <f t="shared" si="73"/>
        <v>6.1547448810135345E-2</v>
      </c>
      <c r="E152" s="8">
        <f t="shared" si="73"/>
        <v>7.6938317514869098E-2</v>
      </c>
      <c r="F152" s="8">
        <f t="shared" si="73"/>
        <v>8.0920170358253385E-2</v>
      </c>
      <c r="G152" s="8">
        <f t="shared" si="73"/>
        <v>8.2992701899979163E-2</v>
      </c>
      <c r="H152" s="8">
        <f t="shared" si="73"/>
        <v>8.5756011299023424E-2</v>
      </c>
    </row>
    <row r="153" spans="1:8" s="7" customFormat="1" x14ac:dyDescent="0.35">
      <c r="A153" s="7" t="s">
        <v>31</v>
      </c>
      <c r="B153" s="8">
        <f t="shared" ref="B153:H153" si="74">B73/B$80</f>
        <v>4.9581687316955399E-3</v>
      </c>
      <c r="C153" s="8">
        <f t="shared" si="74"/>
        <v>3.3533537473334541E-3</v>
      </c>
      <c r="D153" s="8">
        <f t="shared" si="74"/>
        <v>4.8058079791363853E-3</v>
      </c>
      <c r="E153" s="8">
        <f t="shared" si="74"/>
        <v>6.5686950624292738E-3</v>
      </c>
      <c r="F153" s="8">
        <f t="shared" si="74"/>
        <v>5.4863273396365047E-3</v>
      </c>
      <c r="G153" s="8">
        <f t="shared" si="74"/>
        <v>5.2440066042423782E-3</v>
      </c>
      <c r="H153" s="8">
        <f t="shared" si="74"/>
        <v>5.9033975443720686E-3</v>
      </c>
    </row>
    <row r="154" spans="1:8" s="7" customFormat="1" x14ac:dyDescent="0.35">
      <c r="A154" s="7" t="s">
        <v>20</v>
      </c>
      <c r="B154" s="8">
        <f t="shared" ref="B154:H154" si="75">B74/B$80</f>
        <v>8.5377076255025526E-4</v>
      </c>
      <c r="C154" s="8">
        <f t="shared" si="75"/>
        <v>2.7551028440533074E-3</v>
      </c>
      <c r="D154" s="8">
        <f t="shared" si="75"/>
        <v>4.4597898046385654E-3</v>
      </c>
      <c r="E154" s="8">
        <f t="shared" si="75"/>
        <v>5.881915894794195E-3</v>
      </c>
      <c r="F154" s="8">
        <f t="shared" si="75"/>
        <v>5.5210642548721156E-3</v>
      </c>
      <c r="G154" s="8">
        <f t="shared" si="75"/>
        <v>3.8425515641566424E-3</v>
      </c>
      <c r="H154" s="8">
        <f t="shared" si="75"/>
        <v>3.2541540689620153E-3</v>
      </c>
    </row>
    <row r="155" spans="1:8" s="7" customFormat="1" x14ac:dyDescent="0.35">
      <c r="A155" s="7" t="s">
        <v>21</v>
      </c>
      <c r="B155" s="8">
        <f t="shared" ref="B155:H155" si="76">B75/B$80</f>
        <v>2.6575364514627824E-3</v>
      </c>
      <c r="C155" s="8">
        <f t="shared" si="76"/>
        <v>4.8411092831222398E-3</v>
      </c>
      <c r="D155" s="8">
        <f t="shared" si="76"/>
        <v>9.0701615926234054E-3</v>
      </c>
      <c r="E155" s="8">
        <f t="shared" si="76"/>
        <v>1.0626502627097011E-2</v>
      </c>
      <c r="F155" s="8">
        <f t="shared" si="76"/>
        <v>8.2094909673494053E-3</v>
      </c>
      <c r="G155" s="8">
        <f t="shared" si="76"/>
        <v>5.3470547689545653E-3</v>
      </c>
      <c r="H155" s="8">
        <f t="shared" si="76"/>
        <v>5.2510213385523431E-3</v>
      </c>
    </row>
    <row r="156" spans="1:8" s="7" customFormat="1" x14ac:dyDescent="0.35">
      <c r="A156" s="7" t="s">
        <v>22</v>
      </c>
      <c r="B156" s="8">
        <f t="shared" ref="B156:H156" si="77">B76/B$80</f>
        <v>4.6129864131480694E-2</v>
      </c>
      <c r="C156" s="8">
        <f t="shared" si="77"/>
        <v>4.5030188055448415E-2</v>
      </c>
      <c r="D156" s="8">
        <f t="shared" si="77"/>
        <v>3.1559207020324297E-2</v>
      </c>
      <c r="E156" s="8">
        <f t="shared" si="77"/>
        <v>2.7633097993195077E-2</v>
      </c>
      <c r="F156" s="8">
        <f t="shared" si="77"/>
        <v>1.939898820839623E-2</v>
      </c>
      <c r="G156" s="8">
        <f t="shared" si="77"/>
        <v>9.4987508272477671E-3</v>
      </c>
      <c r="H156" s="8">
        <f t="shared" si="77"/>
        <v>8.1210351035799003E-3</v>
      </c>
    </row>
    <row r="157" spans="1:8" s="7" customFormat="1" x14ac:dyDescent="0.35">
      <c r="A157" s="7" t="s">
        <v>32</v>
      </c>
      <c r="B157" s="8">
        <f t="shared" ref="B157:H157" si="78">B77/B$80</f>
        <v>1.0166520289302322E-2</v>
      </c>
      <c r="C157" s="8">
        <f t="shared" si="78"/>
        <v>1.7152483134834733E-2</v>
      </c>
      <c r="D157" s="8">
        <f t="shared" si="78"/>
        <v>2.8414072687311706E-2</v>
      </c>
      <c r="E157" s="8">
        <f t="shared" si="78"/>
        <v>2.8606590793920528E-2</v>
      </c>
      <c r="F157" s="8">
        <f t="shared" si="78"/>
        <v>2.1020044252724742E-2</v>
      </c>
      <c r="G157" s="8">
        <f t="shared" si="78"/>
        <v>1.3084826959231856E-2</v>
      </c>
      <c r="H157" s="8">
        <f t="shared" si="78"/>
        <v>1.2093796465246894E-2</v>
      </c>
    </row>
    <row r="158" spans="1:8" s="7" customFormat="1" x14ac:dyDescent="0.35">
      <c r="A158" s="7" t="s">
        <v>23</v>
      </c>
      <c r="B158" s="8">
        <f t="shared" ref="B158:H158" si="79">B78/B$80</f>
        <v>7.9428673401191782E-4</v>
      </c>
      <c r="C158" s="8">
        <f t="shared" si="79"/>
        <v>2.4402339475900724E-3</v>
      </c>
      <c r="D158" s="8">
        <f t="shared" si="79"/>
        <v>5.1785250868516298E-3</v>
      </c>
      <c r="E158" s="8">
        <f t="shared" si="79"/>
        <v>6.6868096488186639E-3</v>
      </c>
      <c r="F158" s="8">
        <f t="shared" si="79"/>
        <v>6.1947498836839657E-3</v>
      </c>
      <c r="G158" s="8">
        <f t="shared" si="79"/>
        <v>4.3841269186995777E-3</v>
      </c>
      <c r="H158" s="8">
        <f t="shared" si="79"/>
        <v>3.8954917603008657E-3</v>
      </c>
    </row>
    <row r="159" spans="1:8" s="7" customFormat="1" x14ac:dyDescent="0.35">
      <c r="A159" s="7" t="s">
        <v>24</v>
      </c>
      <c r="B159" s="8">
        <f t="shared" ref="B159:H159" si="80">B79/B$80</f>
        <v>2.0322543397097881E-2</v>
      </c>
      <c r="C159" s="8">
        <f t="shared" si="80"/>
        <v>4.0696804867873138E-2</v>
      </c>
      <c r="D159" s="8">
        <f t="shared" si="80"/>
        <v>5.2695150512566118E-2</v>
      </c>
      <c r="E159" s="8">
        <f t="shared" si="80"/>
        <v>3.6477403917594117E-2</v>
      </c>
      <c r="F159" s="8">
        <f t="shared" si="80"/>
        <v>4.5722201520424256E-2</v>
      </c>
      <c r="G159" s="8">
        <f t="shared" si="80"/>
        <v>6.1818594010840666E-2</v>
      </c>
      <c r="H159" s="8">
        <f t="shared" si="80"/>
        <v>5.8138751919321704E-2</v>
      </c>
    </row>
    <row r="160" spans="1:8" s="7" customFormat="1" x14ac:dyDescent="0.35">
      <c r="A160" s="7" t="s">
        <v>2</v>
      </c>
      <c r="B160" s="8">
        <f t="shared" ref="B160:H160" si="81">B80/B$80</f>
        <v>1</v>
      </c>
      <c r="C160" s="8">
        <f t="shared" si="81"/>
        <v>1</v>
      </c>
      <c r="D160" s="8">
        <f t="shared" si="81"/>
        <v>1</v>
      </c>
      <c r="E160" s="8">
        <f t="shared" si="81"/>
        <v>1</v>
      </c>
      <c r="F160" s="8">
        <f t="shared" si="81"/>
        <v>1</v>
      </c>
      <c r="G160" s="8">
        <f t="shared" si="81"/>
        <v>1</v>
      </c>
      <c r="H160" s="8">
        <f t="shared" si="81"/>
        <v>1</v>
      </c>
    </row>
    <row r="161" spans="1:1" x14ac:dyDescent="0.35">
      <c r="A161" s="5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0E211-CA88-4588-AE51-1271139A1A35}">
  <dimension ref="A1:BJ162"/>
  <sheetViews>
    <sheetView zoomScaleNormal="100" workbookViewId="0">
      <selection activeCell="A12" sqref="A12"/>
    </sheetView>
  </sheetViews>
  <sheetFormatPr defaultRowHeight="14.5" x14ac:dyDescent="0.35"/>
  <cols>
    <col min="1" max="1" width="57.54296875" bestFit="1" customWidth="1"/>
    <col min="2" max="7" width="0" hidden="1" customWidth="1"/>
  </cols>
  <sheetData>
    <row r="1" spans="1:62" s="5" customFormat="1" x14ac:dyDescent="0.35">
      <c r="A1" s="1" t="s">
        <v>40</v>
      </c>
      <c r="B1" s="5">
        <v>1962</v>
      </c>
      <c r="C1" s="5">
        <v>1963</v>
      </c>
      <c r="D1" s="5">
        <v>1964</v>
      </c>
      <c r="E1" s="5">
        <v>1965</v>
      </c>
      <c r="F1" s="5">
        <v>1966</v>
      </c>
      <c r="G1" s="5">
        <v>1967</v>
      </c>
      <c r="H1" s="5">
        <v>1968</v>
      </c>
      <c r="I1" s="5">
        <v>1969</v>
      </c>
      <c r="J1" s="5">
        <v>1970</v>
      </c>
      <c r="K1" s="5">
        <v>1971</v>
      </c>
      <c r="L1" s="5">
        <v>1972</v>
      </c>
      <c r="M1" s="5">
        <v>1973</v>
      </c>
      <c r="N1" s="5">
        <v>1974</v>
      </c>
      <c r="O1" s="5">
        <v>1975</v>
      </c>
      <c r="P1" s="5">
        <v>1976</v>
      </c>
      <c r="Q1" s="5">
        <v>1977</v>
      </c>
      <c r="R1" s="5">
        <v>1978</v>
      </c>
      <c r="S1" s="5">
        <v>1979</v>
      </c>
      <c r="T1" s="5">
        <v>1980</v>
      </c>
      <c r="U1" s="5">
        <v>1981</v>
      </c>
      <c r="V1" s="5">
        <v>1982</v>
      </c>
      <c r="W1" s="5">
        <v>1983</v>
      </c>
      <c r="X1" s="5">
        <v>1984</v>
      </c>
      <c r="Y1" s="5">
        <v>1985</v>
      </c>
      <c r="Z1" s="5">
        <v>1986</v>
      </c>
      <c r="AA1" s="5">
        <v>1987</v>
      </c>
      <c r="AB1" s="5">
        <v>1988</v>
      </c>
      <c r="AC1" s="5">
        <v>1989</v>
      </c>
      <c r="AD1" s="5">
        <v>1990</v>
      </c>
      <c r="AE1" s="5">
        <v>1991</v>
      </c>
      <c r="AF1" s="5">
        <v>1992</v>
      </c>
      <c r="AG1" s="5">
        <v>1993</v>
      </c>
      <c r="AH1" s="5">
        <v>1994</v>
      </c>
      <c r="AI1" s="5">
        <v>1995</v>
      </c>
      <c r="AJ1" s="5">
        <v>1996</v>
      </c>
      <c r="AK1" s="5">
        <v>1997</v>
      </c>
      <c r="AL1" s="5">
        <v>1998</v>
      </c>
      <c r="AM1" s="5">
        <v>1999</v>
      </c>
      <c r="AN1" s="5">
        <v>2000</v>
      </c>
      <c r="AO1" s="5">
        <v>2001</v>
      </c>
      <c r="AP1" s="5">
        <v>2002</v>
      </c>
      <c r="AQ1" s="5">
        <v>2003</v>
      </c>
      <c r="AR1" s="5">
        <v>2004</v>
      </c>
      <c r="AS1" s="5">
        <v>2005</v>
      </c>
      <c r="AT1" s="5">
        <v>2006</v>
      </c>
      <c r="AU1" s="5">
        <v>2007</v>
      </c>
      <c r="AV1" s="5">
        <v>2008</v>
      </c>
      <c r="AW1" s="5">
        <v>2009</v>
      </c>
      <c r="AX1" s="5">
        <v>2010</v>
      </c>
      <c r="AY1" s="5">
        <v>2011</v>
      </c>
      <c r="AZ1" s="5">
        <v>2012</v>
      </c>
      <c r="BA1" s="5">
        <v>2013</v>
      </c>
      <c r="BB1" s="5">
        <v>2014</v>
      </c>
      <c r="BC1" s="5">
        <v>2015</v>
      </c>
      <c r="BD1" s="5">
        <v>2016</v>
      </c>
      <c r="BE1" s="5">
        <v>2017</v>
      </c>
      <c r="BF1" s="5">
        <v>2018</v>
      </c>
      <c r="BG1" s="5">
        <v>2019</v>
      </c>
      <c r="BH1" s="5">
        <v>2020</v>
      </c>
      <c r="BI1" s="5">
        <v>2021</v>
      </c>
    </row>
    <row r="2" spans="1:62" x14ac:dyDescent="0.35"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62" x14ac:dyDescent="0.35">
      <c r="A3" s="5" t="s">
        <v>11</v>
      </c>
      <c r="H3" s="1">
        <v>5421</v>
      </c>
      <c r="I3" s="1">
        <v>5577</v>
      </c>
      <c r="J3" s="1">
        <v>5230</v>
      </c>
      <c r="K3" s="1">
        <v>5356</v>
      </c>
      <c r="L3" s="1">
        <v>5073</v>
      </c>
      <c r="M3" s="1">
        <v>5068</v>
      </c>
      <c r="N3" s="1">
        <v>4899</v>
      </c>
      <c r="O3" s="1">
        <v>4788</v>
      </c>
      <c r="P3" s="1">
        <v>4924</v>
      </c>
      <c r="Q3" s="1">
        <v>5683</v>
      </c>
      <c r="R3" s="1">
        <v>5273</v>
      </c>
      <c r="S3" s="1">
        <v>5234</v>
      </c>
      <c r="T3" s="1">
        <v>5936</v>
      </c>
      <c r="U3" s="1">
        <v>5898</v>
      </c>
      <c r="V3" s="1">
        <v>5200</v>
      </c>
      <c r="W3" s="1">
        <v>5205</v>
      </c>
      <c r="X3" s="1">
        <v>5137</v>
      </c>
      <c r="Y3" s="1">
        <v>4905</v>
      </c>
      <c r="Z3" s="1">
        <v>4844</v>
      </c>
      <c r="AA3" s="1">
        <v>4716</v>
      </c>
      <c r="AB3" s="1">
        <v>4584</v>
      </c>
      <c r="AC3" s="1">
        <v>4115</v>
      </c>
      <c r="AD3" s="1">
        <v>4430</v>
      </c>
      <c r="AE3" s="1">
        <v>4544</v>
      </c>
      <c r="AF3" s="1">
        <v>4352</v>
      </c>
      <c r="AG3" s="1">
        <v>4285</v>
      </c>
      <c r="AH3" s="1">
        <v>4056</v>
      </c>
      <c r="AI3" s="1">
        <v>3869</v>
      </c>
      <c r="AJ3" s="1">
        <v>3222</v>
      </c>
      <c r="AK3" s="1">
        <v>3115</v>
      </c>
      <c r="AL3" s="1">
        <v>2935</v>
      </c>
      <c r="AM3" s="1">
        <v>2980</v>
      </c>
      <c r="AN3" s="1">
        <v>2843</v>
      </c>
      <c r="AO3" s="1">
        <v>4714</v>
      </c>
      <c r="AP3" s="1">
        <v>4743</v>
      </c>
      <c r="AQ3" s="1">
        <v>4935</v>
      </c>
      <c r="AR3" s="1">
        <v>4945</v>
      </c>
      <c r="AS3" s="1">
        <v>4862</v>
      </c>
      <c r="AT3" s="1">
        <v>4642</v>
      </c>
      <c r="AU3" s="1">
        <v>4537</v>
      </c>
      <c r="AV3" s="1">
        <v>4421</v>
      </c>
      <c r="AW3" s="1">
        <v>4634</v>
      </c>
      <c r="AX3" s="1">
        <v>4840</v>
      </c>
      <c r="AY3" s="1">
        <v>5016</v>
      </c>
      <c r="AZ3" s="1">
        <v>4899</v>
      </c>
      <c r="BA3" s="1">
        <v>4893</v>
      </c>
      <c r="BB3" s="1">
        <v>4979</v>
      </c>
      <c r="BC3" s="1">
        <v>4967</v>
      </c>
      <c r="BD3" s="1">
        <v>4556</v>
      </c>
      <c r="BE3" s="1">
        <v>4344</v>
      </c>
      <c r="BF3" s="1">
        <v>4129</v>
      </c>
      <c r="BG3" s="1">
        <v>4105</v>
      </c>
      <c r="BH3" s="1">
        <v>3488</v>
      </c>
      <c r="BI3" s="1">
        <v>3865</v>
      </c>
      <c r="BJ3" s="1"/>
    </row>
    <row r="4" spans="1:62" x14ac:dyDescent="0.35">
      <c r="A4" s="5" t="s">
        <v>12</v>
      </c>
      <c r="H4" s="5">
        <v>390</v>
      </c>
      <c r="I4" s="5">
        <v>388</v>
      </c>
      <c r="J4" s="5">
        <v>475</v>
      </c>
      <c r="K4" s="5">
        <v>728</v>
      </c>
      <c r="L4" s="5">
        <v>615</v>
      </c>
      <c r="M4" s="5">
        <v>594</v>
      </c>
      <c r="N4" s="1">
        <v>598</v>
      </c>
      <c r="O4" s="1">
        <v>1142</v>
      </c>
      <c r="P4" s="1">
        <v>1022</v>
      </c>
      <c r="Q4" s="1">
        <v>1291</v>
      </c>
      <c r="R4" s="1">
        <v>1045</v>
      </c>
      <c r="S4" s="1">
        <v>1045</v>
      </c>
      <c r="T4" s="1">
        <v>1486</v>
      </c>
      <c r="U4" s="1">
        <v>1746</v>
      </c>
      <c r="V4" s="1">
        <v>2043</v>
      </c>
      <c r="W4" s="1">
        <v>2474</v>
      </c>
      <c r="X4" s="1">
        <v>1838</v>
      </c>
      <c r="Y4" s="1">
        <v>1649</v>
      </c>
      <c r="Z4" s="1">
        <v>1603</v>
      </c>
      <c r="AA4" s="1">
        <v>1479</v>
      </c>
      <c r="AB4" s="1">
        <v>1260</v>
      </c>
      <c r="AC4" s="1">
        <v>1103</v>
      </c>
      <c r="AD4" s="1">
        <v>1241</v>
      </c>
      <c r="AE4" s="1">
        <v>1548</v>
      </c>
      <c r="AF4" s="1">
        <v>1706</v>
      </c>
      <c r="AG4" s="1">
        <v>1527</v>
      </c>
      <c r="AH4" s="1">
        <v>1294</v>
      </c>
      <c r="AI4" s="1">
        <v>1062</v>
      </c>
      <c r="AJ4" s="5">
        <v>910</v>
      </c>
      <c r="AK4" s="5">
        <v>869</v>
      </c>
      <c r="AL4" s="5">
        <v>771</v>
      </c>
      <c r="AM4" s="5">
        <v>681</v>
      </c>
      <c r="AN4" s="5">
        <v>624</v>
      </c>
      <c r="AO4" s="1">
        <v>1083</v>
      </c>
      <c r="AP4" s="1">
        <v>1403</v>
      </c>
      <c r="AQ4" s="1">
        <v>1397</v>
      </c>
      <c r="AR4" s="1">
        <v>1330</v>
      </c>
      <c r="AS4" s="1">
        <v>1185</v>
      </c>
      <c r="AT4" s="1">
        <v>1076</v>
      </c>
      <c r="AU4" s="1">
        <v>996</v>
      </c>
      <c r="AV4" s="1">
        <v>1169</v>
      </c>
      <c r="AW4" s="1">
        <v>2037</v>
      </c>
      <c r="AX4" s="1">
        <v>2284</v>
      </c>
      <c r="AY4" s="1">
        <v>2040</v>
      </c>
      <c r="AZ4" s="1">
        <v>1817</v>
      </c>
      <c r="BA4" s="1">
        <v>1597</v>
      </c>
      <c r="BB4" s="1">
        <v>1426</v>
      </c>
      <c r="BC4" s="1">
        <v>1182</v>
      </c>
      <c r="BD4" s="1">
        <v>1032</v>
      </c>
      <c r="BE4" s="1">
        <v>919</v>
      </c>
      <c r="BF4">
        <v>784</v>
      </c>
      <c r="BG4">
        <v>739</v>
      </c>
      <c r="BH4">
        <v>813</v>
      </c>
      <c r="BI4" s="1">
        <v>1063</v>
      </c>
      <c r="BJ4" s="1"/>
    </row>
    <row r="5" spans="1:62" x14ac:dyDescent="0.35">
      <c r="A5" s="5" t="s">
        <v>25</v>
      </c>
      <c r="H5" s="5">
        <v>849</v>
      </c>
      <c r="I5" s="1">
        <v>955</v>
      </c>
      <c r="J5" s="1">
        <v>940</v>
      </c>
      <c r="K5" s="1">
        <v>1064</v>
      </c>
      <c r="L5" s="1">
        <v>959</v>
      </c>
      <c r="M5" s="1">
        <v>1060</v>
      </c>
      <c r="N5" s="1">
        <v>1181</v>
      </c>
      <c r="O5" s="1">
        <v>1140</v>
      </c>
      <c r="P5" s="1">
        <v>1292</v>
      </c>
      <c r="Q5" s="1">
        <v>1665</v>
      </c>
      <c r="R5" s="1">
        <v>1693</v>
      </c>
      <c r="S5" s="1">
        <v>1730</v>
      </c>
      <c r="T5" s="1">
        <v>2156</v>
      </c>
      <c r="U5" s="1">
        <v>2294</v>
      </c>
      <c r="V5" s="1">
        <v>1972</v>
      </c>
      <c r="W5" s="1">
        <v>1336</v>
      </c>
      <c r="X5" s="1">
        <v>1454</v>
      </c>
      <c r="Y5" s="1">
        <v>1553</v>
      </c>
      <c r="Z5" s="1">
        <v>1613</v>
      </c>
      <c r="AA5" s="1">
        <v>1624</v>
      </c>
      <c r="AB5" s="1">
        <v>1676</v>
      </c>
      <c r="AC5" s="1">
        <v>1613</v>
      </c>
      <c r="AD5" s="1">
        <v>1670</v>
      </c>
      <c r="AE5" s="1">
        <v>1654</v>
      </c>
      <c r="AF5" s="1">
        <v>1552</v>
      </c>
      <c r="AG5" s="1">
        <v>1626</v>
      </c>
      <c r="AH5" s="1">
        <v>1562</v>
      </c>
      <c r="AI5" s="1">
        <v>1590</v>
      </c>
      <c r="AJ5" s="1">
        <v>1448</v>
      </c>
      <c r="AK5" s="1">
        <v>1489</v>
      </c>
      <c r="AL5" s="1">
        <v>1457</v>
      </c>
      <c r="AM5" s="1">
        <v>1486</v>
      </c>
      <c r="AN5" s="1">
        <v>1501</v>
      </c>
      <c r="AO5" s="1">
        <v>2286</v>
      </c>
      <c r="AP5" s="1">
        <v>2212</v>
      </c>
      <c r="AQ5" s="1">
        <v>1801</v>
      </c>
      <c r="AR5" s="1">
        <v>1671</v>
      </c>
      <c r="AS5" s="1">
        <v>1592</v>
      </c>
      <c r="AT5" s="1">
        <v>1679</v>
      </c>
      <c r="AU5" s="1">
        <v>1640</v>
      </c>
      <c r="AV5" s="1">
        <v>1593</v>
      </c>
      <c r="AW5" s="1">
        <v>1628</v>
      </c>
      <c r="AX5" s="1">
        <v>1636</v>
      </c>
      <c r="AY5" s="1">
        <v>1666</v>
      </c>
      <c r="AZ5" s="1">
        <v>1665</v>
      </c>
      <c r="BA5" s="1">
        <v>1678</v>
      </c>
      <c r="BB5" s="1">
        <v>1707</v>
      </c>
      <c r="BC5" s="1">
        <v>1752</v>
      </c>
      <c r="BD5" s="1">
        <v>1715</v>
      </c>
      <c r="BE5" s="1">
        <v>1681</v>
      </c>
      <c r="BF5" s="1">
        <v>1665</v>
      </c>
      <c r="BG5" s="1">
        <v>1794</v>
      </c>
      <c r="BH5" s="1">
        <v>1545</v>
      </c>
      <c r="BI5" s="1">
        <v>1697</v>
      </c>
      <c r="BJ5" s="1"/>
    </row>
    <row r="6" spans="1:62" x14ac:dyDescent="0.35">
      <c r="A6" s="5" t="s">
        <v>13</v>
      </c>
      <c r="H6" s="5">
        <v>221</v>
      </c>
      <c r="I6" s="5">
        <v>251</v>
      </c>
      <c r="J6" s="5">
        <v>229</v>
      </c>
      <c r="K6" s="5">
        <v>197</v>
      </c>
      <c r="L6" s="5">
        <v>209</v>
      </c>
      <c r="M6" s="5">
        <v>201</v>
      </c>
      <c r="N6" s="5">
        <v>236</v>
      </c>
      <c r="O6" s="5">
        <v>250</v>
      </c>
      <c r="P6" s="5">
        <v>266</v>
      </c>
      <c r="Q6" s="5">
        <v>294</v>
      </c>
      <c r="R6" s="5">
        <v>373</v>
      </c>
      <c r="S6" s="5">
        <v>371</v>
      </c>
      <c r="T6" s="5">
        <v>464</v>
      </c>
      <c r="U6" s="5">
        <v>484</v>
      </c>
      <c r="V6" s="5">
        <v>420</v>
      </c>
      <c r="W6" s="5">
        <v>658</v>
      </c>
      <c r="X6" s="5">
        <v>692</v>
      </c>
      <c r="Y6" s="5">
        <v>725</v>
      </c>
      <c r="Z6" s="5">
        <v>724</v>
      </c>
      <c r="AA6" s="1">
        <v>739</v>
      </c>
      <c r="AB6" s="5">
        <v>732</v>
      </c>
      <c r="AC6" s="5">
        <v>635</v>
      </c>
      <c r="AD6" s="5">
        <v>735</v>
      </c>
      <c r="AE6" s="5">
        <v>698</v>
      </c>
      <c r="AF6" s="5">
        <v>666</v>
      </c>
      <c r="AG6" s="5">
        <v>708</v>
      </c>
      <c r="AH6" s="5">
        <v>618</v>
      </c>
      <c r="AI6" s="5">
        <v>605</v>
      </c>
      <c r="AJ6" s="5">
        <v>552</v>
      </c>
      <c r="AK6" s="5">
        <v>547</v>
      </c>
      <c r="AL6" s="5">
        <v>550</v>
      </c>
      <c r="AM6" s="5">
        <v>543</v>
      </c>
      <c r="AN6" s="5">
        <v>525</v>
      </c>
      <c r="AO6" s="5">
        <v>890</v>
      </c>
      <c r="AP6" s="5">
        <v>843</v>
      </c>
      <c r="AQ6" s="5">
        <v>822</v>
      </c>
      <c r="AR6" s="5">
        <v>784</v>
      </c>
      <c r="AS6" s="5">
        <v>791</v>
      </c>
      <c r="AT6" s="5">
        <v>756</v>
      </c>
      <c r="AU6" s="5">
        <v>812</v>
      </c>
      <c r="AV6" s="5">
        <v>820</v>
      </c>
      <c r="AW6" s="5">
        <v>833</v>
      </c>
      <c r="AX6" s="5">
        <v>837</v>
      </c>
      <c r="AY6" s="5">
        <v>815</v>
      </c>
      <c r="AZ6" s="5">
        <v>800</v>
      </c>
      <c r="BA6" s="5">
        <v>828</v>
      </c>
      <c r="BB6" s="5">
        <v>788</v>
      </c>
      <c r="BC6" s="5">
        <v>784</v>
      </c>
      <c r="BD6" s="5">
        <v>771</v>
      </c>
      <c r="BE6" s="5">
        <v>808</v>
      </c>
      <c r="BF6">
        <v>776</v>
      </c>
      <c r="BG6">
        <v>816</v>
      </c>
      <c r="BH6">
        <v>725</v>
      </c>
      <c r="BI6">
        <v>692</v>
      </c>
      <c r="BJ6" s="1"/>
    </row>
    <row r="7" spans="1:62" x14ac:dyDescent="0.35">
      <c r="A7" s="5" t="s">
        <v>26</v>
      </c>
      <c r="H7" s="1">
        <v>283</v>
      </c>
      <c r="I7" s="1">
        <v>275</v>
      </c>
      <c r="J7" s="1">
        <v>267</v>
      </c>
      <c r="K7" s="1">
        <v>301</v>
      </c>
      <c r="L7" s="1">
        <v>269</v>
      </c>
      <c r="M7" s="1">
        <v>261</v>
      </c>
      <c r="N7" s="1">
        <v>277</v>
      </c>
      <c r="O7" s="1">
        <v>269</v>
      </c>
      <c r="P7" s="1">
        <v>315</v>
      </c>
      <c r="Q7" s="1">
        <v>345</v>
      </c>
      <c r="R7" s="1">
        <v>342</v>
      </c>
      <c r="S7" s="1">
        <v>378</v>
      </c>
      <c r="T7" s="1">
        <v>477</v>
      </c>
      <c r="U7" s="1">
        <v>478</v>
      </c>
      <c r="V7" s="1">
        <v>457</v>
      </c>
      <c r="W7" s="1">
        <v>440</v>
      </c>
      <c r="X7" s="1">
        <v>497</v>
      </c>
      <c r="Y7" s="1">
        <v>509</v>
      </c>
      <c r="Z7" s="1">
        <v>550</v>
      </c>
      <c r="AA7" s="1">
        <v>518</v>
      </c>
      <c r="AB7" s="1">
        <v>584</v>
      </c>
      <c r="AC7" s="1">
        <v>554</v>
      </c>
      <c r="AD7" s="1">
        <v>647</v>
      </c>
      <c r="AE7" s="1">
        <v>571</v>
      </c>
      <c r="AF7" s="1">
        <v>540</v>
      </c>
      <c r="AG7" s="1">
        <v>530</v>
      </c>
      <c r="AH7" s="1">
        <v>537</v>
      </c>
      <c r="AI7" s="1">
        <v>555</v>
      </c>
      <c r="AJ7" s="1">
        <v>471</v>
      </c>
      <c r="AK7" s="1">
        <v>537</v>
      </c>
      <c r="AL7" s="1">
        <v>508</v>
      </c>
      <c r="AM7" s="1">
        <v>519</v>
      </c>
      <c r="AN7" s="1">
        <v>557</v>
      </c>
      <c r="AO7" s="1">
        <v>918</v>
      </c>
      <c r="AP7" s="1">
        <v>901</v>
      </c>
      <c r="AQ7" s="1">
        <v>671</v>
      </c>
      <c r="AR7" s="1">
        <v>615</v>
      </c>
      <c r="AS7" s="1">
        <v>629</v>
      </c>
      <c r="AT7" s="1">
        <v>638</v>
      </c>
      <c r="AU7" s="1">
        <v>642</v>
      </c>
      <c r="AV7" s="1">
        <v>673</v>
      </c>
      <c r="AW7" s="1">
        <v>688</v>
      </c>
      <c r="AX7" s="1">
        <v>666</v>
      </c>
      <c r="AY7" s="1">
        <v>693</v>
      </c>
      <c r="AZ7" s="1">
        <v>691</v>
      </c>
      <c r="BA7" s="1">
        <v>688</v>
      </c>
      <c r="BB7" s="1">
        <v>650</v>
      </c>
      <c r="BC7" s="1">
        <v>670</v>
      </c>
      <c r="BD7" s="1">
        <v>672</v>
      </c>
      <c r="BE7" s="1">
        <v>691</v>
      </c>
      <c r="BF7">
        <v>739</v>
      </c>
      <c r="BG7">
        <v>718</v>
      </c>
      <c r="BH7">
        <v>676</v>
      </c>
      <c r="BI7">
        <v>642</v>
      </c>
      <c r="BJ7" s="1"/>
    </row>
    <row r="8" spans="1:62" x14ac:dyDescent="0.35">
      <c r="A8" s="5" t="s">
        <v>27</v>
      </c>
      <c r="H8" s="1">
        <v>397</v>
      </c>
      <c r="I8" s="1">
        <v>440</v>
      </c>
      <c r="J8" s="1">
        <v>390</v>
      </c>
      <c r="K8" s="1">
        <v>345</v>
      </c>
      <c r="L8" s="1">
        <v>379</v>
      </c>
      <c r="M8" s="1">
        <v>395</v>
      </c>
      <c r="N8" s="1">
        <v>397</v>
      </c>
      <c r="O8" s="1">
        <v>414</v>
      </c>
      <c r="P8" s="1">
        <v>460</v>
      </c>
      <c r="Q8" s="1">
        <v>599</v>
      </c>
      <c r="R8" s="1">
        <v>653</v>
      </c>
      <c r="S8" s="1">
        <v>622</v>
      </c>
      <c r="T8" s="1">
        <v>810</v>
      </c>
      <c r="U8" s="1">
        <v>815</v>
      </c>
      <c r="V8" s="1">
        <v>729</v>
      </c>
      <c r="W8" s="1">
        <v>701</v>
      </c>
      <c r="X8" s="1">
        <v>754</v>
      </c>
      <c r="Y8" s="1">
        <v>692</v>
      </c>
      <c r="Z8" s="1">
        <v>693</v>
      </c>
      <c r="AA8" s="1">
        <v>689</v>
      </c>
      <c r="AB8" s="1">
        <v>666</v>
      </c>
      <c r="AC8" s="1">
        <v>637</v>
      </c>
      <c r="AD8" s="1">
        <v>619</v>
      </c>
      <c r="AE8" s="1">
        <v>699</v>
      </c>
      <c r="AF8" s="1">
        <v>593</v>
      </c>
      <c r="AG8" s="1">
        <v>604</v>
      </c>
      <c r="AH8" s="1">
        <v>575</v>
      </c>
      <c r="AI8" s="1">
        <v>623</v>
      </c>
      <c r="AJ8" s="1">
        <v>557</v>
      </c>
      <c r="AK8" s="1">
        <v>600</v>
      </c>
      <c r="AL8" s="1">
        <v>607</v>
      </c>
      <c r="AM8" s="1">
        <v>574</v>
      </c>
      <c r="AN8" s="1">
        <v>528</v>
      </c>
      <c r="AO8" s="1">
        <v>891</v>
      </c>
      <c r="AP8" s="1">
        <v>793</v>
      </c>
      <c r="AQ8" s="1">
        <v>812</v>
      </c>
      <c r="AR8" s="1">
        <v>788</v>
      </c>
      <c r="AS8" s="1">
        <v>797</v>
      </c>
      <c r="AT8" s="1">
        <v>785</v>
      </c>
      <c r="AU8" s="1">
        <v>788</v>
      </c>
      <c r="AV8" s="1">
        <v>798</v>
      </c>
      <c r="AW8" s="1">
        <v>735</v>
      </c>
      <c r="AX8" s="1">
        <v>848</v>
      </c>
      <c r="AY8" s="1">
        <v>832</v>
      </c>
      <c r="AZ8" s="1">
        <v>779</v>
      </c>
      <c r="BA8" s="1">
        <v>799</v>
      </c>
      <c r="BB8" s="1">
        <v>848</v>
      </c>
      <c r="BC8" s="1">
        <v>832</v>
      </c>
      <c r="BD8" s="1">
        <v>797</v>
      </c>
      <c r="BE8" s="1">
        <v>824</v>
      </c>
      <c r="BF8">
        <v>814</v>
      </c>
      <c r="BG8">
        <v>904</v>
      </c>
      <c r="BH8">
        <v>696</v>
      </c>
      <c r="BI8">
        <v>682</v>
      </c>
      <c r="BJ8" s="1"/>
    </row>
    <row r="9" spans="1:62" x14ac:dyDescent="0.35">
      <c r="A9" s="5" t="s">
        <v>14</v>
      </c>
      <c r="H9" s="1">
        <v>109</v>
      </c>
      <c r="I9" s="1">
        <v>112</v>
      </c>
      <c r="J9" s="1">
        <v>124</v>
      </c>
      <c r="K9" s="1">
        <v>118</v>
      </c>
      <c r="L9" s="1">
        <v>132</v>
      </c>
      <c r="M9" s="1">
        <v>143</v>
      </c>
      <c r="N9" s="1">
        <v>178</v>
      </c>
      <c r="O9" s="1">
        <v>185</v>
      </c>
      <c r="P9" s="1">
        <v>208</v>
      </c>
      <c r="Q9" s="1">
        <v>236</v>
      </c>
      <c r="R9" s="1">
        <v>259</v>
      </c>
      <c r="S9" s="1">
        <v>269</v>
      </c>
      <c r="T9" s="1">
        <v>340</v>
      </c>
      <c r="U9" s="1">
        <v>350</v>
      </c>
      <c r="V9" s="1">
        <v>348</v>
      </c>
      <c r="W9" s="1">
        <v>302</v>
      </c>
      <c r="X9" s="1">
        <v>272</v>
      </c>
      <c r="Y9" s="1">
        <v>308</v>
      </c>
      <c r="Z9" s="1">
        <v>290</v>
      </c>
      <c r="AA9" s="1">
        <v>282</v>
      </c>
      <c r="AB9" s="1">
        <v>307</v>
      </c>
      <c r="AC9" s="1">
        <v>293</v>
      </c>
      <c r="AD9" s="1">
        <v>290</v>
      </c>
      <c r="AE9" s="1">
        <v>260</v>
      </c>
      <c r="AF9" s="1">
        <v>247</v>
      </c>
      <c r="AG9" s="1">
        <v>223</v>
      </c>
      <c r="AH9" s="1">
        <v>214</v>
      </c>
      <c r="AI9" s="1">
        <v>240</v>
      </c>
      <c r="AJ9" s="1">
        <v>206</v>
      </c>
      <c r="AK9" s="1">
        <v>197</v>
      </c>
      <c r="AL9" s="1">
        <v>211</v>
      </c>
      <c r="AM9" s="1">
        <v>192</v>
      </c>
      <c r="AN9" s="1">
        <v>187</v>
      </c>
      <c r="AO9" s="1">
        <v>266</v>
      </c>
      <c r="AP9" s="1">
        <v>281</v>
      </c>
      <c r="AQ9" s="1">
        <v>301</v>
      </c>
      <c r="AR9" s="1">
        <v>283</v>
      </c>
      <c r="AS9" s="1">
        <v>254</v>
      </c>
      <c r="AT9" s="1">
        <v>255</v>
      </c>
      <c r="AU9" s="1">
        <v>254</v>
      </c>
      <c r="AV9" s="1">
        <v>261</v>
      </c>
      <c r="AW9" s="1">
        <v>302</v>
      </c>
      <c r="AX9" s="1">
        <v>271</v>
      </c>
      <c r="AY9" s="1">
        <v>314</v>
      </c>
      <c r="AZ9" s="1">
        <v>313</v>
      </c>
      <c r="BA9" s="1">
        <v>281</v>
      </c>
      <c r="BB9" s="1">
        <v>315</v>
      </c>
      <c r="BC9" s="1">
        <v>320</v>
      </c>
      <c r="BD9" s="1">
        <v>332</v>
      </c>
      <c r="BE9" s="1">
        <v>291</v>
      </c>
      <c r="BF9">
        <v>307</v>
      </c>
      <c r="BG9">
        <v>282</v>
      </c>
      <c r="BH9">
        <v>249</v>
      </c>
      <c r="BI9">
        <v>235</v>
      </c>
      <c r="BJ9" s="1"/>
    </row>
    <row r="10" spans="1:62" x14ac:dyDescent="0.35">
      <c r="A10" s="5" t="s">
        <v>28</v>
      </c>
      <c r="H10" s="1">
        <v>286</v>
      </c>
      <c r="I10" s="1">
        <v>312</v>
      </c>
      <c r="J10" s="1">
        <v>284</v>
      </c>
      <c r="K10" s="1">
        <v>342</v>
      </c>
      <c r="L10" s="1">
        <v>333</v>
      </c>
      <c r="M10" s="1">
        <v>343</v>
      </c>
      <c r="N10" s="1">
        <v>377</v>
      </c>
      <c r="O10" s="1">
        <v>403</v>
      </c>
      <c r="P10" s="1">
        <v>419</v>
      </c>
      <c r="Q10" s="1">
        <v>559</v>
      </c>
      <c r="R10" s="1">
        <v>576</v>
      </c>
      <c r="S10" s="1">
        <v>671</v>
      </c>
      <c r="T10" s="1">
        <v>890</v>
      </c>
      <c r="U10" s="1">
        <v>873</v>
      </c>
      <c r="V10" s="1">
        <v>821</v>
      </c>
      <c r="W10" s="1">
        <v>863</v>
      </c>
      <c r="X10" s="1">
        <v>882</v>
      </c>
      <c r="Y10" s="1">
        <v>917</v>
      </c>
      <c r="Z10" s="1">
        <v>959</v>
      </c>
      <c r="AA10" s="1">
        <v>946</v>
      </c>
      <c r="AB10" s="1">
        <v>905</v>
      </c>
      <c r="AC10" s="1">
        <v>816</v>
      </c>
      <c r="AD10" s="1">
        <v>854</v>
      </c>
      <c r="AE10" s="1">
        <v>873</v>
      </c>
      <c r="AF10" s="1">
        <v>846</v>
      </c>
      <c r="AG10" s="1">
        <v>832</v>
      </c>
      <c r="AH10" s="1">
        <v>808</v>
      </c>
      <c r="AI10" s="1">
        <v>799</v>
      </c>
      <c r="AJ10" s="1">
        <v>641</v>
      </c>
      <c r="AK10" s="1">
        <v>685</v>
      </c>
      <c r="AL10" s="1">
        <v>709</v>
      </c>
      <c r="AM10" s="1">
        <v>650</v>
      </c>
      <c r="AN10" s="1">
        <v>631</v>
      </c>
      <c r="AO10" s="1">
        <v>1136</v>
      </c>
      <c r="AP10" s="1">
        <v>1172</v>
      </c>
      <c r="AQ10" s="1">
        <v>1243</v>
      </c>
      <c r="AR10" s="1">
        <v>1259</v>
      </c>
      <c r="AS10" s="1">
        <v>1216</v>
      </c>
      <c r="AT10" s="1">
        <v>1210</v>
      </c>
      <c r="AU10" s="1">
        <v>1297</v>
      </c>
      <c r="AV10" s="1">
        <v>1371</v>
      </c>
      <c r="AW10" s="1">
        <v>1337</v>
      </c>
      <c r="AX10" s="1">
        <v>1496</v>
      </c>
      <c r="AY10" s="1">
        <v>1479</v>
      </c>
      <c r="AZ10" s="1">
        <v>1527</v>
      </c>
      <c r="BA10" s="1">
        <v>1548</v>
      </c>
      <c r="BB10" s="1">
        <v>1538</v>
      </c>
      <c r="BC10" s="1">
        <v>1533</v>
      </c>
      <c r="BD10" s="1">
        <v>1437</v>
      </c>
      <c r="BE10" s="1">
        <v>1548</v>
      </c>
      <c r="BF10" s="1">
        <v>1401</v>
      </c>
      <c r="BG10" s="1">
        <v>1454</v>
      </c>
      <c r="BH10" s="1">
        <v>1287</v>
      </c>
      <c r="BI10" s="1">
        <v>1282</v>
      </c>
      <c r="BJ10" s="1"/>
    </row>
    <row r="11" spans="1:62" x14ac:dyDescent="0.35">
      <c r="A11" s="5" t="s">
        <v>15</v>
      </c>
      <c r="H11" s="1">
        <v>72</v>
      </c>
      <c r="I11" s="1">
        <v>108</v>
      </c>
      <c r="J11" s="1">
        <v>98</v>
      </c>
      <c r="K11" s="1">
        <v>108</v>
      </c>
      <c r="L11" s="1">
        <v>119</v>
      </c>
      <c r="M11" s="1">
        <v>111</v>
      </c>
      <c r="N11" s="1">
        <v>103</v>
      </c>
      <c r="O11" s="1">
        <v>109</v>
      </c>
      <c r="P11" s="1">
        <v>105</v>
      </c>
      <c r="Q11" s="1">
        <v>160</v>
      </c>
      <c r="R11" s="1">
        <v>132</v>
      </c>
      <c r="S11" s="1">
        <v>108</v>
      </c>
      <c r="T11" s="1">
        <v>165</v>
      </c>
      <c r="U11" s="1">
        <v>161</v>
      </c>
      <c r="V11" s="1">
        <v>122</v>
      </c>
      <c r="W11" s="1">
        <v>140</v>
      </c>
      <c r="X11" s="1">
        <v>117</v>
      </c>
      <c r="Y11" s="1">
        <v>106</v>
      </c>
      <c r="Z11" s="1">
        <v>125</v>
      </c>
      <c r="AA11" s="1">
        <v>102</v>
      </c>
      <c r="AB11" s="1">
        <v>118</v>
      </c>
      <c r="AC11" s="1">
        <v>110</v>
      </c>
      <c r="AD11" s="1">
        <v>134</v>
      </c>
      <c r="AE11" s="1">
        <v>103</v>
      </c>
      <c r="AF11" s="1">
        <v>106</v>
      </c>
      <c r="AG11" s="1">
        <v>108</v>
      </c>
      <c r="AH11" s="1">
        <v>115</v>
      </c>
      <c r="AI11" s="1">
        <v>117</v>
      </c>
      <c r="AJ11" s="1">
        <v>100</v>
      </c>
      <c r="AK11" s="1">
        <v>106</v>
      </c>
      <c r="AL11" s="1">
        <v>94</v>
      </c>
      <c r="AM11" s="1">
        <v>95</v>
      </c>
      <c r="AN11" s="1">
        <v>102</v>
      </c>
      <c r="AO11" s="1">
        <v>170</v>
      </c>
      <c r="AP11" s="1">
        <v>157</v>
      </c>
      <c r="AQ11" s="1">
        <v>194</v>
      </c>
      <c r="AR11" s="1">
        <v>195</v>
      </c>
      <c r="AS11" s="1">
        <v>193</v>
      </c>
      <c r="AT11" s="1">
        <v>177</v>
      </c>
      <c r="AU11" s="1">
        <v>207</v>
      </c>
      <c r="AV11" s="1">
        <v>188</v>
      </c>
      <c r="AW11" s="1">
        <v>225</v>
      </c>
      <c r="AX11" s="1">
        <v>202</v>
      </c>
      <c r="AY11" s="1">
        <v>197</v>
      </c>
      <c r="AZ11" s="1">
        <v>200</v>
      </c>
      <c r="BA11" s="1">
        <v>207</v>
      </c>
      <c r="BB11" s="1">
        <v>207</v>
      </c>
      <c r="BC11" s="1">
        <v>187</v>
      </c>
      <c r="BD11" s="1">
        <v>211</v>
      </c>
      <c r="BE11" s="1">
        <v>183</v>
      </c>
      <c r="BF11">
        <v>149</v>
      </c>
      <c r="BG11">
        <v>139</v>
      </c>
      <c r="BH11">
        <v>76</v>
      </c>
      <c r="BI11">
        <v>71</v>
      </c>
      <c r="BJ11" s="1"/>
    </row>
    <row r="12" spans="1:62" x14ac:dyDescent="0.35">
      <c r="A12" s="5" t="s">
        <v>29</v>
      </c>
      <c r="H12" s="1">
        <v>16</v>
      </c>
      <c r="I12" s="1">
        <v>24</v>
      </c>
      <c r="J12" s="1">
        <v>17</v>
      </c>
      <c r="K12" s="1">
        <v>87</v>
      </c>
      <c r="L12" s="1">
        <v>84</v>
      </c>
      <c r="M12" s="1">
        <v>83</v>
      </c>
      <c r="N12" s="1">
        <v>88</v>
      </c>
      <c r="O12" s="1">
        <v>114</v>
      </c>
      <c r="P12" s="1">
        <v>148</v>
      </c>
      <c r="Q12" s="1">
        <v>142</v>
      </c>
      <c r="R12" s="1">
        <v>142</v>
      </c>
      <c r="S12" s="1">
        <v>179</v>
      </c>
      <c r="T12" s="1">
        <v>224</v>
      </c>
      <c r="U12" s="1">
        <v>191</v>
      </c>
      <c r="V12" s="1">
        <v>147</v>
      </c>
      <c r="W12" s="1">
        <v>119</v>
      </c>
      <c r="X12" s="1">
        <v>142</v>
      </c>
      <c r="Y12" s="1">
        <v>142</v>
      </c>
      <c r="Z12" s="1">
        <v>116</v>
      </c>
      <c r="AA12" s="1">
        <v>135</v>
      </c>
      <c r="AB12" s="1">
        <v>137</v>
      </c>
      <c r="AC12" s="1">
        <v>119</v>
      </c>
      <c r="AD12" s="1">
        <v>122</v>
      </c>
      <c r="AE12" s="1">
        <v>116</v>
      </c>
      <c r="AF12" s="1">
        <v>202</v>
      </c>
      <c r="AG12" s="1">
        <v>195</v>
      </c>
      <c r="AH12" s="1">
        <v>186</v>
      </c>
      <c r="AI12" s="1">
        <v>185</v>
      </c>
      <c r="AJ12" s="1">
        <v>152</v>
      </c>
      <c r="AK12" s="1">
        <v>160</v>
      </c>
      <c r="AL12" s="1">
        <v>150</v>
      </c>
      <c r="AM12" s="1">
        <v>146</v>
      </c>
      <c r="AN12" s="1">
        <v>153</v>
      </c>
      <c r="AO12" s="1">
        <v>263</v>
      </c>
      <c r="AP12" s="1">
        <v>257</v>
      </c>
      <c r="AQ12" s="1">
        <v>250</v>
      </c>
      <c r="AR12" s="1">
        <v>239</v>
      </c>
      <c r="AS12" s="1">
        <v>244</v>
      </c>
      <c r="AT12" s="1">
        <v>252</v>
      </c>
      <c r="AU12" s="1">
        <v>258</v>
      </c>
      <c r="AV12" s="1">
        <v>261</v>
      </c>
      <c r="AW12" s="1">
        <v>282</v>
      </c>
      <c r="AX12" s="1">
        <v>270</v>
      </c>
      <c r="AY12" s="1">
        <v>285</v>
      </c>
      <c r="AZ12" s="1">
        <v>256</v>
      </c>
      <c r="BA12" s="1">
        <v>271</v>
      </c>
      <c r="BB12" s="1">
        <v>297</v>
      </c>
      <c r="BC12" s="1">
        <v>260</v>
      </c>
      <c r="BD12" s="1">
        <v>270</v>
      </c>
      <c r="BE12" s="1">
        <v>265</v>
      </c>
      <c r="BF12">
        <v>271</v>
      </c>
      <c r="BG12">
        <v>283</v>
      </c>
      <c r="BH12">
        <v>304</v>
      </c>
      <c r="BI12">
        <v>336</v>
      </c>
      <c r="BJ12" s="1"/>
    </row>
    <row r="13" spans="1:62" x14ac:dyDescent="0.35">
      <c r="A13" s="5" t="s">
        <v>16</v>
      </c>
      <c r="H13" s="5">
        <v>540</v>
      </c>
      <c r="I13" s="5">
        <v>621</v>
      </c>
      <c r="J13" s="5">
        <v>590</v>
      </c>
      <c r="K13" s="5">
        <v>417</v>
      </c>
      <c r="L13" s="5">
        <v>416</v>
      </c>
      <c r="M13" s="5">
        <v>402</v>
      </c>
      <c r="N13" s="5">
        <v>394</v>
      </c>
      <c r="O13" s="5">
        <v>409</v>
      </c>
      <c r="P13" s="5">
        <v>463</v>
      </c>
      <c r="Q13" s="5">
        <v>546</v>
      </c>
      <c r="R13" s="5">
        <v>639</v>
      </c>
      <c r="S13" s="5">
        <v>615</v>
      </c>
      <c r="T13" s="5">
        <v>781</v>
      </c>
      <c r="U13" s="5">
        <v>917</v>
      </c>
      <c r="V13" s="1">
        <v>740</v>
      </c>
      <c r="W13" s="5">
        <v>785</v>
      </c>
      <c r="X13" s="5">
        <v>833</v>
      </c>
      <c r="Y13" s="5">
        <v>843</v>
      </c>
      <c r="Z13" s="5">
        <v>820</v>
      </c>
      <c r="AA13" s="1">
        <v>801</v>
      </c>
      <c r="AB13" s="5">
        <v>799</v>
      </c>
      <c r="AC13" s="5">
        <v>782</v>
      </c>
      <c r="AD13" s="5">
        <v>880</v>
      </c>
      <c r="AE13" s="5">
        <v>833</v>
      </c>
      <c r="AF13" s="5">
        <v>840</v>
      </c>
      <c r="AG13" s="5">
        <v>787</v>
      </c>
      <c r="AH13" s="5">
        <v>738</v>
      </c>
      <c r="AI13" s="5">
        <v>692</v>
      </c>
      <c r="AJ13" s="5">
        <v>590</v>
      </c>
      <c r="AK13" s="5">
        <v>570</v>
      </c>
      <c r="AL13" s="5">
        <v>578</v>
      </c>
      <c r="AM13" s="5">
        <v>571</v>
      </c>
      <c r="AN13" s="1">
        <v>574</v>
      </c>
      <c r="AO13" s="5">
        <v>942</v>
      </c>
      <c r="AP13" s="5">
        <v>902</v>
      </c>
      <c r="AQ13" s="5">
        <v>835</v>
      </c>
      <c r="AR13" s="5">
        <v>796</v>
      </c>
      <c r="AS13" s="5">
        <v>889</v>
      </c>
      <c r="AT13" s="5">
        <v>799</v>
      </c>
      <c r="AU13" s="5">
        <v>830</v>
      </c>
      <c r="AV13" s="5">
        <v>787</v>
      </c>
      <c r="AW13" s="5">
        <v>864</v>
      </c>
      <c r="AX13" s="5">
        <v>899</v>
      </c>
      <c r="AY13" s="5">
        <v>870</v>
      </c>
      <c r="AZ13" s="5">
        <v>800</v>
      </c>
      <c r="BA13" s="5">
        <v>835</v>
      </c>
      <c r="BB13" s="5">
        <v>793</v>
      </c>
      <c r="BC13" s="5">
        <v>882</v>
      </c>
      <c r="BD13" s="5">
        <v>826</v>
      </c>
      <c r="BE13" s="5">
        <v>886</v>
      </c>
      <c r="BF13">
        <v>829</v>
      </c>
      <c r="BG13">
        <v>895</v>
      </c>
      <c r="BH13">
        <v>772</v>
      </c>
      <c r="BI13">
        <v>852</v>
      </c>
      <c r="BJ13" s="1"/>
    </row>
    <row r="14" spans="1:62" x14ac:dyDescent="0.35">
      <c r="A14" s="5" t="s">
        <v>17</v>
      </c>
      <c r="H14" s="1">
        <v>738</v>
      </c>
      <c r="I14" s="1">
        <v>787</v>
      </c>
      <c r="J14" s="1">
        <v>782</v>
      </c>
      <c r="K14" s="1">
        <v>754</v>
      </c>
      <c r="L14" s="1">
        <v>769</v>
      </c>
      <c r="M14" s="1">
        <v>858</v>
      </c>
      <c r="N14" s="1">
        <v>832</v>
      </c>
      <c r="O14" s="1">
        <v>887</v>
      </c>
      <c r="P14" s="1">
        <v>944</v>
      </c>
      <c r="Q14" s="1">
        <v>1234</v>
      </c>
      <c r="R14" s="1">
        <v>1252</v>
      </c>
      <c r="S14" s="1">
        <v>1219</v>
      </c>
      <c r="T14" s="1">
        <v>1507</v>
      </c>
      <c r="U14" s="1">
        <v>1543</v>
      </c>
      <c r="V14" s="1">
        <v>1426</v>
      </c>
      <c r="W14" s="1">
        <v>1947</v>
      </c>
      <c r="X14" s="1">
        <v>2068</v>
      </c>
      <c r="Y14" s="1">
        <v>2218</v>
      </c>
      <c r="Z14" s="1">
        <v>2238</v>
      </c>
      <c r="AA14" s="1">
        <v>2243</v>
      </c>
      <c r="AB14" s="1">
        <v>2217</v>
      </c>
      <c r="AC14" s="1">
        <v>2018</v>
      </c>
      <c r="AD14" s="1">
        <v>2157</v>
      </c>
      <c r="AE14" s="1">
        <v>2150</v>
      </c>
      <c r="AF14" s="1">
        <v>2054</v>
      </c>
      <c r="AG14" s="1">
        <v>2100</v>
      </c>
      <c r="AH14" s="1">
        <v>1949</v>
      </c>
      <c r="AI14" s="1">
        <v>1994</v>
      </c>
      <c r="AJ14" s="1">
        <v>1647</v>
      </c>
      <c r="AK14" s="1">
        <v>1703</v>
      </c>
      <c r="AL14" s="1">
        <v>1696</v>
      </c>
      <c r="AM14" s="1">
        <v>1657</v>
      </c>
      <c r="AN14" s="1">
        <v>1556</v>
      </c>
      <c r="AO14" s="1">
        <v>2426</v>
      </c>
      <c r="AP14" s="1">
        <v>2290</v>
      </c>
      <c r="AQ14" s="1">
        <v>2190</v>
      </c>
      <c r="AR14" s="1">
        <v>2204</v>
      </c>
      <c r="AS14" s="1">
        <v>2129</v>
      </c>
      <c r="AT14" s="1">
        <v>2117</v>
      </c>
      <c r="AU14" s="1">
        <v>2024</v>
      </c>
      <c r="AV14" s="1">
        <v>2112</v>
      </c>
      <c r="AW14" s="1">
        <v>1925</v>
      </c>
      <c r="AX14" s="1">
        <v>1963</v>
      </c>
      <c r="AY14" s="1">
        <v>1912</v>
      </c>
      <c r="AZ14" s="1">
        <v>1868</v>
      </c>
      <c r="BA14" s="1">
        <v>1831</v>
      </c>
      <c r="BB14" s="1">
        <v>1916</v>
      </c>
      <c r="BC14" s="1">
        <v>1927</v>
      </c>
      <c r="BD14" s="1">
        <v>1684</v>
      </c>
      <c r="BE14" s="1">
        <v>1746</v>
      </c>
      <c r="BF14" s="1">
        <v>1510</v>
      </c>
      <c r="BG14" s="1">
        <v>1602</v>
      </c>
      <c r="BH14" s="1">
        <v>1276</v>
      </c>
      <c r="BI14" s="1">
        <v>1332</v>
      </c>
      <c r="BJ14" s="1"/>
    </row>
    <row r="15" spans="1:62" x14ac:dyDescent="0.35">
      <c r="A15" s="5" t="s">
        <v>18</v>
      </c>
      <c r="H15" s="1">
        <v>1809</v>
      </c>
      <c r="I15" s="1">
        <v>1818</v>
      </c>
      <c r="J15" s="1">
        <v>1845</v>
      </c>
      <c r="K15" s="1">
        <v>1753</v>
      </c>
      <c r="L15" s="1">
        <v>1828</v>
      </c>
      <c r="M15" s="1">
        <v>1877</v>
      </c>
      <c r="N15" s="1">
        <v>2013</v>
      </c>
      <c r="O15" s="1">
        <v>2025</v>
      </c>
      <c r="P15" s="1">
        <v>2250</v>
      </c>
      <c r="Q15" s="1">
        <v>2748</v>
      </c>
      <c r="R15" s="1">
        <v>2757</v>
      </c>
      <c r="S15" s="1">
        <v>2958</v>
      </c>
      <c r="T15" s="1">
        <v>3664</v>
      </c>
      <c r="U15" s="1">
        <v>3759</v>
      </c>
      <c r="V15" s="1">
        <v>3377</v>
      </c>
      <c r="W15" s="1">
        <v>3237</v>
      </c>
      <c r="X15" s="1">
        <v>3064</v>
      </c>
      <c r="Y15" s="1">
        <v>3332</v>
      </c>
      <c r="Z15" s="1">
        <v>3324</v>
      </c>
      <c r="AA15" s="1">
        <v>3324</v>
      </c>
      <c r="AB15" s="1">
        <v>3268</v>
      </c>
      <c r="AC15" s="1">
        <v>2946</v>
      </c>
      <c r="AD15" s="1">
        <v>3173</v>
      </c>
      <c r="AE15" s="1">
        <v>3068</v>
      </c>
      <c r="AF15" s="1">
        <v>3076</v>
      </c>
      <c r="AG15" s="1">
        <v>2805</v>
      </c>
      <c r="AH15" s="1">
        <v>2793</v>
      </c>
      <c r="AI15" s="1">
        <v>2644</v>
      </c>
      <c r="AJ15" s="1">
        <v>2188</v>
      </c>
      <c r="AK15" s="1">
        <v>2097</v>
      </c>
      <c r="AL15" s="1">
        <v>2107</v>
      </c>
      <c r="AM15" s="1">
        <v>1990</v>
      </c>
      <c r="AN15" s="1">
        <v>2068</v>
      </c>
      <c r="AO15" s="1">
        <v>3084</v>
      </c>
      <c r="AP15" s="1">
        <v>2925</v>
      </c>
      <c r="AQ15" s="1">
        <v>3212</v>
      </c>
      <c r="AR15" s="1">
        <v>2946</v>
      </c>
      <c r="AS15" s="1">
        <v>2942</v>
      </c>
      <c r="AT15" s="1">
        <v>2792</v>
      </c>
      <c r="AU15" s="1">
        <v>2707</v>
      </c>
      <c r="AV15" s="1">
        <v>2778</v>
      </c>
      <c r="AW15" s="1">
        <v>2515</v>
      </c>
      <c r="AX15" s="1">
        <v>2618</v>
      </c>
      <c r="AY15" s="1">
        <v>2509</v>
      </c>
      <c r="AZ15" s="1">
        <v>2492</v>
      </c>
      <c r="BA15" s="1">
        <v>2409</v>
      </c>
      <c r="BB15" s="1">
        <v>2311</v>
      </c>
      <c r="BC15" s="1">
        <v>2459</v>
      </c>
      <c r="BD15" s="1">
        <v>2193</v>
      </c>
      <c r="BE15" s="1">
        <v>2175</v>
      </c>
      <c r="BF15" s="1">
        <v>2092</v>
      </c>
      <c r="BG15" s="1">
        <v>2112</v>
      </c>
      <c r="BH15" s="1">
        <v>1746</v>
      </c>
      <c r="BI15" s="1">
        <v>1861</v>
      </c>
      <c r="BJ15" s="1"/>
    </row>
    <row r="16" spans="1:62" x14ac:dyDescent="0.35">
      <c r="A16" s="5" t="s">
        <v>19</v>
      </c>
      <c r="H16" s="1">
        <v>151</v>
      </c>
      <c r="I16" s="1">
        <v>157</v>
      </c>
      <c r="J16" s="1">
        <v>166</v>
      </c>
      <c r="K16" s="1">
        <v>210</v>
      </c>
      <c r="L16" s="1">
        <v>229</v>
      </c>
      <c r="M16" s="1">
        <v>210</v>
      </c>
      <c r="N16" s="1">
        <v>217</v>
      </c>
      <c r="O16" s="1">
        <v>243</v>
      </c>
      <c r="P16" s="1">
        <v>264</v>
      </c>
      <c r="Q16" s="1">
        <v>295</v>
      </c>
      <c r="R16" s="1">
        <v>293</v>
      </c>
      <c r="S16" s="1">
        <v>285</v>
      </c>
      <c r="T16" s="1">
        <v>333</v>
      </c>
      <c r="U16" s="1">
        <v>352</v>
      </c>
      <c r="V16" s="1">
        <v>304</v>
      </c>
      <c r="W16" s="1">
        <v>301</v>
      </c>
      <c r="X16" s="1">
        <v>306</v>
      </c>
      <c r="Y16" s="1">
        <v>334</v>
      </c>
      <c r="Z16" s="1">
        <v>339</v>
      </c>
      <c r="AA16" s="1">
        <v>359</v>
      </c>
      <c r="AB16" s="1">
        <v>335</v>
      </c>
      <c r="AC16" s="1">
        <v>338</v>
      </c>
      <c r="AD16" s="1">
        <v>384</v>
      </c>
      <c r="AE16" s="1">
        <v>360</v>
      </c>
      <c r="AF16" s="1">
        <v>391</v>
      </c>
      <c r="AG16" s="1">
        <v>407</v>
      </c>
      <c r="AH16" s="1">
        <v>378</v>
      </c>
      <c r="AI16" s="1">
        <v>349</v>
      </c>
      <c r="AJ16" s="1">
        <v>272</v>
      </c>
      <c r="AK16" s="1">
        <v>301</v>
      </c>
      <c r="AL16" s="1">
        <v>266</v>
      </c>
      <c r="AM16" s="1">
        <v>315</v>
      </c>
      <c r="AN16" s="1">
        <v>328</v>
      </c>
      <c r="AO16" s="1">
        <v>467</v>
      </c>
      <c r="AP16" s="1">
        <v>470</v>
      </c>
      <c r="AQ16" s="1">
        <v>413</v>
      </c>
      <c r="AR16" s="1">
        <v>454</v>
      </c>
      <c r="AS16" s="1">
        <v>456</v>
      </c>
      <c r="AT16" s="1">
        <v>425</v>
      </c>
      <c r="AU16" s="1">
        <v>456</v>
      </c>
      <c r="AV16" s="1">
        <v>452</v>
      </c>
      <c r="AW16" s="1">
        <v>436</v>
      </c>
      <c r="AX16" s="1">
        <v>495</v>
      </c>
      <c r="AY16" s="1">
        <v>515</v>
      </c>
      <c r="AZ16" s="1">
        <v>475</v>
      </c>
      <c r="BA16" s="1">
        <v>452</v>
      </c>
      <c r="BB16" s="1">
        <v>436</v>
      </c>
      <c r="BC16" s="1">
        <v>385</v>
      </c>
      <c r="BD16" s="1">
        <v>398</v>
      </c>
      <c r="BE16" s="1">
        <v>421</v>
      </c>
      <c r="BF16">
        <v>401</v>
      </c>
      <c r="BG16">
        <v>392</v>
      </c>
      <c r="BH16">
        <v>334</v>
      </c>
      <c r="BI16">
        <v>368</v>
      </c>
      <c r="BJ16" s="1"/>
    </row>
    <row r="17" spans="1:62" x14ac:dyDescent="0.35">
      <c r="A17" s="5" t="s">
        <v>30</v>
      </c>
      <c r="H17" s="1">
        <v>1089</v>
      </c>
      <c r="I17" s="1">
        <v>1145</v>
      </c>
      <c r="J17" s="1">
        <v>1092</v>
      </c>
      <c r="K17" s="1">
        <v>987</v>
      </c>
      <c r="L17" s="1">
        <v>988</v>
      </c>
      <c r="M17" s="1">
        <v>968</v>
      </c>
      <c r="N17" s="1">
        <v>924</v>
      </c>
      <c r="O17" s="1">
        <v>983</v>
      </c>
      <c r="P17" s="1">
        <v>1041</v>
      </c>
      <c r="Q17" s="1">
        <v>1485</v>
      </c>
      <c r="R17" s="1">
        <v>1522</v>
      </c>
      <c r="S17" s="1">
        <v>1568</v>
      </c>
      <c r="T17" s="1">
        <v>1845</v>
      </c>
      <c r="U17" s="1">
        <v>1957</v>
      </c>
      <c r="V17" s="1">
        <v>1727</v>
      </c>
      <c r="W17" s="1">
        <v>1587</v>
      </c>
      <c r="X17" s="1">
        <v>1747</v>
      </c>
      <c r="Y17" s="1">
        <v>1749</v>
      </c>
      <c r="Z17" s="1">
        <v>1736</v>
      </c>
      <c r="AA17" s="1">
        <v>1757</v>
      </c>
      <c r="AB17" s="1">
        <v>1811</v>
      </c>
      <c r="AC17" s="1">
        <v>1676</v>
      </c>
      <c r="AD17" s="1">
        <v>1922</v>
      </c>
      <c r="AE17" s="1">
        <v>1867</v>
      </c>
      <c r="AF17" s="1">
        <v>1799</v>
      </c>
      <c r="AG17" s="1">
        <v>1716</v>
      </c>
      <c r="AH17" s="1">
        <v>1682</v>
      </c>
      <c r="AI17" s="1">
        <v>1650</v>
      </c>
      <c r="AJ17" s="1">
        <v>1340</v>
      </c>
      <c r="AK17" s="1">
        <v>1374</v>
      </c>
      <c r="AL17" s="1">
        <v>1380</v>
      </c>
      <c r="AM17" s="1">
        <v>1333</v>
      </c>
      <c r="AN17" s="1">
        <v>1423</v>
      </c>
      <c r="AO17" s="1">
        <v>2129</v>
      </c>
      <c r="AP17" s="1">
        <v>2116</v>
      </c>
      <c r="AQ17" s="1">
        <v>2371</v>
      </c>
      <c r="AR17" s="1">
        <v>2221</v>
      </c>
      <c r="AS17" s="1">
        <v>2093</v>
      </c>
      <c r="AT17" s="1">
        <v>2144</v>
      </c>
      <c r="AU17" s="1">
        <v>2131</v>
      </c>
      <c r="AV17" s="1">
        <v>2086</v>
      </c>
      <c r="AW17" s="1">
        <v>2198</v>
      </c>
      <c r="AX17" s="1">
        <v>2239</v>
      </c>
      <c r="AY17" s="1">
        <v>2115</v>
      </c>
      <c r="AZ17" s="1">
        <v>2126</v>
      </c>
      <c r="BA17" s="1">
        <v>2144</v>
      </c>
      <c r="BB17" s="1">
        <v>2132</v>
      </c>
      <c r="BC17" s="1">
        <v>2084</v>
      </c>
      <c r="BD17" s="1">
        <v>1939</v>
      </c>
      <c r="BE17" s="1">
        <v>1955</v>
      </c>
      <c r="BF17" s="1">
        <v>1856</v>
      </c>
      <c r="BG17" s="1">
        <v>1807</v>
      </c>
      <c r="BH17" s="1">
        <v>1381</v>
      </c>
      <c r="BI17" s="1">
        <v>1322</v>
      </c>
      <c r="BJ17" s="1"/>
    </row>
    <row r="18" spans="1:62" x14ac:dyDescent="0.35">
      <c r="A18" s="5" t="s">
        <v>31</v>
      </c>
      <c r="H18" s="1">
        <v>394</v>
      </c>
      <c r="I18" s="1">
        <v>386</v>
      </c>
      <c r="J18" s="1">
        <v>334</v>
      </c>
      <c r="K18" s="1">
        <v>349</v>
      </c>
      <c r="L18" s="1">
        <v>323</v>
      </c>
      <c r="M18" s="1">
        <v>316</v>
      </c>
      <c r="N18" s="1">
        <v>365</v>
      </c>
      <c r="O18" s="1">
        <v>329</v>
      </c>
      <c r="P18" s="1">
        <v>368</v>
      </c>
      <c r="Q18" s="1">
        <v>514</v>
      </c>
      <c r="R18" s="1">
        <v>544</v>
      </c>
      <c r="S18" s="1">
        <v>551</v>
      </c>
      <c r="T18" s="1">
        <v>678</v>
      </c>
      <c r="U18" s="1">
        <v>710</v>
      </c>
      <c r="V18" s="1">
        <v>667</v>
      </c>
      <c r="W18" s="1">
        <v>711</v>
      </c>
      <c r="X18" s="1">
        <v>695</v>
      </c>
      <c r="Y18" s="1">
        <v>570</v>
      </c>
      <c r="Z18" s="1">
        <v>545</v>
      </c>
      <c r="AA18" s="1">
        <v>547</v>
      </c>
      <c r="AB18" s="1">
        <v>582</v>
      </c>
      <c r="AC18" s="1">
        <v>518</v>
      </c>
      <c r="AD18" s="1">
        <v>571</v>
      </c>
      <c r="AE18" s="1">
        <v>540</v>
      </c>
      <c r="AF18" s="1">
        <v>501</v>
      </c>
      <c r="AG18" s="1">
        <v>501</v>
      </c>
      <c r="AH18" s="1">
        <v>484</v>
      </c>
      <c r="AI18" s="1">
        <v>426</v>
      </c>
      <c r="AJ18" s="1">
        <v>393</v>
      </c>
      <c r="AK18" s="1">
        <v>382</v>
      </c>
      <c r="AL18" s="1">
        <v>382</v>
      </c>
      <c r="AM18" s="1">
        <v>352</v>
      </c>
      <c r="AN18" s="1">
        <v>375</v>
      </c>
      <c r="AO18" s="1">
        <v>528</v>
      </c>
      <c r="AP18" s="1">
        <v>481</v>
      </c>
      <c r="AQ18" s="1">
        <v>503</v>
      </c>
      <c r="AR18" s="1">
        <v>518</v>
      </c>
      <c r="AS18" s="1">
        <v>477</v>
      </c>
      <c r="AT18" s="1">
        <v>507</v>
      </c>
      <c r="AU18" s="1">
        <v>514</v>
      </c>
      <c r="AV18" s="1">
        <v>518</v>
      </c>
      <c r="AW18" s="1">
        <v>481</v>
      </c>
      <c r="AX18" s="1">
        <v>514</v>
      </c>
      <c r="AY18" s="1">
        <v>521</v>
      </c>
      <c r="AZ18" s="1">
        <v>519</v>
      </c>
      <c r="BA18" s="1">
        <v>505</v>
      </c>
      <c r="BB18" s="1">
        <v>543</v>
      </c>
      <c r="BC18" s="1">
        <v>558</v>
      </c>
      <c r="BD18" s="1">
        <v>500</v>
      </c>
      <c r="BE18" s="1">
        <v>475</v>
      </c>
      <c r="BF18">
        <v>467</v>
      </c>
      <c r="BG18">
        <v>481</v>
      </c>
      <c r="BH18">
        <v>357</v>
      </c>
      <c r="BI18">
        <v>389</v>
      </c>
      <c r="BJ18" s="1"/>
    </row>
    <row r="19" spans="1:62" x14ac:dyDescent="0.35">
      <c r="A19" s="5" t="s">
        <v>20</v>
      </c>
      <c r="H19" s="1">
        <v>1006</v>
      </c>
      <c r="I19" s="1">
        <v>1078</v>
      </c>
      <c r="J19" s="1">
        <v>1011</v>
      </c>
      <c r="K19" s="1">
        <v>1123</v>
      </c>
      <c r="L19" s="1">
        <v>1232</v>
      </c>
      <c r="M19" s="1">
        <v>1317</v>
      </c>
      <c r="N19" s="1">
        <v>1382</v>
      </c>
      <c r="O19" s="1">
        <v>1166</v>
      </c>
      <c r="P19" s="1">
        <v>1298</v>
      </c>
      <c r="Q19" s="1">
        <v>1747</v>
      </c>
      <c r="R19" s="1">
        <v>1709</v>
      </c>
      <c r="S19" s="1">
        <v>1777</v>
      </c>
      <c r="T19" s="1">
        <v>2193</v>
      </c>
      <c r="U19" s="1">
        <v>2314</v>
      </c>
      <c r="V19" s="1">
        <v>1944</v>
      </c>
      <c r="W19" s="1">
        <v>1916</v>
      </c>
      <c r="X19" s="1">
        <v>2111</v>
      </c>
      <c r="Y19" s="1">
        <v>2209</v>
      </c>
      <c r="Z19" s="1">
        <v>2146</v>
      </c>
      <c r="AA19" s="1">
        <v>2137</v>
      </c>
      <c r="AB19" s="1">
        <v>2090</v>
      </c>
      <c r="AC19" s="1">
        <v>2042</v>
      </c>
      <c r="AD19" s="1">
        <v>2145</v>
      </c>
      <c r="AE19" s="1">
        <v>2028</v>
      </c>
      <c r="AF19" s="1">
        <v>1849</v>
      </c>
      <c r="AG19" s="1">
        <v>1755</v>
      </c>
      <c r="AH19" s="1">
        <v>1702</v>
      </c>
      <c r="AI19" s="1">
        <v>1701</v>
      </c>
      <c r="AJ19" s="1">
        <v>1420</v>
      </c>
      <c r="AK19" s="1">
        <v>1395</v>
      </c>
      <c r="AL19" s="1">
        <v>1396</v>
      </c>
      <c r="AM19" s="1">
        <v>1418</v>
      </c>
      <c r="AN19" s="1">
        <v>1465</v>
      </c>
      <c r="AO19" s="1">
        <v>2270</v>
      </c>
      <c r="AP19" s="1">
        <v>2234</v>
      </c>
      <c r="AQ19" s="1">
        <v>2208</v>
      </c>
      <c r="AR19" s="1">
        <v>2169</v>
      </c>
      <c r="AS19" s="1">
        <v>2270</v>
      </c>
      <c r="AT19" s="1">
        <v>2319</v>
      </c>
      <c r="AU19" s="1">
        <v>2313</v>
      </c>
      <c r="AV19" s="1">
        <v>2081</v>
      </c>
      <c r="AW19" s="1">
        <v>1825</v>
      </c>
      <c r="AX19" s="1">
        <v>1815</v>
      </c>
      <c r="AY19" s="1">
        <v>1737</v>
      </c>
      <c r="AZ19" s="1">
        <v>1698</v>
      </c>
      <c r="BA19" s="1">
        <v>1622</v>
      </c>
      <c r="BB19" s="1">
        <v>1633</v>
      </c>
      <c r="BC19" s="1">
        <v>1693</v>
      </c>
      <c r="BD19" s="1">
        <v>1481</v>
      </c>
      <c r="BE19" s="1">
        <v>1564</v>
      </c>
      <c r="BF19" s="1">
        <v>1541</v>
      </c>
      <c r="BG19" s="1">
        <v>1480</v>
      </c>
      <c r="BH19" s="1">
        <v>1228</v>
      </c>
      <c r="BI19" s="1">
        <v>1368</v>
      </c>
      <c r="BJ19" s="1"/>
    </row>
    <row r="20" spans="1:62" x14ac:dyDescent="0.35">
      <c r="A20" s="5" t="s">
        <v>21</v>
      </c>
      <c r="H20" s="1">
        <v>455</v>
      </c>
      <c r="I20" s="1">
        <v>496</v>
      </c>
      <c r="J20" s="1">
        <v>446</v>
      </c>
      <c r="K20" s="1">
        <v>474</v>
      </c>
      <c r="L20" s="1">
        <v>458</v>
      </c>
      <c r="M20" s="1">
        <v>486</v>
      </c>
      <c r="N20" s="1">
        <v>507</v>
      </c>
      <c r="O20" s="1">
        <v>463</v>
      </c>
      <c r="P20" s="1">
        <v>486</v>
      </c>
      <c r="Q20" s="1">
        <v>597</v>
      </c>
      <c r="R20" s="1">
        <v>603</v>
      </c>
      <c r="S20" s="1">
        <v>634</v>
      </c>
      <c r="T20" s="1">
        <v>729</v>
      </c>
      <c r="U20" s="1">
        <v>767</v>
      </c>
      <c r="V20" s="1">
        <v>653</v>
      </c>
      <c r="W20" s="1">
        <v>634</v>
      </c>
      <c r="X20" s="1">
        <v>654</v>
      </c>
      <c r="Y20" s="1">
        <v>624</v>
      </c>
      <c r="Z20" s="1">
        <v>596</v>
      </c>
      <c r="AA20" s="1">
        <v>622</v>
      </c>
      <c r="AB20" s="1">
        <v>617</v>
      </c>
      <c r="AC20" s="1">
        <v>569</v>
      </c>
      <c r="AD20" s="1">
        <v>626</v>
      </c>
      <c r="AE20" s="1">
        <v>590</v>
      </c>
      <c r="AF20" s="1">
        <v>583</v>
      </c>
      <c r="AG20" s="1">
        <v>538</v>
      </c>
      <c r="AH20" s="1">
        <v>498</v>
      </c>
      <c r="AI20" s="1">
        <v>509</v>
      </c>
      <c r="AJ20" s="1">
        <v>384</v>
      </c>
      <c r="AK20" s="1">
        <v>400</v>
      </c>
      <c r="AL20" s="1">
        <v>403</v>
      </c>
      <c r="AM20" s="1">
        <v>340</v>
      </c>
      <c r="AN20" s="1">
        <v>360</v>
      </c>
      <c r="AO20" s="1">
        <v>520</v>
      </c>
      <c r="AP20" s="1">
        <v>471</v>
      </c>
      <c r="AQ20" s="1">
        <v>437</v>
      </c>
      <c r="AR20" s="1">
        <v>409</v>
      </c>
      <c r="AS20" s="1">
        <v>414</v>
      </c>
      <c r="AT20" s="1">
        <v>379</v>
      </c>
      <c r="AU20" s="1">
        <v>379</v>
      </c>
      <c r="AV20" s="1">
        <v>359</v>
      </c>
      <c r="AW20" s="1">
        <v>308</v>
      </c>
      <c r="AX20" s="1">
        <v>298</v>
      </c>
      <c r="AY20" s="1">
        <v>320</v>
      </c>
      <c r="AZ20" s="1">
        <v>300</v>
      </c>
      <c r="BA20" s="1">
        <v>279</v>
      </c>
      <c r="BB20" s="1">
        <v>280</v>
      </c>
      <c r="BC20" s="1">
        <v>287</v>
      </c>
      <c r="BD20" s="1">
        <v>281</v>
      </c>
      <c r="BE20" s="1">
        <v>272</v>
      </c>
      <c r="BF20">
        <v>266</v>
      </c>
      <c r="BG20">
        <v>233</v>
      </c>
      <c r="BH20">
        <v>196</v>
      </c>
      <c r="BI20">
        <v>209</v>
      </c>
      <c r="BJ20" s="1"/>
    </row>
    <row r="21" spans="1:62" x14ac:dyDescent="0.35">
      <c r="A21" s="5" t="s">
        <v>22</v>
      </c>
      <c r="H21" s="1">
        <v>1519</v>
      </c>
      <c r="I21" s="1">
        <v>1468</v>
      </c>
      <c r="J21" s="1">
        <v>1390</v>
      </c>
      <c r="K21" s="1">
        <v>1064</v>
      </c>
      <c r="L21" s="1">
        <v>1017</v>
      </c>
      <c r="M21" s="1">
        <v>1119</v>
      </c>
      <c r="N21" s="1">
        <v>1064</v>
      </c>
      <c r="O21" s="1">
        <v>883</v>
      </c>
      <c r="P21" s="1">
        <v>1077</v>
      </c>
      <c r="Q21" s="1">
        <v>1239</v>
      </c>
      <c r="R21" s="1">
        <v>1297</v>
      </c>
      <c r="S21" s="1">
        <v>1269</v>
      </c>
      <c r="T21" s="1">
        <v>1420</v>
      </c>
      <c r="U21" s="1">
        <v>1477</v>
      </c>
      <c r="V21" s="1">
        <v>1186</v>
      </c>
      <c r="W21" s="1">
        <v>993</v>
      </c>
      <c r="X21" s="1">
        <v>1068</v>
      </c>
      <c r="Y21" s="1">
        <v>1014</v>
      </c>
      <c r="Z21" s="1">
        <v>995</v>
      </c>
      <c r="AA21" s="1">
        <v>983</v>
      </c>
      <c r="AB21" s="1">
        <v>970</v>
      </c>
      <c r="AC21" s="1">
        <v>895</v>
      </c>
      <c r="AD21" s="1">
        <v>979</v>
      </c>
      <c r="AE21" s="1">
        <v>938</v>
      </c>
      <c r="AF21" s="1">
        <v>923</v>
      </c>
      <c r="AG21" s="1">
        <v>871</v>
      </c>
      <c r="AH21" s="1">
        <v>840</v>
      </c>
      <c r="AI21" s="1">
        <v>787</v>
      </c>
      <c r="AJ21" s="1">
        <v>637</v>
      </c>
      <c r="AK21" s="1">
        <v>602</v>
      </c>
      <c r="AL21" s="1">
        <v>569</v>
      </c>
      <c r="AM21" s="1">
        <v>597</v>
      </c>
      <c r="AN21" s="1">
        <v>583</v>
      </c>
      <c r="AO21" s="1">
        <v>789</v>
      </c>
      <c r="AP21" s="1">
        <v>660</v>
      </c>
      <c r="AQ21" s="1">
        <v>596</v>
      </c>
      <c r="AR21" s="1">
        <v>579</v>
      </c>
      <c r="AS21" s="1">
        <v>561</v>
      </c>
      <c r="AT21" s="1">
        <v>553</v>
      </c>
      <c r="AU21" s="1">
        <v>573</v>
      </c>
      <c r="AV21" s="1">
        <v>509</v>
      </c>
      <c r="AW21" s="1">
        <v>409</v>
      </c>
      <c r="AX21" s="1">
        <v>445</v>
      </c>
      <c r="AY21" s="1">
        <v>461</v>
      </c>
      <c r="AZ21" s="1">
        <v>462</v>
      </c>
      <c r="BA21" s="1">
        <v>476</v>
      </c>
      <c r="BB21" s="1">
        <v>414</v>
      </c>
      <c r="BC21" s="1">
        <v>423</v>
      </c>
      <c r="BD21" s="1">
        <v>395</v>
      </c>
      <c r="BE21" s="1">
        <v>412</v>
      </c>
      <c r="BF21">
        <v>421</v>
      </c>
      <c r="BG21">
        <v>381</v>
      </c>
      <c r="BH21">
        <v>312</v>
      </c>
      <c r="BI21">
        <v>363</v>
      </c>
      <c r="BJ21" s="1"/>
    </row>
    <row r="22" spans="1:62" x14ac:dyDescent="0.35">
      <c r="A22" s="5" t="s">
        <v>32</v>
      </c>
      <c r="H22" s="1">
        <v>451</v>
      </c>
      <c r="I22" s="1">
        <v>475</v>
      </c>
      <c r="J22" s="1">
        <v>440</v>
      </c>
      <c r="K22" s="1">
        <v>547</v>
      </c>
      <c r="L22" s="1">
        <v>628</v>
      </c>
      <c r="M22" s="1">
        <v>670</v>
      </c>
      <c r="N22" s="1">
        <v>619</v>
      </c>
      <c r="O22" s="1">
        <v>596</v>
      </c>
      <c r="P22" s="1">
        <v>672</v>
      </c>
      <c r="Q22" s="1">
        <v>843</v>
      </c>
      <c r="R22" s="1">
        <v>862</v>
      </c>
      <c r="S22" s="1">
        <v>904</v>
      </c>
      <c r="T22" s="1">
        <v>1042</v>
      </c>
      <c r="U22" s="1">
        <v>1053</v>
      </c>
      <c r="V22" s="1">
        <v>938</v>
      </c>
      <c r="W22" s="1">
        <v>1045</v>
      </c>
      <c r="X22" s="1">
        <v>1097</v>
      </c>
      <c r="Y22" s="1">
        <v>1115</v>
      </c>
      <c r="Z22" s="1">
        <v>1141</v>
      </c>
      <c r="AA22" s="1">
        <v>1219</v>
      </c>
      <c r="AB22" s="1">
        <v>1154</v>
      </c>
      <c r="AC22" s="1">
        <v>1130</v>
      </c>
      <c r="AD22" s="1">
        <v>1152</v>
      </c>
      <c r="AE22" s="1">
        <v>1162</v>
      </c>
      <c r="AF22" s="1">
        <v>1102</v>
      </c>
      <c r="AG22" s="1">
        <v>1077</v>
      </c>
      <c r="AH22" s="1">
        <v>1036</v>
      </c>
      <c r="AI22" s="1">
        <v>962</v>
      </c>
      <c r="AJ22" s="1">
        <v>808</v>
      </c>
      <c r="AK22" s="1">
        <v>817</v>
      </c>
      <c r="AL22" s="1">
        <v>794</v>
      </c>
      <c r="AM22" s="1">
        <v>797</v>
      </c>
      <c r="AN22" s="1">
        <v>764</v>
      </c>
      <c r="AO22" s="1">
        <v>1129</v>
      </c>
      <c r="AP22" s="1">
        <v>1095</v>
      </c>
      <c r="AQ22" s="1">
        <v>842</v>
      </c>
      <c r="AR22" s="1">
        <v>852</v>
      </c>
      <c r="AS22" s="1">
        <v>887</v>
      </c>
      <c r="AT22" s="1">
        <v>788</v>
      </c>
      <c r="AU22" s="1">
        <v>771</v>
      </c>
      <c r="AV22" s="1">
        <v>747</v>
      </c>
      <c r="AW22" s="1">
        <v>758</v>
      </c>
      <c r="AX22" s="1">
        <v>693</v>
      </c>
      <c r="AY22" s="1">
        <v>691</v>
      </c>
      <c r="AZ22" s="1">
        <v>736</v>
      </c>
      <c r="BA22" s="1">
        <v>786</v>
      </c>
      <c r="BB22" s="1">
        <v>775</v>
      </c>
      <c r="BC22" s="1">
        <v>781</v>
      </c>
      <c r="BD22" s="1">
        <v>708</v>
      </c>
      <c r="BE22" s="1">
        <v>708</v>
      </c>
      <c r="BF22">
        <v>695</v>
      </c>
      <c r="BG22">
        <v>710</v>
      </c>
      <c r="BH22">
        <v>604</v>
      </c>
      <c r="BI22">
        <v>612</v>
      </c>
      <c r="BJ22" s="1"/>
    </row>
    <row r="23" spans="1:62" x14ac:dyDescent="0.35">
      <c r="A23" s="5" t="s">
        <v>23</v>
      </c>
      <c r="H23" s="1">
        <v>561</v>
      </c>
      <c r="I23" s="1">
        <v>599</v>
      </c>
      <c r="J23" s="1">
        <v>551</v>
      </c>
      <c r="K23" s="1">
        <v>533</v>
      </c>
      <c r="L23" s="1">
        <v>519</v>
      </c>
      <c r="M23" s="1">
        <v>561</v>
      </c>
      <c r="N23" s="1">
        <v>556</v>
      </c>
      <c r="O23" s="1">
        <v>521</v>
      </c>
      <c r="P23" s="1">
        <v>518</v>
      </c>
      <c r="Q23" s="1">
        <v>671</v>
      </c>
      <c r="R23" s="1">
        <v>673</v>
      </c>
      <c r="S23" s="1">
        <v>774</v>
      </c>
      <c r="T23" s="1">
        <v>875</v>
      </c>
      <c r="U23" s="1">
        <v>885</v>
      </c>
      <c r="V23" s="1">
        <v>750</v>
      </c>
      <c r="W23" s="1">
        <v>806</v>
      </c>
      <c r="X23" s="1">
        <v>870</v>
      </c>
      <c r="Y23" s="1">
        <v>886</v>
      </c>
      <c r="Z23" s="1">
        <v>866</v>
      </c>
      <c r="AA23" s="1">
        <v>823</v>
      </c>
      <c r="AB23" s="1">
        <v>920</v>
      </c>
      <c r="AC23" s="1">
        <v>825</v>
      </c>
      <c r="AD23" s="1">
        <v>886</v>
      </c>
      <c r="AE23" s="1">
        <v>836</v>
      </c>
      <c r="AF23" s="1">
        <v>795</v>
      </c>
      <c r="AG23" s="1">
        <v>721</v>
      </c>
      <c r="AH23" s="1">
        <v>713</v>
      </c>
      <c r="AI23" s="1">
        <v>678</v>
      </c>
      <c r="AJ23" s="1">
        <v>626</v>
      </c>
      <c r="AK23" s="1">
        <v>631</v>
      </c>
      <c r="AL23" s="1">
        <v>594</v>
      </c>
      <c r="AM23" s="1">
        <v>577</v>
      </c>
      <c r="AN23" s="1">
        <v>634</v>
      </c>
      <c r="AO23" s="1">
        <v>930</v>
      </c>
      <c r="AP23" s="1">
        <v>927</v>
      </c>
      <c r="AQ23" s="1">
        <v>884</v>
      </c>
      <c r="AR23" s="1">
        <v>784</v>
      </c>
      <c r="AS23" s="1">
        <v>781</v>
      </c>
      <c r="AT23" s="1">
        <v>776</v>
      </c>
      <c r="AU23" s="1">
        <v>747</v>
      </c>
      <c r="AV23" s="1">
        <v>763</v>
      </c>
      <c r="AW23" s="1">
        <v>730</v>
      </c>
      <c r="AX23" s="1">
        <v>639</v>
      </c>
      <c r="AY23" s="1">
        <v>625</v>
      </c>
      <c r="AZ23" s="1">
        <v>625</v>
      </c>
      <c r="BA23" s="1">
        <v>647</v>
      </c>
      <c r="BB23" s="1">
        <v>614</v>
      </c>
      <c r="BC23" s="1">
        <v>605</v>
      </c>
      <c r="BD23" s="1">
        <v>603</v>
      </c>
      <c r="BE23" s="1">
        <v>600</v>
      </c>
      <c r="BF23">
        <v>655</v>
      </c>
      <c r="BG23">
        <v>641</v>
      </c>
      <c r="BH23">
        <v>498</v>
      </c>
      <c r="BI23">
        <v>523</v>
      </c>
      <c r="BJ23" s="1"/>
    </row>
    <row r="24" spans="1:62" x14ac:dyDescent="0.35">
      <c r="A24" s="5" t="s">
        <v>24</v>
      </c>
      <c r="H24" s="1">
        <v>498</v>
      </c>
      <c r="I24" s="1">
        <v>548</v>
      </c>
      <c r="J24" s="1">
        <v>556</v>
      </c>
      <c r="K24" s="1">
        <v>615</v>
      </c>
      <c r="L24" s="1">
        <v>679</v>
      </c>
      <c r="M24" s="1">
        <v>719</v>
      </c>
      <c r="N24" s="1">
        <v>790</v>
      </c>
      <c r="O24" s="1">
        <v>795</v>
      </c>
      <c r="P24" s="1">
        <v>834</v>
      </c>
      <c r="Q24" s="1">
        <v>970</v>
      </c>
      <c r="R24" s="1">
        <v>980</v>
      </c>
      <c r="S24" s="1">
        <v>950</v>
      </c>
      <c r="T24" s="1">
        <v>1068</v>
      </c>
      <c r="U24" s="1">
        <v>978</v>
      </c>
      <c r="V24" s="1">
        <v>832</v>
      </c>
      <c r="W24" s="1">
        <v>863</v>
      </c>
      <c r="X24" s="1">
        <v>847</v>
      </c>
      <c r="Y24" s="1">
        <v>780</v>
      </c>
      <c r="Z24" s="1">
        <v>727</v>
      </c>
      <c r="AA24" s="1">
        <v>703</v>
      </c>
      <c r="AB24" s="1">
        <v>677</v>
      </c>
      <c r="AC24" s="1">
        <v>618</v>
      </c>
      <c r="AD24" s="1">
        <v>644</v>
      </c>
      <c r="AE24" s="1">
        <v>629</v>
      </c>
      <c r="AF24" s="1">
        <v>608</v>
      </c>
      <c r="AG24" s="1">
        <v>653</v>
      </c>
      <c r="AH24" s="1">
        <v>607</v>
      </c>
      <c r="AI24" s="1">
        <v>665</v>
      </c>
      <c r="AJ24" s="1">
        <v>554</v>
      </c>
      <c r="AK24" s="1">
        <v>586</v>
      </c>
      <c r="AL24" s="1">
        <v>606</v>
      </c>
      <c r="AM24" s="1">
        <v>599</v>
      </c>
      <c r="AN24" s="1">
        <v>593</v>
      </c>
      <c r="AO24" s="1">
        <v>954</v>
      </c>
      <c r="AP24" s="1">
        <v>1030</v>
      </c>
      <c r="AQ24" s="1">
        <v>925</v>
      </c>
      <c r="AR24" s="1">
        <v>902</v>
      </c>
      <c r="AS24" s="1">
        <v>984</v>
      </c>
      <c r="AT24" s="1">
        <v>864</v>
      </c>
      <c r="AU24" s="1">
        <v>934</v>
      </c>
      <c r="AV24" s="1">
        <v>932</v>
      </c>
      <c r="AW24" s="1">
        <v>1029</v>
      </c>
      <c r="AX24" s="1">
        <v>964</v>
      </c>
      <c r="AY24" s="1">
        <v>941</v>
      </c>
      <c r="AZ24" s="1">
        <v>909</v>
      </c>
      <c r="BA24" s="1">
        <v>911</v>
      </c>
      <c r="BB24" s="1">
        <v>966</v>
      </c>
      <c r="BC24" s="1">
        <v>928</v>
      </c>
      <c r="BD24" s="1">
        <v>803</v>
      </c>
      <c r="BE24" s="1">
        <v>826</v>
      </c>
      <c r="BF24">
        <v>881</v>
      </c>
      <c r="BG24">
        <v>841</v>
      </c>
      <c r="BH24">
        <v>698</v>
      </c>
      <c r="BI24">
        <v>678</v>
      </c>
      <c r="BJ24" s="1"/>
    </row>
    <row r="25" spans="1:62" x14ac:dyDescent="0.35">
      <c r="A25" t="s">
        <v>2</v>
      </c>
      <c r="H25" s="1">
        <f>SUM(H3:H24)</f>
        <v>17255</v>
      </c>
      <c r="I25" s="1">
        <f t="shared" ref="I25:BH25" si="0">SUM(I3:I24)</f>
        <v>18020</v>
      </c>
      <c r="J25" s="1">
        <f t="shared" si="0"/>
        <v>17257</v>
      </c>
      <c r="K25" s="1">
        <f t="shared" si="0"/>
        <v>17472</v>
      </c>
      <c r="L25" s="1">
        <f t="shared" si="0"/>
        <v>17258</v>
      </c>
      <c r="M25" s="1">
        <f t="shared" si="0"/>
        <v>17762</v>
      </c>
      <c r="N25" s="1">
        <f t="shared" si="0"/>
        <v>17997</v>
      </c>
      <c r="O25" s="1">
        <f t="shared" si="0"/>
        <v>18114</v>
      </c>
      <c r="P25" s="1">
        <f t="shared" si="0"/>
        <v>19374</v>
      </c>
      <c r="Q25" s="1">
        <f t="shared" si="0"/>
        <v>23863</v>
      </c>
      <c r="R25" s="1">
        <f t="shared" si="0"/>
        <v>23619</v>
      </c>
      <c r="S25" s="1">
        <f t="shared" si="0"/>
        <v>24111</v>
      </c>
      <c r="T25" s="1">
        <f t="shared" si="0"/>
        <v>29083</v>
      </c>
      <c r="U25" s="1">
        <f t="shared" si="0"/>
        <v>30002</v>
      </c>
      <c r="V25" s="1">
        <f t="shared" si="0"/>
        <v>26803</v>
      </c>
      <c r="W25" s="1">
        <f t="shared" si="0"/>
        <v>27063</v>
      </c>
      <c r="X25" s="1">
        <f t="shared" si="0"/>
        <v>27145</v>
      </c>
      <c r="Y25" s="1">
        <f t="shared" si="0"/>
        <v>27180</v>
      </c>
      <c r="Z25" s="1">
        <f t="shared" si="0"/>
        <v>26990</v>
      </c>
      <c r="AA25" s="1">
        <f t="shared" si="0"/>
        <v>26748</v>
      </c>
      <c r="AB25" s="1">
        <f t="shared" si="0"/>
        <v>26409</v>
      </c>
      <c r="AC25" s="1">
        <f t="shared" si="0"/>
        <v>24352</v>
      </c>
      <c r="AD25" s="1">
        <f t="shared" si="0"/>
        <v>26261</v>
      </c>
      <c r="AE25" s="1">
        <f t="shared" si="0"/>
        <v>26067</v>
      </c>
      <c r="AF25" s="1">
        <f t="shared" si="0"/>
        <v>25331</v>
      </c>
      <c r="AG25" s="1">
        <f t="shared" si="0"/>
        <v>24569</v>
      </c>
      <c r="AH25" s="1">
        <f t="shared" si="0"/>
        <v>23385</v>
      </c>
      <c r="AI25" s="1">
        <f t="shared" si="0"/>
        <v>22702</v>
      </c>
      <c r="AJ25" s="1">
        <f t="shared" si="0"/>
        <v>19118</v>
      </c>
      <c r="AK25" s="1">
        <f t="shared" si="0"/>
        <v>19163</v>
      </c>
      <c r="AL25" s="1">
        <f t="shared" si="0"/>
        <v>18763</v>
      </c>
      <c r="AM25" s="1">
        <f t="shared" si="0"/>
        <v>18412</v>
      </c>
      <c r="AN25" s="1">
        <f t="shared" si="0"/>
        <v>18374</v>
      </c>
      <c r="AO25" s="1">
        <f t="shared" si="0"/>
        <v>28785</v>
      </c>
      <c r="AP25" s="1">
        <f t="shared" si="0"/>
        <v>28363</v>
      </c>
      <c r="AQ25" s="1">
        <f t="shared" si="0"/>
        <v>27842</v>
      </c>
      <c r="AR25" s="1">
        <f t="shared" si="0"/>
        <v>26943</v>
      </c>
      <c r="AS25" s="1">
        <f t="shared" si="0"/>
        <v>26646</v>
      </c>
      <c r="AT25" s="1">
        <f t="shared" si="0"/>
        <v>25933</v>
      </c>
      <c r="AU25" s="1">
        <f t="shared" si="0"/>
        <v>25810</v>
      </c>
      <c r="AV25" s="1">
        <f t="shared" si="0"/>
        <v>25679</v>
      </c>
      <c r="AW25" s="1">
        <f t="shared" si="0"/>
        <v>26179</v>
      </c>
      <c r="AX25" s="1">
        <f t="shared" si="0"/>
        <v>26932</v>
      </c>
      <c r="AY25" s="1">
        <f t="shared" si="0"/>
        <v>26554</v>
      </c>
      <c r="AZ25" s="1">
        <f t="shared" si="0"/>
        <v>25957</v>
      </c>
      <c r="BA25" s="1">
        <f t="shared" si="0"/>
        <v>25687</v>
      </c>
      <c r="BB25" s="1">
        <f t="shared" si="0"/>
        <v>25568</v>
      </c>
      <c r="BC25" s="1">
        <f t="shared" si="0"/>
        <v>25499</v>
      </c>
      <c r="BD25" s="1">
        <f t="shared" si="0"/>
        <v>23604</v>
      </c>
      <c r="BE25" s="1">
        <f t="shared" si="0"/>
        <v>23594</v>
      </c>
      <c r="BF25" s="1">
        <f t="shared" si="0"/>
        <v>22649</v>
      </c>
      <c r="BG25" s="1">
        <f t="shared" si="0"/>
        <v>22809</v>
      </c>
      <c r="BH25" s="1">
        <f t="shared" si="0"/>
        <v>19261</v>
      </c>
      <c r="BI25" s="1">
        <f t="shared" ref="BI25" si="1">SUM(BI3:BI24)</f>
        <v>20442</v>
      </c>
    </row>
    <row r="26" spans="1:62" x14ac:dyDescent="0.3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62" x14ac:dyDescent="0.35">
      <c r="Y27" s="1"/>
      <c r="AB27" s="1"/>
      <c r="AC27" s="1"/>
    </row>
    <row r="28" spans="1:62" s="5" customFormat="1" x14ac:dyDescent="0.35">
      <c r="A28" s="1" t="s">
        <v>39</v>
      </c>
      <c r="B28" s="5">
        <v>1962</v>
      </c>
      <c r="C28" s="5">
        <v>1963</v>
      </c>
      <c r="D28" s="5">
        <v>1964</v>
      </c>
      <c r="E28" s="5">
        <v>1965</v>
      </c>
      <c r="F28" s="5">
        <v>1966</v>
      </c>
      <c r="G28" s="5">
        <v>1967</v>
      </c>
      <c r="H28" s="5">
        <v>1968</v>
      </c>
      <c r="I28" s="5">
        <v>1969</v>
      </c>
      <c r="J28" s="5">
        <v>1970</v>
      </c>
      <c r="K28" s="5">
        <v>1971</v>
      </c>
      <c r="L28" s="5">
        <v>1972</v>
      </c>
      <c r="M28" s="5">
        <v>1973</v>
      </c>
      <c r="N28" s="5">
        <v>1974</v>
      </c>
      <c r="O28" s="5">
        <v>1975</v>
      </c>
      <c r="P28" s="5">
        <v>1976</v>
      </c>
      <c r="Q28" s="5">
        <v>1977</v>
      </c>
      <c r="R28" s="5">
        <v>1978</v>
      </c>
      <c r="S28" s="5">
        <v>1979</v>
      </c>
      <c r="T28" s="5">
        <v>1980</v>
      </c>
      <c r="U28" s="5">
        <v>1981</v>
      </c>
      <c r="V28" s="5">
        <v>1982</v>
      </c>
      <c r="W28" s="5">
        <v>1983</v>
      </c>
      <c r="X28" s="5">
        <v>1984</v>
      </c>
      <c r="Y28" s="5">
        <v>1985</v>
      </c>
      <c r="Z28" s="5">
        <v>1986</v>
      </c>
      <c r="AA28" s="5">
        <v>1987</v>
      </c>
      <c r="AB28" s="5">
        <v>1988</v>
      </c>
      <c r="AC28" s="5">
        <v>1989</v>
      </c>
      <c r="AD28" s="5">
        <v>1990</v>
      </c>
      <c r="AE28" s="5">
        <v>1991</v>
      </c>
      <c r="AF28" s="5">
        <v>1992</v>
      </c>
      <c r="AG28" s="5">
        <v>1993</v>
      </c>
      <c r="AH28" s="5">
        <v>1994</v>
      </c>
      <c r="AI28" s="5">
        <v>1995</v>
      </c>
      <c r="AJ28" s="5">
        <v>1996</v>
      </c>
      <c r="AK28" s="5">
        <v>1997</v>
      </c>
      <c r="AL28" s="5">
        <v>1998</v>
      </c>
      <c r="AM28" s="5">
        <v>1999</v>
      </c>
      <c r="AN28" s="5">
        <v>2000</v>
      </c>
      <c r="AO28" s="5">
        <v>2001</v>
      </c>
      <c r="AP28" s="5">
        <v>2002</v>
      </c>
      <c r="AQ28" s="5">
        <v>2003</v>
      </c>
      <c r="AR28" s="5">
        <v>2004</v>
      </c>
      <c r="AS28" s="5">
        <v>2005</v>
      </c>
      <c r="AT28" s="5">
        <v>2006</v>
      </c>
      <c r="AU28" s="5">
        <v>2007</v>
      </c>
      <c r="AV28" s="5">
        <v>2008</v>
      </c>
      <c r="AW28" s="5">
        <v>2009</v>
      </c>
      <c r="AX28" s="5">
        <v>2010</v>
      </c>
      <c r="AY28" s="5">
        <v>2011</v>
      </c>
      <c r="AZ28" s="5">
        <v>2012</v>
      </c>
      <c r="BA28" s="5">
        <v>2013</v>
      </c>
      <c r="BB28" s="5">
        <v>2014</v>
      </c>
      <c r="BC28" s="5">
        <v>2015</v>
      </c>
      <c r="BD28" s="5">
        <v>2016</v>
      </c>
      <c r="BE28" s="5">
        <v>2017</v>
      </c>
      <c r="BF28" s="5">
        <v>2018</v>
      </c>
      <c r="BG28" s="5">
        <v>2019</v>
      </c>
      <c r="BH28" s="5">
        <v>2020</v>
      </c>
      <c r="BI28" s="5">
        <v>2021</v>
      </c>
    </row>
    <row r="29" spans="1:62" s="5" customFormat="1" x14ac:dyDescent="0.35">
      <c r="BJ29" s="1"/>
    </row>
    <row r="30" spans="1:62" s="5" customFormat="1" x14ac:dyDescent="0.35">
      <c r="A30" s="5" t="s">
        <v>11</v>
      </c>
      <c r="H30" s="1">
        <v>247</v>
      </c>
      <c r="I30" s="1">
        <v>278</v>
      </c>
      <c r="J30" s="1">
        <v>276</v>
      </c>
      <c r="K30" s="1">
        <v>350</v>
      </c>
      <c r="L30" s="1">
        <v>347</v>
      </c>
      <c r="M30" s="1">
        <v>398</v>
      </c>
      <c r="N30" s="1">
        <v>391</v>
      </c>
      <c r="O30" s="1">
        <v>401</v>
      </c>
      <c r="P30" s="1">
        <v>454</v>
      </c>
      <c r="Q30" s="1">
        <v>532</v>
      </c>
      <c r="R30" s="1">
        <v>559</v>
      </c>
      <c r="S30" s="1">
        <v>569</v>
      </c>
      <c r="T30" s="1">
        <v>679</v>
      </c>
      <c r="U30" s="1">
        <v>717</v>
      </c>
      <c r="V30" s="1">
        <v>666</v>
      </c>
      <c r="W30" s="1">
        <v>732</v>
      </c>
      <c r="X30" s="1">
        <v>787</v>
      </c>
      <c r="Y30" s="1">
        <v>748</v>
      </c>
      <c r="Z30" s="1">
        <v>733</v>
      </c>
      <c r="AA30" s="1">
        <v>765</v>
      </c>
      <c r="AB30" s="1">
        <v>772</v>
      </c>
      <c r="AC30" s="1">
        <v>694</v>
      </c>
      <c r="AD30" s="1">
        <v>728</v>
      </c>
      <c r="AE30" s="1">
        <v>823</v>
      </c>
      <c r="AF30" s="1">
        <v>790</v>
      </c>
      <c r="AG30" s="1">
        <v>802</v>
      </c>
      <c r="AH30" s="1">
        <v>819</v>
      </c>
      <c r="AI30" s="1">
        <v>769</v>
      </c>
      <c r="AJ30" s="1">
        <v>605</v>
      </c>
      <c r="AK30" s="1">
        <v>646</v>
      </c>
      <c r="AL30" s="1">
        <v>585</v>
      </c>
      <c r="AM30" s="1">
        <v>624</v>
      </c>
      <c r="AN30" s="1">
        <v>576</v>
      </c>
      <c r="AO30" s="1">
        <v>944</v>
      </c>
      <c r="AP30" s="1">
        <v>900</v>
      </c>
      <c r="AQ30" s="1">
        <v>1027</v>
      </c>
      <c r="AR30" s="1">
        <v>1050</v>
      </c>
      <c r="AS30" s="1">
        <v>1038</v>
      </c>
      <c r="AT30" s="1">
        <v>933</v>
      </c>
      <c r="AU30" s="1">
        <v>904</v>
      </c>
      <c r="AV30" s="1">
        <v>977</v>
      </c>
      <c r="AW30" s="1">
        <v>1066</v>
      </c>
      <c r="AX30" s="1">
        <v>1144</v>
      </c>
      <c r="AY30" s="1">
        <v>1242</v>
      </c>
      <c r="AZ30" s="1">
        <v>1208</v>
      </c>
      <c r="BA30" s="1">
        <v>1206</v>
      </c>
      <c r="BB30" s="1">
        <v>1321</v>
      </c>
      <c r="BC30" s="1">
        <v>1255</v>
      </c>
      <c r="BD30" s="1">
        <v>1149</v>
      </c>
      <c r="BE30" s="1">
        <v>1160</v>
      </c>
      <c r="BF30" s="1">
        <v>1081</v>
      </c>
      <c r="BG30" s="1">
        <v>1074</v>
      </c>
      <c r="BH30" s="5">
        <v>999</v>
      </c>
      <c r="BI30" s="1">
        <v>1180</v>
      </c>
      <c r="BJ30" s="1"/>
    </row>
    <row r="31" spans="1:62" s="5" customFormat="1" x14ac:dyDescent="0.35">
      <c r="A31" s="5" t="s">
        <v>12</v>
      </c>
      <c r="H31" s="5">
        <v>181</v>
      </c>
      <c r="I31" s="5">
        <v>190</v>
      </c>
      <c r="J31" s="5">
        <v>259</v>
      </c>
      <c r="K31" s="5">
        <v>401</v>
      </c>
      <c r="L31" s="5">
        <v>333</v>
      </c>
      <c r="M31" s="5">
        <v>318</v>
      </c>
      <c r="N31" s="5">
        <v>321</v>
      </c>
      <c r="O31" s="5">
        <v>673</v>
      </c>
      <c r="P31" s="5">
        <v>565</v>
      </c>
      <c r="Q31" s="5">
        <v>710</v>
      </c>
      <c r="R31" s="5">
        <v>562</v>
      </c>
      <c r="S31" s="5">
        <v>544</v>
      </c>
      <c r="T31" s="5">
        <v>838</v>
      </c>
      <c r="U31" s="1">
        <v>1003</v>
      </c>
      <c r="V31" s="1">
        <v>1234</v>
      </c>
      <c r="W31" s="1">
        <v>1543</v>
      </c>
      <c r="X31" s="1">
        <v>1046</v>
      </c>
      <c r="Y31" s="5">
        <v>906</v>
      </c>
      <c r="Z31" s="5">
        <v>870</v>
      </c>
      <c r="AA31" s="5">
        <v>822</v>
      </c>
      <c r="AB31" s="5">
        <v>729</v>
      </c>
      <c r="AC31" s="5">
        <v>615</v>
      </c>
      <c r="AD31" s="5">
        <v>673</v>
      </c>
      <c r="AE31" s="5">
        <v>927</v>
      </c>
      <c r="AF31" s="1">
        <v>1009</v>
      </c>
      <c r="AG31" s="5">
        <v>900</v>
      </c>
      <c r="AH31" s="5">
        <v>711</v>
      </c>
      <c r="AI31" s="5">
        <v>556</v>
      </c>
      <c r="AJ31" s="5">
        <v>525</v>
      </c>
      <c r="AK31" s="5">
        <v>453</v>
      </c>
      <c r="AL31" s="5">
        <v>401</v>
      </c>
      <c r="AM31" s="5">
        <v>334</v>
      </c>
      <c r="AN31" s="5">
        <v>332</v>
      </c>
      <c r="AO31" s="5">
        <v>584</v>
      </c>
      <c r="AP31" s="5">
        <v>781</v>
      </c>
      <c r="AQ31" s="5">
        <v>757</v>
      </c>
      <c r="AR31" s="5">
        <v>736</v>
      </c>
      <c r="AS31" s="5">
        <v>635</v>
      </c>
      <c r="AT31" s="5">
        <v>559</v>
      </c>
      <c r="AU31" s="5">
        <v>553</v>
      </c>
      <c r="AV31" s="5">
        <v>661</v>
      </c>
      <c r="AW31" s="1">
        <v>1255</v>
      </c>
      <c r="AX31" s="1">
        <v>1377</v>
      </c>
      <c r="AY31" s="1">
        <v>1119</v>
      </c>
      <c r="AZ31" s="1">
        <v>1011</v>
      </c>
      <c r="BA31" s="5">
        <v>881</v>
      </c>
      <c r="BB31" s="5">
        <v>746</v>
      </c>
      <c r="BC31" s="5">
        <v>649</v>
      </c>
      <c r="BD31" s="5">
        <v>551</v>
      </c>
      <c r="BE31" s="5">
        <v>514</v>
      </c>
      <c r="BF31" s="5">
        <v>423</v>
      </c>
      <c r="BG31" s="5">
        <v>377</v>
      </c>
      <c r="BH31" s="5">
        <v>445</v>
      </c>
      <c r="BI31" s="5">
        <v>570</v>
      </c>
      <c r="BJ31" s="1"/>
    </row>
    <row r="32" spans="1:62" s="5" customFormat="1" x14ac:dyDescent="0.35">
      <c r="A32" s="5" t="s">
        <v>25</v>
      </c>
      <c r="H32" s="5">
        <v>760</v>
      </c>
      <c r="I32" s="1">
        <v>848</v>
      </c>
      <c r="J32" s="5">
        <v>848</v>
      </c>
      <c r="K32" s="1">
        <v>929</v>
      </c>
      <c r="L32" s="1">
        <v>826</v>
      </c>
      <c r="M32" s="1">
        <v>901</v>
      </c>
      <c r="N32" s="1">
        <v>982</v>
      </c>
      <c r="O32" s="1">
        <v>929</v>
      </c>
      <c r="P32" s="1">
        <v>1057</v>
      </c>
      <c r="Q32" s="1">
        <v>1320</v>
      </c>
      <c r="R32" s="1">
        <v>1286</v>
      </c>
      <c r="S32" s="1">
        <v>1277</v>
      </c>
      <c r="T32" s="1">
        <v>1511</v>
      </c>
      <c r="U32" s="1">
        <v>1598</v>
      </c>
      <c r="V32" s="1">
        <v>1339</v>
      </c>
      <c r="W32" s="1">
        <v>836</v>
      </c>
      <c r="X32" s="1">
        <v>883</v>
      </c>
      <c r="Y32" s="1">
        <v>977</v>
      </c>
      <c r="Z32" s="1">
        <v>970</v>
      </c>
      <c r="AA32" s="1">
        <v>947</v>
      </c>
      <c r="AB32" s="1">
        <v>934</v>
      </c>
      <c r="AC32" s="1">
        <v>882</v>
      </c>
      <c r="AD32" s="1">
        <v>893</v>
      </c>
      <c r="AE32" s="1">
        <v>883</v>
      </c>
      <c r="AF32" s="1">
        <v>818</v>
      </c>
      <c r="AG32" s="1">
        <v>882</v>
      </c>
      <c r="AH32" s="1">
        <v>794</v>
      </c>
      <c r="AI32" s="1">
        <v>843</v>
      </c>
      <c r="AJ32" s="1">
        <v>775</v>
      </c>
      <c r="AK32" s="1">
        <v>817</v>
      </c>
      <c r="AL32" s="1">
        <v>776</v>
      </c>
      <c r="AM32" s="1">
        <v>767</v>
      </c>
      <c r="AN32" s="1">
        <v>789</v>
      </c>
      <c r="AO32" s="1">
        <v>1184</v>
      </c>
      <c r="AP32" s="1">
        <v>1101</v>
      </c>
      <c r="AQ32" s="1">
        <v>982</v>
      </c>
      <c r="AR32" s="1">
        <v>914</v>
      </c>
      <c r="AS32" s="1">
        <v>845</v>
      </c>
      <c r="AT32" s="1">
        <v>955</v>
      </c>
      <c r="AU32" s="1">
        <v>910</v>
      </c>
      <c r="AV32" s="1">
        <v>876</v>
      </c>
      <c r="AW32" s="1">
        <v>886</v>
      </c>
      <c r="AX32" s="1">
        <v>902</v>
      </c>
      <c r="AY32" s="1">
        <v>838</v>
      </c>
      <c r="AZ32" s="1">
        <v>882</v>
      </c>
      <c r="BA32" s="1">
        <v>897</v>
      </c>
      <c r="BB32" s="1">
        <v>921</v>
      </c>
      <c r="BC32" s="1">
        <v>933</v>
      </c>
      <c r="BD32" s="5">
        <v>903</v>
      </c>
      <c r="BE32" s="5">
        <v>850</v>
      </c>
      <c r="BF32" s="5">
        <v>819</v>
      </c>
      <c r="BG32" s="1">
        <v>887</v>
      </c>
      <c r="BH32" s="5">
        <v>770</v>
      </c>
      <c r="BI32" s="5">
        <v>863</v>
      </c>
      <c r="BJ32" s="1"/>
    </row>
    <row r="33" spans="1:62" s="5" customFormat="1" x14ac:dyDescent="0.35">
      <c r="A33" s="5" t="s">
        <v>13</v>
      </c>
      <c r="H33" s="5">
        <v>184</v>
      </c>
      <c r="I33" s="5">
        <v>212</v>
      </c>
      <c r="J33" s="5">
        <v>194</v>
      </c>
      <c r="K33" s="5">
        <v>162</v>
      </c>
      <c r="L33" s="5">
        <v>178</v>
      </c>
      <c r="M33" s="5">
        <v>161</v>
      </c>
      <c r="N33" s="5">
        <v>195</v>
      </c>
      <c r="O33" s="5">
        <v>199</v>
      </c>
      <c r="P33" s="5">
        <v>201</v>
      </c>
      <c r="Q33" s="5">
        <v>226</v>
      </c>
      <c r="R33" s="5">
        <v>257</v>
      </c>
      <c r="S33" s="5">
        <v>271</v>
      </c>
      <c r="T33" s="5">
        <v>316</v>
      </c>
      <c r="U33" s="5">
        <v>277</v>
      </c>
      <c r="V33" s="5">
        <v>249</v>
      </c>
      <c r="W33" s="5">
        <v>381</v>
      </c>
      <c r="X33" s="5">
        <v>386</v>
      </c>
      <c r="Y33" s="5">
        <v>355</v>
      </c>
      <c r="Z33" s="5">
        <v>354</v>
      </c>
      <c r="AA33" s="5">
        <v>359</v>
      </c>
      <c r="AB33" s="5">
        <v>347</v>
      </c>
      <c r="AC33" s="5">
        <v>307</v>
      </c>
      <c r="AD33" s="5">
        <v>354</v>
      </c>
      <c r="AE33" s="5">
        <v>312</v>
      </c>
      <c r="AF33" s="5">
        <v>285</v>
      </c>
      <c r="AG33" s="5">
        <v>315</v>
      </c>
      <c r="AH33" s="5">
        <v>270</v>
      </c>
      <c r="AI33" s="5">
        <v>257</v>
      </c>
      <c r="AJ33" s="5">
        <v>197</v>
      </c>
      <c r="AK33" s="5">
        <v>209</v>
      </c>
      <c r="AL33" s="5">
        <v>229</v>
      </c>
      <c r="AM33" s="5">
        <v>225</v>
      </c>
      <c r="AN33" s="5">
        <v>199</v>
      </c>
      <c r="AO33" s="5">
        <v>343</v>
      </c>
      <c r="AP33" s="5">
        <v>344</v>
      </c>
      <c r="AQ33" s="5">
        <v>328</v>
      </c>
      <c r="AR33" s="5">
        <v>336</v>
      </c>
      <c r="AS33" s="5">
        <v>327</v>
      </c>
      <c r="AT33" s="5">
        <v>310</v>
      </c>
      <c r="AU33" s="5">
        <v>330</v>
      </c>
      <c r="AV33" s="5">
        <v>322</v>
      </c>
      <c r="AW33" s="5">
        <v>364</v>
      </c>
      <c r="AX33" s="5">
        <v>324</v>
      </c>
      <c r="AY33" s="5">
        <v>367</v>
      </c>
      <c r="AZ33" s="5">
        <v>338</v>
      </c>
      <c r="BA33" s="5">
        <v>357</v>
      </c>
      <c r="BB33" s="5">
        <v>343</v>
      </c>
      <c r="BC33" s="5">
        <v>371</v>
      </c>
      <c r="BD33" s="5">
        <v>341</v>
      </c>
      <c r="BE33" s="5">
        <v>364</v>
      </c>
      <c r="BF33" s="5">
        <v>355</v>
      </c>
      <c r="BG33" s="1">
        <v>372</v>
      </c>
      <c r="BH33" s="5">
        <v>322</v>
      </c>
      <c r="BI33" s="5">
        <v>299</v>
      </c>
      <c r="BJ33" s="1"/>
    </row>
    <row r="34" spans="1:62" s="5" customFormat="1" x14ac:dyDescent="0.35">
      <c r="A34" s="5" t="s">
        <v>26</v>
      </c>
      <c r="H34" s="1">
        <v>281</v>
      </c>
      <c r="I34" s="1">
        <v>268</v>
      </c>
      <c r="J34" s="1">
        <v>258</v>
      </c>
      <c r="K34" s="1">
        <v>288</v>
      </c>
      <c r="L34" s="1">
        <v>263</v>
      </c>
      <c r="M34" s="1">
        <v>250</v>
      </c>
      <c r="N34" s="1">
        <v>261</v>
      </c>
      <c r="O34" s="1">
        <v>250</v>
      </c>
      <c r="P34" s="1">
        <v>292</v>
      </c>
      <c r="Q34" s="1">
        <v>317</v>
      </c>
      <c r="R34" s="1">
        <v>311</v>
      </c>
      <c r="S34" s="1">
        <v>353</v>
      </c>
      <c r="T34" s="1">
        <v>433</v>
      </c>
      <c r="U34" s="1">
        <v>424</v>
      </c>
      <c r="V34" s="1">
        <v>384</v>
      </c>
      <c r="W34" s="1">
        <v>357</v>
      </c>
      <c r="X34" s="1">
        <v>414</v>
      </c>
      <c r="Y34" s="1">
        <v>428</v>
      </c>
      <c r="Z34" s="1">
        <v>451</v>
      </c>
      <c r="AA34" s="1">
        <v>404</v>
      </c>
      <c r="AB34" s="1">
        <v>462</v>
      </c>
      <c r="AC34" s="1">
        <v>435</v>
      </c>
      <c r="AD34" s="1">
        <v>488</v>
      </c>
      <c r="AE34" s="1">
        <v>417</v>
      </c>
      <c r="AF34" s="1">
        <v>429</v>
      </c>
      <c r="AG34" s="1">
        <v>405</v>
      </c>
      <c r="AH34" s="1">
        <v>424</v>
      </c>
      <c r="AI34" s="1">
        <v>437</v>
      </c>
      <c r="AJ34" s="1">
        <v>355</v>
      </c>
      <c r="AK34" s="1">
        <v>403</v>
      </c>
      <c r="AL34" s="1">
        <v>400</v>
      </c>
      <c r="AM34" s="1">
        <v>396</v>
      </c>
      <c r="AN34" s="1">
        <v>414</v>
      </c>
      <c r="AO34" s="1">
        <v>680</v>
      </c>
      <c r="AP34" s="1">
        <v>680</v>
      </c>
      <c r="AQ34" s="1">
        <v>511</v>
      </c>
      <c r="AR34" s="1">
        <v>479</v>
      </c>
      <c r="AS34" s="1">
        <v>481</v>
      </c>
      <c r="AT34" s="1">
        <v>477</v>
      </c>
      <c r="AU34" s="1">
        <v>487</v>
      </c>
      <c r="AV34" s="1">
        <v>522</v>
      </c>
      <c r="AW34" s="1">
        <v>523</v>
      </c>
      <c r="AX34" s="1">
        <v>521</v>
      </c>
      <c r="AY34" s="1">
        <v>532</v>
      </c>
      <c r="AZ34" s="1">
        <v>506</v>
      </c>
      <c r="BA34" s="1">
        <v>512</v>
      </c>
      <c r="BB34" s="1">
        <v>485</v>
      </c>
      <c r="BC34" s="1">
        <v>517</v>
      </c>
      <c r="BD34" s="5">
        <v>526</v>
      </c>
      <c r="BE34" s="5">
        <v>513</v>
      </c>
      <c r="BF34" s="5">
        <v>547</v>
      </c>
      <c r="BG34" s="1">
        <v>551</v>
      </c>
      <c r="BH34" s="5">
        <v>489</v>
      </c>
      <c r="BI34" s="5">
        <v>478</v>
      </c>
      <c r="BJ34" s="1"/>
    </row>
    <row r="35" spans="1:62" s="5" customFormat="1" x14ac:dyDescent="0.35">
      <c r="A35" s="5" t="s">
        <v>27</v>
      </c>
      <c r="H35" s="1">
        <v>274</v>
      </c>
      <c r="I35" s="1">
        <v>302</v>
      </c>
      <c r="J35" s="1">
        <v>267</v>
      </c>
      <c r="K35" s="1">
        <v>245</v>
      </c>
      <c r="L35" s="1">
        <v>260</v>
      </c>
      <c r="M35" s="1">
        <v>264</v>
      </c>
      <c r="N35" s="1">
        <v>261</v>
      </c>
      <c r="O35" s="1">
        <v>273</v>
      </c>
      <c r="P35" s="1">
        <v>299</v>
      </c>
      <c r="Q35" s="1">
        <v>386</v>
      </c>
      <c r="R35" s="1">
        <v>402</v>
      </c>
      <c r="S35" s="1">
        <v>378</v>
      </c>
      <c r="T35" s="1">
        <v>505</v>
      </c>
      <c r="U35" s="1">
        <v>497</v>
      </c>
      <c r="V35" s="1">
        <v>399</v>
      </c>
      <c r="W35" s="1">
        <v>414</v>
      </c>
      <c r="X35" s="1">
        <v>418</v>
      </c>
      <c r="Y35" s="1">
        <v>372</v>
      </c>
      <c r="Z35" s="1">
        <v>370</v>
      </c>
      <c r="AA35" s="1">
        <v>365</v>
      </c>
      <c r="AB35" s="1">
        <v>362</v>
      </c>
      <c r="AC35" s="1">
        <v>337</v>
      </c>
      <c r="AD35" s="1">
        <v>317</v>
      </c>
      <c r="AE35" s="1">
        <v>347</v>
      </c>
      <c r="AF35" s="1">
        <v>283</v>
      </c>
      <c r="AG35" s="1">
        <v>318</v>
      </c>
      <c r="AH35" s="1">
        <v>303</v>
      </c>
      <c r="AI35" s="1">
        <v>297</v>
      </c>
      <c r="AJ35" s="1">
        <v>239</v>
      </c>
      <c r="AK35" s="1">
        <v>305</v>
      </c>
      <c r="AL35" s="1">
        <v>310</v>
      </c>
      <c r="AM35" s="1">
        <v>287</v>
      </c>
      <c r="AN35" s="1">
        <v>244</v>
      </c>
      <c r="AO35" s="1">
        <v>416</v>
      </c>
      <c r="AP35" s="1">
        <v>376</v>
      </c>
      <c r="AQ35" s="1">
        <v>408</v>
      </c>
      <c r="AR35" s="1">
        <v>379</v>
      </c>
      <c r="AS35" s="1">
        <v>357</v>
      </c>
      <c r="AT35" s="1">
        <v>355</v>
      </c>
      <c r="AU35" s="1">
        <v>371</v>
      </c>
      <c r="AV35" s="1">
        <v>347</v>
      </c>
      <c r="AW35" s="1">
        <v>328</v>
      </c>
      <c r="AX35" s="1">
        <v>360</v>
      </c>
      <c r="AY35" s="1">
        <v>382</v>
      </c>
      <c r="AZ35" s="1">
        <v>335</v>
      </c>
      <c r="BA35" s="1">
        <v>344</v>
      </c>
      <c r="BB35" s="1">
        <v>369</v>
      </c>
      <c r="BC35" s="1">
        <v>363</v>
      </c>
      <c r="BD35" s="5">
        <v>361</v>
      </c>
      <c r="BE35" s="5">
        <v>359</v>
      </c>
      <c r="BF35" s="5">
        <v>377</v>
      </c>
      <c r="BG35" s="1">
        <v>378</v>
      </c>
      <c r="BH35" s="5">
        <v>317</v>
      </c>
      <c r="BI35" s="5">
        <v>282</v>
      </c>
      <c r="BJ35" s="1"/>
    </row>
    <row r="36" spans="1:62" s="5" customFormat="1" x14ac:dyDescent="0.35">
      <c r="A36" s="5" t="s">
        <v>14</v>
      </c>
      <c r="H36" s="1">
        <v>101</v>
      </c>
      <c r="I36" s="1">
        <v>106</v>
      </c>
      <c r="J36" s="1">
        <v>117</v>
      </c>
      <c r="K36" s="1">
        <v>107</v>
      </c>
      <c r="L36" s="1">
        <v>116</v>
      </c>
      <c r="M36" s="1">
        <v>126</v>
      </c>
      <c r="N36" s="1">
        <v>161</v>
      </c>
      <c r="O36" s="1">
        <v>167</v>
      </c>
      <c r="P36" s="1">
        <v>187</v>
      </c>
      <c r="Q36" s="1">
        <v>208</v>
      </c>
      <c r="R36" s="1">
        <v>237</v>
      </c>
      <c r="S36" s="1">
        <v>230</v>
      </c>
      <c r="T36" s="1">
        <v>278</v>
      </c>
      <c r="U36" s="1">
        <v>289</v>
      </c>
      <c r="V36" s="1">
        <v>287</v>
      </c>
      <c r="W36" s="1">
        <v>232</v>
      </c>
      <c r="X36" s="1">
        <v>210</v>
      </c>
      <c r="Y36" s="1">
        <v>215</v>
      </c>
      <c r="Z36" s="1">
        <v>205</v>
      </c>
      <c r="AA36" s="1">
        <v>206</v>
      </c>
      <c r="AB36" s="1">
        <v>215</v>
      </c>
      <c r="AC36" s="1">
        <v>213</v>
      </c>
      <c r="AD36" s="1">
        <v>203</v>
      </c>
      <c r="AE36" s="1">
        <v>177</v>
      </c>
      <c r="AF36" s="1">
        <v>169</v>
      </c>
      <c r="AG36" s="1">
        <v>147</v>
      </c>
      <c r="AH36" s="1">
        <v>141</v>
      </c>
      <c r="AI36" s="1">
        <v>145</v>
      </c>
      <c r="AJ36" s="1">
        <v>116</v>
      </c>
      <c r="AK36" s="1">
        <v>119</v>
      </c>
      <c r="AL36" s="1">
        <v>116</v>
      </c>
      <c r="AM36" s="1">
        <v>108</v>
      </c>
      <c r="AN36" s="1">
        <v>108</v>
      </c>
      <c r="AO36" s="1">
        <v>135</v>
      </c>
      <c r="AP36" s="1">
        <v>150</v>
      </c>
      <c r="AQ36" s="1">
        <v>167</v>
      </c>
      <c r="AR36" s="1">
        <v>166</v>
      </c>
      <c r="AS36" s="1">
        <v>138</v>
      </c>
      <c r="AT36" s="1">
        <v>132</v>
      </c>
      <c r="AU36" s="1">
        <v>143</v>
      </c>
      <c r="AV36" s="1">
        <v>131</v>
      </c>
      <c r="AW36" s="1">
        <v>145</v>
      </c>
      <c r="AX36" s="1">
        <v>139</v>
      </c>
      <c r="AY36" s="1">
        <v>155</v>
      </c>
      <c r="AZ36" s="1">
        <v>169</v>
      </c>
      <c r="BA36" s="1">
        <v>166</v>
      </c>
      <c r="BB36" s="1">
        <v>173</v>
      </c>
      <c r="BC36" s="1">
        <v>160</v>
      </c>
      <c r="BD36" s="5">
        <v>169</v>
      </c>
      <c r="BE36" s="5">
        <v>141</v>
      </c>
      <c r="BF36" s="5">
        <v>147</v>
      </c>
      <c r="BG36" s="1">
        <v>142</v>
      </c>
      <c r="BH36" s="5">
        <v>114</v>
      </c>
      <c r="BI36" s="5">
        <v>118</v>
      </c>
      <c r="BJ36" s="1"/>
    </row>
    <row r="37" spans="1:62" s="5" customFormat="1" x14ac:dyDescent="0.35">
      <c r="A37" s="5" t="s">
        <v>28</v>
      </c>
      <c r="H37" s="1">
        <v>26</v>
      </c>
      <c r="I37" s="1">
        <v>42</v>
      </c>
      <c r="J37" s="1">
        <v>36</v>
      </c>
      <c r="K37" s="1">
        <v>32</v>
      </c>
      <c r="L37" s="1">
        <v>54</v>
      </c>
      <c r="M37" s="1">
        <v>46</v>
      </c>
      <c r="N37" s="1">
        <v>56</v>
      </c>
      <c r="O37" s="1">
        <v>76</v>
      </c>
      <c r="P37" s="1">
        <v>68</v>
      </c>
      <c r="Q37" s="1">
        <v>86</v>
      </c>
      <c r="R37" s="1">
        <v>89</v>
      </c>
      <c r="S37" s="1">
        <v>97</v>
      </c>
      <c r="T37" s="1">
        <v>120</v>
      </c>
      <c r="U37" s="1">
        <v>137</v>
      </c>
      <c r="V37" s="1">
        <v>127</v>
      </c>
      <c r="W37" s="1">
        <v>134</v>
      </c>
      <c r="X37" s="1">
        <v>112</v>
      </c>
      <c r="Y37" s="1">
        <v>141</v>
      </c>
      <c r="Z37" s="1">
        <v>141</v>
      </c>
      <c r="AA37" s="1">
        <v>124</v>
      </c>
      <c r="AB37" s="1">
        <v>127</v>
      </c>
      <c r="AC37" s="1">
        <v>117</v>
      </c>
      <c r="AD37" s="1">
        <v>104</v>
      </c>
      <c r="AE37" s="1">
        <v>117</v>
      </c>
      <c r="AF37" s="1">
        <v>101</v>
      </c>
      <c r="AG37" s="1">
        <v>94</v>
      </c>
      <c r="AH37" s="1">
        <v>110</v>
      </c>
      <c r="AI37" s="1">
        <v>109</v>
      </c>
      <c r="AJ37" s="1">
        <v>73</v>
      </c>
      <c r="AK37" s="1">
        <v>101</v>
      </c>
      <c r="AL37" s="1">
        <v>114</v>
      </c>
      <c r="AM37" s="1">
        <v>76</v>
      </c>
      <c r="AN37" s="1">
        <v>88</v>
      </c>
      <c r="AO37" s="1">
        <v>164</v>
      </c>
      <c r="AP37" s="1">
        <v>162</v>
      </c>
      <c r="AQ37" s="1">
        <v>152</v>
      </c>
      <c r="AR37" s="1">
        <v>152</v>
      </c>
      <c r="AS37" s="1">
        <v>150</v>
      </c>
      <c r="AT37" s="1">
        <v>177</v>
      </c>
      <c r="AU37" s="1">
        <v>149</v>
      </c>
      <c r="AV37" s="1">
        <v>170</v>
      </c>
      <c r="AW37" s="1">
        <v>153</v>
      </c>
      <c r="AX37" s="1">
        <v>192</v>
      </c>
      <c r="AY37" s="1">
        <v>199</v>
      </c>
      <c r="AZ37" s="1">
        <v>174</v>
      </c>
      <c r="BA37" s="1">
        <v>220</v>
      </c>
      <c r="BB37" s="1">
        <v>231</v>
      </c>
      <c r="BC37" s="1">
        <v>209</v>
      </c>
      <c r="BD37" s="5">
        <v>174</v>
      </c>
      <c r="BE37" s="5">
        <v>235</v>
      </c>
      <c r="BF37" s="5">
        <v>200</v>
      </c>
      <c r="BG37" s="1">
        <v>214</v>
      </c>
      <c r="BH37" s="5">
        <v>192</v>
      </c>
      <c r="BI37" s="5">
        <v>192</v>
      </c>
      <c r="BJ37" s="1"/>
    </row>
    <row r="38" spans="1:62" s="5" customFormat="1" x14ac:dyDescent="0.35">
      <c r="A38" s="5" t="s">
        <v>15</v>
      </c>
      <c r="H38" s="1">
        <v>54</v>
      </c>
      <c r="I38" s="1">
        <v>88</v>
      </c>
      <c r="J38" s="1">
        <v>76</v>
      </c>
      <c r="K38" s="1">
        <v>83</v>
      </c>
      <c r="L38" s="1">
        <v>85</v>
      </c>
      <c r="M38" s="1">
        <v>77</v>
      </c>
      <c r="N38" s="1">
        <v>67</v>
      </c>
      <c r="O38" s="1">
        <v>80</v>
      </c>
      <c r="P38" s="1">
        <v>63</v>
      </c>
      <c r="Q38" s="1">
        <v>97</v>
      </c>
      <c r="R38" s="1">
        <v>80</v>
      </c>
      <c r="S38" s="1">
        <v>71</v>
      </c>
      <c r="T38" s="1">
        <v>95</v>
      </c>
      <c r="U38" s="1">
        <v>92</v>
      </c>
      <c r="V38" s="1">
        <v>65</v>
      </c>
      <c r="W38" s="1">
        <v>78</v>
      </c>
      <c r="X38" s="1">
        <v>65</v>
      </c>
      <c r="Y38" s="1">
        <v>53</v>
      </c>
      <c r="Z38" s="1">
        <v>68</v>
      </c>
      <c r="AA38" s="1">
        <v>66</v>
      </c>
      <c r="AB38" s="1">
        <v>63</v>
      </c>
      <c r="AC38" s="1">
        <v>51</v>
      </c>
      <c r="AD38" s="1">
        <v>78</v>
      </c>
      <c r="AE38" s="1">
        <v>55</v>
      </c>
      <c r="AF38" s="1">
        <v>64</v>
      </c>
      <c r="AG38" s="1">
        <v>53</v>
      </c>
      <c r="AH38" s="1">
        <v>57</v>
      </c>
      <c r="AI38" s="1">
        <v>72</v>
      </c>
      <c r="AJ38" s="1">
        <v>62</v>
      </c>
      <c r="AK38" s="1">
        <v>63</v>
      </c>
      <c r="AL38" s="1">
        <v>51</v>
      </c>
      <c r="AM38" s="1">
        <v>48</v>
      </c>
      <c r="AN38" s="1">
        <v>42</v>
      </c>
      <c r="AO38" s="1">
        <v>93</v>
      </c>
      <c r="AP38" s="1">
        <v>83</v>
      </c>
      <c r="AQ38" s="1">
        <v>98</v>
      </c>
      <c r="AR38" s="1">
        <v>113</v>
      </c>
      <c r="AS38" s="1">
        <v>104</v>
      </c>
      <c r="AT38" s="1">
        <v>80</v>
      </c>
      <c r="AU38" s="1">
        <v>109</v>
      </c>
      <c r="AV38" s="1">
        <v>104</v>
      </c>
      <c r="AW38" s="1">
        <v>116</v>
      </c>
      <c r="AX38" s="1">
        <v>106</v>
      </c>
      <c r="AY38" s="1">
        <v>98</v>
      </c>
      <c r="AZ38" s="1">
        <v>84</v>
      </c>
      <c r="BA38" s="1">
        <v>107</v>
      </c>
      <c r="BB38" s="1">
        <v>112</v>
      </c>
      <c r="BC38" s="1">
        <v>84</v>
      </c>
      <c r="BD38" s="5">
        <v>89</v>
      </c>
      <c r="BE38" s="5">
        <v>77</v>
      </c>
      <c r="BF38" s="5">
        <v>67</v>
      </c>
      <c r="BG38" s="1">
        <v>72</v>
      </c>
      <c r="BH38" s="5">
        <v>28</v>
      </c>
      <c r="BI38" s="5">
        <v>30</v>
      </c>
      <c r="BJ38" s="1"/>
    </row>
    <row r="39" spans="1:62" s="5" customFormat="1" x14ac:dyDescent="0.35">
      <c r="A39" s="5" t="s">
        <v>29</v>
      </c>
      <c r="H39" s="1">
        <v>1</v>
      </c>
      <c r="I39" s="1">
        <v>3</v>
      </c>
      <c r="J39" s="1">
        <v>2</v>
      </c>
      <c r="K39" s="1">
        <v>19</v>
      </c>
      <c r="L39" s="1">
        <v>23</v>
      </c>
      <c r="M39" s="1">
        <v>24</v>
      </c>
      <c r="N39" s="1">
        <v>19</v>
      </c>
      <c r="O39" s="1">
        <v>37</v>
      </c>
      <c r="P39" s="1">
        <v>37</v>
      </c>
      <c r="Q39" s="1">
        <v>32</v>
      </c>
      <c r="R39" s="1">
        <v>33</v>
      </c>
      <c r="S39" s="1">
        <v>37</v>
      </c>
      <c r="T39" s="1">
        <v>39</v>
      </c>
      <c r="U39" s="1">
        <v>33</v>
      </c>
      <c r="V39" s="1">
        <v>32</v>
      </c>
      <c r="W39" s="1">
        <v>23</v>
      </c>
      <c r="X39" s="1">
        <v>30</v>
      </c>
      <c r="Y39" s="1">
        <v>24</v>
      </c>
      <c r="Z39" s="1">
        <v>19</v>
      </c>
      <c r="AA39" s="1">
        <v>19</v>
      </c>
      <c r="AB39" s="1">
        <v>23</v>
      </c>
      <c r="AC39" s="1">
        <v>15</v>
      </c>
      <c r="AD39" s="1">
        <v>19</v>
      </c>
      <c r="AE39" s="1">
        <v>19</v>
      </c>
      <c r="AF39" s="1">
        <v>20</v>
      </c>
      <c r="AG39" s="1">
        <v>31</v>
      </c>
      <c r="AH39" s="1">
        <v>32</v>
      </c>
      <c r="AI39" s="1">
        <v>23</v>
      </c>
      <c r="AJ39" s="1">
        <v>11</v>
      </c>
      <c r="AK39" s="1">
        <v>16</v>
      </c>
      <c r="AL39" s="1">
        <v>12</v>
      </c>
      <c r="AM39" s="1">
        <v>18</v>
      </c>
      <c r="AN39" s="1">
        <v>29</v>
      </c>
      <c r="AO39" s="1">
        <v>31</v>
      </c>
      <c r="AP39" s="1">
        <v>41</v>
      </c>
      <c r="AQ39" s="1">
        <v>47</v>
      </c>
      <c r="AR39" s="1">
        <v>53</v>
      </c>
      <c r="AS39" s="1">
        <v>52</v>
      </c>
      <c r="AT39" s="1">
        <v>57</v>
      </c>
      <c r="AU39" s="1">
        <v>48</v>
      </c>
      <c r="AV39" s="1">
        <v>59</v>
      </c>
      <c r="AW39" s="1">
        <v>49</v>
      </c>
      <c r="AX39" s="1">
        <v>46</v>
      </c>
      <c r="AY39" s="1">
        <v>60</v>
      </c>
      <c r="AZ39" s="1">
        <v>56</v>
      </c>
      <c r="BA39" s="1">
        <v>56</v>
      </c>
      <c r="BB39" s="1">
        <v>65</v>
      </c>
      <c r="BC39" s="1">
        <v>49</v>
      </c>
      <c r="BD39" s="5">
        <v>55</v>
      </c>
      <c r="BE39" s="5">
        <v>68</v>
      </c>
      <c r="BF39" s="5">
        <v>62</v>
      </c>
      <c r="BG39" s="1">
        <v>46</v>
      </c>
      <c r="BH39" s="5">
        <v>72</v>
      </c>
      <c r="BI39" s="5">
        <v>86</v>
      </c>
      <c r="BJ39" s="1"/>
    </row>
    <row r="40" spans="1:62" s="5" customFormat="1" x14ac:dyDescent="0.35">
      <c r="A40" s="5" t="s">
        <v>16</v>
      </c>
      <c r="H40" s="5">
        <v>428</v>
      </c>
      <c r="I40" s="5">
        <v>468</v>
      </c>
      <c r="J40" s="5">
        <v>442</v>
      </c>
      <c r="K40" s="5">
        <v>308</v>
      </c>
      <c r="L40" s="5">
        <v>295</v>
      </c>
      <c r="M40" s="5">
        <v>274</v>
      </c>
      <c r="N40" s="5">
        <v>265</v>
      </c>
      <c r="O40" s="5">
        <v>270</v>
      </c>
      <c r="P40" s="5">
        <v>290</v>
      </c>
      <c r="Q40" s="5">
        <v>338</v>
      </c>
      <c r="R40" s="5">
        <v>390</v>
      </c>
      <c r="S40" s="5">
        <v>371</v>
      </c>
      <c r="T40" s="5">
        <v>441</v>
      </c>
      <c r="U40" s="5">
        <v>512</v>
      </c>
      <c r="V40" s="1">
        <v>412</v>
      </c>
      <c r="W40" s="5">
        <v>418</v>
      </c>
      <c r="X40" s="5">
        <v>432</v>
      </c>
      <c r="Y40" s="5">
        <v>439</v>
      </c>
      <c r="Z40" s="5">
        <v>425</v>
      </c>
      <c r="AA40" s="5">
        <v>383</v>
      </c>
      <c r="AB40" s="5">
        <v>416</v>
      </c>
      <c r="AC40" s="5">
        <v>406</v>
      </c>
      <c r="AD40" s="5">
        <v>448</v>
      </c>
      <c r="AE40" s="5">
        <v>430</v>
      </c>
      <c r="AF40" s="5">
        <v>443</v>
      </c>
      <c r="AG40" s="5">
        <v>406</v>
      </c>
      <c r="AH40" s="5">
        <v>344</v>
      </c>
      <c r="AI40" s="5">
        <v>354</v>
      </c>
      <c r="AJ40" s="5">
        <v>286</v>
      </c>
      <c r="AK40" s="5">
        <v>285</v>
      </c>
      <c r="AL40" s="5">
        <v>277</v>
      </c>
      <c r="AM40" s="1">
        <v>285</v>
      </c>
      <c r="AN40" s="5">
        <v>270</v>
      </c>
      <c r="AO40" s="5">
        <v>437</v>
      </c>
      <c r="AP40" s="5">
        <v>411</v>
      </c>
      <c r="AQ40" s="5">
        <v>444</v>
      </c>
      <c r="AR40" s="5">
        <v>427</v>
      </c>
      <c r="AS40" s="5">
        <v>464</v>
      </c>
      <c r="AT40" s="5">
        <v>419</v>
      </c>
      <c r="AU40" s="5">
        <v>426</v>
      </c>
      <c r="AV40" s="5">
        <v>431</v>
      </c>
      <c r="AW40" s="5">
        <v>454</v>
      </c>
      <c r="AX40" s="5">
        <v>447</v>
      </c>
      <c r="AY40" s="5">
        <v>447</v>
      </c>
      <c r="AZ40" s="5">
        <v>437</v>
      </c>
      <c r="BA40" s="5">
        <v>467</v>
      </c>
      <c r="BB40" s="5">
        <v>431</v>
      </c>
      <c r="BC40" s="5">
        <v>440</v>
      </c>
      <c r="BD40" s="5">
        <v>445</v>
      </c>
      <c r="BE40" s="5">
        <v>495</v>
      </c>
      <c r="BF40" s="5">
        <v>447</v>
      </c>
      <c r="BG40" s="1">
        <v>497</v>
      </c>
      <c r="BH40" s="5">
        <v>432</v>
      </c>
      <c r="BI40" s="5">
        <v>477</v>
      </c>
      <c r="BJ40" s="1"/>
    </row>
    <row r="41" spans="1:62" s="5" customFormat="1" x14ac:dyDescent="0.35">
      <c r="A41" s="5" t="s">
        <v>17</v>
      </c>
      <c r="H41" s="1">
        <v>482</v>
      </c>
      <c r="I41" s="1">
        <v>513</v>
      </c>
      <c r="J41" s="1">
        <v>489</v>
      </c>
      <c r="K41" s="1">
        <v>489</v>
      </c>
      <c r="L41" s="1">
        <v>495</v>
      </c>
      <c r="M41" s="1">
        <v>534</v>
      </c>
      <c r="N41" s="1">
        <v>504</v>
      </c>
      <c r="O41" s="1">
        <v>514</v>
      </c>
      <c r="P41" s="1">
        <v>563</v>
      </c>
      <c r="Q41" s="1">
        <v>683</v>
      </c>
      <c r="R41" s="1">
        <v>671</v>
      </c>
      <c r="S41" s="1">
        <v>625</v>
      </c>
      <c r="T41" s="1">
        <v>777</v>
      </c>
      <c r="U41" s="1">
        <v>766</v>
      </c>
      <c r="V41" s="1">
        <v>708</v>
      </c>
      <c r="W41" s="1">
        <v>1106</v>
      </c>
      <c r="X41" s="1">
        <v>1163</v>
      </c>
      <c r="Y41" s="1">
        <v>1227</v>
      </c>
      <c r="Z41" s="1">
        <v>1243</v>
      </c>
      <c r="AA41" s="1">
        <v>1263</v>
      </c>
      <c r="AB41" s="1">
        <v>1168</v>
      </c>
      <c r="AC41" s="1">
        <v>1039</v>
      </c>
      <c r="AD41" s="1">
        <v>1102</v>
      </c>
      <c r="AE41" s="1">
        <v>1125</v>
      </c>
      <c r="AF41" s="1">
        <v>1086</v>
      </c>
      <c r="AG41" s="1">
        <v>1112</v>
      </c>
      <c r="AH41" s="1">
        <v>1005</v>
      </c>
      <c r="AI41" s="1">
        <v>1052</v>
      </c>
      <c r="AJ41" s="1">
        <v>847</v>
      </c>
      <c r="AK41" s="1">
        <v>851</v>
      </c>
      <c r="AL41" s="1">
        <v>882</v>
      </c>
      <c r="AM41" s="1">
        <v>855</v>
      </c>
      <c r="AN41" s="1">
        <v>785</v>
      </c>
      <c r="AO41" s="1">
        <v>1213</v>
      </c>
      <c r="AP41" s="1">
        <v>1101</v>
      </c>
      <c r="AQ41" s="1">
        <v>1099</v>
      </c>
      <c r="AR41" s="1">
        <v>1136</v>
      </c>
      <c r="AS41" s="1">
        <v>1100</v>
      </c>
      <c r="AT41" s="1">
        <v>1082</v>
      </c>
      <c r="AU41" s="1">
        <v>1017</v>
      </c>
      <c r="AV41" s="1">
        <v>1052</v>
      </c>
      <c r="AW41" s="1">
        <v>960</v>
      </c>
      <c r="AX41" s="1">
        <v>954</v>
      </c>
      <c r="AY41" s="1">
        <v>938</v>
      </c>
      <c r="AZ41" s="1">
        <v>958</v>
      </c>
      <c r="BA41" s="1">
        <v>945</v>
      </c>
      <c r="BB41" s="1">
        <v>972</v>
      </c>
      <c r="BC41" s="1">
        <v>945</v>
      </c>
      <c r="BD41" s="5">
        <v>819</v>
      </c>
      <c r="BE41" s="5">
        <v>850</v>
      </c>
      <c r="BF41" s="5">
        <v>723</v>
      </c>
      <c r="BG41" s="1">
        <v>798</v>
      </c>
      <c r="BH41" s="5">
        <v>651</v>
      </c>
      <c r="BI41" s="5">
        <v>660</v>
      </c>
      <c r="BJ41" s="1"/>
    </row>
    <row r="42" spans="1:62" s="5" customFormat="1" x14ac:dyDescent="0.35">
      <c r="A42" s="5" t="s">
        <v>18</v>
      </c>
      <c r="H42" s="1">
        <v>548</v>
      </c>
      <c r="I42" s="1">
        <v>504</v>
      </c>
      <c r="J42" s="1">
        <v>516</v>
      </c>
      <c r="K42" s="1">
        <v>492</v>
      </c>
      <c r="L42" s="1">
        <v>495</v>
      </c>
      <c r="M42" s="1">
        <v>465</v>
      </c>
      <c r="N42" s="1">
        <v>489</v>
      </c>
      <c r="O42" s="1">
        <v>493</v>
      </c>
      <c r="P42" s="1">
        <v>507</v>
      </c>
      <c r="Q42" s="1">
        <v>600</v>
      </c>
      <c r="R42" s="1">
        <v>597</v>
      </c>
      <c r="S42" s="1">
        <v>628</v>
      </c>
      <c r="T42" s="1">
        <v>748</v>
      </c>
      <c r="U42" s="1">
        <v>724</v>
      </c>
      <c r="V42" s="1">
        <v>657</v>
      </c>
      <c r="W42" s="1">
        <v>642</v>
      </c>
      <c r="X42" s="1">
        <v>581</v>
      </c>
      <c r="Y42" s="1">
        <v>608</v>
      </c>
      <c r="Z42" s="1">
        <v>660</v>
      </c>
      <c r="AA42" s="1">
        <v>622</v>
      </c>
      <c r="AB42" s="1">
        <v>594</v>
      </c>
      <c r="AC42" s="1">
        <v>547</v>
      </c>
      <c r="AD42" s="1">
        <v>623</v>
      </c>
      <c r="AE42" s="1">
        <v>576</v>
      </c>
      <c r="AF42" s="1">
        <v>608</v>
      </c>
      <c r="AG42" s="1">
        <v>578</v>
      </c>
      <c r="AH42" s="1">
        <v>595</v>
      </c>
      <c r="AI42" s="1">
        <v>547</v>
      </c>
      <c r="AJ42" s="1">
        <v>507</v>
      </c>
      <c r="AK42" s="1">
        <v>466</v>
      </c>
      <c r="AL42" s="1">
        <v>455</v>
      </c>
      <c r="AM42" s="1">
        <v>424</v>
      </c>
      <c r="AN42" s="1">
        <v>466</v>
      </c>
      <c r="AO42" s="1">
        <v>615</v>
      </c>
      <c r="AP42" s="1">
        <v>611</v>
      </c>
      <c r="AQ42" s="1">
        <v>783</v>
      </c>
      <c r="AR42" s="1">
        <v>707</v>
      </c>
      <c r="AS42" s="1">
        <v>712</v>
      </c>
      <c r="AT42" s="1">
        <v>723</v>
      </c>
      <c r="AU42" s="1">
        <v>678</v>
      </c>
      <c r="AV42" s="1">
        <v>699</v>
      </c>
      <c r="AW42" s="1">
        <v>628</v>
      </c>
      <c r="AX42" s="1">
        <v>754</v>
      </c>
      <c r="AY42" s="1">
        <v>721</v>
      </c>
      <c r="AZ42" s="1">
        <v>747</v>
      </c>
      <c r="BA42" s="1">
        <v>711</v>
      </c>
      <c r="BB42" s="1">
        <v>703</v>
      </c>
      <c r="BC42" s="1">
        <v>795</v>
      </c>
      <c r="BD42" s="5">
        <v>721</v>
      </c>
      <c r="BE42" s="5">
        <v>675</v>
      </c>
      <c r="BF42" s="5">
        <v>657</v>
      </c>
      <c r="BG42" s="1">
        <v>672</v>
      </c>
      <c r="BH42" s="5">
        <v>578</v>
      </c>
      <c r="BI42" s="5">
        <v>638</v>
      </c>
      <c r="BJ42" s="1"/>
    </row>
    <row r="43" spans="1:62" s="5" customFormat="1" x14ac:dyDescent="0.35">
      <c r="A43" s="5" t="s">
        <v>19</v>
      </c>
      <c r="H43" s="1">
        <v>149</v>
      </c>
      <c r="I43" s="1">
        <v>154</v>
      </c>
      <c r="J43" s="1">
        <v>162</v>
      </c>
      <c r="K43" s="1">
        <v>204</v>
      </c>
      <c r="L43" s="1">
        <v>220</v>
      </c>
      <c r="M43" s="1">
        <v>203</v>
      </c>
      <c r="N43" s="1">
        <v>207</v>
      </c>
      <c r="O43" s="1">
        <v>230</v>
      </c>
      <c r="P43" s="1">
        <v>245</v>
      </c>
      <c r="Q43" s="1">
        <v>270</v>
      </c>
      <c r="R43" s="1">
        <v>264</v>
      </c>
      <c r="S43" s="1">
        <v>253</v>
      </c>
      <c r="T43" s="1">
        <v>310</v>
      </c>
      <c r="U43" s="1">
        <v>322</v>
      </c>
      <c r="V43" s="1">
        <v>271</v>
      </c>
      <c r="W43" s="1">
        <v>267</v>
      </c>
      <c r="X43" s="1">
        <v>270</v>
      </c>
      <c r="Y43" s="1">
        <v>280</v>
      </c>
      <c r="Z43" s="1">
        <v>297</v>
      </c>
      <c r="AA43" s="1">
        <v>304</v>
      </c>
      <c r="AB43" s="1">
        <v>293</v>
      </c>
      <c r="AC43" s="1">
        <v>277</v>
      </c>
      <c r="AD43" s="1">
        <v>317</v>
      </c>
      <c r="AE43" s="1">
        <v>301</v>
      </c>
      <c r="AF43" s="1">
        <v>329</v>
      </c>
      <c r="AG43" s="1">
        <v>343</v>
      </c>
      <c r="AH43" s="1">
        <v>315</v>
      </c>
      <c r="AI43" s="1">
        <v>299</v>
      </c>
      <c r="AJ43" s="1">
        <v>230</v>
      </c>
      <c r="AK43" s="1">
        <v>241</v>
      </c>
      <c r="AL43" s="1">
        <v>214</v>
      </c>
      <c r="AM43" s="1">
        <v>268</v>
      </c>
      <c r="AN43" s="1">
        <v>283</v>
      </c>
      <c r="AO43" s="1">
        <v>395</v>
      </c>
      <c r="AP43" s="1">
        <v>388</v>
      </c>
      <c r="AQ43" s="1">
        <v>342</v>
      </c>
      <c r="AR43" s="1">
        <v>368</v>
      </c>
      <c r="AS43" s="1">
        <v>372</v>
      </c>
      <c r="AT43" s="1">
        <v>321</v>
      </c>
      <c r="AU43" s="1">
        <v>354</v>
      </c>
      <c r="AV43" s="1">
        <v>356</v>
      </c>
      <c r="AW43" s="1">
        <v>321</v>
      </c>
      <c r="AX43" s="1">
        <v>387</v>
      </c>
      <c r="AY43" s="1">
        <v>394</v>
      </c>
      <c r="AZ43" s="1">
        <v>369</v>
      </c>
      <c r="BA43" s="1">
        <v>358</v>
      </c>
      <c r="BB43" s="1">
        <v>339</v>
      </c>
      <c r="BC43" s="1">
        <v>307</v>
      </c>
      <c r="BD43" s="5">
        <v>319</v>
      </c>
      <c r="BE43" s="5">
        <v>327</v>
      </c>
      <c r="BF43" s="5">
        <v>318</v>
      </c>
      <c r="BG43" s="1">
        <v>304</v>
      </c>
      <c r="BH43" s="5">
        <v>254</v>
      </c>
      <c r="BI43" s="5">
        <v>282</v>
      </c>
      <c r="BJ43" s="1"/>
    </row>
    <row r="44" spans="1:62" s="5" customFormat="1" x14ac:dyDescent="0.35">
      <c r="A44" s="5" t="s">
        <v>30</v>
      </c>
      <c r="H44" s="1">
        <v>526</v>
      </c>
      <c r="I44" s="1">
        <v>547</v>
      </c>
      <c r="J44" s="1">
        <v>483</v>
      </c>
      <c r="K44" s="1">
        <v>409</v>
      </c>
      <c r="L44" s="1">
        <v>399</v>
      </c>
      <c r="M44" s="1">
        <v>363</v>
      </c>
      <c r="N44" s="1">
        <v>345</v>
      </c>
      <c r="O44" s="1">
        <v>380</v>
      </c>
      <c r="P44" s="1">
        <v>414</v>
      </c>
      <c r="Q44" s="1">
        <v>598</v>
      </c>
      <c r="R44" s="1">
        <v>649</v>
      </c>
      <c r="S44" s="1">
        <v>627</v>
      </c>
      <c r="T44" s="1">
        <v>737</v>
      </c>
      <c r="U44" s="1">
        <v>811</v>
      </c>
      <c r="V44" s="1">
        <v>728</v>
      </c>
      <c r="W44" s="1">
        <v>581</v>
      </c>
      <c r="X44" s="1">
        <v>646</v>
      </c>
      <c r="Y44" s="1">
        <v>677</v>
      </c>
      <c r="Z44" s="1">
        <v>640</v>
      </c>
      <c r="AA44" s="1">
        <v>628</v>
      </c>
      <c r="AB44" s="1">
        <v>657</v>
      </c>
      <c r="AC44" s="1">
        <v>607</v>
      </c>
      <c r="AD44" s="1">
        <v>708</v>
      </c>
      <c r="AE44" s="1">
        <v>714</v>
      </c>
      <c r="AF44" s="1">
        <v>743</v>
      </c>
      <c r="AG44" s="1">
        <v>679</v>
      </c>
      <c r="AH44" s="1">
        <v>643</v>
      </c>
      <c r="AI44" s="1">
        <v>636</v>
      </c>
      <c r="AJ44" s="1">
        <v>520</v>
      </c>
      <c r="AK44" s="1">
        <v>530</v>
      </c>
      <c r="AL44" s="1">
        <v>573</v>
      </c>
      <c r="AM44" s="1">
        <v>510</v>
      </c>
      <c r="AN44" s="1">
        <v>589</v>
      </c>
      <c r="AO44" s="1">
        <v>809</v>
      </c>
      <c r="AP44" s="1">
        <v>799</v>
      </c>
      <c r="AQ44" s="1">
        <v>906</v>
      </c>
      <c r="AR44" s="1">
        <v>835</v>
      </c>
      <c r="AS44" s="1">
        <v>786</v>
      </c>
      <c r="AT44" s="1">
        <v>843</v>
      </c>
      <c r="AU44" s="1">
        <v>798</v>
      </c>
      <c r="AV44" s="1">
        <v>805</v>
      </c>
      <c r="AW44" s="1">
        <v>817</v>
      </c>
      <c r="AX44" s="1">
        <v>880</v>
      </c>
      <c r="AY44" s="1">
        <v>839</v>
      </c>
      <c r="AZ44" s="1">
        <v>851</v>
      </c>
      <c r="BA44" s="1">
        <v>913</v>
      </c>
      <c r="BB44" s="1">
        <v>858</v>
      </c>
      <c r="BC44" s="1">
        <v>849</v>
      </c>
      <c r="BD44" s="5">
        <v>807</v>
      </c>
      <c r="BE44" s="5">
        <v>752</v>
      </c>
      <c r="BF44" s="5">
        <v>732</v>
      </c>
      <c r="BG44" s="1">
        <v>719</v>
      </c>
      <c r="BH44" s="5">
        <v>576</v>
      </c>
      <c r="BI44" s="5">
        <v>529</v>
      </c>
      <c r="BJ44" s="1"/>
    </row>
    <row r="45" spans="1:62" s="5" customFormat="1" x14ac:dyDescent="0.35">
      <c r="A45" s="5" t="s">
        <v>31</v>
      </c>
      <c r="H45" s="1">
        <v>336</v>
      </c>
      <c r="I45" s="1">
        <v>324</v>
      </c>
      <c r="J45" s="1">
        <v>295</v>
      </c>
      <c r="K45" s="1">
        <v>301</v>
      </c>
      <c r="L45" s="1">
        <v>277</v>
      </c>
      <c r="M45" s="1">
        <v>267</v>
      </c>
      <c r="N45" s="1">
        <v>311</v>
      </c>
      <c r="O45" s="1">
        <v>291</v>
      </c>
      <c r="P45" s="1">
        <v>326</v>
      </c>
      <c r="Q45" s="1">
        <v>448</v>
      </c>
      <c r="R45" s="1">
        <v>467</v>
      </c>
      <c r="S45" s="1">
        <v>468</v>
      </c>
      <c r="T45" s="1">
        <v>563</v>
      </c>
      <c r="U45" s="1">
        <v>613</v>
      </c>
      <c r="V45" s="1">
        <v>568</v>
      </c>
      <c r="W45" s="1">
        <v>608</v>
      </c>
      <c r="X45" s="1">
        <v>598</v>
      </c>
      <c r="Y45" s="1">
        <v>485</v>
      </c>
      <c r="Z45" s="1">
        <v>479</v>
      </c>
      <c r="AA45" s="1">
        <v>478</v>
      </c>
      <c r="AB45" s="1">
        <v>495</v>
      </c>
      <c r="AC45" s="1">
        <v>434</v>
      </c>
      <c r="AD45" s="1">
        <v>491</v>
      </c>
      <c r="AE45" s="1">
        <v>460</v>
      </c>
      <c r="AF45" s="1">
        <v>427</v>
      </c>
      <c r="AG45" s="1">
        <v>425</v>
      </c>
      <c r="AH45" s="1">
        <v>396</v>
      </c>
      <c r="AI45" s="1">
        <v>354</v>
      </c>
      <c r="AJ45" s="1">
        <v>334</v>
      </c>
      <c r="AK45" s="1">
        <v>322</v>
      </c>
      <c r="AL45" s="1">
        <v>332</v>
      </c>
      <c r="AM45" s="1">
        <v>306</v>
      </c>
      <c r="AN45" s="1">
        <v>312</v>
      </c>
      <c r="AO45" s="1">
        <v>444</v>
      </c>
      <c r="AP45" s="1">
        <v>398</v>
      </c>
      <c r="AQ45" s="1">
        <v>423</v>
      </c>
      <c r="AR45" s="1">
        <v>430</v>
      </c>
      <c r="AS45" s="1">
        <v>413</v>
      </c>
      <c r="AT45" s="1">
        <v>439</v>
      </c>
      <c r="AU45" s="1">
        <v>456</v>
      </c>
      <c r="AV45" s="1">
        <v>440</v>
      </c>
      <c r="AW45" s="1">
        <v>399</v>
      </c>
      <c r="AX45" s="1">
        <v>432</v>
      </c>
      <c r="AY45" s="1">
        <v>452</v>
      </c>
      <c r="AZ45" s="1">
        <v>439</v>
      </c>
      <c r="BA45" s="1">
        <v>421</v>
      </c>
      <c r="BB45" s="1">
        <v>466</v>
      </c>
      <c r="BC45" s="1">
        <v>463</v>
      </c>
      <c r="BD45" s="5">
        <v>404</v>
      </c>
      <c r="BE45" s="5">
        <v>384</v>
      </c>
      <c r="BF45" s="5">
        <v>383</v>
      </c>
      <c r="BG45" s="1">
        <v>388</v>
      </c>
      <c r="BH45" s="5">
        <v>276</v>
      </c>
      <c r="BI45" s="5">
        <v>322</v>
      </c>
      <c r="BJ45" s="1"/>
    </row>
    <row r="46" spans="1:62" s="5" customFormat="1" x14ac:dyDescent="0.35">
      <c r="A46" s="5" t="s">
        <v>20</v>
      </c>
      <c r="H46" s="1">
        <v>1001</v>
      </c>
      <c r="I46" s="1">
        <v>1069</v>
      </c>
      <c r="J46" s="1">
        <v>1002</v>
      </c>
      <c r="K46" s="1">
        <v>1117</v>
      </c>
      <c r="L46" s="1">
        <v>1226</v>
      </c>
      <c r="M46" s="1">
        <v>1305</v>
      </c>
      <c r="N46" s="1">
        <v>1363</v>
      </c>
      <c r="O46" s="1">
        <v>1150</v>
      </c>
      <c r="P46" s="1">
        <v>1278</v>
      </c>
      <c r="Q46" s="1">
        <v>1720</v>
      </c>
      <c r="R46" s="1">
        <v>1675</v>
      </c>
      <c r="S46" s="1">
        <v>1730</v>
      </c>
      <c r="T46" s="1">
        <v>2143</v>
      </c>
      <c r="U46" s="1">
        <v>2247</v>
      </c>
      <c r="V46" s="1">
        <v>1890</v>
      </c>
      <c r="W46" s="1">
        <v>1853</v>
      </c>
      <c r="X46" s="1">
        <v>2051</v>
      </c>
      <c r="Y46" s="1">
        <v>2143</v>
      </c>
      <c r="Z46" s="1">
        <v>2063</v>
      </c>
      <c r="AA46" s="1">
        <v>2071</v>
      </c>
      <c r="AB46" s="1">
        <v>2036</v>
      </c>
      <c r="AC46" s="1">
        <v>1977</v>
      </c>
      <c r="AD46" s="1">
        <v>2090</v>
      </c>
      <c r="AE46" s="1">
        <v>1972</v>
      </c>
      <c r="AF46" s="1">
        <v>1788</v>
      </c>
      <c r="AG46" s="1">
        <v>1703</v>
      </c>
      <c r="AH46" s="1">
        <v>1657</v>
      </c>
      <c r="AI46" s="1">
        <v>1635</v>
      </c>
      <c r="AJ46" s="1">
        <v>1377</v>
      </c>
      <c r="AK46" s="1">
        <v>1356</v>
      </c>
      <c r="AL46" s="1">
        <v>1360</v>
      </c>
      <c r="AM46" s="1">
        <v>1364</v>
      </c>
      <c r="AN46" s="1">
        <v>1415</v>
      </c>
      <c r="AO46" s="1">
        <v>2193</v>
      </c>
      <c r="AP46" s="1">
        <v>2145</v>
      </c>
      <c r="AQ46" s="1">
        <v>2136</v>
      </c>
      <c r="AR46" s="1">
        <v>2087</v>
      </c>
      <c r="AS46" s="1">
        <v>2201</v>
      </c>
      <c r="AT46" s="1">
        <v>2238</v>
      </c>
      <c r="AU46" s="1">
        <v>2245</v>
      </c>
      <c r="AV46" s="1">
        <v>2023</v>
      </c>
      <c r="AW46" s="1">
        <v>1781</v>
      </c>
      <c r="AX46" s="1">
        <v>1745</v>
      </c>
      <c r="AY46" s="1">
        <v>1685</v>
      </c>
      <c r="AZ46" s="1">
        <v>1653</v>
      </c>
      <c r="BA46" s="1">
        <v>1580</v>
      </c>
      <c r="BB46" s="1">
        <v>1594</v>
      </c>
      <c r="BC46" s="1">
        <v>1642</v>
      </c>
      <c r="BD46" s="1">
        <v>1429</v>
      </c>
      <c r="BE46" s="1">
        <v>1515</v>
      </c>
      <c r="BF46" s="1">
        <v>1485</v>
      </c>
      <c r="BG46" s="1">
        <v>1441</v>
      </c>
      <c r="BH46" s="1">
        <v>1176</v>
      </c>
      <c r="BI46" s="1">
        <v>1318</v>
      </c>
      <c r="BJ46" s="1"/>
    </row>
    <row r="47" spans="1:62" s="5" customFormat="1" x14ac:dyDescent="0.35">
      <c r="A47" s="5" t="s">
        <v>21</v>
      </c>
      <c r="H47" s="1">
        <v>432</v>
      </c>
      <c r="I47" s="1">
        <v>464</v>
      </c>
      <c r="J47" s="1">
        <v>413</v>
      </c>
      <c r="K47" s="1">
        <v>440</v>
      </c>
      <c r="L47" s="1">
        <v>425</v>
      </c>
      <c r="M47" s="1">
        <v>440</v>
      </c>
      <c r="N47" s="1">
        <v>445</v>
      </c>
      <c r="O47" s="1">
        <v>405</v>
      </c>
      <c r="P47" s="1">
        <v>445</v>
      </c>
      <c r="Q47" s="1">
        <v>535</v>
      </c>
      <c r="R47" s="1">
        <v>520</v>
      </c>
      <c r="S47" s="1">
        <v>540</v>
      </c>
      <c r="T47" s="1">
        <v>647</v>
      </c>
      <c r="U47" s="1">
        <v>660</v>
      </c>
      <c r="V47" s="1">
        <v>537</v>
      </c>
      <c r="W47" s="1">
        <v>509</v>
      </c>
      <c r="X47" s="1">
        <v>521</v>
      </c>
      <c r="Y47" s="1">
        <v>507</v>
      </c>
      <c r="Z47" s="1">
        <v>484</v>
      </c>
      <c r="AA47" s="1">
        <v>483</v>
      </c>
      <c r="AB47" s="1">
        <v>488</v>
      </c>
      <c r="AC47" s="1">
        <v>450</v>
      </c>
      <c r="AD47" s="1">
        <v>483</v>
      </c>
      <c r="AE47" s="1">
        <v>474</v>
      </c>
      <c r="AF47" s="1">
        <v>453</v>
      </c>
      <c r="AG47" s="1">
        <v>432</v>
      </c>
      <c r="AH47" s="1">
        <v>390</v>
      </c>
      <c r="AI47" s="1">
        <v>410</v>
      </c>
      <c r="AJ47" s="1">
        <v>302</v>
      </c>
      <c r="AK47" s="1">
        <v>318</v>
      </c>
      <c r="AL47" s="1">
        <v>310</v>
      </c>
      <c r="AM47" s="1">
        <v>260</v>
      </c>
      <c r="AN47" s="1">
        <v>270</v>
      </c>
      <c r="AO47" s="1">
        <v>411</v>
      </c>
      <c r="AP47" s="1">
        <v>367</v>
      </c>
      <c r="AQ47" s="1">
        <v>317</v>
      </c>
      <c r="AR47" s="1">
        <v>306</v>
      </c>
      <c r="AS47" s="1">
        <v>311</v>
      </c>
      <c r="AT47" s="1">
        <v>290</v>
      </c>
      <c r="AU47" s="1">
        <v>281</v>
      </c>
      <c r="AV47" s="1">
        <v>280</v>
      </c>
      <c r="AW47" s="1">
        <v>240</v>
      </c>
      <c r="AX47" s="1">
        <v>218</v>
      </c>
      <c r="AY47" s="1">
        <v>249</v>
      </c>
      <c r="AZ47" s="1">
        <v>208</v>
      </c>
      <c r="BA47" s="1">
        <v>211</v>
      </c>
      <c r="BB47" s="1">
        <v>215</v>
      </c>
      <c r="BC47" s="1">
        <v>221</v>
      </c>
      <c r="BD47" s="5">
        <v>204</v>
      </c>
      <c r="BE47" s="5">
        <v>184</v>
      </c>
      <c r="BF47" s="5">
        <v>178</v>
      </c>
      <c r="BG47" s="1">
        <v>163</v>
      </c>
      <c r="BH47" s="5">
        <v>133</v>
      </c>
      <c r="BI47" s="5">
        <v>141</v>
      </c>
      <c r="BJ47" s="1"/>
    </row>
    <row r="48" spans="1:62" s="5" customFormat="1" x14ac:dyDescent="0.35">
      <c r="A48" s="5" t="s">
        <v>22</v>
      </c>
      <c r="H48" s="1">
        <v>988</v>
      </c>
      <c r="I48" s="1">
        <v>990</v>
      </c>
      <c r="J48" s="1">
        <v>947</v>
      </c>
      <c r="K48" s="1">
        <v>688</v>
      </c>
      <c r="L48" s="1">
        <v>650</v>
      </c>
      <c r="M48" s="1">
        <v>704</v>
      </c>
      <c r="N48" s="1">
        <v>635</v>
      </c>
      <c r="O48" s="1">
        <v>572</v>
      </c>
      <c r="P48" s="1">
        <v>648</v>
      </c>
      <c r="Q48" s="1">
        <v>728</v>
      </c>
      <c r="R48" s="1">
        <v>784</v>
      </c>
      <c r="S48" s="1">
        <v>773</v>
      </c>
      <c r="T48" s="1">
        <v>850</v>
      </c>
      <c r="U48" s="1">
        <v>945</v>
      </c>
      <c r="V48" s="1">
        <v>701</v>
      </c>
      <c r="W48" s="1">
        <v>585</v>
      </c>
      <c r="X48" s="1">
        <v>605</v>
      </c>
      <c r="Y48" s="1">
        <v>623</v>
      </c>
      <c r="Z48" s="1">
        <v>627</v>
      </c>
      <c r="AA48" s="1">
        <v>587</v>
      </c>
      <c r="AB48" s="1">
        <v>577</v>
      </c>
      <c r="AC48" s="1">
        <v>549</v>
      </c>
      <c r="AD48" s="1">
        <v>598</v>
      </c>
      <c r="AE48" s="1">
        <v>579</v>
      </c>
      <c r="AF48" s="1">
        <v>596</v>
      </c>
      <c r="AG48" s="1">
        <v>528</v>
      </c>
      <c r="AH48" s="1">
        <v>536</v>
      </c>
      <c r="AI48" s="1">
        <v>534</v>
      </c>
      <c r="AJ48" s="1">
        <v>415</v>
      </c>
      <c r="AK48" s="1">
        <v>380</v>
      </c>
      <c r="AL48" s="1">
        <v>388</v>
      </c>
      <c r="AM48" s="1">
        <v>411</v>
      </c>
      <c r="AN48" s="1">
        <v>385</v>
      </c>
      <c r="AO48" s="1">
        <v>518</v>
      </c>
      <c r="AP48" s="1">
        <v>471</v>
      </c>
      <c r="AQ48" s="1">
        <v>407</v>
      </c>
      <c r="AR48" s="1">
        <v>380</v>
      </c>
      <c r="AS48" s="1">
        <v>381</v>
      </c>
      <c r="AT48" s="1">
        <v>382</v>
      </c>
      <c r="AU48" s="1">
        <v>388</v>
      </c>
      <c r="AV48" s="1">
        <v>354</v>
      </c>
      <c r="AW48" s="1">
        <v>288</v>
      </c>
      <c r="AX48" s="1">
        <v>324</v>
      </c>
      <c r="AY48" s="1">
        <v>324</v>
      </c>
      <c r="AZ48" s="1">
        <v>329</v>
      </c>
      <c r="BA48" s="1">
        <v>362</v>
      </c>
      <c r="BB48" s="1">
        <v>323</v>
      </c>
      <c r="BC48" s="1">
        <v>328</v>
      </c>
      <c r="BD48" s="5">
        <v>294</v>
      </c>
      <c r="BE48" s="5">
        <v>312</v>
      </c>
      <c r="BF48" s="5">
        <v>300</v>
      </c>
      <c r="BG48" s="1">
        <v>280</v>
      </c>
      <c r="BH48" s="5">
        <v>231</v>
      </c>
      <c r="BI48" s="5">
        <v>262</v>
      </c>
      <c r="BJ48" s="1"/>
    </row>
    <row r="49" spans="1:62" s="5" customFormat="1" x14ac:dyDescent="0.35">
      <c r="A49" s="5" t="s">
        <v>32</v>
      </c>
      <c r="H49" s="1">
        <v>324</v>
      </c>
      <c r="I49" s="1">
        <v>339</v>
      </c>
      <c r="J49" s="1">
        <v>314</v>
      </c>
      <c r="K49" s="1">
        <v>392</v>
      </c>
      <c r="L49" s="1">
        <v>461</v>
      </c>
      <c r="M49" s="1">
        <v>469</v>
      </c>
      <c r="N49" s="1">
        <v>447</v>
      </c>
      <c r="O49" s="1">
        <v>429</v>
      </c>
      <c r="P49" s="1">
        <v>471</v>
      </c>
      <c r="Q49" s="1">
        <v>600</v>
      </c>
      <c r="R49" s="1">
        <v>597</v>
      </c>
      <c r="S49" s="1">
        <v>625</v>
      </c>
      <c r="T49" s="1">
        <v>718</v>
      </c>
      <c r="U49" s="1">
        <v>721</v>
      </c>
      <c r="V49" s="1">
        <v>644</v>
      </c>
      <c r="W49" s="1">
        <v>708</v>
      </c>
      <c r="X49" s="1">
        <v>786</v>
      </c>
      <c r="Y49" s="1">
        <v>763</v>
      </c>
      <c r="Z49" s="1">
        <v>785</v>
      </c>
      <c r="AA49" s="1">
        <v>860</v>
      </c>
      <c r="AB49" s="1">
        <v>787</v>
      </c>
      <c r="AC49" s="1">
        <v>789</v>
      </c>
      <c r="AD49" s="1">
        <v>796</v>
      </c>
      <c r="AE49" s="1">
        <v>809</v>
      </c>
      <c r="AF49" s="1">
        <v>770</v>
      </c>
      <c r="AG49" s="1">
        <v>754</v>
      </c>
      <c r="AH49" s="1">
        <v>760</v>
      </c>
      <c r="AI49" s="1">
        <v>650</v>
      </c>
      <c r="AJ49" s="1">
        <v>565</v>
      </c>
      <c r="AK49" s="1">
        <v>576</v>
      </c>
      <c r="AL49" s="1">
        <v>537</v>
      </c>
      <c r="AM49" s="1">
        <v>559</v>
      </c>
      <c r="AN49" s="1">
        <v>553</v>
      </c>
      <c r="AO49" s="1">
        <v>775</v>
      </c>
      <c r="AP49" s="1">
        <v>777</v>
      </c>
      <c r="AQ49" s="1">
        <v>611</v>
      </c>
      <c r="AR49" s="1">
        <v>636</v>
      </c>
      <c r="AS49" s="1">
        <v>628</v>
      </c>
      <c r="AT49" s="1">
        <v>566</v>
      </c>
      <c r="AU49" s="1">
        <v>562</v>
      </c>
      <c r="AV49" s="1">
        <v>568</v>
      </c>
      <c r="AW49" s="1">
        <v>572</v>
      </c>
      <c r="AX49" s="1">
        <v>525</v>
      </c>
      <c r="AY49" s="1">
        <v>518</v>
      </c>
      <c r="AZ49" s="1">
        <v>559</v>
      </c>
      <c r="BA49" s="1">
        <v>622</v>
      </c>
      <c r="BB49" s="1">
        <v>596</v>
      </c>
      <c r="BC49" s="1">
        <v>608</v>
      </c>
      <c r="BD49" s="5">
        <v>555</v>
      </c>
      <c r="BE49" s="5">
        <v>525</v>
      </c>
      <c r="BF49" s="5">
        <v>519</v>
      </c>
      <c r="BG49" s="1">
        <v>541</v>
      </c>
      <c r="BH49" s="5">
        <v>462</v>
      </c>
      <c r="BI49" s="5">
        <v>437</v>
      </c>
      <c r="BJ49" s="1"/>
    </row>
    <row r="50" spans="1:62" s="5" customFormat="1" x14ac:dyDescent="0.35">
      <c r="A50" s="5" t="s">
        <v>23</v>
      </c>
      <c r="H50" s="1">
        <v>549</v>
      </c>
      <c r="I50" s="1">
        <v>578</v>
      </c>
      <c r="J50" s="1">
        <v>525</v>
      </c>
      <c r="K50" s="1">
        <v>510</v>
      </c>
      <c r="L50" s="1">
        <v>497</v>
      </c>
      <c r="M50" s="1">
        <v>542</v>
      </c>
      <c r="N50" s="1">
        <v>530</v>
      </c>
      <c r="O50" s="1">
        <v>487</v>
      </c>
      <c r="P50" s="1">
        <v>482</v>
      </c>
      <c r="Q50" s="1">
        <v>622</v>
      </c>
      <c r="R50" s="1">
        <v>631</v>
      </c>
      <c r="S50" s="1">
        <v>727</v>
      </c>
      <c r="T50" s="1">
        <v>793</v>
      </c>
      <c r="U50" s="1">
        <v>806</v>
      </c>
      <c r="V50" s="1">
        <v>683</v>
      </c>
      <c r="W50" s="1">
        <v>734</v>
      </c>
      <c r="X50" s="1">
        <v>793</v>
      </c>
      <c r="Y50" s="1">
        <v>815</v>
      </c>
      <c r="Z50" s="1">
        <v>781</v>
      </c>
      <c r="AA50" s="1">
        <v>741</v>
      </c>
      <c r="AB50" s="1">
        <v>842</v>
      </c>
      <c r="AC50" s="1">
        <v>755</v>
      </c>
      <c r="AD50" s="1">
        <v>805</v>
      </c>
      <c r="AE50" s="1">
        <v>776</v>
      </c>
      <c r="AF50" s="1">
        <v>724</v>
      </c>
      <c r="AG50" s="1">
        <v>667</v>
      </c>
      <c r="AH50" s="1">
        <v>659</v>
      </c>
      <c r="AI50" s="1">
        <v>611</v>
      </c>
      <c r="AJ50" s="1">
        <v>568</v>
      </c>
      <c r="AK50" s="1">
        <v>576</v>
      </c>
      <c r="AL50" s="1">
        <v>537</v>
      </c>
      <c r="AM50" s="1">
        <v>527</v>
      </c>
      <c r="AN50" s="1">
        <v>581</v>
      </c>
      <c r="AO50" s="1">
        <v>827</v>
      </c>
      <c r="AP50" s="1">
        <v>824</v>
      </c>
      <c r="AQ50" s="1">
        <v>794</v>
      </c>
      <c r="AR50" s="1">
        <v>699</v>
      </c>
      <c r="AS50" s="1">
        <v>707</v>
      </c>
      <c r="AT50" s="1">
        <v>688</v>
      </c>
      <c r="AU50" s="1">
        <v>676</v>
      </c>
      <c r="AV50" s="1">
        <v>677</v>
      </c>
      <c r="AW50" s="1">
        <v>652</v>
      </c>
      <c r="AX50" s="1">
        <v>571</v>
      </c>
      <c r="AY50" s="1">
        <v>576</v>
      </c>
      <c r="AZ50" s="1">
        <v>565</v>
      </c>
      <c r="BA50" s="1">
        <v>588</v>
      </c>
      <c r="BB50" s="1">
        <v>562</v>
      </c>
      <c r="BC50" s="1">
        <v>540</v>
      </c>
      <c r="BD50" s="5">
        <v>548</v>
      </c>
      <c r="BE50" s="5">
        <v>533</v>
      </c>
      <c r="BF50" s="5">
        <v>566</v>
      </c>
      <c r="BG50" s="1">
        <v>559</v>
      </c>
      <c r="BH50" s="5">
        <v>437</v>
      </c>
      <c r="BI50" s="5">
        <v>461</v>
      </c>
      <c r="BJ50" s="1"/>
    </row>
    <row r="51" spans="1:62" s="5" customFormat="1" x14ac:dyDescent="0.35">
      <c r="A51" s="5" t="s">
        <v>24</v>
      </c>
      <c r="H51" s="1">
        <v>182</v>
      </c>
      <c r="I51" s="1">
        <v>202</v>
      </c>
      <c r="J51" s="1">
        <v>215</v>
      </c>
      <c r="K51" s="1">
        <v>222</v>
      </c>
      <c r="L51" s="1">
        <v>250</v>
      </c>
      <c r="M51" s="1">
        <v>259</v>
      </c>
      <c r="N51" s="1">
        <v>275</v>
      </c>
      <c r="O51" s="1">
        <v>260</v>
      </c>
      <c r="P51" s="1">
        <v>283</v>
      </c>
      <c r="Q51" s="1">
        <v>326</v>
      </c>
      <c r="R51" s="1">
        <v>333</v>
      </c>
      <c r="S51" s="1">
        <v>303</v>
      </c>
      <c r="T51" s="1">
        <v>331</v>
      </c>
      <c r="U51" s="1">
        <v>284</v>
      </c>
      <c r="V51" s="1">
        <v>225</v>
      </c>
      <c r="W51" s="1">
        <v>231</v>
      </c>
      <c r="X51" s="1">
        <v>206</v>
      </c>
      <c r="Y51" s="1">
        <v>199</v>
      </c>
      <c r="Z51" s="1">
        <v>187</v>
      </c>
      <c r="AA51" s="1">
        <v>173</v>
      </c>
      <c r="AB51" s="1">
        <v>174</v>
      </c>
      <c r="AC51" s="1">
        <v>153</v>
      </c>
      <c r="AD51" s="1">
        <v>149</v>
      </c>
      <c r="AE51" s="1">
        <v>159</v>
      </c>
      <c r="AF51" s="1">
        <v>136</v>
      </c>
      <c r="AG51" s="1">
        <v>155</v>
      </c>
      <c r="AH51" s="1">
        <v>157</v>
      </c>
      <c r="AI51" s="1">
        <v>167</v>
      </c>
      <c r="AJ51" s="1">
        <v>144</v>
      </c>
      <c r="AK51" s="1">
        <v>136</v>
      </c>
      <c r="AL51" s="1">
        <v>151</v>
      </c>
      <c r="AM51" s="1">
        <v>151</v>
      </c>
      <c r="AN51" s="1">
        <v>151</v>
      </c>
      <c r="AO51" s="1">
        <v>260</v>
      </c>
      <c r="AP51" s="1">
        <v>264</v>
      </c>
      <c r="AQ51" s="1">
        <v>219</v>
      </c>
      <c r="AR51" s="1">
        <v>196</v>
      </c>
      <c r="AS51" s="1">
        <v>222</v>
      </c>
      <c r="AT51" s="1">
        <v>198</v>
      </c>
      <c r="AU51" s="1">
        <v>225</v>
      </c>
      <c r="AV51" s="1">
        <v>218</v>
      </c>
      <c r="AW51" s="1">
        <v>236</v>
      </c>
      <c r="AX51" s="1">
        <v>220</v>
      </c>
      <c r="AY51" s="1">
        <v>199</v>
      </c>
      <c r="AZ51" s="1">
        <v>213</v>
      </c>
      <c r="BA51" s="1">
        <v>210</v>
      </c>
      <c r="BB51" s="1">
        <v>235</v>
      </c>
      <c r="BC51" s="1">
        <v>220</v>
      </c>
      <c r="BD51" s="5">
        <v>173</v>
      </c>
      <c r="BE51" s="5">
        <v>178</v>
      </c>
      <c r="BF51" s="5">
        <v>206</v>
      </c>
      <c r="BG51" s="1">
        <v>176</v>
      </c>
      <c r="BH51" s="5">
        <v>163</v>
      </c>
      <c r="BI51" s="5">
        <v>154</v>
      </c>
      <c r="BJ51" s="1"/>
    </row>
    <row r="52" spans="1:62" s="5" customFormat="1" x14ac:dyDescent="0.35">
      <c r="A52" s="5" t="s">
        <v>2</v>
      </c>
      <c r="H52" s="1">
        <f t="shared" ref="H52:BH52" si="2">SUM(H30:H51)</f>
        <v>8054</v>
      </c>
      <c r="I52" s="1">
        <f t="shared" si="2"/>
        <v>8489</v>
      </c>
      <c r="J52" s="1">
        <f t="shared" si="2"/>
        <v>8136</v>
      </c>
      <c r="K52" s="1">
        <f t="shared" si="2"/>
        <v>8188</v>
      </c>
      <c r="L52" s="1">
        <f t="shared" si="2"/>
        <v>8175</v>
      </c>
      <c r="M52" s="1">
        <f t="shared" si="2"/>
        <v>8390</v>
      </c>
      <c r="N52" s="1">
        <f t="shared" si="2"/>
        <v>8530</v>
      </c>
      <c r="O52" s="1">
        <f t="shared" si="2"/>
        <v>8566</v>
      </c>
      <c r="P52" s="1">
        <f t="shared" si="2"/>
        <v>9175</v>
      </c>
      <c r="Q52" s="1">
        <f t="shared" si="2"/>
        <v>11382</v>
      </c>
      <c r="R52" s="1">
        <f t="shared" si="2"/>
        <v>11394</v>
      </c>
      <c r="S52" s="1">
        <f t="shared" si="2"/>
        <v>11497</v>
      </c>
      <c r="T52" s="1">
        <f t="shared" si="2"/>
        <v>13872</v>
      </c>
      <c r="U52" s="1">
        <f t="shared" si="2"/>
        <v>14478</v>
      </c>
      <c r="V52" s="1">
        <f t="shared" si="2"/>
        <v>12806</v>
      </c>
      <c r="W52" s="1">
        <f t="shared" si="2"/>
        <v>12972</v>
      </c>
      <c r="X52" s="1">
        <f t="shared" si="2"/>
        <v>13003</v>
      </c>
      <c r="Y52" s="1">
        <f t="shared" si="2"/>
        <v>12985</v>
      </c>
      <c r="Z52" s="1">
        <f t="shared" si="2"/>
        <v>12852</v>
      </c>
      <c r="AA52" s="1">
        <f t="shared" si="2"/>
        <v>12670</v>
      </c>
      <c r="AB52" s="1">
        <f t="shared" si="2"/>
        <v>12561</v>
      </c>
      <c r="AC52" s="1">
        <f t="shared" si="2"/>
        <v>11649</v>
      </c>
      <c r="AD52" s="1">
        <f t="shared" si="2"/>
        <v>12467</v>
      </c>
      <c r="AE52" s="1">
        <f t="shared" si="2"/>
        <v>12452</v>
      </c>
      <c r="AF52" s="1">
        <f t="shared" si="2"/>
        <v>12071</v>
      </c>
      <c r="AG52" s="1">
        <f t="shared" si="2"/>
        <v>11729</v>
      </c>
      <c r="AH52" s="1">
        <f t="shared" si="2"/>
        <v>11118</v>
      </c>
      <c r="AI52" s="1">
        <f t="shared" si="2"/>
        <v>10757</v>
      </c>
      <c r="AJ52" s="1">
        <f t="shared" si="2"/>
        <v>9053</v>
      </c>
      <c r="AK52" s="1">
        <f t="shared" si="2"/>
        <v>9169</v>
      </c>
      <c r="AL52" s="1">
        <f t="shared" si="2"/>
        <v>9010</v>
      </c>
      <c r="AM52" s="1">
        <f t="shared" si="2"/>
        <v>8803</v>
      </c>
      <c r="AN52" s="1">
        <f t="shared" si="2"/>
        <v>8881</v>
      </c>
      <c r="AO52" s="1">
        <f t="shared" si="2"/>
        <v>13471</v>
      </c>
      <c r="AP52" s="1">
        <f t="shared" si="2"/>
        <v>13174</v>
      </c>
      <c r="AQ52" s="1">
        <f t="shared" si="2"/>
        <v>12958</v>
      </c>
      <c r="AR52" s="1">
        <f t="shared" si="2"/>
        <v>12585</v>
      </c>
      <c r="AS52" s="1">
        <f t="shared" si="2"/>
        <v>12424</v>
      </c>
      <c r="AT52" s="1">
        <f t="shared" si="2"/>
        <v>12224</v>
      </c>
      <c r="AU52" s="1">
        <f t="shared" si="2"/>
        <v>12110</v>
      </c>
      <c r="AV52" s="1">
        <f t="shared" si="2"/>
        <v>12072</v>
      </c>
      <c r="AW52" s="1">
        <f t="shared" si="2"/>
        <v>12233</v>
      </c>
      <c r="AX52" s="1">
        <f t="shared" si="2"/>
        <v>12568</v>
      </c>
      <c r="AY52" s="1">
        <f t="shared" si="2"/>
        <v>12334</v>
      </c>
      <c r="AZ52" s="1">
        <f t="shared" si="2"/>
        <v>12091</v>
      </c>
      <c r="BA52" s="1">
        <f t="shared" si="2"/>
        <v>12134</v>
      </c>
      <c r="BB52" s="1">
        <f t="shared" si="2"/>
        <v>12060</v>
      </c>
      <c r="BC52" s="1">
        <f t="shared" si="2"/>
        <v>11948</v>
      </c>
      <c r="BD52" s="1">
        <f t="shared" si="2"/>
        <v>11036</v>
      </c>
      <c r="BE52" s="1">
        <f t="shared" si="2"/>
        <v>11011</v>
      </c>
      <c r="BF52" s="1">
        <f t="shared" si="2"/>
        <v>10592</v>
      </c>
      <c r="BG52" s="1">
        <f t="shared" si="2"/>
        <v>10651</v>
      </c>
      <c r="BH52" s="1">
        <f t="shared" si="2"/>
        <v>9117</v>
      </c>
      <c r="BI52" s="1">
        <f t="shared" ref="BI52" si="3">SUM(BI30:BI51)</f>
        <v>9779</v>
      </c>
    </row>
    <row r="55" spans="1:62" s="5" customFormat="1" x14ac:dyDescent="0.35">
      <c r="A55" s="1" t="s">
        <v>41</v>
      </c>
      <c r="B55" s="5">
        <v>1962</v>
      </c>
      <c r="C55" s="5">
        <v>1963</v>
      </c>
      <c r="D55" s="5">
        <v>1964</v>
      </c>
      <c r="E55" s="5">
        <v>1965</v>
      </c>
      <c r="F55" s="5">
        <v>1966</v>
      </c>
      <c r="G55" s="5">
        <v>1967</v>
      </c>
      <c r="H55" s="5">
        <v>1968</v>
      </c>
      <c r="I55" s="5">
        <v>1969</v>
      </c>
      <c r="J55" s="5">
        <v>1970</v>
      </c>
      <c r="K55" s="5">
        <v>1971</v>
      </c>
      <c r="L55" s="5">
        <v>1972</v>
      </c>
      <c r="M55" s="5">
        <v>1973</v>
      </c>
      <c r="N55" s="5">
        <v>1974</v>
      </c>
      <c r="O55" s="5">
        <v>1975</v>
      </c>
      <c r="P55" s="5">
        <v>1976</v>
      </c>
      <c r="Q55" s="5">
        <v>1977</v>
      </c>
      <c r="R55" s="5">
        <v>1978</v>
      </c>
      <c r="S55" s="5">
        <v>1979</v>
      </c>
      <c r="T55" s="5">
        <v>1980</v>
      </c>
      <c r="U55" s="5">
        <v>1981</v>
      </c>
      <c r="V55" s="5">
        <v>1982</v>
      </c>
      <c r="W55" s="5">
        <v>1983</v>
      </c>
      <c r="X55" s="5">
        <v>1984</v>
      </c>
      <c r="Y55" s="5">
        <v>1985</v>
      </c>
      <c r="Z55" s="5">
        <v>1986</v>
      </c>
      <c r="AA55" s="5">
        <v>1987</v>
      </c>
      <c r="AB55" s="5">
        <v>1988</v>
      </c>
      <c r="AC55" s="5">
        <v>1989</v>
      </c>
      <c r="AD55" s="5">
        <v>1990</v>
      </c>
      <c r="AE55" s="5">
        <v>1991</v>
      </c>
      <c r="AF55" s="5">
        <v>1992</v>
      </c>
      <c r="AG55" s="5">
        <v>1993</v>
      </c>
      <c r="AH55" s="5">
        <v>1994</v>
      </c>
      <c r="AI55" s="5">
        <v>1995</v>
      </c>
      <c r="AJ55" s="5">
        <v>1996</v>
      </c>
      <c r="AK55" s="5">
        <v>1997</v>
      </c>
      <c r="AL55" s="5">
        <v>1998</v>
      </c>
      <c r="AM55" s="5">
        <v>1999</v>
      </c>
      <c r="AN55" s="5">
        <v>2000</v>
      </c>
      <c r="AO55" s="5">
        <v>2001</v>
      </c>
      <c r="AP55" s="5">
        <v>2002</v>
      </c>
      <c r="AQ55" s="5">
        <v>2003</v>
      </c>
      <c r="AR55" s="5">
        <v>2004</v>
      </c>
      <c r="AS55" s="5">
        <v>2005</v>
      </c>
      <c r="AT55" s="5">
        <v>2006</v>
      </c>
      <c r="AU55" s="5">
        <v>2007</v>
      </c>
      <c r="AV55" s="5">
        <v>2008</v>
      </c>
      <c r="AW55" s="5">
        <v>2009</v>
      </c>
      <c r="AX55" s="5">
        <v>2010</v>
      </c>
      <c r="AY55" s="5">
        <v>2011</v>
      </c>
      <c r="AZ55" s="5">
        <v>2012</v>
      </c>
      <c r="BA55" s="5">
        <v>2013</v>
      </c>
      <c r="BB55" s="5">
        <v>2014</v>
      </c>
      <c r="BC55" s="5">
        <v>2015</v>
      </c>
      <c r="BD55" s="5">
        <v>2016</v>
      </c>
      <c r="BE55" s="5">
        <v>2017</v>
      </c>
      <c r="BF55" s="5">
        <v>2018</v>
      </c>
      <c r="BG55" s="5">
        <v>2019</v>
      </c>
      <c r="BH55" s="5">
        <v>2020</v>
      </c>
      <c r="BI55" s="5">
        <v>2021</v>
      </c>
    </row>
    <row r="56" spans="1:62" s="5" customFormat="1" x14ac:dyDescent="0.35">
      <c r="BJ56" s="1"/>
    </row>
    <row r="57" spans="1:62" s="5" customFormat="1" x14ac:dyDescent="0.35">
      <c r="A57" s="5" t="s">
        <v>11</v>
      </c>
      <c r="H57" s="1">
        <v>5174</v>
      </c>
      <c r="I57" s="1">
        <v>5299</v>
      </c>
      <c r="J57" s="1">
        <v>4954</v>
      </c>
      <c r="K57" s="1">
        <v>5006</v>
      </c>
      <c r="L57" s="1">
        <v>4726</v>
      </c>
      <c r="M57" s="1">
        <v>4670</v>
      </c>
      <c r="N57" s="1">
        <v>4508</v>
      </c>
      <c r="O57" s="1">
        <v>4387</v>
      </c>
      <c r="P57" s="1">
        <v>4470</v>
      </c>
      <c r="Q57" s="1">
        <v>5151</v>
      </c>
      <c r="R57" s="1">
        <v>4714</v>
      </c>
      <c r="S57" s="1">
        <v>4665</v>
      </c>
      <c r="T57" s="1">
        <v>5257</v>
      </c>
      <c r="U57" s="1">
        <v>5181</v>
      </c>
      <c r="V57" s="1">
        <v>4534</v>
      </c>
      <c r="W57" s="1">
        <v>4473</v>
      </c>
      <c r="X57" s="1">
        <v>4350</v>
      </c>
      <c r="Y57" s="1">
        <v>4157</v>
      </c>
      <c r="Z57" s="1">
        <v>4111</v>
      </c>
      <c r="AA57" s="1">
        <v>3951</v>
      </c>
      <c r="AB57" s="1">
        <v>3812</v>
      </c>
      <c r="AC57" s="1">
        <v>3421</v>
      </c>
      <c r="AD57" s="1">
        <v>3702</v>
      </c>
      <c r="AE57" s="1">
        <v>3721</v>
      </c>
      <c r="AF57" s="1">
        <v>3562</v>
      </c>
      <c r="AG57" s="1">
        <v>3483</v>
      </c>
      <c r="AH57" s="1">
        <v>3237</v>
      </c>
      <c r="AI57" s="1">
        <v>3100</v>
      </c>
      <c r="AJ57" s="1">
        <v>2617</v>
      </c>
      <c r="AK57" s="1">
        <v>2469</v>
      </c>
      <c r="AL57" s="1">
        <v>2350</v>
      </c>
      <c r="AM57" s="1">
        <v>2356</v>
      </c>
      <c r="AN57" s="1">
        <v>2267</v>
      </c>
      <c r="AO57" s="1">
        <v>3770</v>
      </c>
      <c r="AP57" s="1">
        <v>3843</v>
      </c>
      <c r="AQ57" s="1">
        <v>3908</v>
      </c>
      <c r="AR57" s="1">
        <v>3895</v>
      </c>
      <c r="AS57" s="1">
        <v>3824</v>
      </c>
      <c r="AT57" s="1">
        <v>3709</v>
      </c>
      <c r="AU57" s="1">
        <v>3633</v>
      </c>
      <c r="AV57" s="1">
        <v>3444</v>
      </c>
      <c r="AW57" s="1">
        <v>3568</v>
      </c>
      <c r="AX57" s="1">
        <v>3696</v>
      </c>
      <c r="AY57" s="1">
        <v>3774</v>
      </c>
      <c r="AZ57" s="1">
        <v>3691</v>
      </c>
      <c r="BA57" s="1">
        <v>3687</v>
      </c>
      <c r="BB57" s="1">
        <v>3658</v>
      </c>
      <c r="BC57" s="1">
        <v>3712</v>
      </c>
      <c r="BD57" s="1">
        <v>3407</v>
      </c>
      <c r="BE57" s="1">
        <v>3184</v>
      </c>
      <c r="BF57" s="1">
        <v>3048</v>
      </c>
      <c r="BG57" s="1">
        <v>3031</v>
      </c>
      <c r="BH57" s="1">
        <v>2489</v>
      </c>
      <c r="BI57" s="1">
        <v>2685</v>
      </c>
      <c r="BJ57" s="1"/>
    </row>
    <row r="58" spans="1:62" s="5" customFormat="1" x14ac:dyDescent="0.35">
      <c r="A58" s="5" t="s">
        <v>12</v>
      </c>
      <c r="H58" s="5">
        <v>209</v>
      </c>
      <c r="I58" s="5">
        <v>198</v>
      </c>
      <c r="J58" s="5">
        <v>216</v>
      </c>
      <c r="K58" s="5">
        <v>327</v>
      </c>
      <c r="L58" s="5">
        <v>282</v>
      </c>
      <c r="M58" s="5">
        <v>276</v>
      </c>
      <c r="N58" s="5">
        <v>277</v>
      </c>
      <c r="O58" s="5">
        <v>469</v>
      </c>
      <c r="P58" s="5">
        <v>457</v>
      </c>
      <c r="Q58" s="5">
        <v>581</v>
      </c>
      <c r="R58" s="5">
        <v>483</v>
      </c>
      <c r="S58" s="5">
        <v>501</v>
      </c>
      <c r="T58" s="5">
        <v>648</v>
      </c>
      <c r="U58" s="5">
        <v>743</v>
      </c>
      <c r="V58" s="5">
        <v>809</v>
      </c>
      <c r="W58" s="5">
        <v>931</v>
      </c>
      <c r="X58" s="5">
        <v>792</v>
      </c>
      <c r="Y58" s="5">
        <v>743</v>
      </c>
      <c r="Z58" s="5">
        <v>733</v>
      </c>
      <c r="AA58" s="5">
        <v>657</v>
      </c>
      <c r="AB58" s="5">
        <v>531</v>
      </c>
      <c r="AC58" s="5">
        <v>488</v>
      </c>
      <c r="AD58" s="5">
        <v>568</v>
      </c>
      <c r="AE58" s="5">
        <v>621</v>
      </c>
      <c r="AF58" s="5">
        <v>697</v>
      </c>
      <c r="AG58" s="5">
        <v>627</v>
      </c>
      <c r="AH58" s="5">
        <v>583</v>
      </c>
      <c r="AI58" s="5">
        <v>506</v>
      </c>
      <c r="AJ58" s="5">
        <v>385</v>
      </c>
      <c r="AK58" s="5">
        <v>416</v>
      </c>
      <c r="AL58" s="5">
        <v>370</v>
      </c>
      <c r="AM58" s="5">
        <v>347</v>
      </c>
      <c r="AN58" s="5">
        <v>292</v>
      </c>
      <c r="AO58" s="5">
        <v>499</v>
      </c>
      <c r="AP58" s="5">
        <v>622</v>
      </c>
      <c r="AQ58" s="5">
        <v>640</v>
      </c>
      <c r="AR58" s="5">
        <v>594</v>
      </c>
      <c r="AS58" s="5">
        <v>550</v>
      </c>
      <c r="AT58" s="5">
        <v>517</v>
      </c>
      <c r="AU58" s="5">
        <v>443</v>
      </c>
      <c r="AV58" s="5">
        <v>508</v>
      </c>
      <c r="AW58" s="5">
        <v>782</v>
      </c>
      <c r="AX58" s="5">
        <v>907</v>
      </c>
      <c r="AY58" s="5">
        <v>921</v>
      </c>
      <c r="AZ58" s="5">
        <v>806</v>
      </c>
      <c r="BA58" s="5">
        <v>716</v>
      </c>
      <c r="BB58" s="5">
        <v>680</v>
      </c>
      <c r="BC58" s="5">
        <v>533</v>
      </c>
      <c r="BD58" s="5">
        <v>481</v>
      </c>
      <c r="BE58" s="5">
        <v>405</v>
      </c>
      <c r="BF58" s="5">
        <v>361</v>
      </c>
      <c r="BG58" s="5">
        <v>362</v>
      </c>
      <c r="BH58" s="5">
        <v>368</v>
      </c>
      <c r="BI58" s="5">
        <v>493</v>
      </c>
      <c r="BJ58" s="1"/>
    </row>
    <row r="59" spans="1:62" s="5" customFormat="1" x14ac:dyDescent="0.35">
      <c r="A59" s="5" t="s">
        <v>25</v>
      </c>
      <c r="H59" s="5">
        <v>89</v>
      </c>
      <c r="I59" s="1">
        <v>107</v>
      </c>
      <c r="J59" s="5">
        <v>92</v>
      </c>
      <c r="K59" s="1">
        <v>135</v>
      </c>
      <c r="L59" s="1">
        <v>133</v>
      </c>
      <c r="M59" s="1">
        <v>159</v>
      </c>
      <c r="N59" s="1">
        <v>199</v>
      </c>
      <c r="O59" s="1">
        <v>211</v>
      </c>
      <c r="P59" s="1">
        <v>235</v>
      </c>
      <c r="Q59" s="1">
        <v>345</v>
      </c>
      <c r="R59" s="1">
        <v>407</v>
      </c>
      <c r="S59" s="1">
        <v>453</v>
      </c>
      <c r="T59" s="1">
        <v>645</v>
      </c>
      <c r="U59" s="1">
        <v>696</v>
      </c>
      <c r="V59" s="1">
        <v>633</v>
      </c>
      <c r="W59" s="1">
        <v>500</v>
      </c>
      <c r="X59" s="1">
        <v>571</v>
      </c>
      <c r="Y59" s="1">
        <v>576</v>
      </c>
      <c r="Z59" s="1">
        <v>643</v>
      </c>
      <c r="AA59" s="1">
        <v>677</v>
      </c>
      <c r="AB59" s="1">
        <v>742</v>
      </c>
      <c r="AC59" s="1">
        <v>731</v>
      </c>
      <c r="AD59" s="1">
        <v>777</v>
      </c>
      <c r="AE59" s="1">
        <v>771</v>
      </c>
      <c r="AF59" s="1">
        <v>734</v>
      </c>
      <c r="AG59" s="1">
        <v>744</v>
      </c>
      <c r="AH59" s="1">
        <v>768</v>
      </c>
      <c r="AI59" s="1">
        <v>747</v>
      </c>
      <c r="AJ59" s="1">
        <v>673</v>
      </c>
      <c r="AK59" s="1">
        <v>672</v>
      </c>
      <c r="AL59" s="1">
        <v>681</v>
      </c>
      <c r="AM59" s="1">
        <v>719</v>
      </c>
      <c r="AN59" s="1">
        <v>712</v>
      </c>
      <c r="AO59" s="1">
        <v>1102</v>
      </c>
      <c r="AP59" s="1">
        <v>1111</v>
      </c>
      <c r="AQ59" s="1">
        <v>819</v>
      </c>
      <c r="AR59" s="1">
        <v>757</v>
      </c>
      <c r="AS59" s="1">
        <v>747</v>
      </c>
      <c r="AT59" s="1">
        <v>724</v>
      </c>
      <c r="AU59" s="1">
        <v>730</v>
      </c>
      <c r="AV59" s="1">
        <v>717</v>
      </c>
      <c r="AW59" s="1">
        <v>742</v>
      </c>
      <c r="AX59" s="1">
        <v>734</v>
      </c>
      <c r="AY59" s="1">
        <v>828</v>
      </c>
      <c r="AZ59" s="1">
        <v>783</v>
      </c>
      <c r="BA59" s="1">
        <v>781</v>
      </c>
      <c r="BB59" s="1">
        <v>786</v>
      </c>
      <c r="BC59" s="1">
        <v>819</v>
      </c>
      <c r="BD59" s="5">
        <v>812</v>
      </c>
      <c r="BE59" s="5">
        <v>831</v>
      </c>
      <c r="BF59" s="5">
        <v>846</v>
      </c>
      <c r="BG59" s="1">
        <v>907</v>
      </c>
      <c r="BH59" s="5">
        <v>775</v>
      </c>
      <c r="BI59" s="5">
        <v>834</v>
      </c>
      <c r="BJ59" s="1"/>
    </row>
    <row r="60" spans="1:62" s="5" customFormat="1" x14ac:dyDescent="0.35">
      <c r="A60" s="5" t="s">
        <v>13</v>
      </c>
      <c r="H60" s="5">
        <v>37</v>
      </c>
      <c r="I60" s="5">
        <v>39</v>
      </c>
      <c r="J60" s="5">
        <v>35</v>
      </c>
      <c r="K60" s="5">
        <v>35</v>
      </c>
      <c r="L60" s="5">
        <v>31</v>
      </c>
      <c r="M60" s="5">
        <v>40</v>
      </c>
      <c r="N60" s="5">
        <v>41</v>
      </c>
      <c r="O60" s="5">
        <v>51</v>
      </c>
      <c r="P60" s="5">
        <v>65</v>
      </c>
      <c r="Q60" s="5">
        <v>68</v>
      </c>
      <c r="R60" s="5">
        <v>116</v>
      </c>
      <c r="S60" s="5">
        <v>100</v>
      </c>
      <c r="T60" s="5">
        <v>148</v>
      </c>
      <c r="U60" s="5">
        <v>207</v>
      </c>
      <c r="V60" s="5">
        <v>171</v>
      </c>
      <c r="W60" s="5">
        <v>277</v>
      </c>
      <c r="X60" s="5">
        <v>306</v>
      </c>
      <c r="Y60" s="5">
        <v>370</v>
      </c>
      <c r="Z60" s="5">
        <v>370</v>
      </c>
      <c r="AA60" s="5">
        <v>380</v>
      </c>
      <c r="AB60" s="5">
        <v>385</v>
      </c>
      <c r="AC60" s="5">
        <v>328</v>
      </c>
      <c r="AD60" s="5">
        <v>381</v>
      </c>
      <c r="AE60" s="5">
        <v>386</v>
      </c>
      <c r="AF60" s="5">
        <v>381</v>
      </c>
      <c r="AG60" s="5">
        <v>393</v>
      </c>
      <c r="AH60" s="5">
        <v>348</v>
      </c>
      <c r="AI60" s="5">
        <v>348</v>
      </c>
      <c r="AJ60" s="5">
        <v>355</v>
      </c>
      <c r="AK60" s="5">
        <v>338</v>
      </c>
      <c r="AL60" s="5">
        <v>321</v>
      </c>
      <c r="AM60" s="5">
        <v>318</v>
      </c>
      <c r="AN60" s="5">
        <v>326</v>
      </c>
      <c r="AO60" s="5">
        <v>547</v>
      </c>
      <c r="AP60" s="5">
        <v>499</v>
      </c>
      <c r="AQ60" s="5">
        <v>494</v>
      </c>
      <c r="AR60" s="5">
        <v>448</v>
      </c>
      <c r="AS60" s="5">
        <v>464</v>
      </c>
      <c r="AT60" s="5">
        <v>446</v>
      </c>
      <c r="AU60" s="5">
        <v>482</v>
      </c>
      <c r="AV60" s="5">
        <v>498</v>
      </c>
      <c r="AW60" s="5">
        <v>469</v>
      </c>
      <c r="AX60" s="5">
        <v>513</v>
      </c>
      <c r="AY60" s="5">
        <v>448</v>
      </c>
      <c r="AZ60" s="5">
        <v>462</v>
      </c>
      <c r="BA60" s="5">
        <v>471</v>
      </c>
      <c r="BB60" s="5">
        <v>445</v>
      </c>
      <c r="BC60" s="5">
        <v>413</v>
      </c>
      <c r="BD60" s="5">
        <v>430</v>
      </c>
      <c r="BE60" s="5">
        <v>444</v>
      </c>
      <c r="BF60" s="5">
        <v>421</v>
      </c>
      <c r="BG60" s="1">
        <v>444</v>
      </c>
      <c r="BH60" s="5">
        <v>403</v>
      </c>
      <c r="BI60" s="5">
        <v>393</v>
      </c>
      <c r="BJ60" s="1"/>
    </row>
    <row r="61" spans="1:62" s="5" customFormat="1" x14ac:dyDescent="0.35">
      <c r="A61" s="5" t="s">
        <v>26</v>
      </c>
      <c r="H61" s="1">
        <v>2</v>
      </c>
      <c r="I61" s="1">
        <v>7</v>
      </c>
      <c r="J61" s="1">
        <v>9</v>
      </c>
      <c r="K61" s="1">
        <v>13</v>
      </c>
      <c r="L61" s="1">
        <v>6</v>
      </c>
      <c r="M61" s="1">
        <v>11</v>
      </c>
      <c r="N61" s="1">
        <v>16</v>
      </c>
      <c r="O61" s="1">
        <v>19</v>
      </c>
      <c r="P61" s="1">
        <v>23</v>
      </c>
      <c r="Q61" s="1">
        <v>28</v>
      </c>
      <c r="R61" s="1">
        <v>31</v>
      </c>
      <c r="S61" s="1">
        <v>25</v>
      </c>
      <c r="T61" s="1">
        <v>44</v>
      </c>
      <c r="U61" s="1">
        <v>54</v>
      </c>
      <c r="V61" s="1">
        <v>73</v>
      </c>
      <c r="W61" s="1">
        <v>83</v>
      </c>
      <c r="X61" s="1">
        <v>83</v>
      </c>
      <c r="Y61" s="1">
        <v>81</v>
      </c>
      <c r="Z61" s="1">
        <v>99</v>
      </c>
      <c r="AA61" s="1">
        <v>114</v>
      </c>
      <c r="AB61" s="1">
        <v>122</v>
      </c>
      <c r="AC61" s="1">
        <v>119</v>
      </c>
      <c r="AD61" s="1">
        <v>159</v>
      </c>
      <c r="AE61" s="1">
        <v>154</v>
      </c>
      <c r="AF61" s="1">
        <v>111</v>
      </c>
      <c r="AG61" s="1">
        <v>125</v>
      </c>
      <c r="AH61" s="1">
        <v>113</v>
      </c>
      <c r="AI61" s="1">
        <v>118</v>
      </c>
      <c r="AJ61" s="1">
        <v>116</v>
      </c>
      <c r="AK61" s="1">
        <v>134</v>
      </c>
      <c r="AL61" s="1">
        <v>108</v>
      </c>
      <c r="AM61" s="1">
        <v>123</v>
      </c>
      <c r="AN61" s="1">
        <v>143</v>
      </c>
      <c r="AO61" s="1">
        <v>238</v>
      </c>
      <c r="AP61" s="1">
        <v>221</v>
      </c>
      <c r="AQ61" s="1">
        <v>160</v>
      </c>
      <c r="AR61" s="1">
        <v>136</v>
      </c>
      <c r="AS61" s="1">
        <v>148</v>
      </c>
      <c r="AT61" s="1">
        <v>161</v>
      </c>
      <c r="AU61" s="1">
        <v>155</v>
      </c>
      <c r="AV61" s="1">
        <v>151</v>
      </c>
      <c r="AW61" s="1">
        <v>165</v>
      </c>
      <c r="AX61" s="1">
        <v>145</v>
      </c>
      <c r="AY61" s="1">
        <v>161</v>
      </c>
      <c r="AZ61" s="1">
        <v>185</v>
      </c>
      <c r="BA61" s="1">
        <v>176</v>
      </c>
      <c r="BB61" s="1">
        <v>165</v>
      </c>
      <c r="BC61" s="1">
        <v>153</v>
      </c>
      <c r="BD61" s="5">
        <v>146</v>
      </c>
      <c r="BE61" s="5">
        <v>178</v>
      </c>
      <c r="BF61" s="5">
        <v>192</v>
      </c>
      <c r="BG61" s="1">
        <v>167</v>
      </c>
      <c r="BH61" s="5">
        <v>187</v>
      </c>
      <c r="BI61" s="5">
        <v>164</v>
      </c>
      <c r="BJ61" s="1"/>
    </row>
    <row r="62" spans="1:62" s="5" customFormat="1" x14ac:dyDescent="0.35">
      <c r="A62" s="5" t="s">
        <v>27</v>
      </c>
      <c r="H62" s="1">
        <v>123</v>
      </c>
      <c r="I62" s="1">
        <v>138</v>
      </c>
      <c r="J62" s="1">
        <v>123</v>
      </c>
      <c r="K62" s="1">
        <v>100</v>
      </c>
      <c r="L62" s="1">
        <v>119</v>
      </c>
      <c r="M62" s="1">
        <v>131</v>
      </c>
      <c r="N62" s="1">
        <v>136</v>
      </c>
      <c r="O62" s="1">
        <v>141</v>
      </c>
      <c r="P62" s="1">
        <v>161</v>
      </c>
      <c r="Q62" s="1">
        <v>213</v>
      </c>
      <c r="R62" s="1">
        <v>251</v>
      </c>
      <c r="S62" s="1">
        <v>244</v>
      </c>
      <c r="T62" s="1">
        <v>305</v>
      </c>
      <c r="U62" s="1">
        <v>318</v>
      </c>
      <c r="V62" s="1">
        <v>330</v>
      </c>
      <c r="W62" s="1">
        <v>287</v>
      </c>
      <c r="X62" s="1">
        <v>336</v>
      </c>
      <c r="Y62" s="1">
        <v>320</v>
      </c>
      <c r="Z62" s="1">
        <v>323</v>
      </c>
      <c r="AA62" s="1">
        <v>324</v>
      </c>
      <c r="AB62" s="1">
        <v>304</v>
      </c>
      <c r="AC62" s="1">
        <v>300</v>
      </c>
      <c r="AD62" s="1">
        <v>302</v>
      </c>
      <c r="AE62" s="1">
        <v>352</v>
      </c>
      <c r="AF62" s="1">
        <v>310</v>
      </c>
      <c r="AG62" s="1">
        <v>286</v>
      </c>
      <c r="AH62" s="1">
        <v>272</v>
      </c>
      <c r="AI62" s="1">
        <v>326</v>
      </c>
      <c r="AJ62" s="1">
        <v>318</v>
      </c>
      <c r="AK62" s="1">
        <v>295</v>
      </c>
      <c r="AL62" s="1">
        <v>297</v>
      </c>
      <c r="AM62" s="1">
        <v>287</v>
      </c>
      <c r="AN62" s="1">
        <v>284</v>
      </c>
      <c r="AO62" s="1">
        <v>475</v>
      </c>
      <c r="AP62" s="1">
        <v>417</v>
      </c>
      <c r="AQ62" s="1">
        <v>404</v>
      </c>
      <c r="AR62" s="1">
        <v>409</v>
      </c>
      <c r="AS62" s="1">
        <v>440</v>
      </c>
      <c r="AT62" s="1">
        <v>430</v>
      </c>
      <c r="AU62" s="1">
        <v>417</v>
      </c>
      <c r="AV62" s="1">
        <v>451</v>
      </c>
      <c r="AW62" s="1">
        <v>407</v>
      </c>
      <c r="AX62" s="1">
        <v>488</v>
      </c>
      <c r="AY62" s="1">
        <v>450</v>
      </c>
      <c r="AZ62" s="1">
        <v>444</v>
      </c>
      <c r="BA62" s="1">
        <v>455</v>
      </c>
      <c r="BB62" s="1">
        <v>479</v>
      </c>
      <c r="BC62" s="1">
        <v>469</v>
      </c>
      <c r="BD62" s="5">
        <v>436</v>
      </c>
      <c r="BE62" s="5">
        <v>465</v>
      </c>
      <c r="BF62" s="5">
        <v>437</v>
      </c>
      <c r="BG62" s="1">
        <v>526</v>
      </c>
      <c r="BH62" s="5">
        <v>379</v>
      </c>
      <c r="BI62" s="5">
        <v>400</v>
      </c>
      <c r="BJ62" s="1"/>
    </row>
    <row r="63" spans="1:62" s="5" customFormat="1" x14ac:dyDescent="0.35">
      <c r="A63" s="5" t="s">
        <v>14</v>
      </c>
      <c r="H63" s="1">
        <v>8</v>
      </c>
      <c r="I63" s="1">
        <v>6</v>
      </c>
      <c r="J63" s="1">
        <v>7</v>
      </c>
      <c r="K63" s="1">
        <v>11</v>
      </c>
      <c r="L63" s="1">
        <v>16</v>
      </c>
      <c r="M63" s="1">
        <v>17</v>
      </c>
      <c r="N63" s="1">
        <v>17</v>
      </c>
      <c r="O63" s="1">
        <v>18</v>
      </c>
      <c r="P63" s="1">
        <v>21</v>
      </c>
      <c r="Q63" s="1">
        <v>28</v>
      </c>
      <c r="R63" s="1">
        <v>22</v>
      </c>
      <c r="S63" s="1">
        <v>39</v>
      </c>
      <c r="T63" s="1">
        <v>62</v>
      </c>
      <c r="U63" s="1">
        <v>61</v>
      </c>
      <c r="V63" s="1">
        <v>61</v>
      </c>
      <c r="W63" s="1">
        <v>70</v>
      </c>
      <c r="X63" s="1">
        <v>62</v>
      </c>
      <c r="Y63" s="1">
        <v>93</v>
      </c>
      <c r="Z63" s="1">
        <v>85</v>
      </c>
      <c r="AA63" s="1">
        <v>76</v>
      </c>
      <c r="AB63" s="1">
        <v>92</v>
      </c>
      <c r="AC63" s="1">
        <v>80</v>
      </c>
      <c r="AD63" s="1">
        <v>87</v>
      </c>
      <c r="AE63" s="1">
        <v>83</v>
      </c>
      <c r="AF63" s="1">
        <v>78</v>
      </c>
      <c r="AG63" s="1">
        <v>76</v>
      </c>
      <c r="AH63" s="1">
        <v>73</v>
      </c>
      <c r="AI63" s="1">
        <v>95</v>
      </c>
      <c r="AJ63" s="1">
        <v>90</v>
      </c>
      <c r="AK63" s="1">
        <v>78</v>
      </c>
      <c r="AL63" s="1">
        <v>95</v>
      </c>
      <c r="AM63" s="1">
        <v>84</v>
      </c>
      <c r="AN63" s="1">
        <v>79</v>
      </c>
      <c r="AO63" s="1">
        <v>131</v>
      </c>
      <c r="AP63" s="1">
        <v>131</v>
      </c>
      <c r="AQ63" s="1">
        <v>134</v>
      </c>
      <c r="AR63" s="1">
        <v>117</v>
      </c>
      <c r="AS63" s="1">
        <v>116</v>
      </c>
      <c r="AT63" s="1">
        <v>123</v>
      </c>
      <c r="AU63" s="1">
        <v>111</v>
      </c>
      <c r="AV63" s="1">
        <v>130</v>
      </c>
      <c r="AW63" s="1">
        <v>157</v>
      </c>
      <c r="AX63" s="1">
        <v>132</v>
      </c>
      <c r="AY63" s="1">
        <v>159</v>
      </c>
      <c r="AZ63" s="1">
        <v>144</v>
      </c>
      <c r="BA63" s="1">
        <v>115</v>
      </c>
      <c r="BB63" s="1">
        <v>142</v>
      </c>
      <c r="BC63" s="1">
        <v>160</v>
      </c>
      <c r="BD63" s="5">
        <v>163</v>
      </c>
      <c r="BE63" s="5">
        <v>150</v>
      </c>
      <c r="BF63" s="5">
        <v>160</v>
      </c>
      <c r="BG63" s="1">
        <v>140</v>
      </c>
      <c r="BH63" s="5">
        <v>135</v>
      </c>
      <c r="BI63" s="5">
        <v>117</v>
      </c>
      <c r="BJ63" s="1"/>
    </row>
    <row r="64" spans="1:62" s="5" customFormat="1" x14ac:dyDescent="0.35">
      <c r="A64" s="5" t="s">
        <v>28</v>
      </c>
      <c r="H64" s="1">
        <v>260</v>
      </c>
      <c r="I64" s="1">
        <v>270</v>
      </c>
      <c r="J64" s="1">
        <v>248</v>
      </c>
      <c r="K64" s="1">
        <v>310</v>
      </c>
      <c r="L64" s="1">
        <v>279</v>
      </c>
      <c r="M64" s="1">
        <v>297</v>
      </c>
      <c r="N64" s="1">
        <v>321</v>
      </c>
      <c r="O64" s="1">
        <v>327</v>
      </c>
      <c r="P64" s="1">
        <v>351</v>
      </c>
      <c r="Q64" s="1">
        <v>473</v>
      </c>
      <c r="R64" s="1">
        <v>487</v>
      </c>
      <c r="S64" s="1">
        <v>574</v>
      </c>
      <c r="T64" s="1">
        <v>770</v>
      </c>
      <c r="U64" s="1">
        <v>736</v>
      </c>
      <c r="V64" s="1">
        <v>694</v>
      </c>
      <c r="W64" s="1">
        <v>729</v>
      </c>
      <c r="X64" s="1">
        <v>770</v>
      </c>
      <c r="Y64" s="1">
        <v>776</v>
      </c>
      <c r="Z64" s="1">
        <v>818</v>
      </c>
      <c r="AA64" s="1">
        <v>822</v>
      </c>
      <c r="AB64" s="1">
        <v>778</v>
      </c>
      <c r="AC64" s="1">
        <v>699</v>
      </c>
      <c r="AD64" s="1">
        <v>750</v>
      </c>
      <c r="AE64" s="1">
        <v>756</v>
      </c>
      <c r="AF64" s="1">
        <v>745</v>
      </c>
      <c r="AG64" s="1">
        <v>738</v>
      </c>
      <c r="AH64" s="1">
        <v>698</v>
      </c>
      <c r="AI64" s="1">
        <v>690</v>
      </c>
      <c r="AJ64" s="1">
        <v>568</v>
      </c>
      <c r="AK64" s="1">
        <v>584</v>
      </c>
      <c r="AL64" s="1">
        <v>595</v>
      </c>
      <c r="AM64" s="1">
        <v>574</v>
      </c>
      <c r="AN64" s="1">
        <v>543</v>
      </c>
      <c r="AO64" s="1">
        <v>972</v>
      </c>
      <c r="AP64" s="1">
        <v>1010</v>
      </c>
      <c r="AQ64" s="1">
        <v>1091</v>
      </c>
      <c r="AR64" s="1">
        <v>1107</v>
      </c>
      <c r="AS64" s="1">
        <v>1066</v>
      </c>
      <c r="AT64" s="1">
        <v>1033</v>
      </c>
      <c r="AU64" s="1">
        <v>1148</v>
      </c>
      <c r="AV64" s="1">
        <v>1201</v>
      </c>
      <c r="AW64" s="1">
        <v>1184</v>
      </c>
      <c r="AX64" s="1">
        <v>1304</v>
      </c>
      <c r="AY64" s="1">
        <v>1280</v>
      </c>
      <c r="AZ64" s="1">
        <v>1353</v>
      </c>
      <c r="BA64" s="1">
        <v>1328</v>
      </c>
      <c r="BB64" s="1">
        <v>1307</v>
      </c>
      <c r="BC64" s="1">
        <v>1324</v>
      </c>
      <c r="BD64" s="1">
        <v>1263</v>
      </c>
      <c r="BE64" s="1">
        <v>1313</v>
      </c>
      <c r="BF64" s="1">
        <v>1201</v>
      </c>
      <c r="BG64" s="1">
        <v>1240</v>
      </c>
      <c r="BH64" s="1">
        <v>1095</v>
      </c>
      <c r="BI64" s="1">
        <v>1090</v>
      </c>
      <c r="BJ64" s="1"/>
    </row>
    <row r="65" spans="1:62" s="5" customFormat="1" x14ac:dyDescent="0.35">
      <c r="A65" s="5" t="s">
        <v>15</v>
      </c>
      <c r="H65" s="1">
        <v>18</v>
      </c>
      <c r="I65" s="1">
        <v>20</v>
      </c>
      <c r="J65" s="1">
        <v>22</v>
      </c>
      <c r="K65" s="1">
        <v>25</v>
      </c>
      <c r="L65" s="1">
        <v>34</v>
      </c>
      <c r="M65" s="1">
        <v>34</v>
      </c>
      <c r="N65" s="1">
        <v>36</v>
      </c>
      <c r="O65" s="1">
        <v>29</v>
      </c>
      <c r="P65" s="1">
        <v>42</v>
      </c>
      <c r="Q65" s="1">
        <v>63</v>
      </c>
      <c r="R65" s="1">
        <v>52</v>
      </c>
      <c r="S65" s="1">
        <v>37</v>
      </c>
      <c r="T65" s="1">
        <v>70</v>
      </c>
      <c r="U65" s="1">
        <v>69</v>
      </c>
      <c r="V65" s="1">
        <v>57</v>
      </c>
      <c r="W65" s="1">
        <v>62</v>
      </c>
      <c r="X65" s="1">
        <v>52</v>
      </c>
      <c r="Y65" s="1">
        <v>53</v>
      </c>
      <c r="Z65" s="1">
        <v>57</v>
      </c>
      <c r="AA65" s="1">
        <v>36</v>
      </c>
      <c r="AB65" s="1">
        <v>55</v>
      </c>
      <c r="AC65" s="1">
        <v>59</v>
      </c>
      <c r="AD65" s="1">
        <v>56</v>
      </c>
      <c r="AE65" s="1">
        <v>48</v>
      </c>
      <c r="AF65" s="1">
        <v>42</v>
      </c>
      <c r="AG65" s="1">
        <v>55</v>
      </c>
      <c r="AH65" s="1">
        <v>58</v>
      </c>
      <c r="AI65" s="1">
        <v>45</v>
      </c>
      <c r="AJ65" s="1">
        <v>38</v>
      </c>
      <c r="AK65" s="1">
        <v>43</v>
      </c>
      <c r="AL65" s="1">
        <v>43</v>
      </c>
      <c r="AM65" s="1">
        <v>47</v>
      </c>
      <c r="AN65" s="1">
        <v>60</v>
      </c>
      <c r="AO65" s="1">
        <v>77</v>
      </c>
      <c r="AP65" s="1">
        <v>74</v>
      </c>
      <c r="AQ65" s="1">
        <v>96</v>
      </c>
      <c r="AR65" s="1">
        <v>82</v>
      </c>
      <c r="AS65" s="1">
        <v>89</v>
      </c>
      <c r="AT65" s="1">
        <v>97</v>
      </c>
      <c r="AU65" s="1">
        <v>98</v>
      </c>
      <c r="AV65" s="1">
        <v>84</v>
      </c>
      <c r="AW65" s="1">
        <v>109</v>
      </c>
      <c r="AX65" s="1">
        <v>96</v>
      </c>
      <c r="AY65" s="1">
        <v>99</v>
      </c>
      <c r="AZ65" s="1">
        <v>116</v>
      </c>
      <c r="BA65" s="1">
        <v>100</v>
      </c>
      <c r="BB65" s="1">
        <v>95</v>
      </c>
      <c r="BC65" s="1">
        <v>103</v>
      </c>
      <c r="BD65" s="5">
        <v>122</v>
      </c>
      <c r="BE65" s="5">
        <v>106</v>
      </c>
      <c r="BF65" s="5">
        <v>82</v>
      </c>
      <c r="BG65" s="1">
        <v>67</v>
      </c>
      <c r="BH65" s="5">
        <v>48</v>
      </c>
      <c r="BI65" s="5">
        <v>41</v>
      </c>
      <c r="BJ65" s="1"/>
    </row>
    <row r="66" spans="1:62" s="5" customFormat="1" x14ac:dyDescent="0.35">
      <c r="A66" s="5" t="s">
        <v>29</v>
      </c>
      <c r="H66" s="1">
        <v>15</v>
      </c>
      <c r="I66" s="1">
        <v>21</v>
      </c>
      <c r="J66" s="1">
        <v>15</v>
      </c>
      <c r="K66" s="1">
        <v>68</v>
      </c>
      <c r="L66" s="1">
        <v>61</v>
      </c>
      <c r="M66" s="1">
        <v>59</v>
      </c>
      <c r="N66" s="1">
        <v>69</v>
      </c>
      <c r="O66" s="1">
        <v>77</v>
      </c>
      <c r="P66" s="1">
        <v>111</v>
      </c>
      <c r="Q66" s="1">
        <v>110</v>
      </c>
      <c r="R66" s="1">
        <v>109</v>
      </c>
      <c r="S66" s="1">
        <v>142</v>
      </c>
      <c r="T66" s="1">
        <v>185</v>
      </c>
      <c r="U66" s="1">
        <v>158</v>
      </c>
      <c r="V66" s="1">
        <v>115</v>
      </c>
      <c r="W66" s="1">
        <v>96</v>
      </c>
      <c r="X66" s="1">
        <v>112</v>
      </c>
      <c r="Y66" s="1">
        <v>118</v>
      </c>
      <c r="Z66" s="1">
        <v>97</v>
      </c>
      <c r="AA66" s="1">
        <v>116</v>
      </c>
      <c r="AB66" s="1">
        <v>114</v>
      </c>
      <c r="AC66" s="1">
        <v>104</v>
      </c>
      <c r="AD66" s="1">
        <v>103</v>
      </c>
      <c r="AE66" s="1">
        <v>97</v>
      </c>
      <c r="AF66" s="1">
        <v>182</v>
      </c>
      <c r="AG66" s="1">
        <v>164</v>
      </c>
      <c r="AH66" s="1">
        <v>154</v>
      </c>
      <c r="AI66" s="1">
        <v>162</v>
      </c>
      <c r="AJ66" s="1">
        <v>141</v>
      </c>
      <c r="AK66" s="1">
        <v>144</v>
      </c>
      <c r="AL66" s="1">
        <v>138</v>
      </c>
      <c r="AM66" s="1">
        <v>128</v>
      </c>
      <c r="AN66" s="1">
        <v>124</v>
      </c>
      <c r="AO66" s="1">
        <v>232</v>
      </c>
      <c r="AP66" s="1">
        <v>216</v>
      </c>
      <c r="AQ66" s="1">
        <v>203</v>
      </c>
      <c r="AR66" s="1">
        <v>186</v>
      </c>
      <c r="AS66" s="1">
        <v>192</v>
      </c>
      <c r="AT66" s="1">
        <v>195</v>
      </c>
      <c r="AU66" s="1">
        <v>210</v>
      </c>
      <c r="AV66" s="1">
        <v>202</v>
      </c>
      <c r="AW66" s="1">
        <v>233</v>
      </c>
      <c r="AX66" s="1">
        <v>224</v>
      </c>
      <c r="AY66" s="1">
        <v>225</v>
      </c>
      <c r="AZ66" s="1">
        <v>200</v>
      </c>
      <c r="BA66" s="1">
        <v>215</v>
      </c>
      <c r="BB66" s="1">
        <v>232</v>
      </c>
      <c r="BC66" s="1">
        <v>211</v>
      </c>
      <c r="BD66" s="5">
        <v>215</v>
      </c>
      <c r="BE66" s="5">
        <v>197</v>
      </c>
      <c r="BF66" s="5">
        <v>209</v>
      </c>
      <c r="BG66" s="1">
        <v>237</v>
      </c>
      <c r="BH66" s="5">
        <v>232</v>
      </c>
      <c r="BI66" s="5">
        <v>250</v>
      </c>
      <c r="BJ66" s="1"/>
    </row>
    <row r="67" spans="1:62" s="5" customFormat="1" x14ac:dyDescent="0.35">
      <c r="A67" s="5" t="s">
        <v>16</v>
      </c>
      <c r="H67" s="5">
        <v>112</v>
      </c>
      <c r="I67" s="5">
        <v>153</v>
      </c>
      <c r="J67" s="5">
        <v>148</v>
      </c>
      <c r="K67" s="5">
        <v>109</v>
      </c>
      <c r="L67" s="5">
        <v>121</v>
      </c>
      <c r="M67" s="5">
        <v>128</v>
      </c>
      <c r="N67" s="5">
        <v>129</v>
      </c>
      <c r="O67" s="5">
        <v>139</v>
      </c>
      <c r="P67" s="5">
        <v>173</v>
      </c>
      <c r="Q67" s="5">
        <v>208</v>
      </c>
      <c r="R67" s="5">
        <v>249</v>
      </c>
      <c r="S67" s="5">
        <v>244</v>
      </c>
      <c r="T67" s="5">
        <v>340</v>
      </c>
      <c r="U67" s="5">
        <v>405</v>
      </c>
      <c r="V67" s="1">
        <v>328</v>
      </c>
      <c r="W67" s="5">
        <v>367</v>
      </c>
      <c r="X67" s="5">
        <v>401</v>
      </c>
      <c r="Y67" s="5">
        <v>404</v>
      </c>
      <c r="Z67" s="5">
        <v>395</v>
      </c>
      <c r="AA67" s="5">
        <v>418</v>
      </c>
      <c r="AB67" s="5">
        <v>383</v>
      </c>
      <c r="AC67" s="5">
        <v>376</v>
      </c>
      <c r="AD67" s="5">
        <v>432</v>
      </c>
      <c r="AE67" s="5">
        <v>403</v>
      </c>
      <c r="AF67" s="5">
        <v>397</v>
      </c>
      <c r="AG67" s="5">
        <v>381</v>
      </c>
      <c r="AH67" s="5">
        <v>394</v>
      </c>
      <c r="AI67" s="5">
        <v>338</v>
      </c>
      <c r="AJ67" s="5">
        <v>304</v>
      </c>
      <c r="AK67" s="5">
        <v>285</v>
      </c>
      <c r="AL67" s="5">
        <v>301</v>
      </c>
      <c r="AM67" s="1">
        <v>286</v>
      </c>
      <c r="AN67" s="5">
        <v>304</v>
      </c>
      <c r="AO67" s="5">
        <v>505</v>
      </c>
      <c r="AP67" s="5">
        <v>491</v>
      </c>
      <c r="AQ67" s="5">
        <v>391</v>
      </c>
      <c r="AR67" s="5">
        <v>369</v>
      </c>
      <c r="AS67" s="5">
        <v>425</v>
      </c>
      <c r="AT67" s="5">
        <v>380</v>
      </c>
      <c r="AU67" s="5">
        <v>404</v>
      </c>
      <c r="AV67" s="5">
        <v>356</v>
      </c>
      <c r="AW67" s="5">
        <v>410</v>
      </c>
      <c r="AX67" s="5">
        <v>452</v>
      </c>
      <c r="AY67" s="5">
        <v>423</v>
      </c>
      <c r="AZ67" s="5">
        <v>363</v>
      </c>
      <c r="BA67" s="5">
        <v>368</v>
      </c>
      <c r="BB67" s="5">
        <v>362</v>
      </c>
      <c r="BC67" s="5">
        <v>442</v>
      </c>
      <c r="BD67" s="5">
        <v>381</v>
      </c>
      <c r="BE67" s="5">
        <v>391</v>
      </c>
      <c r="BF67" s="5">
        <v>382</v>
      </c>
      <c r="BG67" s="1">
        <v>398</v>
      </c>
      <c r="BH67" s="5">
        <v>340</v>
      </c>
      <c r="BI67" s="5">
        <v>375</v>
      </c>
      <c r="BJ67" s="1"/>
    </row>
    <row r="68" spans="1:62" s="5" customFormat="1" x14ac:dyDescent="0.35">
      <c r="A68" s="5" t="s">
        <v>17</v>
      </c>
      <c r="H68" s="1">
        <v>256</v>
      </c>
      <c r="I68" s="1">
        <v>274</v>
      </c>
      <c r="J68" s="1">
        <v>293</v>
      </c>
      <c r="K68" s="1">
        <v>265</v>
      </c>
      <c r="L68" s="1">
        <v>274</v>
      </c>
      <c r="M68" s="1">
        <v>324</v>
      </c>
      <c r="N68" s="1">
        <v>328</v>
      </c>
      <c r="O68" s="1">
        <v>373</v>
      </c>
      <c r="P68" s="1">
        <v>381</v>
      </c>
      <c r="Q68" s="1">
        <v>551</v>
      </c>
      <c r="R68" s="1">
        <v>581</v>
      </c>
      <c r="S68" s="1">
        <v>594</v>
      </c>
      <c r="T68" s="1">
        <v>730</v>
      </c>
      <c r="U68" s="1">
        <v>777</v>
      </c>
      <c r="V68" s="1">
        <v>718</v>
      </c>
      <c r="W68" s="1">
        <v>841</v>
      </c>
      <c r="X68" s="1">
        <v>905</v>
      </c>
      <c r="Y68" s="1">
        <v>991</v>
      </c>
      <c r="Z68" s="1">
        <v>995</v>
      </c>
      <c r="AA68" s="1">
        <v>980</v>
      </c>
      <c r="AB68" s="1">
        <v>1049</v>
      </c>
      <c r="AC68" s="1">
        <v>979</v>
      </c>
      <c r="AD68" s="1">
        <v>1055</v>
      </c>
      <c r="AE68" s="1">
        <v>1025</v>
      </c>
      <c r="AF68" s="1">
        <v>968</v>
      </c>
      <c r="AG68" s="1">
        <v>988</v>
      </c>
      <c r="AH68" s="1">
        <v>944</v>
      </c>
      <c r="AI68" s="1">
        <v>942</v>
      </c>
      <c r="AJ68" s="1">
        <v>800</v>
      </c>
      <c r="AK68" s="1">
        <v>852</v>
      </c>
      <c r="AL68" s="1">
        <v>814</v>
      </c>
      <c r="AM68" s="1">
        <v>802</v>
      </c>
      <c r="AN68" s="1">
        <v>771</v>
      </c>
      <c r="AO68" s="1">
        <v>1213</v>
      </c>
      <c r="AP68" s="1">
        <v>1189</v>
      </c>
      <c r="AQ68" s="1">
        <v>1091</v>
      </c>
      <c r="AR68" s="1">
        <v>1068</v>
      </c>
      <c r="AS68" s="1">
        <v>1029</v>
      </c>
      <c r="AT68" s="1">
        <v>1035</v>
      </c>
      <c r="AU68" s="1">
        <v>1007</v>
      </c>
      <c r="AV68" s="1">
        <v>1060</v>
      </c>
      <c r="AW68" s="1">
        <v>965</v>
      </c>
      <c r="AX68" s="1">
        <v>1009</v>
      </c>
      <c r="AY68" s="1">
        <v>974</v>
      </c>
      <c r="AZ68" s="1">
        <v>910</v>
      </c>
      <c r="BA68" s="1">
        <v>886</v>
      </c>
      <c r="BB68" s="1">
        <v>944</v>
      </c>
      <c r="BC68" s="1">
        <v>982</v>
      </c>
      <c r="BD68" s="5">
        <v>865</v>
      </c>
      <c r="BE68" s="5">
        <v>896</v>
      </c>
      <c r="BF68" s="5">
        <v>787</v>
      </c>
      <c r="BG68" s="1">
        <v>804</v>
      </c>
      <c r="BH68" s="5">
        <v>625</v>
      </c>
      <c r="BI68" s="5">
        <v>672</v>
      </c>
      <c r="BJ68" s="1"/>
    </row>
    <row r="69" spans="1:62" s="5" customFormat="1" x14ac:dyDescent="0.35">
      <c r="A69" s="5" t="s">
        <v>18</v>
      </c>
      <c r="H69" s="1">
        <v>1261</v>
      </c>
      <c r="I69" s="1">
        <v>1314</v>
      </c>
      <c r="J69" s="1">
        <v>1329</v>
      </c>
      <c r="K69" s="1">
        <v>1261</v>
      </c>
      <c r="L69" s="1">
        <v>1333</v>
      </c>
      <c r="M69" s="1">
        <v>1412</v>
      </c>
      <c r="N69" s="1">
        <v>1524</v>
      </c>
      <c r="O69" s="1">
        <v>1532</v>
      </c>
      <c r="P69" s="1">
        <v>1743</v>
      </c>
      <c r="Q69" s="1">
        <v>2148</v>
      </c>
      <c r="R69" s="1">
        <v>2160</v>
      </c>
      <c r="S69" s="1">
        <v>2330</v>
      </c>
      <c r="T69" s="1">
        <v>2916</v>
      </c>
      <c r="U69" s="1">
        <v>3035</v>
      </c>
      <c r="V69" s="1">
        <v>2720</v>
      </c>
      <c r="W69" s="1">
        <v>2595</v>
      </c>
      <c r="X69" s="1">
        <v>2483</v>
      </c>
      <c r="Y69" s="1">
        <v>2724</v>
      </c>
      <c r="Z69" s="1">
        <v>2664</v>
      </c>
      <c r="AA69" s="1">
        <v>2702</v>
      </c>
      <c r="AB69" s="1">
        <v>2674</v>
      </c>
      <c r="AC69" s="1">
        <v>2399</v>
      </c>
      <c r="AD69" s="1">
        <v>2550</v>
      </c>
      <c r="AE69" s="1">
        <v>2492</v>
      </c>
      <c r="AF69" s="1">
        <v>2468</v>
      </c>
      <c r="AG69" s="1">
        <v>2227</v>
      </c>
      <c r="AH69" s="1">
        <v>2198</v>
      </c>
      <c r="AI69" s="1">
        <v>2097</v>
      </c>
      <c r="AJ69" s="1">
        <v>1681</v>
      </c>
      <c r="AK69" s="1">
        <v>1631</v>
      </c>
      <c r="AL69" s="1">
        <v>1652</v>
      </c>
      <c r="AM69" s="1">
        <v>1566</v>
      </c>
      <c r="AN69" s="1">
        <v>1602</v>
      </c>
      <c r="AO69" s="1">
        <v>2469</v>
      </c>
      <c r="AP69" s="1">
        <v>2314</v>
      </c>
      <c r="AQ69" s="1">
        <v>2429</v>
      </c>
      <c r="AR69" s="1">
        <v>2239</v>
      </c>
      <c r="AS69" s="1">
        <v>2230</v>
      </c>
      <c r="AT69" s="1">
        <v>2069</v>
      </c>
      <c r="AU69" s="1">
        <v>2029</v>
      </c>
      <c r="AV69" s="1">
        <v>2079</v>
      </c>
      <c r="AW69" s="1">
        <v>1887</v>
      </c>
      <c r="AX69" s="1">
        <v>1864</v>
      </c>
      <c r="AY69" s="1">
        <v>1788</v>
      </c>
      <c r="AZ69" s="1">
        <v>1745</v>
      </c>
      <c r="BA69" s="1">
        <v>1698</v>
      </c>
      <c r="BB69" s="1">
        <v>1608</v>
      </c>
      <c r="BC69" s="1">
        <v>1664</v>
      </c>
      <c r="BD69" s="1">
        <v>1472</v>
      </c>
      <c r="BE69" s="1">
        <v>1500</v>
      </c>
      <c r="BF69" s="1">
        <v>1435</v>
      </c>
      <c r="BG69" s="1">
        <v>1440</v>
      </c>
      <c r="BH69" s="1">
        <v>1168</v>
      </c>
      <c r="BI69" s="1">
        <v>1223</v>
      </c>
      <c r="BJ69" s="1"/>
    </row>
    <row r="70" spans="1:62" s="5" customFormat="1" x14ac:dyDescent="0.35">
      <c r="A70" s="5" t="s">
        <v>19</v>
      </c>
      <c r="H70" s="1">
        <v>2</v>
      </c>
      <c r="I70" s="1">
        <v>3</v>
      </c>
      <c r="J70" s="1">
        <v>4</v>
      </c>
      <c r="K70" s="1">
        <v>6</v>
      </c>
      <c r="L70" s="1">
        <v>9</v>
      </c>
      <c r="M70" s="1">
        <v>7</v>
      </c>
      <c r="N70" s="1">
        <v>10</v>
      </c>
      <c r="O70" s="1">
        <v>13</v>
      </c>
      <c r="P70" s="1">
        <v>19</v>
      </c>
      <c r="Q70" s="1">
        <v>25</v>
      </c>
      <c r="R70" s="1">
        <v>29</v>
      </c>
      <c r="S70" s="1">
        <v>32</v>
      </c>
      <c r="T70" s="1">
        <v>23</v>
      </c>
      <c r="U70" s="1">
        <v>30</v>
      </c>
      <c r="V70" s="1">
        <v>33</v>
      </c>
      <c r="W70" s="1">
        <v>34</v>
      </c>
      <c r="X70" s="1">
        <v>36</v>
      </c>
      <c r="Y70" s="1">
        <v>54</v>
      </c>
      <c r="Z70" s="1">
        <v>42</v>
      </c>
      <c r="AA70" s="1">
        <v>55</v>
      </c>
      <c r="AB70" s="1">
        <v>42</v>
      </c>
      <c r="AC70" s="1">
        <v>61</v>
      </c>
      <c r="AD70" s="1">
        <v>67</v>
      </c>
      <c r="AE70" s="1">
        <v>59</v>
      </c>
      <c r="AF70" s="1">
        <v>62</v>
      </c>
      <c r="AG70" s="1">
        <v>64</v>
      </c>
      <c r="AH70" s="1">
        <v>63</v>
      </c>
      <c r="AI70" s="1">
        <v>50</v>
      </c>
      <c r="AJ70" s="1">
        <v>42</v>
      </c>
      <c r="AK70" s="1">
        <v>60</v>
      </c>
      <c r="AL70" s="1">
        <v>52</v>
      </c>
      <c r="AM70" s="1">
        <v>47</v>
      </c>
      <c r="AN70" s="1">
        <v>45</v>
      </c>
      <c r="AO70" s="1">
        <v>72</v>
      </c>
      <c r="AP70" s="1">
        <v>82</v>
      </c>
      <c r="AQ70" s="1">
        <v>71</v>
      </c>
      <c r="AR70" s="1">
        <v>86</v>
      </c>
      <c r="AS70" s="1">
        <v>84</v>
      </c>
      <c r="AT70" s="1">
        <v>104</v>
      </c>
      <c r="AU70" s="1">
        <v>102</v>
      </c>
      <c r="AV70" s="1">
        <v>96</v>
      </c>
      <c r="AW70" s="1">
        <v>115</v>
      </c>
      <c r="AX70" s="1">
        <v>108</v>
      </c>
      <c r="AY70" s="1">
        <v>121</v>
      </c>
      <c r="AZ70" s="1">
        <v>106</v>
      </c>
      <c r="BA70" s="1">
        <v>94</v>
      </c>
      <c r="BB70" s="1">
        <v>97</v>
      </c>
      <c r="BC70" s="1">
        <v>78</v>
      </c>
      <c r="BD70" s="5">
        <v>79</v>
      </c>
      <c r="BE70" s="5">
        <v>94</v>
      </c>
      <c r="BF70" s="5">
        <v>83</v>
      </c>
      <c r="BG70" s="1">
        <v>88</v>
      </c>
      <c r="BH70" s="5">
        <v>80</v>
      </c>
      <c r="BI70" s="5">
        <v>86</v>
      </c>
      <c r="BJ70" s="1"/>
    </row>
    <row r="71" spans="1:62" s="5" customFormat="1" x14ac:dyDescent="0.35">
      <c r="A71" s="5" t="s">
        <v>30</v>
      </c>
      <c r="H71" s="1">
        <v>563</v>
      </c>
      <c r="I71" s="1">
        <v>598</v>
      </c>
      <c r="J71" s="1">
        <v>609</v>
      </c>
      <c r="K71" s="1">
        <v>578</v>
      </c>
      <c r="L71" s="1">
        <v>589</v>
      </c>
      <c r="M71" s="1">
        <v>605</v>
      </c>
      <c r="N71" s="1">
        <v>579</v>
      </c>
      <c r="O71" s="1">
        <v>603</v>
      </c>
      <c r="P71" s="1">
        <v>627</v>
      </c>
      <c r="Q71" s="1">
        <v>887</v>
      </c>
      <c r="R71" s="1">
        <v>873</v>
      </c>
      <c r="S71" s="1">
        <v>941</v>
      </c>
      <c r="T71" s="1">
        <v>1108</v>
      </c>
      <c r="U71" s="1">
        <v>1146</v>
      </c>
      <c r="V71" s="1">
        <v>999</v>
      </c>
      <c r="W71" s="1">
        <v>1006</v>
      </c>
      <c r="X71" s="1">
        <v>1101</v>
      </c>
      <c r="Y71" s="1">
        <v>1072</v>
      </c>
      <c r="Z71" s="1">
        <v>1096</v>
      </c>
      <c r="AA71" s="1">
        <v>1129</v>
      </c>
      <c r="AB71" s="1">
        <v>1154</v>
      </c>
      <c r="AC71" s="1">
        <v>1069</v>
      </c>
      <c r="AD71" s="1">
        <v>1214</v>
      </c>
      <c r="AE71" s="1">
        <v>1153</v>
      </c>
      <c r="AF71" s="1">
        <v>1056</v>
      </c>
      <c r="AG71" s="1">
        <v>1037</v>
      </c>
      <c r="AH71" s="1">
        <v>1039</v>
      </c>
      <c r="AI71" s="1">
        <v>1014</v>
      </c>
      <c r="AJ71" s="1">
        <v>820</v>
      </c>
      <c r="AK71" s="1">
        <v>844</v>
      </c>
      <c r="AL71" s="1">
        <v>807</v>
      </c>
      <c r="AM71" s="1">
        <v>823</v>
      </c>
      <c r="AN71" s="1">
        <v>834</v>
      </c>
      <c r="AO71" s="1">
        <v>1320</v>
      </c>
      <c r="AP71" s="1">
        <v>1317</v>
      </c>
      <c r="AQ71" s="1">
        <v>1465</v>
      </c>
      <c r="AR71" s="1">
        <v>1386</v>
      </c>
      <c r="AS71" s="1">
        <v>1307</v>
      </c>
      <c r="AT71" s="1">
        <v>1301</v>
      </c>
      <c r="AU71" s="1">
        <v>1333</v>
      </c>
      <c r="AV71" s="1">
        <v>1281</v>
      </c>
      <c r="AW71" s="1">
        <v>1381</v>
      </c>
      <c r="AX71" s="1">
        <v>1359</v>
      </c>
      <c r="AY71" s="1">
        <v>1276</v>
      </c>
      <c r="AZ71" s="1">
        <v>1275</v>
      </c>
      <c r="BA71" s="1">
        <v>1231</v>
      </c>
      <c r="BB71" s="1">
        <v>1274</v>
      </c>
      <c r="BC71" s="1">
        <v>1235</v>
      </c>
      <c r="BD71" s="1">
        <v>1132</v>
      </c>
      <c r="BE71" s="1">
        <v>1203</v>
      </c>
      <c r="BF71" s="1">
        <v>1124</v>
      </c>
      <c r="BG71" s="1">
        <v>1088</v>
      </c>
      <c r="BH71" s="5">
        <v>805</v>
      </c>
      <c r="BI71" s="5">
        <v>793</v>
      </c>
      <c r="BJ71" s="1"/>
    </row>
    <row r="72" spans="1:62" s="5" customFormat="1" x14ac:dyDescent="0.35">
      <c r="A72" s="5" t="s">
        <v>31</v>
      </c>
      <c r="H72" s="1">
        <v>58</v>
      </c>
      <c r="I72" s="1">
        <v>62</v>
      </c>
      <c r="J72" s="1">
        <v>39</v>
      </c>
      <c r="K72" s="1">
        <v>48</v>
      </c>
      <c r="L72" s="1">
        <v>46</v>
      </c>
      <c r="M72" s="1">
        <v>49</v>
      </c>
      <c r="N72" s="1">
        <v>54</v>
      </c>
      <c r="O72" s="1">
        <v>38</v>
      </c>
      <c r="P72" s="1">
        <v>42</v>
      </c>
      <c r="Q72" s="1">
        <v>66</v>
      </c>
      <c r="R72" s="1">
        <v>77</v>
      </c>
      <c r="S72" s="1">
        <v>83</v>
      </c>
      <c r="T72" s="1">
        <v>115</v>
      </c>
      <c r="U72" s="1">
        <v>97</v>
      </c>
      <c r="V72" s="1">
        <v>99</v>
      </c>
      <c r="W72" s="1">
        <v>103</v>
      </c>
      <c r="X72" s="1">
        <v>97</v>
      </c>
      <c r="Y72" s="1">
        <v>85</v>
      </c>
      <c r="Z72" s="1">
        <v>66</v>
      </c>
      <c r="AA72" s="1">
        <v>69</v>
      </c>
      <c r="AB72" s="1">
        <v>87</v>
      </c>
      <c r="AC72" s="1">
        <v>84</v>
      </c>
      <c r="AD72" s="1">
        <v>80</v>
      </c>
      <c r="AE72" s="1">
        <v>80</v>
      </c>
      <c r="AF72" s="1">
        <v>74</v>
      </c>
      <c r="AG72" s="1">
        <v>76</v>
      </c>
      <c r="AH72" s="1">
        <v>88</v>
      </c>
      <c r="AI72" s="1">
        <v>72</v>
      </c>
      <c r="AJ72" s="1">
        <v>59</v>
      </c>
      <c r="AK72" s="1">
        <v>60</v>
      </c>
      <c r="AL72" s="1">
        <v>50</v>
      </c>
      <c r="AM72" s="1">
        <v>46</v>
      </c>
      <c r="AN72" s="1">
        <v>63</v>
      </c>
      <c r="AO72" s="1">
        <v>84</v>
      </c>
      <c r="AP72" s="1">
        <v>83</v>
      </c>
      <c r="AQ72" s="1">
        <v>80</v>
      </c>
      <c r="AR72" s="1">
        <v>88</v>
      </c>
      <c r="AS72" s="1">
        <v>64</v>
      </c>
      <c r="AT72" s="1">
        <v>68</v>
      </c>
      <c r="AU72" s="1">
        <v>58</v>
      </c>
      <c r="AV72" s="1">
        <v>78</v>
      </c>
      <c r="AW72" s="1">
        <v>82</v>
      </c>
      <c r="AX72" s="1">
        <v>82</v>
      </c>
      <c r="AY72" s="1">
        <v>69</v>
      </c>
      <c r="AZ72" s="1">
        <v>80</v>
      </c>
      <c r="BA72" s="1">
        <v>84</v>
      </c>
      <c r="BB72" s="1">
        <v>77</v>
      </c>
      <c r="BC72" s="1">
        <v>95</v>
      </c>
      <c r="BD72" s="5">
        <v>96</v>
      </c>
      <c r="BE72" s="5">
        <v>91</v>
      </c>
      <c r="BF72" s="5">
        <v>84</v>
      </c>
      <c r="BG72" s="1">
        <v>93</v>
      </c>
      <c r="BH72" s="5">
        <v>81</v>
      </c>
      <c r="BI72" s="5">
        <v>67</v>
      </c>
      <c r="BJ72" s="1"/>
    </row>
    <row r="73" spans="1:62" s="5" customFormat="1" x14ac:dyDescent="0.35">
      <c r="A73" s="5" t="s">
        <v>20</v>
      </c>
      <c r="H73" s="1">
        <v>5</v>
      </c>
      <c r="I73" s="1">
        <v>9</v>
      </c>
      <c r="J73" s="1">
        <v>9</v>
      </c>
      <c r="K73" s="1">
        <v>6</v>
      </c>
      <c r="L73" s="1">
        <v>6</v>
      </c>
      <c r="M73" s="1">
        <v>12</v>
      </c>
      <c r="N73" s="1">
        <v>19</v>
      </c>
      <c r="O73" s="1">
        <v>16</v>
      </c>
      <c r="P73" s="1">
        <v>20</v>
      </c>
      <c r="Q73" s="1">
        <v>27</v>
      </c>
      <c r="R73" s="1">
        <v>34</v>
      </c>
      <c r="S73" s="1">
        <v>47</v>
      </c>
      <c r="T73" s="1">
        <v>50</v>
      </c>
      <c r="U73" s="1">
        <v>67</v>
      </c>
      <c r="V73" s="1">
        <v>54</v>
      </c>
      <c r="W73" s="1">
        <v>63</v>
      </c>
      <c r="X73" s="1">
        <v>60</v>
      </c>
      <c r="Y73" s="1">
        <v>66</v>
      </c>
      <c r="Z73" s="1">
        <v>83</v>
      </c>
      <c r="AA73" s="1">
        <v>66</v>
      </c>
      <c r="AB73" s="1">
        <v>54</v>
      </c>
      <c r="AC73" s="1">
        <v>65</v>
      </c>
      <c r="AD73" s="1">
        <v>55</v>
      </c>
      <c r="AE73" s="1">
        <v>56</v>
      </c>
      <c r="AF73" s="1">
        <v>61</v>
      </c>
      <c r="AG73" s="1">
        <v>52</v>
      </c>
      <c r="AH73" s="1">
        <v>45</v>
      </c>
      <c r="AI73" s="1">
        <v>66</v>
      </c>
      <c r="AJ73" s="1">
        <v>43</v>
      </c>
      <c r="AK73" s="1">
        <v>39</v>
      </c>
      <c r="AL73" s="1">
        <v>36</v>
      </c>
      <c r="AM73" s="1">
        <v>54</v>
      </c>
      <c r="AN73" s="1">
        <v>50</v>
      </c>
      <c r="AO73" s="1">
        <v>77</v>
      </c>
      <c r="AP73" s="1">
        <v>89</v>
      </c>
      <c r="AQ73" s="1">
        <v>72</v>
      </c>
      <c r="AR73" s="1">
        <v>82</v>
      </c>
      <c r="AS73" s="1">
        <v>69</v>
      </c>
      <c r="AT73" s="1">
        <v>81</v>
      </c>
      <c r="AU73" s="1">
        <v>68</v>
      </c>
      <c r="AV73" s="1">
        <v>58</v>
      </c>
      <c r="AW73" s="1">
        <v>44</v>
      </c>
      <c r="AX73" s="1">
        <v>70</v>
      </c>
      <c r="AY73" s="1">
        <v>52</v>
      </c>
      <c r="AZ73" s="1">
        <v>45</v>
      </c>
      <c r="BA73" s="1">
        <v>42</v>
      </c>
      <c r="BB73" s="1">
        <v>39</v>
      </c>
      <c r="BC73" s="1">
        <v>51</v>
      </c>
      <c r="BD73" s="5">
        <v>52</v>
      </c>
      <c r="BE73" s="5">
        <v>49</v>
      </c>
      <c r="BF73" s="5">
        <v>56</v>
      </c>
      <c r="BG73" s="1">
        <v>39</v>
      </c>
      <c r="BH73" s="5">
        <v>52</v>
      </c>
      <c r="BI73" s="5">
        <v>50</v>
      </c>
      <c r="BJ73" s="1"/>
    </row>
    <row r="74" spans="1:62" s="5" customFormat="1" x14ac:dyDescent="0.35">
      <c r="A74" s="5" t="s">
        <v>21</v>
      </c>
      <c r="H74" s="1">
        <v>23</v>
      </c>
      <c r="I74" s="1">
        <v>32</v>
      </c>
      <c r="J74" s="1">
        <v>33</v>
      </c>
      <c r="K74" s="1">
        <v>34</v>
      </c>
      <c r="L74" s="1">
        <v>33</v>
      </c>
      <c r="M74" s="1">
        <v>46</v>
      </c>
      <c r="N74" s="1">
        <v>62</v>
      </c>
      <c r="O74" s="1">
        <v>58</v>
      </c>
      <c r="P74" s="1">
        <v>41</v>
      </c>
      <c r="Q74" s="1">
        <v>62</v>
      </c>
      <c r="R74" s="1">
        <v>83</v>
      </c>
      <c r="S74" s="1">
        <v>94</v>
      </c>
      <c r="T74" s="1">
        <v>82</v>
      </c>
      <c r="U74" s="1">
        <v>107</v>
      </c>
      <c r="V74" s="1">
        <v>116</v>
      </c>
      <c r="W74" s="1">
        <v>125</v>
      </c>
      <c r="X74" s="1">
        <v>133</v>
      </c>
      <c r="Y74" s="1">
        <v>117</v>
      </c>
      <c r="Z74" s="1">
        <v>112</v>
      </c>
      <c r="AA74" s="1">
        <v>139</v>
      </c>
      <c r="AB74" s="1">
        <v>129</v>
      </c>
      <c r="AC74" s="1">
        <v>119</v>
      </c>
      <c r="AD74" s="1">
        <v>143</v>
      </c>
      <c r="AE74" s="1">
        <v>116</v>
      </c>
      <c r="AF74" s="1">
        <v>130</v>
      </c>
      <c r="AG74" s="1">
        <v>106</v>
      </c>
      <c r="AH74" s="1">
        <v>108</v>
      </c>
      <c r="AI74" s="1">
        <v>99</v>
      </c>
      <c r="AJ74" s="1">
        <v>82</v>
      </c>
      <c r="AK74" s="1">
        <v>82</v>
      </c>
      <c r="AL74" s="1">
        <v>93</v>
      </c>
      <c r="AM74" s="1">
        <v>80</v>
      </c>
      <c r="AN74" s="1">
        <v>90</v>
      </c>
      <c r="AO74" s="1">
        <v>109</v>
      </c>
      <c r="AP74" s="1">
        <v>104</v>
      </c>
      <c r="AQ74" s="1">
        <v>120</v>
      </c>
      <c r="AR74" s="1">
        <v>103</v>
      </c>
      <c r="AS74" s="1">
        <v>103</v>
      </c>
      <c r="AT74" s="1">
        <v>89</v>
      </c>
      <c r="AU74" s="1">
        <v>98</v>
      </c>
      <c r="AV74" s="1">
        <v>79</v>
      </c>
      <c r="AW74" s="1">
        <v>68</v>
      </c>
      <c r="AX74" s="1">
        <v>80</v>
      </c>
      <c r="AY74" s="1">
        <v>71</v>
      </c>
      <c r="AZ74" s="1">
        <v>92</v>
      </c>
      <c r="BA74" s="1">
        <v>68</v>
      </c>
      <c r="BB74" s="1">
        <v>65</v>
      </c>
      <c r="BC74" s="1">
        <v>66</v>
      </c>
      <c r="BD74" s="5">
        <v>77</v>
      </c>
      <c r="BE74" s="5">
        <v>88</v>
      </c>
      <c r="BF74" s="5">
        <v>88</v>
      </c>
      <c r="BG74" s="1">
        <v>70</v>
      </c>
      <c r="BH74" s="5">
        <v>63</v>
      </c>
      <c r="BI74" s="5">
        <v>68</v>
      </c>
      <c r="BJ74" s="1"/>
    </row>
    <row r="75" spans="1:62" s="5" customFormat="1" x14ac:dyDescent="0.35">
      <c r="A75" s="5" t="s">
        <v>22</v>
      </c>
      <c r="H75" s="1">
        <v>531</v>
      </c>
      <c r="I75" s="1">
        <v>478</v>
      </c>
      <c r="J75" s="1">
        <v>443</v>
      </c>
      <c r="K75" s="1">
        <v>376</v>
      </c>
      <c r="L75" s="1">
        <v>367</v>
      </c>
      <c r="M75" s="1">
        <v>415</v>
      </c>
      <c r="N75" s="1">
        <v>429</v>
      </c>
      <c r="O75" s="1">
        <v>311</v>
      </c>
      <c r="P75" s="1">
        <v>429</v>
      </c>
      <c r="Q75" s="1">
        <v>511</v>
      </c>
      <c r="R75" s="1">
        <v>513</v>
      </c>
      <c r="S75" s="1">
        <v>496</v>
      </c>
      <c r="T75" s="1">
        <v>570</v>
      </c>
      <c r="U75" s="1">
        <v>532</v>
      </c>
      <c r="V75" s="1">
        <v>485</v>
      </c>
      <c r="W75" s="1">
        <v>408</v>
      </c>
      <c r="X75" s="1">
        <v>463</v>
      </c>
      <c r="Y75" s="1">
        <v>391</v>
      </c>
      <c r="Z75" s="1">
        <v>368</v>
      </c>
      <c r="AA75" s="1">
        <v>396</v>
      </c>
      <c r="AB75" s="1">
        <v>393</v>
      </c>
      <c r="AC75" s="1">
        <v>346</v>
      </c>
      <c r="AD75" s="1">
        <v>381</v>
      </c>
      <c r="AE75" s="1">
        <v>359</v>
      </c>
      <c r="AF75" s="1">
        <v>327</v>
      </c>
      <c r="AG75" s="1">
        <v>343</v>
      </c>
      <c r="AH75" s="1">
        <v>304</v>
      </c>
      <c r="AI75" s="1">
        <v>253</v>
      </c>
      <c r="AJ75" s="1">
        <v>222</v>
      </c>
      <c r="AK75" s="1">
        <v>222</v>
      </c>
      <c r="AL75" s="1">
        <v>181</v>
      </c>
      <c r="AM75" s="1">
        <v>186</v>
      </c>
      <c r="AN75" s="1">
        <v>198</v>
      </c>
      <c r="AO75" s="1">
        <v>271</v>
      </c>
      <c r="AP75" s="1">
        <v>189</v>
      </c>
      <c r="AQ75" s="1">
        <v>189</v>
      </c>
      <c r="AR75" s="1">
        <v>199</v>
      </c>
      <c r="AS75" s="1">
        <v>180</v>
      </c>
      <c r="AT75" s="1">
        <v>171</v>
      </c>
      <c r="AU75" s="1">
        <v>185</v>
      </c>
      <c r="AV75" s="1">
        <v>155</v>
      </c>
      <c r="AW75" s="1">
        <v>121</v>
      </c>
      <c r="AX75" s="1">
        <v>121</v>
      </c>
      <c r="AY75" s="1">
        <v>137</v>
      </c>
      <c r="AZ75" s="1">
        <v>133</v>
      </c>
      <c r="BA75" s="1">
        <v>114</v>
      </c>
      <c r="BB75" s="1">
        <v>91</v>
      </c>
      <c r="BC75" s="1">
        <v>95</v>
      </c>
      <c r="BD75" s="5">
        <v>101</v>
      </c>
      <c r="BE75" s="5">
        <v>100</v>
      </c>
      <c r="BF75" s="5">
        <v>121</v>
      </c>
      <c r="BG75" s="1">
        <v>101</v>
      </c>
      <c r="BH75" s="5">
        <v>81</v>
      </c>
      <c r="BI75" s="5">
        <v>101</v>
      </c>
      <c r="BJ75" s="1"/>
    </row>
    <row r="76" spans="1:62" s="5" customFormat="1" x14ac:dyDescent="0.35">
      <c r="A76" s="5" t="s">
        <v>32</v>
      </c>
      <c r="H76" s="1">
        <v>127</v>
      </c>
      <c r="I76" s="1">
        <v>136</v>
      </c>
      <c r="J76" s="1">
        <v>126</v>
      </c>
      <c r="K76" s="1">
        <v>155</v>
      </c>
      <c r="L76" s="1">
        <v>167</v>
      </c>
      <c r="M76" s="1">
        <v>201</v>
      </c>
      <c r="N76" s="1">
        <v>172</v>
      </c>
      <c r="O76" s="1">
        <v>167</v>
      </c>
      <c r="P76" s="1">
        <v>201</v>
      </c>
      <c r="Q76" s="1">
        <v>243</v>
      </c>
      <c r="R76" s="1">
        <v>265</v>
      </c>
      <c r="S76" s="1">
        <v>279</v>
      </c>
      <c r="T76" s="1">
        <v>324</v>
      </c>
      <c r="U76" s="1">
        <v>332</v>
      </c>
      <c r="V76" s="1">
        <v>294</v>
      </c>
      <c r="W76" s="1">
        <v>337</v>
      </c>
      <c r="X76" s="1">
        <v>311</v>
      </c>
      <c r="Y76" s="1">
        <v>352</v>
      </c>
      <c r="Z76" s="1">
        <v>356</v>
      </c>
      <c r="AA76" s="1">
        <v>359</v>
      </c>
      <c r="AB76" s="1">
        <v>367</v>
      </c>
      <c r="AC76" s="1">
        <v>341</v>
      </c>
      <c r="AD76" s="1">
        <v>356</v>
      </c>
      <c r="AE76" s="1">
        <v>353</v>
      </c>
      <c r="AF76" s="1">
        <v>332</v>
      </c>
      <c r="AG76" s="1">
        <v>323</v>
      </c>
      <c r="AH76" s="1">
        <v>276</v>
      </c>
      <c r="AI76" s="1">
        <v>312</v>
      </c>
      <c r="AJ76" s="1">
        <v>243</v>
      </c>
      <c r="AK76" s="1">
        <v>241</v>
      </c>
      <c r="AL76" s="1">
        <v>257</v>
      </c>
      <c r="AM76" s="1">
        <v>238</v>
      </c>
      <c r="AN76" s="1">
        <v>211</v>
      </c>
      <c r="AO76" s="1">
        <v>354</v>
      </c>
      <c r="AP76" s="1">
        <v>318</v>
      </c>
      <c r="AQ76" s="1">
        <v>231</v>
      </c>
      <c r="AR76" s="1">
        <v>216</v>
      </c>
      <c r="AS76" s="1">
        <v>259</v>
      </c>
      <c r="AT76" s="1">
        <v>222</v>
      </c>
      <c r="AU76" s="1">
        <v>209</v>
      </c>
      <c r="AV76" s="1">
        <v>179</v>
      </c>
      <c r="AW76" s="1">
        <v>186</v>
      </c>
      <c r="AX76" s="1">
        <v>168</v>
      </c>
      <c r="AY76" s="1">
        <v>173</v>
      </c>
      <c r="AZ76" s="1">
        <v>177</v>
      </c>
      <c r="BA76" s="1">
        <v>164</v>
      </c>
      <c r="BB76" s="1">
        <v>179</v>
      </c>
      <c r="BC76" s="1">
        <v>173</v>
      </c>
      <c r="BD76" s="5">
        <v>153</v>
      </c>
      <c r="BE76" s="5">
        <v>183</v>
      </c>
      <c r="BF76" s="5">
        <v>176</v>
      </c>
      <c r="BG76" s="1">
        <v>169</v>
      </c>
      <c r="BH76" s="5">
        <v>142</v>
      </c>
      <c r="BI76" s="5">
        <v>175</v>
      </c>
      <c r="BJ76" s="1"/>
    </row>
    <row r="77" spans="1:62" s="5" customFormat="1" x14ac:dyDescent="0.35">
      <c r="A77" s="5" t="s">
        <v>23</v>
      </c>
      <c r="H77" s="1">
        <v>12</v>
      </c>
      <c r="I77" s="1">
        <v>21</v>
      </c>
      <c r="J77" s="1">
        <v>26</v>
      </c>
      <c r="K77" s="1">
        <v>23</v>
      </c>
      <c r="L77" s="1">
        <v>22</v>
      </c>
      <c r="M77" s="1">
        <v>19</v>
      </c>
      <c r="N77" s="1">
        <v>26</v>
      </c>
      <c r="O77" s="1">
        <v>34</v>
      </c>
      <c r="P77" s="1">
        <v>36</v>
      </c>
      <c r="Q77" s="1">
        <v>49</v>
      </c>
      <c r="R77" s="1">
        <v>42</v>
      </c>
      <c r="S77" s="1">
        <v>47</v>
      </c>
      <c r="T77" s="1">
        <v>82</v>
      </c>
      <c r="U77" s="1">
        <v>79</v>
      </c>
      <c r="V77" s="1">
        <v>67</v>
      </c>
      <c r="W77" s="1">
        <v>72</v>
      </c>
      <c r="X77" s="1">
        <v>77</v>
      </c>
      <c r="Y77" s="1">
        <v>71</v>
      </c>
      <c r="Z77" s="1">
        <v>85</v>
      </c>
      <c r="AA77" s="1">
        <v>82</v>
      </c>
      <c r="AB77" s="1">
        <v>78</v>
      </c>
      <c r="AC77" s="1">
        <v>70</v>
      </c>
      <c r="AD77" s="1">
        <v>81</v>
      </c>
      <c r="AE77" s="1">
        <v>60</v>
      </c>
      <c r="AF77" s="1">
        <v>71</v>
      </c>
      <c r="AG77" s="1">
        <v>54</v>
      </c>
      <c r="AH77" s="1">
        <v>54</v>
      </c>
      <c r="AI77" s="1">
        <v>67</v>
      </c>
      <c r="AJ77" s="1">
        <v>58</v>
      </c>
      <c r="AK77" s="1">
        <v>55</v>
      </c>
      <c r="AL77" s="1">
        <v>57</v>
      </c>
      <c r="AM77" s="1">
        <v>50</v>
      </c>
      <c r="AN77" s="1">
        <v>53</v>
      </c>
      <c r="AO77" s="1">
        <v>103</v>
      </c>
      <c r="AP77" s="1">
        <v>103</v>
      </c>
      <c r="AQ77" s="1">
        <v>90</v>
      </c>
      <c r="AR77" s="1">
        <v>85</v>
      </c>
      <c r="AS77" s="1">
        <v>74</v>
      </c>
      <c r="AT77" s="1">
        <v>88</v>
      </c>
      <c r="AU77" s="1">
        <v>71</v>
      </c>
      <c r="AV77" s="1">
        <v>86</v>
      </c>
      <c r="AW77" s="1">
        <v>78</v>
      </c>
      <c r="AX77" s="1">
        <v>68</v>
      </c>
      <c r="AY77" s="1">
        <v>49</v>
      </c>
      <c r="AZ77" s="1">
        <v>60</v>
      </c>
      <c r="BA77" s="1">
        <v>59</v>
      </c>
      <c r="BB77" s="1">
        <v>52</v>
      </c>
      <c r="BC77" s="1">
        <v>65</v>
      </c>
      <c r="BD77" s="5">
        <v>55</v>
      </c>
      <c r="BE77" s="5">
        <v>67</v>
      </c>
      <c r="BF77" s="5">
        <v>89</v>
      </c>
      <c r="BG77" s="1">
        <v>82</v>
      </c>
      <c r="BH77" s="5">
        <v>61</v>
      </c>
      <c r="BI77" s="5">
        <v>62</v>
      </c>
      <c r="BJ77" s="1"/>
    </row>
    <row r="78" spans="1:62" s="5" customFormat="1" x14ac:dyDescent="0.35">
      <c r="A78" s="5" t="s">
        <v>24</v>
      </c>
      <c r="H78" s="1">
        <v>316</v>
      </c>
      <c r="I78" s="1">
        <v>346</v>
      </c>
      <c r="J78" s="1">
        <v>341</v>
      </c>
      <c r="K78" s="1">
        <v>393</v>
      </c>
      <c r="L78" s="1">
        <v>429</v>
      </c>
      <c r="M78" s="1">
        <v>460</v>
      </c>
      <c r="N78" s="1">
        <v>515</v>
      </c>
      <c r="O78" s="1">
        <v>535</v>
      </c>
      <c r="P78" s="1">
        <v>551</v>
      </c>
      <c r="Q78" s="1">
        <v>644</v>
      </c>
      <c r="R78" s="1">
        <v>647</v>
      </c>
      <c r="S78" s="1">
        <v>647</v>
      </c>
      <c r="T78" s="1">
        <v>737</v>
      </c>
      <c r="U78" s="1">
        <v>694</v>
      </c>
      <c r="V78" s="1">
        <v>607</v>
      </c>
      <c r="W78" s="1">
        <v>632</v>
      </c>
      <c r="X78" s="1">
        <v>641</v>
      </c>
      <c r="Y78" s="1">
        <v>581</v>
      </c>
      <c r="Z78" s="1">
        <v>540</v>
      </c>
      <c r="AA78" s="1">
        <v>530</v>
      </c>
      <c r="AB78" s="1">
        <v>503</v>
      </c>
      <c r="AC78" s="1">
        <v>465</v>
      </c>
      <c r="AD78" s="1">
        <v>495</v>
      </c>
      <c r="AE78" s="1">
        <v>470</v>
      </c>
      <c r="AF78" s="1">
        <v>472</v>
      </c>
      <c r="AG78" s="1">
        <v>498</v>
      </c>
      <c r="AH78" s="1">
        <v>450</v>
      </c>
      <c r="AI78" s="1">
        <v>498</v>
      </c>
      <c r="AJ78" s="1">
        <v>410</v>
      </c>
      <c r="AK78" s="1">
        <v>450</v>
      </c>
      <c r="AL78" s="1">
        <v>455</v>
      </c>
      <c r="AM78" s="1">
        <v>448</v>
      </c>
      <c r="AN78" s="1">
        <v>442</v>
      </c>
      <c r="AO78" s="1">
        <v>694</v>
      </c>
      <c r="AP78" s="1">
        <v>766</v>
      </c>
      <c r="AQ78" s="1">
        <v>706</v>
      </c>
      <c r="AR78" s="1">
        <v>706</v>
      </c>
      <c r="AS78" s="1">
        <v>762</v>
      </c>
      <c r="AT78" s="1">
        <v>666</v>
      </c>
      <c r="AU78" s="1">
        <v>709</v>
      </c>
      <c r="AV78" s="1">
        <v>714</v>
      </c>
      <c r="AW78" s="1">
        <v>793</v>
      </c>
      <c r="AX78" s="1">
        <v>744</v>
      </c>
      <c r="AY78" s="1">
        <v>742</v>
      </c>
      <c r="AZ78" s="1">
        <v>696</v>
      </c>
      <c r="BA78" s="1">
        <v>701</v>
      </c>
      <c r="BB78" s="1">
        <v>731</v>
      </c>
      <c r="BC78" s="1">
        <v>708</v>
      </c>
      <c r="BD78" s="5">
        <v>630</v>
      </c>
      <c r="BE78" s="5">
        <v>648</v>
      </c>
      <c r="BF78" s="5">
        <v>675</v>
      </c>
      <c r="BG78" s="1">
        <v>665</v>
      </c>
      <c r="BH78" s="5">
        <v>535</v>
      </c>
      <c r="BI78" s="5">
        <v>524</v>
      </c>
      <c r="BJ78" s="1"/>
    </row>
    <row r="79" spans="1:62" s="5" customFormat="1" x14ac:dyDescent="0.35">
      <c r="A79" s="5" t="s">
        <v>2</v>
      </c>
      <c r="H79" s="1">
        <f t="shared" ref="H79:BH79" si="4">SUM(H57:H78)</f>
        <v>9201</v>
      </c>
      <c r="I79" s="1">
        <f t="shared" si="4"/>
        <v>9531</v>
      </c>
      <c r="J79" s="1">
        <f t="shared" si="4"/>
        <v>9121</v>
      </c>
      <c r="K79" s="1">
        <f t="shared" si="4"/>
        <v>9284</v>
      </c>
      <c r="L79" s="1">
        <f t="shared" si="4"/>
        <v>9083</v>
      </c>
      <c r="M79" s="1">
        <f t="shared" si="4"/>
        <v>9372</v>
      </c>
      <c r="N79" s="1">
        <f t="shared" si="4"/>
        <v>9467</v>
      </c>
      <c r="O79" s="1">
        <f t="shared" si="4"/>
        <v>9548</v>
      </c>
      <c r="P79" s="1">
        <f t="shared" si="4"/>
        <v>10199</v>
      </c>
      <c r="Q79" s="1">
        <f t="shared" si="4"/>
        <v>12481</v>
      </c>
      <c r="R79" s="1">
        <f t="shared" si="4"/>
        <v>12225</v>
      </c>
      <c r="S79" s="1">
        <f t="shared" si="4"/>
        <v>12614</v>
      </c>
      <c r="T79" s="1">
        <f t="shared" si="4"/>
        <v>15211</v>
      </c>
      <c r="U79" s="1">
        <f t="shared" si="4"/>
        <v>15524</v>
      </c>
      <c r="V79" s="1">
        <f t="shared" si="4"/>
        <v>13997</v>
      </c>
      <c r="W79" s="1">
        <f t="shared" si="4"/>
        <v>14091</v>
      </c>
      <c r="X79" s="1">
        <f t="shared" si="4"/>
        <v>14142</v>
      </c>
      <c r="Y79" s="1">
        <f t="shared" si="4"/>
        <v>14195</v>
      </c>
      <c r="Z79" s="1">
        <f t="shared" si="4"/>
        <v>14138</v>
      </c>
      <c r="AA79" s="1">
        <f t="shared" si="4"/>
        <v>14078</v>
      </c>
      <c r="AB79" s="1">
        <f t="shared" si="4"/>
        <v>13848</v>
      </c>
      <c r="AC79" s="1">
        <f t="shared" si="4"/>
        <v>12703</v>
      </c>
      <c r="AD79" s="1">
        <f t="shared" si="4"/>
        <v>13794</v>
      </c>
      <c r="AE79" s="1">
        <f t="shared" si="4"/>
        <v>13615</v>
      </c>
      <c r="AF79" s="1">
        <f t="shared" si="4"/>
        <v>13260</v>
      </c>
      <c r="AG79" s="1">
        <f t="shared" si="4"/>
        <v>12840</v>
      </c>
      <c r="AH79" s="1">
        <f t="shared" si="4"/>
        <v>12267</v>
      </c>
      <c r="AI79" s="1">
        <f t="shared" si="4"/>
        <v>11945</v>
      </c>
      <c r="AJ79" s="1">
        <f t="shared" si="4"/>
        <v>10065</v>
      </c>
      <c r="AK79" s="1">
        <f t="shared" si="4"/>
        <v>9994</v>
      </c>
      <c r="AL79" s="1">
        <f t="shared" si="4"/>
        <v>9753</v>
      </c>
      <c r="AM79" s="1">
        <f t="shared" si="4"/>
        <v>9609</v>
      </c>
      <c r="AN79" s="1">
        <f t="shared" si="4"/>
        <v>9493</v>
      </c>
      <c r="AO79" s="1">
        <f t="shared" si="4"/>
        <v>15314</v>
      </c>
      <c r="AP79" s="1">
        <f t="shared" si="4"/>
        <v>15189</v>
      </c>
      <c r="AQ79" s="1">
        <f t="shared" si="4"/>
        <v>14884</v>
      </c>
      <c r="AR79" s="1">
        <f t="shared" si="4"/>
        <v>14358</v>
      </c>
      <c r="AS79" s="1">
        <f t="shared" si="4"/>
        <v>14222</v>
      </c>
      <c r="AT79" s="1">
        <f t="shared" si="4"/>
        <v>13709</v>
      </c>
      <c r="AU79" s="1">
        <f t="shared" si="4"/>
        <v>13700</v>
      </c>
      <c r="AV79" s="1">
        <f t="shared" si="4"/>
        <v>13607</v>
      </c>
      <c r="AW79" s="1">
        <f t="shared" si="4"/>
        <v>13946</v>
      </c>
      <c r="AX79" s="1">
        <f t="shared" si="4"/>
        <v>14364</v>
      </c>
      <c r="AY79" s="1">
        <f t="shared" si="4"/>
        <v>14220</v>
      </c>
      <c r="AZ79" s="1">
        <f t="shared" si="4"/>
        <v>13866</v>
      </c>
      <c r="BA79" s="1">
        <f t="shared" si="4"/>
        <v>13553</v>
      </c>
      <c r="BB79" s="1">
        <f t="shared" si="4"/>
        <v>13508</v>
      </c>
      <c r="BC79" s="1">
        <f t="shared" si="4"/>
        <v>13551</v>
      </c>
      <c r="BD79" s="1">
        <f t="shared" si="4"/>
        <v>12568</v>
      </c>
      <c r="BE79" s="1">
        <f t="shared" si="4"/>
        <v>12583</v>
      </c>
      <c r="BF79" s="1">
        <f t="shared" si="4"/>
        <v>12057</v>
      </c>
      <c r="BG79" s="1">
        <f t="shared" si="4"/>
        <v>12158</v>
      </c>
      <c r="BH79" s="1">
        <f t="shared" si="4"/>
        <v>10144</v>
      </c>
      <c r="BI79" s="1">
        <f t="shared" ref="BI79" si="5">SUM(BI57:BI78)</f>
        <v>10663</v>
      </c>
    </row>
    <row r="83" spans="1:61" s="7" customFormat="1" x14ac:dyDescent="0.35">
      <c r="A83" s="6" t="s">
        <v>40</v>
      </c>
      <c r="B83" s="7">
        <v>1962</v>
      </c>
      <c r="C83" s="7">
        <v>1963</v>
      </c>
      <c r="D83" s="7">
        <v>1964</v>
      </c>
      <c r="E83" s="7">
        <v>1965</v>
      </c>
      <c r="F83" s="7">
        <v>1966</v>
      </c>
      <c r="G83" s="7">
        <v>1967</v>
      </c>
      <c r="H83" s="7">
        <v>1968</v>
      </c>
      <c r="I83" s="7">
        <v>1969</v>
      </c>
      <c r="J83" s="7">
        <v>1970</v>
      </c>
      <c r="K83" s="7">
        <v>1971</v>
      </c>
      <c r="L83" s="7">
        <v>1972</v>
      </c>
      <c r="M83" s="7">
        <v>1973</v>
      </c>
      <c r="N83" s="7">
        <v>1974</v>
      </c>
      <c r="O83" s="7">
        <v>1975</v>
      </c>
      <c r="P83" s="7">
        <v>1976</v>
      </c>
      <c r="Q83" s="7">
        <v>1977</v>
      </c>
      <c r="R83" s="7">
        <v>1978</v>
      </c>
      <c r="S83" s="7">
        <v>1979</v>
      </c>
      <c r="T83" s="7">
        <v>1980</v>
      </c>
      <c r="U83" s="7">
        <v>1981</v>
      </c>
      <c r="V83" s="7">
        <v>1982</v>
      </c>
      <c r="W83" s="7">
        <v>1983</v>
      </c>
      <c r="X83" s="7">
        <v>1984</v>
      </c>
      <c r="Y83" s="7">
        <v>1985</v>
      </c>
      <c r="Z83" s="7">
        <v>1986</v>
      </c>
      <c r="AA83" s="7">
        <v>1987</v>
      </c>
      <c r="AB83" s="7">
        <v>1988</v>
      </c>
      <c r="AC83" s="7">
        <v>1989</v>
      </c>
      <c r="AD83" s="7">
        <v>1990</v>
      </c>
      <c r="AE83" s="7">
        <v>1991</v>
      </c>
      <c r="AF83" s="7">
        <v>1992</v>
      </c>
      <c r="AG83" s="7">
        <v>1993</v>
      </c>
      <c r="AH83" s="7">
        <v>1994</v>
      </c>
      <c r="AI83" s="7">
        <v>1995</v>
      </c>
      <c r="AJ83" s="7">
        <v>1996</v>
      </c>
      <c r="AK83" s="7">
        <v>1997</v>
      </c>
      <c r="AL83" s="7">
        <v>1998</v>
      </c>
      <c r="AM83" s="7">
        <v>1999</v>
      </c>
      <c r="AN83" s="7">
        <v>2000</v>
      </c>
      <c r="AO83" s="7">
        <v>2001</v>
      </c>
      <c r="AP83" s="7">
        <v>2002</v>
      </c>
      <c r="AQ83" s="7">
        <v>2003</v>
      </c>
      <c r="AR83" s="7">
        <v>2004</v>
      </c>
      <c r="AS83" s="7">
        <v>2005</v>
      </c>
      <c r="AT83" s="7">
        <v>2006</v>
      </c>
      <c r="AU83" s="7">
        <v>2007</v>
      </c>
      <c r="AV83" s="7">
        <v>2008</v>
      </c>
      <c r="AW83" s="7">
        <v>2009</v>
      </c>
      <c r="AX83" s="7">
        <v>2010</v>
      </c>
      <c r="AY83" s="7">
        <v>2011</v>
      </c>
      <c r="AZ83" s="7">
        <v>2012</v>
      </c>
      <c r="BA83" s="7">
        <v>2013</v>
      </c>
      <c r="BB83" s="7">
        <v>2014</v>
      </c>
      <c r="BC83" s="7">
        <v>2015</v>
      </c>
      <c r="BD83" s="7">
        <v>2016</v>
      </c>
      <c r="BE83" s="7">
        <v>2017</v>
      </c>
      <c r="BF83" s="7">
        <v>2018</v>
      </c>
      <c r="BG83" s="7">
        <v>2019</v>
      </c>
      <c r="BH83" s="7">
        <v>2020</v>
      </c>
      <c r="BI83" s="7">
        <v>2021</v>
      </c>
    </row>
    <row r="84" spans="1:61" s="7" customFormat="1" x14ac:dyDescent="0.35"/>
    <row r="85" spans="1:61" s="7" customFormat="1" x14ac:dyDescent="0.35">
      <c r="A85" s="7" t="s">
        <v>11</v>
      </c>
      <c r="H85" s="8">
        <f t="shared" ref="H85:BH85" si="6">H3/H$25</f>
        <v>0.31416980585337584</v>
      </c>
      <c r="I85" s="8">
        <f t="shared" si="6"/>
        <v>0.30948945615982243</v>
      </c>
      <c r="J85" s="8">
        <f t="shared" si="6"/>
        <v>0.30306542272700931</v>
      </c>
      <c r="K85" s="8">
        <f t="shared" si="6"/>
        <v>0.30654761904761907</v>
      </c>
      <c r="L85" s="8">
        <f t="shared" si="6"/>
        <v>0.29395063159114615</v>
      </c>
      <c r="M85" s="8">
        <f t="shared" si="6"/>
        <v>0.28532822880306274</v>
      </c>
      <c r="N85" s="8">
        <f t="shared" si="6"/>
        <v>0.27221203533922322</v>
      </c>
      <c r="O85" s="8">
        <f t="shared" si="6"/>
        <v>0.26432593574031138</v>
      </c>
      <c r="P85" s="8">
        <f t="shared" si="6"/>
        <v>0.25415505316403425</v>
      </c>
      <c r="Q85" s="8">
        <f t="shared" si="6"/>
        <v>0.23815111260109795</v>
      </c>
      <c r="R85" s="8">
        <f t="shared" si="6"/>
        <v>0.22325246623481096</v>
      </c>
      <c r="S85" s="8">
        <f t="shared" si="6"/>
        <v>0.21707934137945337</v>
      </c>
      <c r="T85" s="8">
        <f t="shared" si="6"/>
        <v>0.20410549118041468</v>
      </c>
      <c r="U85" s="8">
        <f t="shared" si="6"/>
        <v>0.19658689420705286</v>
      </c>
      <c r="V85" s="8">
        <f t="shared" si="6"/>
        <v>0.19400813341790099</v>
      </c>
      <c r="W85" s="8">
        <f t="shared" si="6"/>
        <v>0.19232901008757344</v>
      </c>
      <c r="X85" s="8">
        <f t="shared" si="6"/>
        <v>0.18924295450359183</v>
      </c>
      <c r="Y85" s="8">
        <f t="shared" si="6"/>
        <v>0.1804635761589404</v>
      </c>
      <c r="Z85" s="8">
        <f t="shared" si="6"/>
        <v>0.1794738792145239</v>
      </c>
      <c r="AA85" s="8">
        <f t="shared" si="6"/>
        <v>0.17631224764468373</v>
      </c>
      <c r="AB85" s="8">
        <f t="shared" si="6"/>
        <v>0.17357718959445645</v>
      </c>
      <c r="AC85" s="8">
        <f t="shared" si="6"/>
        <v>0.16897996057818659</v>
      </c>
      <c r="AD85" s="8">
        <f t="shared" si="6"/>
        <v>0.16869121510985874</v>
      </c>
      <c r="AE85" s="8">
        <f t="shared" si="6"/>
        <v>0.17432002148310125</v>
      </c>
      <c r="AF85" s="8">
        <f t="shared" si="6"/>
        <v>0.17180529785638152</v>
      </c>
      <c r="AG85" s="8">
        <f t="shared" si="6"/>
        <v>0.17440677276242419</v>
      </c>
      <c r="AH85" s="8">
        <f t="shared" si="6"/>
        <v>0.17344451571520206</v>
      </c>
      <c r="AI85" s="8">
        <f t="shared" si="6"/>
        <v>0.17042551317064575</v>
      </c>
      <c r="AJ85" s="8">
        <f t="shared" si="6"/>
        <v>0.16853227325033998</v>
      </c>
      <c r="AK85" s="8">
        <f t="shared" si="6"/>
        <v>0.16255283619475031</v>
      </c>
      <c r="AL85" s="8">
        <f t="shared" si="6"/>
        <v>0.15642487875073283</v>
      </c>
      <c r="AM85" s="8">
        <f t="shared" si="6"/>
        <v>0.16185096676080818</v>
      </c>
      <c r="AN85" s="8">
        <f t="shared" si="6"/>
        <v>0.15472950908893002</v>
      </c>
      <c r="AO85" s="8">
        <f t="shared" si="6"/>
        <v>0.16376585026923746</v>
      </c>
      <c r="AP85" s="8">
        <f t="shared" si="6"/>
        <v>0.16722490568698656</v>
      </c>
      <c r="AQ85" s="8">
        <f t="shared" si="6"/>
        <v>0.17725019754327995</v>
      </c>
      <c r="AR85" s="8">
        <f t="shared" si="6"/>
        <v>0.18353561221838696</v>
      </c>
      <c r="AS85" s="8">
        <f t="shared" si="6"/>
        <v>0.1824664114688884</v>
      </c>
      <c r="AT85" s="8">
        <f t="shared" si="6"/>
        <v>0.17899973007365133</v>
      </c>
      <c r="AU85" s="8">
        <f t="shared" si="6"/>
        <v>0.17578457962030219</v>
      </c>
      <c r="AV85" s="8">
        <f t="shared" si="6"/>
        <v>0.17216402507885822</v>
      </c>
      <c r="AW85" s="8">
        <f t="shared" si="6"/>
        <v>0.17701210894228198</v>
      </c>
      <c r="AX85" s="8">
        <f t="shared" si="6"/>
        <v>0.17971186692410515</v>
      </c>
      <c r="AY85" s="8">
        <f t="shared" si="6"/>
        <v>0.18889809444904723</v>
      </c>
      <c r="AZ85" s="8">
        <f t="shared" si="6"/>
        <v>0.18873521593404477</v>
      </c>
      <c r="BA85" s="8">
        <f t="shared" si="6"/>
        <v>0.19048545957098922</v>
      </c>
      <c r="BB85" s="8">
        <f t="shared" si="6"/>
        <v>0.19473560700876094</v>
      </c>
      <c r="BC85" s="8">
        <f t="shared" si="6"/>
        <v>0.19479195262559315</v>
      </c>
      <c r="BD85" s="8">
        <f t="shared" si="6"/>
        <v>0.19301813251991187</v>
      </c>
      <c r="BE85" s="8">
        <f t="shared" si="6"/>
        <v>0.18411460540815461</v>
      </c>
      <c r="BF85" s="8">
        <f t="shared" si="6"/>
        <v>0.18230385447481126</v>
      </c>
      <c r="BG85" s="8">
        <f t="shared" si="6"/>
        <v>0.17997281774738041</v>
      </c>
      <c r="BH85" s="8">
        <f t="shared" si="6"/>
        <v>0.18109132443798348</v>
      </c>
      <c r="BI85" s="8">
        <f>BI3/BI$25</f>
        <v>0.1890715194208003</v>
      </c>
    </row>
    <row r="86" spans="1:61" s="7" customFormat="1" x14ac:dyDescent="0.35">
      <c r="A86" s="7" t="s">
        <v>12</v>
      </c>
      <c r="H86" s="8">
        <f t="shared" ref="H86:BI86" si="7">H4/H$25</f>
        <v>2.2602144305998263E-2</v>
      </c>
      <c r="I86" s="8">
        <f t="shared" si="7"/>
        <v>2.1531631520532741E-2</v>
      </c>
      <c r="J86" s="8">
        <f t="shared" si="7"/>
        <v>2.7525062293562032E-2</v>
      </c>
      <c r="K86" s="8">
        <f t="shared" si="7"/>
        <v>4.1666666666666664E-2</v>
      </c>
      <c r="L86" s="8">
        <f t="shared" si="7"/>
        <v>3.5635647236064431E-2</v>
      </c>
      <c r="M86" s="8">
        <f t="shared" si="7"/>
        <v>3.3442179934692041E-2</v>
      </c>
      <c r="N86" s="8">
        <f t="shared" si="7"/>
        <v>3.3227760182252597E-2</v>
      </c>
      <c r="O86" s="8">
        <f t="shared" si="7"/>
        <v>6.3045158440984878E-2</v>
      </c>
      <c r="P86" s="8">
        <f t="shared" si="7"/>
        <v>5.2751109734695982E-2</v>
      </c>
      <c r="Q86" s="8">
        <f t="shared" si="7"/>
        <v>5.4100490298788918E-2</v>
      </c>
      <c r="R86" s="8">
        <f t="shared" si="7"/>
        <v>4.4244040814598415E-2</v>
      </c>
      <c r="S86" s="8">
        <f t="shared" si="7"/>
        <v>4.3341213553979512E-2</v>
      </c>
      <c r="T86" s="8">
        <f t="shared" si="7"/>
        <v>5.1095141491593027E-2</v>
      </c>
      <c r="U86" s="8">
        <f t="shared" si="7"/>
        <v>5.8196120258649425E-2</v>
      </c>
      <c r="V86" s="8">
        <f t="shared" si="7"/>
        <v>7.6222810879379169E-2</v>
      </c>
      <c r="W86" s="8">
        <f t="shared" si="7"/>
        <v>9.14163248715959E-2</v>
      </c>
      <c r="X86" s="8">
        <f t="shared" si="7"/>
        <v>6.7710443912322713E-2</v>
      </c>
      <c r="Y86" s="8">
        <f t="shared" si="7"/>
        <v>6.0669610007358349E-2</v>
      </c>
      <c r="Z86" s="8">
        <f t="shared" si="7"/>
        <v>5.9392367543534642E-2</v>
      </c>
      <c r="AA86" s="8">
        <f t="shared" si="7"/>
        <v>5.529385374607447E-2</v>
      </c>
      <c r="AB86" s="8">
        <f t="shared" si="7"/>
        <v>4.7711007611041689E-2</v>
      </c>
      <c r="AC86" s="8">
        <f t="shared" si="7"/>
        <v>4.529402102496715E-2</v>
      </c>
      <c r="AD86" s="8">
        <f t="shared" si="7"/>
        <v>4.725638779939835E-2</v>
      </c>
      <c r="AE86" s="8">
        <f t="shared" si="7"/>
        <v>5.9385429853838184E-2</v>
      </c>
      <c r="AF86" s="8">
        <f t="shared" si="7"/>
        <v>6.7348308396826026E-2</v>
      </c>
      <c r="AG86" s="8">
        <f t="shared" si="7"/>
        <v>6.2151491717204604E-2</v>
      </c>
      <c r="AH86" s="8">
        <f t="shared" si="7"/>
        <v>5.5334616206970277E-2</v>
      </c>
      <c r="AI86" s="8">
        <f t="shared" si="7"/>
        <v>4.6780019381552289E-2</v>
      </c>
      <c r="AJ86" s="8">
        <f t="shared" si="7"/>
        <v>4.7599121246992365E-2</v>
      </c>
      <c r="AK86" s="8">
        <f t="shared" si="7"/>
        <v>4.5347805667171108E-2</v>
      </c>
      <c r="AL86" s="8">
        <f t="shared" si="7"/>
        <v>4.1091509886478708E-2</v>
      </c>
      <c r="AM86" s="8">
        <f t="shared" si="7"/>
        <v>3.69867477731914E-2</v>
      </c>
      <c r="AN86" s="8">
        <f t="shared" si="7"/>
        <v>3.3961031892892131E-2</v>
      </c>
      <c r="AO86" s="8">
        <f t="shared" si="7"/>
        <v>3.7623762376237622E-2</v>
      </c>
      <c r="AP86" s="8">
        <f t="shared" si="7"/>
        <v>4.9465853400557064E-2</v>
      </c>
      <c r="AQ86" s="8">
        <f t="shared" si="7"/>
        <v>5.0175993103943682E-2</v>
      </c>
      <c r="AR86" s="8">
        <f t="shared" si="7"/>
        <v>4.9363471031436734E-2</v>
      </c>
      <c r="AS86" s="8">
        <f t="shared" si="7"/>
        <v>4.4471965773474439E-2</v>
      </c>
      <c r="AT86" s="8">
        <f t="shared" si="7"/>
        <v>4.149153588092392E-2</v>
      </c>
      <c r="AU86" s="8">
        <f t="shared" si="7"/>
        <v>3.8589693917086401E-2</v>
      </c>
      <c r="AV86" s="8">
        <f t="shared" si="7"/>
        <v>4.552357957864403E-2</v>
      </c>
      <c r="AW86" s="8">
        <f t="shared" si="7"/>
        <v>7.7810458764658696E-2</v>
      </c>
      <c r="AX86" s="8">
        <f t="shared" si="7"/>
        <v>8.4806178523689296E-2</v>
      </c>
      <c r="AY86" s="8">
        <f t="shared" si="7"/>
        <v>7.6824583866837381E-2</v>
      </c>
      <c r="AZ86" s="8">
        <f t="shared" si="7"/>
        <v>7.0000385252533034E-2</v>
      </c>
      <c r="BA86" s="8">
        <f t="shared" si="7"/>
        <v>6.2171526453069649E-2</v>
      </c>
      <c r="BB86" s="8">
        <f t="shared" si="7"/>
        <v>5.5772841051314144E-2</v>
      </c>
      <c r="BC86" s="8">
        <f t="shared" si="7"/>
        <v>4.6354759010157259E-2</v>
      </c>
      <c r="BD86" s="8">
        <f t="shared" si="7"/>
        <v>4.3721403152008134E-2</v>
      </c>
      <c r="BE86" s="8">
        <f t="shared" si="7"/>
        <v>3.8950580656099007E-2</v>
      </c>
      <c r="BF86" s="8">
        <f t="shared" si="7"/>
        <v>3.4615214799770408E-2</v>
      </c>
      <c r="BG86" s="8">
        <f t="shared" si="7"/>
        <v>3.239949142882196E-2</v>
      </c>
      <c r="BH86" s="8">
        <f t="shared" si="7"/>
        <v>4.2209646435802918E-2</v>
      </c>
      <c r="BI86" s="8">
        <f t="shared" si="7"/>
        <v>5.2000782702279619E-2</v>
      </c>
    </row>
    <row r="87" spans="1:61" s="7" customFormat="1" x14ac:dyDescent="0.35">
      <c r="A87" s="7" t="s">
        <v>25</v>
      </c>
      <c r="H87" s="8">
        <f t="shared" ref="H87:BI87" si="8">H5/H$25</f>
        <v>4.920312952767314E-2</v>
      </c>
      <c r="I87" s="8">
        <f t="shared" si="8"/>
        <v>5.2996670366259713E-2</v>
      </c>
      <c r="J87" s="8">
        <f t="shared" si="8"/>
        <v>5.4470649591470126E-2</v>
      </c>
      <c r="K87" s="8">
        <f t="shared" si="8"/>
        <v>6.0897435897435896E-2</v>
      </c>
      <c r="L87" s="8">
        <f t="shared" si="8"/>
        <v>5.5568432031521613E-2</v>
      </c>
      <c r="M87" s="8">
        <f t="shared" si="8"/>
        <v>5.9677964193221487E-2</v>
      </c>
      <c r="N87" s="8">
        <f t="shared" si="8"/>
        <v>6.5622048119130971E-2</v>
      </c>
      <c r="O87" s="8">
        <f t="shared" si="8"/>
        <v>6.2934746604836042E-2</v>
      </c>
      <c r="P87" s="8">
        <f t="shared" si="8"/>
        <v>6.6687312893568704E-2</v>
      </c>
      <c r="Q87" s="8">
        <f t="shared" si="8"/>
        <v>6.9773289192473706E-2</v>
      </c>
      <c r="R87" s="8">
        <f t="shared" si="8"/>
        <v>7.1679579999153226E-2</v>
      </c>
      <c r="S87" s="8">
        <f t="shared" si="8"/>
        <v>7.1751482725726845E-2</v>
      </c>
      <c r="T87" s="8">
        <f t="shared" si="8"/>
        <v>7.4132654815527971E-2</v>
      </c>
      <c r="U87" s="8">
        <f t="shared" si="8"/>
        <v>7.6461569228718079E-2</v>
      </c>
      <c r="V87" s="8">
        <f t="shared" si="8"/>
        <v>7.3573853673096296E-2</v>
      </c>
      <c r="W87" s="8">
        <f t="shared" si="8"/>
        <v>4.9366293463400213E-2</v>
      </c>
      <c r="X87" s="8">
        <f t="shared" si="8"/>
        <v>5.3564192300607848E-2</v>
      </c>
      <c r="Y87" s="8">
        <f t="shared" si="8"/>
        <v>5.7137601177336274E-2</v>
      </c>
      <c r="Z87" s="8">
        <f t="shared" si="8"/>
        <v>5.9762875138940345E-2</v>
      </c>
      <c r="AA87" s="8">
        <f t="shared" si="8"/>
        <v>6.0714819799611186E-2</v>
      </c>
      <c r="AB87" s="8">
        <f t="shared" si="8"/>
        <v>6.3463213298496718E-2</v>
      </c>
      <c r="AC87" s="8">
        <f t="shared" si="8"/>
        <v>6.6236859395532199E-2</v>
      </c>
      <c r="AD87" s="8">
        <f t="shared" si="8"/>
        <v>6.3592399375499792E-2</v>
      </c>
      <c r="AE87" s="8">
        <f t="shared" si="8"/>
        <v>6.3451874016956303E-2</v>
      </c>
      <c r="AF87" s="8">
        <f t="shared" si="8"/>
        <v>6.1268801073783109E-2</v>
      </c>
      <c r="AG87" s="8">
        <f t="shared" si="8"/>
        <v>6.6180959746021409E-2</v>
      </c>
      <c r="AH87" s="8">
        <f t="shared" si="8"/>
        <v>6.6794954030361342E-2</v>
      </c>
      <c r="AI87" s="8">
        <f t="shared" si="8"/>
        <v>7.0037882124922915E-2</v>
      </c>
      <c r="AJ87" s="8">
        <f t="shared" si="8"/>
        <v>7.5740140182027405E-2</v>
      </c>
      <c r="AK87" s="8">
        <f t="shared" si="8"/>
        <v>7.7701821217972131E-2</v>
      </c>
      <c r="AL87" s="8">
        <f t="shared" si="8"/>
        <v>7.7652827373021371E-2</v>
      </c>
      <c r="AM87" s="8">
        <f t="shared" si="8"/>
        <v>8.0708233760590914E-2</v>
      </c>
      <c r="AN87" s="8">
        <f t="shared" si="8"/>
        <v>8.1691520626972894E-2</v>
      </c>
      <c r="AO87" s="8">
        <f t="shared" si="8"/>
        <v>7.9416362688900469E-2</v>
      </c>
      <c r="AP87" s="8">
        <f t="shared" si="8"/>
        <v>7.7988929238797022E-2</v>
      </c>
      <c r="AQ87" s="8">
        <f t="shared" si="8"/>
        <v>6.4686444939300342E-2</v>
      </c>
      <c r="AR87" s="8">
        <f t="shared" si="8"/>
        <v>6.201981961919608E-2</v>
      </c>
      <c r="AS87" s="8">
        <f t="shared" si="8"/>
        <v>5.9746303385123468E-2</v>
      </c>
      <c r="AT87" s="8">
        <f t="shared" si="8"/>
        <v>6.4743762773300434E-2</v>
      </c>
      <c r="AU87" s="8">
        <f t="shared" si="8"/>
        <v>6.3541263076327001E-2</v>
      </c>
      <c r="AV87" s="8">
        <f t="shared" si="8"/>
        <v>6.2035125978425948E-2</v>
      </c>
      <c r="AW87" s="8">
        <f t="shared" si="8"/>
        <v>6.2187249321975627E-2</v>
      </c>
      <c r="AX87" s="8">
        <f t="shared" si="8"/>
        <v>6.0745581464428933E-2</v>
      </c>
      <c r="AY87" s="8">
        <f t="shared" si="8"/>
        <v>6.2740076824583865E-2</v>
      </c>
      <c r="AZ87" s="8">
        <f t="shared" si="8"/>
        <v>6.4144546750394882E-2</v>
      </c>
      <c r="BA87" s="8">
        <f t="shared" si="8"/>
        <v>6.5324872503601042E-2</v>
      </c>
      <c r="BB87" s="8">
        <f t="shared" si="8"/>
        <v>6.6763141426783482E-2</v>
      </c>
      <c r="BC87" s="8">
        <f t="shared" si="8"/>
        <v>6.8708576806933611E-2</v>
      </c>
      <c r="BD87" s="8">
        <f t="shared" si="8"/>
        <v>7.2657176749703442E-2</v>
      </c>
      <c r="BE87" s="8">
        <f t="shared" si="8"/>
        <v>7.1246927184877518E-2</v>
      </c>
      <c r="BF87" s="8">
        <f t="shared" si="8"/>
        <v>7.3513179389818537E-2</v>
      </c>
      <c r="BG87" s="8">
        <f t="shared" si="8"/>
        <v>7.8653163225042746E-2</v>
      </c>
      <c r="BH87" s="8">
        <f t="shared" si="8"/>
        <v>8.0213903743315509E-2</v>
      </c>
      <c r="BI87" s="8">
        <f t="shared" si="8"/>
        <v>8.3015360532237556E-2</v>
      </c>
    </row>
    <row r="88" spans="1:61" s="7" customFormat="1" x14ac:dyDescent="0.35">
      <c r="A88" s="7" t="s">
        <v>13</v>
      </c>
      <c r="H88" s="8">
        <f t="shared" ref="H88:BI88" si="9">H6/H$25</f>
        <v>1.2807881773399015E-2</v>
      </c>
      <c r="I88" s="8">
        <f t="shared" si="9"/>
        <v>1.392896781354051E-2</v>
      </c>
      <c r="J88" s="8">
        <f t="shared" si="9"/>
        <v>1.3269977400475169E-2</v>
      </c>
      <c r="K88" s="8">
        <f t="shared" si="9"/>
        <v>1.127518315018315E-2</v>
      </c>
      <c r="L88" s="8">
        <f t="shared" si="9"/>
        <v>1.2110325646077181E-2</v>
      </c>
      <c r="M88" s="8">
        <f t="shared" si="9"/>
        <v>1.1316293210224074E-2</v>
      </c>
      <c r="N88" s="8">
        <f t="shared" si="9"/>
        <v>1.3113296660554536E-2</v>
      </c>
      <c r="O88" s="8">
        <f t="shared" si="9"/>
        <v>1.3801479518604394E-2</v>
      </c>
      <c r="P88" s="8">
        <f t="shared" si="9"/>
        <v>1.372974088985238E-2</v>
      </c>
      <c r="Q88" s="8">
        <f t="shared" si="9"/>
        <v>1.2320328542094456E-2</v>
      </c>
      <c r="R88" s="8">
        <f t="shared" si="9"/>
        <v>1.5792370549134172E-2</v>
      </c>
      <c r="S88" s="8">
        <f t="shared" si="9"/>
        <v>1.5387167682800382E-2</v>
      </c>
      <c r="T88" s="8">
        <f t="shared" si="9"/>
        <v>1.5954337585531067E-2</v>
      </c>
      <c r="U88" s="8">
        <f t="shared" si="9"/>
        <v>1.6132257849476701E-2</v>
      </c>
      <c r="V88" s="8">
        <f t="shared" si="9"/>
        <v>1.5669887699138157E-2</v>
      </c>
      <c r="W88" s="8">
        <f t="shared" si="9"/>
        <v>2.4313638547093817E-2</v>
      </c>
      <c r="X88" s="8">
        <f t="shared" si="9"/>
        <v>2.5492724258611162E-2</v>
      </c>
      <c r="Y88" s="8">
        <f t="shared" si="9"/>
        <v>2.6674025018395879E-2</v>
      </c>
      <c r="Z88" s="8">
        <f t="shared" si="9"/>
        <v>2.6824749907373102E-2</v>
      </c>
      <c r="AA88" s="8">
        <f t="shared" si="9"/>
        <v>2.7628233886645731E-2</v>
      </c>
      <c r="AB88" s="8">
        <f t="shared" si="9"/>
        <v>2.7717823469271839E-2</v>
      </c>
      <c r="AC88" s="8">
        <f t="shared" si="9"/>
        <v>2.6075886990801576E-2</v>
      </c>
      <c r="AD88" s="8">
        <f t="shared" si="9"/>
        <v>2.7988271581432543E-2</v>
      </c>
      <c r="AE88" s="8">
        <f t="shared" si="9"/>
        <v>2.6777151187324971E-2</v>
      </c>
      <c r="AF88" s="8">
        <f t="shared" si="9"/>
        <v>2.6291895306146618E-2</v>
      </c>
      <c r="AG88" s="8">
        <f t="shared" si="9"/>
        <v>2.8816801660629249E-2</v>
      </c>
      <c r="AH88" s="8">
        <f t="shared" si="9"/>
        <v>2.642719692110327E-2</v>
      </c>
      <c r="AI88" s="8">
        <f t="shared" si="9"/>
        <v>2.6649634393445511E-2</v>
      </c>
      <c r="AJ88" s="8">
        <f t="shared" si="9"/>
        <v>2.8873313108065696E-2</v>
      </c>
      <c r="AK88" s="8">
        <f t="shared" si="9"/>
        <v>2.8544591139174451E-2</v>
      </c>
      <c r="AL88" s="8">
        <f t="shared" si="9"/>
        <v>2.9313009646644992E-2</v>
      </c>
      <c r="AM88" s="8">
        <f t="shared" si="9"/>
        <v>2.9491635889637192E-2</v>
      </c>
      <c r="AN88" s="8">
        <f t="shared" si="9"/>
        <v>2.857298356373136E-2</v>
      </c>
      <c r="AO88" s="8">
        <f t="shared" si="9"/>
        <v>3.0918881361820392E-2</v>
      </c>
      <c r="AP88" s="8">
        <f t="shared" si="9"/>
        <v>2.9721820681874272E-2</v>
      </c>
      <c r="AQ88" s="8">
        <f t="shared" si="9"/>
        <v>2.9523741110552403E-2</v>
      </c>
      <c r="AR88" s="8">
        <f t="shared" si="9"/>
        <v>2.9098467134320603E-2</v>
      </c>
      <c r="AS88" s="8">
        <f t="shared" si="9"/>
        <v>2.9685506267357203E-2</v>
      </c>
      <c r="AT88" s="8">
        <f t="shared" si="9"/>
        <v>2.9152045656113831E-2</v>
      </c>
      <c r="AU88" s="8">
        <f t="shared" si="9"/>
        <v>3.1460674157303373E-2</v>
      </c>
      <c r="AV88" s="8">
        <f t="shared" si="9"/>
        <v>3.1932707659955609E-2</v>
      </c>
      <c r="AW88" s="8">
        <f t="shared" si="9"/>
        <v>3.1819397226784826E-2</v>
      </c>
      <c r="AX88" s="8">
        <f t="shared" si="9"/>
        <v>3.1078271201544629E-2</v>
      </c>
      <c r="AY88" s="8">
        <f t="shared" si="9"/>
        <v>3.069217443699631E-2</v>
      </c>
      <c r="AZ88" s="8">
        <f t="shared" si="9"/>
        <v>3.0820202642832376E-2</v>
      </c>
      <c r="BA88" s="8">
        <f t="shared" si="9"/>
        <v>3.2234204072098725E-2</v>
      </c>
      <c r="BB88" s="8">
        <f t="shared" si="9"/>
        <v>3.0819774718397999E-2</v>
      </c>
      <c r="BC88" s="8">
        <f t="shared" si="9"/>
        <v>3.0746303776618692E-2</v>
      </c>
      <c r="BD88" s="8">
        <f t="shared" si="9"/>
        <v>3.2663955261820032E-2</v>
      </c>
      <c r="BE88" s="8">
        <f t="shared" si="9"/>
        <v>3.424599474442655E-2</v>
      </c>
      <c r="BF88" s="8">
        <f t="shared" si="9"/>
        <v>3.426199832222173E-2</v>
      </c>
      <c r="BG88" s="8">
        <f t="shared" si="9"/>
        <v>3.5775351834802051E-2</v>
      </c>
      <c r="BH88" s="8">
        <f t="shared" si="9"/>
        <v>3.7640828617413427E-2</v>
      </c>
      <c r="BI88" s="8">
        <f t="shared" si="9"/>
        <v>3.3851873593581841E-2</v>
      </c>
    </row>
    <row r="89" spans="1:61" s="7" customFormat="1" x14ac:dyDescent="0.35">
      <c r="A89" s="7" t="s">
        <v>26</v>
      </c>
      <c r="H89" s="8">
        <f t="shared" ref="H89:BI89" si="10">H7/H$25</f>
        <v>1.6401043175891045E-2</v>
      </c>
      <c r="I89" s="8">
        <f t="shared" si="10"/>
        <v>1.5260821309655937E-2</v>
      </c>
      <c r="J89" s="8">
        <f t="shared" si="10"/>
        <v>1.5471982383960131E-2</v>
      </c>
      <c r="K89" s="8">
        <f t="shared" si="10"/>
        <v>1.7227564102564104E-2</v>
      </c>
      <c r="L89" s="8">
        <f t="shared" si="10"/>
        <v>1.5586974156912736E-2</v>
      </c>
      <c r="M89" s="8">
        <f t="shared" si="10"/>
        <v>1.4694291183425291E-2</v>
      </c>
      <c r="N89" s="8">
        <f t="shared" si="10"/>
        <v>1.5391454131244096E-2</v>
      </c>
      <c r="O89" s="8">
        <f t="shared" si="10"/>
        <v>1.4850391962018329E-2</v>
      </c>
      <c r="P89" s="8">
        <f t="shared" si="10"/>
        <v>1.6258903685351503E-2</v>
      </c>
      <c r="Q89" s="8">
        <f t="shared" si="10"/>
        <v>1.445752839123329E-2</v>
      </c>
      <c r="R89" s="8">
        <f t="shared" si="10"/>
        <v>1.4479867902959482E-2</v>
      </c>
      <c r="S89" s="8">
        <f t="shared" si="10"/>
        <v>1.5677491601343786E-2</v>
      </c>
      <c r="T89" s="8">
        <f t="shared" si="10"/>
        <v>1.6401334112711892E-2</v>
      </c>
      <c r="U89" s="8">
        <f t="shared" si="10"/>
        <v>1.5932271181921205E-2</v>
      </c>
      <c r="V89" s="8">
        <f t="shared" si="10"/>
        <v>1.7050330186919375E-2</v>
      </c>
      <c r="W89" s="8">
        <f t="shared" si="10"/>
        <v>1.6258360122676719E-2</v>
      </c>
      <c r="X89" s="8">
        <f t="shared" si="10"/>
        <v>1.8309080862037207E-2</v>
      </c>
      <c r="Y89" s="8">
        <f t="shared" si="10"/>
        <v>1.8727005150846212E-2</v>
      </c>
      <c r="Z89" s="8">
        <f t="shared" si="10"/>
        <v>2.0377917747313821E-2</v>
      </c>
      <c r="AA89" s="8">
        <f t="shared" si="10"/>
        <v>1.9365933901600119E-2</v>
      </c>
      <c r="AB89" s="8">
        <f t="shared" si="10"/>
        <v>2.2113673368927261E-2</v>
      </c>
      <c r="AC89" s="8">
        <f t="shared" si="10"/>
        <v>2.2749671484888306E-2</v>
      </c>
      <c r="AD89" s="8">
        <f t="shared" si="10"/>
        <v>2.4637294847873272E-2</v>
      </c>
      <c r="AE89" s="8">
        <f t="shared" si="10"/>
        <v>2.1905090727740054E-2</v>
      </c>
      <c r="AF89" s="8">
        <f t="shared" si="10"/>
        <v>2.1317752950929691E-2</v>
      </c>
      <c r="AG89" s="8">
        <f t="shared" si="10"/>
        <v>2.1571899548211159E-2</v>
      </c>
      <c r="AH89" s="8">
        <f t="shared" si="10"/>
        <v>2.2963438101347017E-2</v>
      </c>
      <c r="AI89" s="8">
        <f t="shared" si="10"/>
        <v>2.4447185270020263E-2</v>
      </c>
      <c r="AJ89" s="8">
        <f t="shared" si="10"/>
        <v>2.4636468249816926E-2</v>
      </c>
      <c r="AK89" s="8">
        <f t="shared" si="10"/>
        <v>2.8022752178677661E-2</v>
      </c>
      <c r="AL89" s="8">
        <f t="shared" si="10"/>
        <v>2.7074561637264828E-2</v>
      </c>
      <c r="AM89" s="8">
        <f t="shared" si="10"/>
        <v>2.8188138170758201E-2</v>
      </c>
      <c r="AN89" s="8">
        <f t="shared" si="10"/>
        <v>3.0314574942854031E-2</v>
      </c>
      <c r="AO89" s="8">
        <f t="shared" si="10"/>
        <v>3.1891610213652943E-2</v>
      </c>
      <c r="AP89" s="8">
        <f t="shared" si="10"/>
        <v>3.1766738356309276E-2</v>
      </c>
      <c r="AQ89" s="8">
        <f t="shared" si="10"/>
        <v>2.410028015228791E-2</v>
      </c>
      <c r="AR89" s="8">
        <f t="shared" si="10"/>
        <v>2.2825965928070371E-2</v>
      </c>
      <c r="AS89" s="8">
        <f t="shared" si="10"/>
        <v>2.3605794490730317E-2</v>
      </c>
      <c r="AT89" s="8">
        <f t="shared" si="10"/>
        <v>2.4601858635715113E-2</v>
      </c>
      <c r="AU89" s="8">
        <f t="shared" si="10"/>
        <v>2.4874079814025573E-2</v>
      </c>
      <c r="AV89" s="8">
        <f t="shared" si="10"/>
        <v>2.6208185677012344E-2</v>
      </c>
      <c r="AW89" s="8">
        <f t="shared" si="10"/>
        <v>2.6280606593070781E-2</v>
      </c>
      <c r="AX89" s="8">
        <f t="shared" si="10"/>
        <v>2.4728946977573146E-2</v>
      </c>
      <c r="AY89" s="8">
        <f t="shared" si="10"/>
        <v>2.6097763048881523E-2</v>
      </c>
      <c r="AZ89" s="8">
        <f t="shared" si="10"/>
        <v>2.6620950032746466E-2</v>
      </c>
      <c r="BA89" s="8">
        <f t="shared" si="10"/>
        <v>2.6783976330439521E-2</v>
      </c>
      <c r="BB89" s="8">
        <f t="shared" si="10"/>
        <v>2.5422403003754694E-2</v>
      </c>
      <c r="BC89" s="8">
        <f t="shared" si="10"/>
        <v>2.6275540217263423E-2</v>
      </c>
      <c r="BD89" s="8">
        <f t="shared" si="10"/>
        <v>2.8469750889679714E-2</v>
      </c>
      <c r="BE89" s="8">
        <f t="shared" si="10"/>
        <v>2.9287106891582607E-2</v>
      </c>
      <c r="BF89" s="8">
        <f t="shared" si="10"/>
        <v>3.2628372113559095E-2</v>
      </c>
      <c r="BG89" s="8">
        <f t="shared" si="10"/>
        <v>3.1478802227191023E-2</v>
      </c>
      <c r="BH89" s="8">
        <f t="shared" si="10"/>
        <v>3.5096827786719277E-2</v>
      </c>
      <c r="BI89" s="8">
        <f t="shared" si="10"/>
        <v>3.1405928969768127E-2</v>
      </c>
    </row>
    <row r="90" spans="1:61" s="7" customFormat="1" x14ac:dyDescent="0.35">
      <c r="A90" s="7" t="s">
        <v>27</v>
      </c>
      <c r="H90" s="8">
        <f t="shared" ref="H90:BI90" si="11">H8/H$25</f>
        <v>2.3007823819182847E-2</v>
      </c>
      <c r="I90" s="8">
        <f t="shared" si="11"/>
        <v>2.4417314095449501E-2</v>
      </c>
      <c r="J90" s="8">
        <f t="shared" si="11"/>
        <v>2.2599524830503565E-2</v>
      </c>
      <c r="K90" s="8">
        <f t="shared" si="11"/>
        <v>1.974587912087912E-2</v>
      </c>
      <c r="L90" s="8">
        <f t="shared" si="11"/>
        <v>2.1960829760111253E-2</v>
      </c>
      <c r="M90" s="8">
        <f t="shared" si="11"/>
        <v>2.2238486656908005E-2</v>
      </c>
      <c r="N90" s="8">
        <f t="shared" si="11"/>
        <v>2.2059232094237928E-2</v>
      </c>
      <c r="O90" s="8">
        <f t="shared" si="11"/>
        <v>2.2855250082808878E-2</v>
      </c>
      <c r="P90" s="8">
        <f t="shared" si="11"/>
        <v>2.3743160937338702E-2</v>
      </c>
      <c r="Q90" s="8">
        <f t="shared" si="11"/>
        <v>2.5101621757532583E-2</v>
      </c>
      <c r="R90" s="8">
        <f t="shared" si="11"/>
        <v>2.7647233159744274E-2</v>
      </c>
      <c r="S90" s="8">
        <f t="shared" si="11"/>
        <v>2.5797353904856705E-2</v>
      </c>
      <c r="T90" s="8">
        <f t="shared" si="11"/>
        <v>2.7851322078190008E-2</v>
      </c>
      <c r="U90" s="8">
        <f t="shared" si="11"/>
        <v>2.7164855676288246E-2</v>
      </c>
      <c r="V90" s="8">
        <f t="shared" si="11"/>
        <v>2.7198447934932656E-2</v>
      </c>
      <c r="W90" s="8">
        <f t="shared" si="11"/>
        <v>2.5902523740900862E-2</v>
      </c>
      <c r="X90" s="8">
        <f t="shared" si="11"/>
        <v>2.7776754466752623E-2</v>
      </c>
      <c r="Y90" s="8">
        <f t="shared" si="11"/>
        <v>2.545989698307579E-2</v>
      </c>
      <c r="Z90" s="8">
        <f t="shared" si="11"/>
        <v>2.5676176361615413E-2</v>
      </c>
      <c r="AA90" s="8">
        <f t="shared" si="11"/>
        <v>2.5758935247495139E-2</v>
      </c>
      <c r="AB90" s="8">
        <f t="shared" si="11"/>
        <v>2.5218675451550609E-2</v>
      </c>
      <c r="AC90" s="8">
        <f t="shared" si="11"/>
        <v>2.6158015768725361E-2</v>
      </c>
      <c r="AD90" s="8">
        <f t="shared" si="11"/>
        <v>2.3571074978104414E-2</v>
      </c>
      <c r="AE90" s="8">
        <f t="shared" si="11"/>
        <v>2.6815513868109105E-2</v>
      </c>
      <c r="AF90" s="8">
        <f t="shared" si="11"/>
        <v>2.3410050925743161E-2</v>
      </c>
      <c r="AG90" s="8">
        <f t="shared" si="11"/>
        <v>2.4583825145508567E-2</v>
      </c>
      <c r="AH90" s="8">
        <f t="shared" si="11"/>
        <v>2.4588411374812914E-2</v>
      </c>
      <c r="AI90" s="8">
        <f t="shared" si="11"/>
        <v>2.74425160778786E-2</v>
      </c>
      <c r="AJ90" s="8">
        <f t="shared" si="11"/>
        <v>2.913484674129093E-2</v>
      </c>
      <c r="AK90" s="8">
        <f t="shared" si="11"/>
        <v>3.1310337629807443E-2</v>
      </c>
      <c r="AL90" s="8">
        <f t="shared" si="11"/>
        <v>3.2350903373660929E-2</v>
      </c>
      <c r="AM90" s="8">
        <f t="shared" si="11"/>
        <v>3.1175320443189224E-2</v>
      </c>
      <c r="AN90" s="8">
        <f t="shared" si="11"/>
        <v>2.873625775552411E-2</v>
      </c>
      <c r="AO90" s="8">
        <f t="shared" si="11"/>
        <v>3.0953621677957271E-2</v>
      </c>
      <c r="AP90" s="8">
        <f t="shared" si="11"/>
        <v>2.7958960617706165E-2</v>
      </c>
      <c r="AQ90" s="8">
        <f t="shared" si="11"/>
        <v>2.9164571510667339E-2</v>
      </c>
      <c r="AR90" s="8">
        <f t="shared" si="11"/>
        <v>2.9246928701332442E-2</v>
      </c>
      <c r="AS90" s="8">
        <f t="shared" si="11"/>
        <v>2.9910680777602641E-2</v>
      </c>
      <c r="AT90" s="8">
        <f t="shared" si="11"/>
        <v>3.0270311957737245E-2</v>
      </c>
      <c r="AU90" s="8">
        <f t="shared" si="11"/>
        <v>3.0530802014722976E-2</v>
      </c>
      <c r="AV90" s="8">
        <f t="shared" si="11"/>
        <v>3.1075976478834845E-2</v>
      </c>
      <c r="AW90" s="8">
        <f t="shared" si="11"/>
        <v>2.8075938729516026E-2</v>
      </c>
      <c r="AX90" s="8">
        <f t="shared" si="11"/>
        <v>3.148670726273578E-2</v>
      </c>
      <c r="AY90" s="8">
        <f t="shared" si="11"/>
        <v>3.1332379302553288E-2</v>
      </c>
      <c r="AZ90" s="8">
        <f t="shared" si="11"/>
        <v>3.0011172323458027E-2</v>
      </c>
      <c r="BA90" s="8">
        <f t="shared" si="11"/>
        <v>3.1105228325612178E-2</v>
      </c>
      <c r="BB90" s="8">
        <f t="shared" si="11"/>
        <v>3.3166458072590742E-2</v>
      </c>
      <c r="BC90" s="8">
        <f t="shared" si="11"/>
        <v>3.2628730538452486E-2</v>
      </c>
      <c r="BD90" s="8">
        <f t="shared" si="11"/>
        <v>3.3765463480765971E-2</v>
      </c>
      <c r="BE90" s="8">
        <f t="shared" si="11"/>
        <v>3.4924133254217171E-2</v>
      </c>
      <c r="BF90" s="8">
        <f t="shared" si="11"/>
        <v>3.5939776590577947E-2</v>
      </c>
      <c r="BG90" s="8">
        <f t="shared" si="11"/>
        <v>3.9633478013065021E-2</v>
      </c>
      <c r="BH90" s="8">
        <f t="shared" si="11"/>
        <v>3.6135195472716888E-2</v>
      </c>
      <c r="BI90" s="8">
        <f t="shared" si="11"/>
        <v>3.3362684668819101E-2</v>
      </c>
    </row>
    <row r="91" spans="1:61" s="7" customFormat="1" x14ac:dyDescent="0.35">
      <c r="A91" s="7" t="s">
        <v>14</v>
      </c>
      <c r="H91" s="8">
        <f t="shared" ref="H91:BI91" si="12">H9/H$25</f>
        <v>6.3170095624456683E-3</v>
      </c>
      <c r="I91" s="8">
        <f t="shared" si="12"/>
        <v>6.2153163152053274E-3</v>
      </c>
      <c r="J91" s="8">
        <f t="shared" si="12"/>
        <v>7.1854899461088256E-3</v>
      </c>
      <c r="K91" s="8">
        <f t="shared" si="12"/>
        <v>6.753663003663004E-3</v>
      </c>
      <c r="L91" s="8">
        <f t="shared" si="12"/>
        <v>7.6486267238382198E-3</v>
      </c>
      <c r="M91" s="8">
        <f t="shared" si="12"/>
        <v>8.0508951694628975E-3</v>
      </c>
      <c r="N91" s="8">
        <f t="shared" si="12"/>
        <v>9.8905373117741842E-3</v>
      </c>
      <c r="O91" s="8">
        <f t="shared" si="12"/>
        <v>1.0213094843767251E-2</v>
      </c>
      <c r="P91" s="8">
        <f t="shared" si="12"/>
        <v>1.0736037989057499E-2</v>
      </c>
      <c r="Q91" s="8">
        <f t="shared" si="12"/>
        <v>9.8897875371914672E-3</v>
      </c>
      <c r="R91" s="8">
        <f t="shared" si="12"/>
        <v>1.0965747914814344E-2</v>
      </c>
      <c r="S91" s="8">
        <f t="shared" si="12"/>
        <v>1.1156733441167932E-2</v>
      </c>
      <c r="T91" s="8">
        <f t="shared" si="12"/>
        <v>1.1690678403190867E-2</v>
      </c>
      <c r="U91" s="8">
        <f t="shared" si="12"/>
        <v>1.1665888940737284E-2</v>
      </c>
      <c r="V91" s="8">
        <f t="shared" si="12"/>
        <v>1.2983621236428758E-2</v>
      </c>
      <c r="W91" s="8">
        <f t="shared" si="12"/>
        <v>1.1159147175109929E-2</v>
      </c>
      <c r="X91" s="8">
        <f t="shared" si="12"/>
        <v>1.0020261558298028E-2</v>
      </c>
      <c r="Y91" s="8">
        <f t="shared" si="12"/>
        <v>1.1331861662987492E-2</v>
      </c>
      <c r="Z91" s="8">
        <f t="shared" si="12"/>
        <v>1.0744720266765468E-2</v>
      </c>
      <c r="AA91" s="8">
        <f t="shared" si="12"/>
        <v>1.0542844324809331E-2</v>
      </c>
      <c r="AB91" s="8">
        <f t="shared" si="12"/>
        <v>1.1624824870309363E-2</v>
      </c>
      <c r="AC91" s="8">
        <f t="shared" si="12"/>
        <v>1.2031865965834429E-2</v>
      </c>
      <c r="AD91" s="8">
        <f t="shared" si="12"/>
        <v>1.1042991508320324E-2</v>
      </c>
      <c r="AE91" s="8">
        <f t="shared" si="12"/>
        <v>9.9742970038746315E-3</v>
      </c>
      <c r="AF91" s="8">
        <f t="shared" si="12"/>
        <v>9.750898109036359E-3</v>
      </c>
      <c r="AG91" s="8">
        <f t="shared" si="12"/>
        <v>9.0764784891529983E-3</v>
      </c>
      <c r="AH91" s="8">
        <f t="shared" si="12"/>
        <v>9.1511652768868929E-3</v>
      </c>
      <c r="AI91" s="8">
        <f t="shared" si="12"/>
        <v>1.0571755792441195E-2</v>
      </c>
      <c r="AJ91" s="8">
        <f t="shared" si="12"/>
        <v>1.077518568887959E-2</v>
      </c>
      <c r="AK91" s="8">
        <f t="shared" si="12"/>
        <v>1.0280227521786776E-2</v>
      </c>
      <c r="AL91" s="8">
        <f t="shared" si="12"/>
        <v>1.1245536428076533E-2</v>
      </c>
      <c r="AM91" s="8">
        <f t="shared" si="12"/>
        <v>1.0427981751031936E-2</v>
      </c>
      <c r="AN91" s="8">
        <f t="shared" si="12"/>
        <v>1.0177424621748123E-2</v>
      </c>
      <c r="AO91" s="8">
        <f t="shared" si="12"/>
        <v>9.240924092409241E-3</v>
      </c>
      <c r="AP91" s="8">
        <f t="shared" si="12"/>
        <v>9.9072735606247578E-3</v>
      </c>
      <c r="AQ91" s="8">
        <f t="shared" si="12"/>
        <v>1.0811004956540478E-2</v>
      </c>
      <c r="AR91" s="8">
        <f t="shared" si="12"/>
        <v>1.0503655866087666E-2</v>
      </c>
      <c r="AS91" s="8">
        <f t="shared" si="12"/>
        <v>9.5323876003903033E-3</v>
      </c>
      <c r="AT91" s="8">
        <f t="shared" si="12"/>
        <v>9.8330312728955385E-3</v>
      </c>
      <c r="AU91" s="8">
        <f t="shared" si="12"/>
        <v>9.8411468423091827E-3</v>
      </c>
      <c r="AV91" s="8">
        <f t="shared" si="12"/>
        <v>1.0163947194205382E-2</v>
      </c>
      <c r="AW91" s="8">
        <f t="shared" si="12"/>
        <v>1.1535963940563047E-2</v>
      </c>
      <c r="AX91" s="8">
        <f t="shared" si="12"/>
        <v>1.0062379325709194E-2</v>
      </c>
      <c r="AY91" s="8">
        <f t="shared" si="12"/>
        <v>1.1824960457934774E-2</v>
      </c>
      <c r="AZ91" s="8">
        <f t="shared" si="12"/>
        <v>1.2058404284008168E-2</v>
      </c>
      <c r="BA91" s="8">
        <f t="shared" si="12"/>
        <v>1.0939385681473119E-2</v>
      </c>
      <c r="BB91" s="8">
        <f t="shared" si="12"/>
        <v>1.2320087609511889E-2</v>
      </c>
      <c r="BC91" s="8">
        <f t="shared" si="12"/>
        <v>1.2549511745558649E-2</v>
      </c>
      <c r="BD91" s="8">
        <f t="shared" si="12"/>
        <v>1.4065412641925098E-2</v>
      </c>
      <c r="BE91" s="8">
        <f t="shared" si="12"/>
        <v>1.2333644146816987E-2</v>
      </c>
      <c r="BF91" s="8">
        <f t="shared" si="12"/>
        <v>1.3554682325930505E-2</v>
      </c>
      <c r="BG91" s="8">
        <f t="shared" si="12"/>
        <v>1.2363540707615415E-2</v>
      </c>
      <c r="BH91" s="8">
        <f t="shared" si="12"/>
        <v>1.2927677690670266E-2</v>
      </c>
      <c r="BI91" s="8">
        <f t="shared" si="12"/>
        <v>1.1495939731924469E-2</v>
      </c>
    </row>
    <row r="92" spans="1:61" s="7" customFormat="1" x14ac:dyDescent="0.35">
      <c r="A92" s="7" t="s">
        <v>28</v>
      </c>
      <c r="H92" s="8">
        <f t="shared" ref="H92:BI92" si="13">H10/H$25</f>
        <v>1.6574905824398724E-2</v>
      </c>
      <c r="I92" s="8">
        <f t="shared" si="13"/>
        <v>1.7314095449500556E-2</v>
      </c>
      <c r="J92" s="8">
        <f t="shared" si="13"/>
        <v>1.6457089876571827E-2</v>
      </c>
      <c r="K92" s="8">
        <f t="shared" si="13"/>
        <v>1.9574175824175824E-2</v>
      </c>
      <c r="L92" s="8">
        <f t="shared" si="13"/>
        <v>1.9295399235137328E-2</v>
      </c>
      <c r="M92" s="8">
        <f t="shared" si="13"/>
        <v>1.9310888413466953E-2</v>
      </c>
      <c r="N92" s="8">
        <f t="shared" si="13"/>
        <v>2.0947935767072288E-2</v>
      </c>
      <c r="O92" s="8">
        <f t="shared" si="13"/>
        <v>2.2247984983990284E-2</v>
      </c>
      <c r="P92" s="8">
        <f t="shared" si="13"/>
        <v>2.1626922679880253E-2</v>
      </c>
      <c r="Q92" s="8">
        <f t="shared" si="13"/>
        <v>2.3425386581737418E-2</v>
      </c>
      <c r="R92" s="8">
        <f t="shared" si="13"/>
        <v>2.4387145941826494E-2</v>
      </c>
      <c r="S92" s="8">
        <f t="shared" si="13"/>
        <v>2.7829621334660527E-2</v>
      </c>
      <c r="T92" s="8">
        <f t="shared" si="13"/>
        <v>3.0602069937764331E-2</v>
      </c>
      <c r="U92" s="8">
        <f t="shared" si="13"/>
        <v>2.9098060129324713E-2</v>
      </c>
      <c r="V92" s="8">
        <f t="shared" si="13"/>
        <v>3.0630899526172442E-2</v>
      </c>
      <c r="W92" s="8">
        <f t="shared" si="13"/>
        <v>3.1888556331522745E-2</v>
      </c>
      <c r="X92" s="8">
        <f t="shared" si="13"/>
        <v>3.2492171670657578E-2</v>
      </c>
      <c r="Y92" s="8">
        <f t="shared" si="13"/>
        <v>3.3738042678440029E-2</v>
      </c>
      <c r="Z92" s="8">
        <f t="shared" si="13"/>
        <v>3.5531678399407185E-2</v>
      </c>
      <c r="AA92" s="8">
        <f t="shared" si="13"/>
        <v>3.5367130252729174E-2</v>
      </c>
      <c r="AB92" s="8">
        <f t="shared" si="13"/>
        <v>3.4268620546025974E-2</v>
      </c>
      <c r="AC92" s="8">
        <f t="shared" si="13"/>
        <v>3.3508541392904073E-2</v>
      </c>
      <c r="AD92" s="8">
        <f t="shared" si="13"/>
        <v>3.2519706027950193E-2</v>
      </c>
      <c r="AE92" s="8">
        <f t="shared" si="13"/>
        <v>3.3490620324548283E-2</v>
      </c>
      <c r="AF92" s="8">
        <f t="shared" si="13"/>
        <v>3.3397812956456517E-2</v>
      </c>
      <c r="AG92" s="8">
        <f t="shared" si="13"/>
        <v>3.3863812120965446E-2</v>
      </c>
      <c r="AH92" s="8">
        <f t="shared" si="13"/>
        <v>3.4552063288432758E-2</v>
      </c>
      <c r="AI92" s="8">
        <f t="shared" si="13"/>
        <v>3.519513699233548E-2</v>
      </c>
      <c r="AJ92" s="8">
        <f t="shared" si="13"/>
        <v>3.3528611779474839E-2</v>
      </c>
      <c r="AK92" s="8">
        <f t="shared" si="13"/>
        <v>3.5745968794030164E-2</v>
      </c>
      <c r="AL92" s="8">
        <f t="shared" si="13"/>
        <v>3.7787134253584181E-2</v>
      </c>
      <c r="AM92" s="8">
        <f t="shared" si="13"/>
        <v>3.5303063219639365E-2</v>
      </c>
      <c r="AN92" s="8">
        <f t="shared" si="13"/>
        <v>3.4342005007075217E-2</v>
      </c>
      <c r="AO92" s="8">
        <f t="shared" si="13"/>
        <v>3.9464999131492096E-2</v>
      </c>
      <c r="AP92" s="8">
        <f t="shared" si="13"/>
        <v>4.1321439904100414E-2</v>
      </c>
      <c r="AQ92" s="8">
        <f t="shared" si="13"/>
        <v>4.4644781265713668E-2</v>
      </c>
      <c r="AR92" s="8">
        <f t="shared" si="13"/>
        <v>4.6728278216976581E-2</v>
      </c>
      <c r="AS92" s="8">
        <f t="shared" si="13"/>
        <v>4.5635367409742549E-2</v>
      </c>
      <c r="AT92" s="8">
        <f t="shared" si="13"/>
        <v>4.6658697412563142E-2</v>
      </c>
      <c r="AU92" s="8">
        <f t="shared" si="13"/>
        <v>5.025184037194886E-2</v>
      </c>
      <c r="AV92" s="8">
        <f t="shared" si="13"/>
        <v>5.3389929514389187E-2</v>
      </c>
      <c r="AW92" s="8">
        <f t="shared" si="13"/>
        <v>5.1071469498452961E-2</v>
      </c>
      <c r="AX92" s="8">
        <f t="shared" si="13"/>
        <v>5.5547304321996137E-2</v>
      </c>
      <c r="AY92" s="8">
        <f t="shared" si="13"/>
        <v>5.5697823303457107E-2</v>
      </c>
      <c r="AZ92" s="8">
        <f t="shared" si="13"/>
        <v>5.8828061794506302E-2</v>
      </c>
      <c r="BA92" s="8">
        <f t="shared" si="13"/>
        <v>6.0263946743488922E-2</v>
      </c>
      <c r="BB92" s="8">
        <f t="shared" si="13"/>
        <v>6.015331664580726E-2</v>
      </c>
      <c r="BC92" s="8">
        <f t="shared" si="13"/>
        <v>6.0120004706066904E-2</v>
      </c>
      <c r="BD92" s="8">
        <f t="shared" si="13"/>
        <v>6.0879511947127603E-2</v>
      </c>
      <c r="BE92" s="8">
        <f t="shared" si="13"/>
        <v>6.5609900822242939E-2</v>
      </c>
      <c r="BF92" s="8">
        <f t="shared" si="13"/>
        <v>6.1857035630712175E-2</v>
      </c>
      <c r="BG92" s="8">
        <f t="shared" si="13"/>
        <v>6.3746766627208559E-2</v>
      </c>
      <c r="BH92" s="8">
        <f t="shared" si="13"/>
        <v>6.6818960593946319E-2</v>
      </c>
      <c r="BI92" s="8">
        <f t="shared" si="13"/>
        <v>6.2714020154583702E-2</v>
      </c>
    </row>
    <row r="93" spans="1:61" s="7" customFormat="1" x14ac:dyDescent="0.35">
      <c r="A93" s="7" t="s">
        <v>15</v>
      </c>
      <c r="H93" s="8">
        <f t="shared" ref="H93:BI93" si="14">H11/H$25</f>
        <v>4.1727035641842946E-3</v>
      </c>
      <c r="I93" s="8">
        <f t="shared" si="14"/>
        <v>5.9933407325194225E-3</v>
      </c>
      <c r="J93" s="8">
        <f t="shared" si="14"/>
        <v>5.6788549574085878E-3</v>
      </c>
      <c r="K93" s="8">
        <f t="shared" si="14"/>
        <v>6.181318681318681E-3</v>
      </c>
      <c r="L93" s="8">
        <f t="shared" si="14"/>
        <v>6.8953528798238496E-3</v>
      </c>
      <c r="M93" s="8">
        <f t="shared" si="14"/>
        <v>6.2492962504222494E-3</v>
      </c>
      <c r="N93" s="8">
        <f t="shared" si="14"/>
        <v>5.7231760849030394E-3</v>
      </c>
      <c r="O93" s="8">
        <f t="shared" si="14"/>
        <v>6.0174450701115162E-3</v>
      </c>
      <c r="P93" s="8">
        <f t="shared" si="14"/>
        <v>5.4196345617838343E-3</v>
      </c>
      <c r="Q93" s="8">
        <f t="shared" si="14"/>
        <v>6.7049407031806564E-3</v>
      </c>
      <c r="R93" s="8">
        <f t="shared" si="14"/>
        <v>5.588720945001905E-3</v>
      </c>
      <c r="S93" s="8">
        <f t="shared" si="14"/>
        <v>4.4792833146696529E-3</v>
      </c>
      <c r="T93" s="8">
        <f t="shared" si="14"/>
        <v>5.6734174603720383E-3</v>
      </c>
      <c r="U93" s="8">
        <f t="shared" si="14"/>
        <v>5.3663089127391509E-3</v>
      </c>
      <c r="V93" s="8">
        <f t="shared" si="14"/>
        <v>4.551729284035369E-3</v>
      </c>
      <c r="W93" s="8">
        <f t="shared" si="14"/>
        <v>5.173114584488046E-3</v>
      </c>
      <c r="X93" s="8">
        <f t="shared" si="14"/>
        <v>4.310186037944373E-3</v>
      </c>
      <c r="Y93" s="8">
        <f t="shared" si="14"/>
        <v>3.8999264164827079E-3</v>
      </c>
      <c r="Z93" s="8">
        <f t="shared" si="14"/>
        <v>4.631344942571323E-3</v>
      </c>
      <c r="AA93" s="8">
        <f t="shared" si="14"/>
        <v>3.8133692238672052E-3</v>
      </c>
      <c r="AB93" s="8">
        <f t="shared" si="14"/>
        <v>4.4681737286531107E-3</v>
      </c>
      <c r="AC93" s="8">
        <f t="shared" si="14"/>
        <v>4.5170827858081472E-3</v>
      </c>
      <c r="AD93" s="8">
        <f t="shared" si="14"/>
        <v>5.1026236624652525E-3</v>
      </c>
      <c r="AE93" s="8">
        <f t="shared" si="14"/>
        <v>3.9513561207657191E-3</v>
      </c>
      <c r="AF93" s="8">
        <f t="shared" si="14"/>
        <v>4.1845959496269397E-3</v>
      </c>
      <c r="AG93" s="8">
        <f t="shared" si="14"/>
        <v>4.3957833041637839E-3</v>
      </c>
      <c r="AH93" s="8">
        <f t="shared" si="14"/>
        <v>4.9176822749625827E-3</v>
      </c>
      <c r="AI93" s="8">
        <f t="shared" si="14"/>
        <v>5.1537309488150825E-3</v>
      </c>
      <c r="AJ93" s="8">
        <f t="shared" si="14"/>
        <v>5.2306726645046549E-3</v>
      </c>
      <c r="AK93" s="8">
        <f t="shared" si="14"/>
        <v>5.5314929812659815E-3</v>
      </c>
      <c r="AL93" s="8">
        <f t="shared" si="14"/>
        <v>5.0098598305175083E-3</v>
      </c>
      <c r="AM93" s="8">
        <f t="shared" si="14"/>
        <v>5.1596784705626765E-3</v>
      </c>
      <c r="AN93" s="8">
        <f t="shared" si="14"/>
        <v>5.5513225209535217E-3</v>
      </c>
      <c r="AO93" s="8">
        <f t="shared" si="14"/>
        <v>5.9058537432690635E-3</v>
      </c>
      <c r="AP93" s="8">
        <f t="shared" si="14"/>
        <v>5.5353806014878538E-3</v>
      </c>
      <c r="AQ93" s="8">
        <f t="shared" si="14"/>
        <v>6.9678902377702748E-3</v>
      </c>
      <c r="AR93" s="8">
        <f t="shared" si="14"/>
        <v>7.2375013918271908E-3</v>
      </c>
      <c r="AS93" s="8">
        <f t="shared" si="14"/>
        <v>7.243113412894994E-3</v>
      </c>
      <c r="AT93" s="8">
        <f t="shared" si="14"/>
        <v>6.8252805305980798E-3</v>
      </c>
      <c r="AU93" s="8">
        <f t="shared" si="14"/>
        <v>8.0201472297559088E-3</v>
      </c>
      <c r="AV93" s="8">
        <f t="shared" si="14"/>
        <v>7.3211573659410414E-3</v>
      </c>
      <c r="AW93" s="8">
        <f t="shared" si="14"/>
        <v>8.5946751212804158E-3</v>
      </c>
      <c r="AX93" s="8">
        <f t="shared" si="14"/>
        <v>7.5003713055101741E-3</v>
      </c>
      <c r="AY93" s="8">
        <f t="shared" si="14"/>
        <v>7.418844618513218E-3</v>
      </c>
      <c r="AZ93" s="8">
        <f t="shared" si="14"/>
        <v>7.7050506607080939E-3</v>
      </c>
      <c r="BA93" s="8">
        <f t="shared" si="14"/>
        <v>8.0585510180246813E-3</v>
      </c>
      <c r="BB93" s="8">
        <f t="shared" si="14"/>
        <v>8.0960575719649566E-3</v>
      </c>
      <c r="BC93" s="8">
        <f t="shared" si="14"/>
        <v>7.3336209263108361E-3</v>
      </c>
      <c r="BD93" s="8">
        <f t="shared" si="14"/>
        <v>8.9391628537536013E-3</v>
      </c>
      <c r="BE93" s="8">
        <f t="shared" si="14"/>
        <v>7.7562092057302705E-3</v>
      </c>
      <c r="BF93" s="8">
        <f t="shared" si="14"/>
        <v>6.5786568943441209E-3</v>
      </c>
      <c r="BG93" s="8">
        <f t="shared" si="14"/>
        <v>6.0940856679380945E-3</v>
      </c>
      <c r="BH93" s="8">
        <f t="shared" si="14"/>
        <v>3.9457972067909247E-3</v>
      </c>
      <c r="BI93" s="8">
        <f t="shared" si="14"/>
        <v>3.4732413658154779E-3</v>
      </c>
    </row>
    <row r="94" spans="1:61" s="7" customFormat="1" x14ac:dyDescent="0.35">
      <c r="A94" s="7" t="s">
        <v>29</v>
      </c>
      <c r="H94" s="8">
        <f t="shared" ref="H94:BI94" si="15">H12/H$25</f>
        <v>9.27267458707621E-4</v>
      </c>
      <c r="I94" s="8">
        <f t="shared" si="15"/>
        <v>1.3318534961154272E-3</v>
      </c>
      <c r="J94" s="8">
        <f t="shared" si="15"/>
        <v>9.8510749261169388E-4</v>
      </c>
      <c r="K94" s="8">
        <f t="shared" si="15"/>
        <v>4.9793956043956041E-3</v>
      </c>
      <c r="L94" s="8">
        <f t="shared" si="15"/>
        <v>4.8673079151697763E-3</v>
      </c>
      <c r="M94" s="8">
        <f t="shared" si="15"/>
        <v>4.6728971962616819E-3</v>
      </c>
      <c r="N94" s="8">
        <f t="shared" si="15"/>
        <v>4.8897038395288106E-3</v>
      </c>
      <c r="O94" s="8">
        <f t="shared" si="15"/>
        <v>6.2934746604836039E-3</v>
      </c>
      <c r="P94" s="8">
        <f t="shared" si="15"/>
        <v>7.6391039537524515E-3</v>
      </c>
      <c r="Q94" s="8">
        <f t="shared" si="15"/>
        <v>5.9506348740728321E-3</v>
      </c>
      <c r="R94" s="8">
        <f t="shared" si="15"/>
        <v>6.0121088953808376E-3</v>
      </c>
      <c r="S94" s="8">
        <f t="shared" si="15"/>
        <v>7.4239973456098878E-3</v>
      </c>
      <c r="T94" s="8">
        <f t="shared" si="15"/>
        <v>7.7020940068081006E-3</v>
      </c>
      <c r="U94" s="8">
        <f t="shared" si="15"/>
        <v>6.366242250516632E-3</v>
      </c>
      <c r="V94" s="8">
        <f t="shared" si="15"/>
        <v>5.4844606946983544E-3</v>
      </c>
      <c r="W94" s="8">
        <f t="shared" si="15"/>
        <v>4.3971473968148394E-3</v>
      </c>
      <c r="X94" s="8">
        <f t="shared" si="15"/>
        <v>5.2311659605820595E-3</v>
      </c>
      <c r="Y94" s="8">
        <f t="shared" si="15"/>
        <v>5.2244297277409864E-3</v>
      </c>
      <c r="Z94" s="8">
        <f t="shared" si="15"/>
        <v>4.2978881067061879E-3</v>
      </c>
      <c r="AA94" s="8">
        <f t="shared" si="15"/>
        <v>5.0471063257065945E-3</v>
      </c>
      <c r="AB94" s="8">
        <f t="shared" si="15"/>
        <v>5.1876254307243741E-3</v>
      </c>
      <c r="AC94" s="8">
        <f t="shared" si="15"/>
        <v>4.8866622864651771E-3</v>
      </c>
      <c r="AD94" s="8">
        <f t="shared" si="15"/>
        <v>4.6456722897071706E-3</v>
      </c>
      <c r="AE94" s="8">
        <f t="shared" si="15"/>
        <v>4.4500709709594504E-3</v>
      </c>
      <c r="AF94" s="8">
        <f t="shared" si="15"/>
        <v>7.9744186964588841E-3</v>
      </c>
      <c r="AG94" s="8">
        <f t="shared" si="15"/>
        <v>7.9368309658512763E-3</v>
      </c>
      <c r="AH94" s="8">
        <f t="shared" si="15"/>
        <v>7.953816549069917E-3</v>
      </c>
      <c r="AI94" s="8">
        <f t="shared" si="15"/>
        <v>8.1490617566734209E-3</v>
      </c>
      <c r="AJ94" s="8">
        <f t="shared" si="15"/>
        <v>7.9506224500470752E-3</v>
      </c>
      <c r="AK94" s="8">
        <f t="shared" si="15"/>
        <v>8.3494233679486506E-3</v>
      </c>
      <c r="AL94" s="8">
        <f t="shared" si="15"/>
        <v>7.9944571763577253E-3</v>
      </c>
      <c r="AM94" s="8">
        <f t="shared" si="15"/>
        <v>7.9296111231805348E-3</v>
      </c>
      <c r="AN94" s="8">
        <f t="shared" si="15"/>
        <v>8.3269837814302812E-3</v>
      </c>
      <c r="AO94" s="8">
        <f t="shared" si="15"/>
        <v>9.1367031439986111E-3</v>
      </c>
      <c r="AP94" s="8">
        <f t="shared" si="15"/>
        <v>9.0611007298240665E-3</v>
      </c>
      <c r="AQ94" s="8">
        <f t="shared" si="15"/>
        <v>8.9792399971266434E-3</v>
      </c>
      <c r="AR94" s="8">
        <f t="shared" si="15"/>
        <v>8.8705786289574283E-3</v>
      </c>
      <c r="AS94" s="8">
        <f t="shared" si="15"/>
        <v>9.1570967499812351E-3</v>
      </c>
      <c r="AT94" s="8">
        <f t="shared" si="15"/>
        <v>9.7173485520379438E-3</v>
      </c>
      <c r="AU94" s="8">
        <f t="shared" si="15"/>
        <v>9.9961255327392484E-3</v>
      </c>
      <c r="AV94" s="8">
        <f t="shared" si="15"/>
        <v>1.0163947194205382E-2</v>
      </c>
      <c r="AW94" s="8">
        <f t="shared" si="15"/>
        <v>1.0771992818671455E-2</v>
      </c>
      <c r="AX94" s="8">
        <f t="shared" si="15"/>
        <v>1.0025248774691816E-2</v>
      </c>
      <c r="AY94" s="8">
        <f t="shared" si="15"/>
        <v>1.0732846275514046E-2</v>
      </c>
      <c r="AZ94" s="8">
        <f t="shared" si="15"/>
        <v>9.8624648457063605E-3</v>
      </c>
      <c r="BA94" s="8">
        <f t="shared" si="15"/>
        <v>1.0550083699926032E-2</v>
      </c>
      <c r="BB94" s="8">
        <f t="shared" si="15"/>
        <v>1.1616082603254068E-2</v>
      </c>
      <c r="BC94" s="8">
        <f t="shared" si="15"/>
        <v>1.0196478293266403E-2</v>
      </c>
      <c r="BD94" s="8">
        <f t="shared" si="15"/>
        <v>1.1438739196746314E-2</v>
      </c>
      <c r="BE94" s="8">
        <f t="shared" si="15"/>
        <v>1.1231669068407222E-2</v>
      </c>
      <c r="BF94" s="8">
        <f t="shared" si="15"/>
        <v>1.1965208176961456E-2</v>
      </c>
      <c r="BG94" s="8">
        <f t="shared" si="15"/>
        <v>1.2407383050550221E-2</v>
      </c>
      <c r="BH94" s="8">
        <f t="shared" si="15"/>
        <v>1.5783188827163699E-2</v>
      </c>
      <c r="BI94" s="8">
        <f t="shared" si="15"/>
        <v>1.6436747872028177E-2</v>
      </c>
    </row>
    <row r="95" spans="1:61" s="7" customFormat="1" x14ac:dyDescent="0.35">
      <c r="A95" s="7" t="s">
        <v>16</v>
      </c>
      <c r="H95" s="8">
        <f t="shared" ref="H95:BI95" si="16">H13/H$25</f>
        <v>3.1295276731382209E-2</v>
      </c>
      <c r="I95" s="8">
        <f t="shared" si="16"/>
        <v>3.4461709211986678E-2</v>
      </c>
      <c r="J95" s="8">
        <f t="shared" si="16"/>
        <v>3.4189024743582312E-2</v>
      </c>
      <c r="K95" s="8">
        <f t="shared" si="16"/>
        <v>2.386675824175824E-2</v>
      </c>
      <c r="L95" s="8">
        <f t="shared" si="16"/>
        <v>2.4104763008459845E-2</v>
      </c>
      <c r="M95" s="8">
        <f t="shared" si="16"/>
        <v>2.2632586420448148E-2</v>
      </c>
      <c r="N95" s="8">
        <f t="shared" si="16"/>
        <v>2.1892537645163083E-2</v>
      </c>
      <c r="O95" s="8">
        <f t="shared" si="16"/>
        <v>2.257922049243679E-2</v>
      </c>
      <c r="P95" s="8">
        <f t="shared" si="16"/>
        <v>2.3898007639103953E-2</v>
      </c>
      <c r="Q95" s="8">
        <f t="shared" si="16"/>
        <v>2.2880610149603988E-2</v>
      </c>
      <c r="R95" s="8">
        <f t="shared" si="16"/>
        <v>2.7054490029213767E-2</v>
      </c>
      <c r="S95" s="8">
        <f t="shared" si="16"/>
        <v>2.5507029986313302E-2</v>
      </c>
      <c r="T95" s="8">
        <f t="shared" si="16"/>
        <v>2.6854175979094317E-2</v>
      </c>
      <c r="U95" s="8">
        <f t="shared" si="16"/>
        <v>3.0564629024731685E-2</v>
      </c>
      <c r="V95" s="8">
        <f t="shared" si="16"/>
        <v>2.760884975562437E-2</v>
      </c>
      <c r="W95" s="8">
        <f t="shared" si="16"/>
        <v>2.9006392491593688E-2</v>
      </c>
      <c r="X95" s="8">
        <f t="shared" si="16"/>
        <v>3.0687051022287713E-2</v>
      </c>
      <c r="Y95" s="8">
        <f t="shared" si="16"/>
        <v>3.1015452538631347E-2</v>
      </c>
      <c r="Z95" s="8">
        <f t="shared" si="16"/>
        <v>3.0381622823267878E-2</v>
      </c>
      <c r="AA95" s="8">
        <f t="shared" si="16"/>
        <v>2.9946164199192462E-2</v>
      </c>
      <c r="AB95" s="8">
        <f t="shared" si="16"/>
        <v>3.0254837366049454E-2</v>
      </c>
      <c r="AC95" s="8">
        <f t="shared" si="16"/>
        <v>3.2112352168199736E-2</v>
      </c>
      <c r="AD95" s="8">
        <f t="shared" si="16"/>
        <v>3.3509767335592702E-2</v>
      </c>
      <c r="AE95" s="8">
        <f t="shared" si="16"/>
        <v>3.1956113093182949E-2</v>
      </c>
      <c r="AF95" s="8">
        <f t="shared" si="16"/>
        <v>3.3160949034779522E-2</v>
      </c>
      <c r="AG95" s="8">
        <f t="shared" si="16"/>
        <v>3.2032235744230537E-2</v>
      </c>
      <c r="AH95" s="8">
        <f t="shared" si="16"/>
        <v>3.1558691468890315E-2</v>
      </c>
      <c r="AI95" s="8">
        <f t="shared" si="16"/>
        <v>3.0481895868205443E-2</v>
      </c>
      <c r="AJ95" s="8">
        <f t="shared" si="16"/>
        <v>3.0860968720577465E-2</v>
      </c>
      <c r="AK95" s="8">
        <f t="shared" si="16"/>
        <v>2.974482074831707E-2</v>
      </c>
      <c r="AL95" s="8">
        <f t="shared" si="16"/>
        <v>3.08053083195651E-2</v>
      </c>
      <c r="AM95" s="8">
        <f t="shared" si="16"/>
        <v>3.1012383228329349E-2</v>
      </c>
      <c r="AN95" s="8">
        <f t="shared" si="16"/>
        <v>3.1239795363012954E-2</v>
      </c>
      <c r="AO95" s="8">
        <f t="shared" si="16"/>
        <v>3.2725377800937989E-2</v>
      </c>
      <c r="AP95" s="8">
        <f t="shared" si="16"/>
        <v>3.1801995557592638E-2</v>
      </c>
      <c r="AQ95" s="8">
        <f t="shared" si="16"/>
        <v>2.9990661590402989E-2</v>
      </c>
      <c r="AR95" s="8">
        <f t="shared" si="16"/>
        <v>2.9543851835356121E-2</v>
      </c>
      <c r="AS95" s="8">
        <f t="shared" si="16"/>
        <v>3.3363356601366058E-2</v>
      </c>
      <c r="AT95" s="8">
        <f t="shared" si="16"/>
        <v>3.0810164655072688E-2</v>
      </c>
      <c r="AU95" s="8">
        <f t="shared" si="16"/>
        <v>3.2158078264238665E-2</v>
      </c>
      <c r="AV95" s="8">
        <f t="shared" si="16"/>
        <v>3.0647610888274467E-2</v>
      </c>
      <c r="AW95" s="8">
        <f t="shared" si="16"/>
        <v>3.3003552465716797E-2</v>
      </c>
      <c r="AX95" s="8">
        <f t="shared" si="16"/>
        <v>3.3380365364622008E-2</v>
      </c>
      <c r="AY95" s="8">
        <f t="shared" si="16"/>
        <v>3.2763425472621829E-2</v>
      </c>
      <c r="AZ95" s="8">
        <f t="shared" si="16"/>
        <v>3.0820202642832376E-2</v>
      </c>
      <c r="BA95" s="8">
        <f t="shared" si="16"/>
        <v>3.2506715459181684E-2</v>
      </c>
      <c r="BB95" s="8">
        <f t="shared" si="16"/>
        <v>3.1015331664580727E-2</v>
      </c>
      <c r="BC95" s="8">
        <f t="shared" si="16"/>
        <v>3.4589591748696025E-2</v>
      </c>
      <c r="BD95" s="8">
        <f t="shared" si="16"/>
        <v>3.4994068801897982E-2</v>
      </c>
      <c r="BE95" s="8">
        <f t="shared" si="16"/>
        <v>3.7551919979655846E-2</v>
      </c>
      <c r="BF95" s="8">
        <f t="shared" si="16"/>
        <v>3.660205748598172E-2</v>
      </c>
      <c r="BG95" s="8">
        <f t="shared" si="16"/>
        <v>3.9238896926651758E-2</v>
      </c>
      <c r="BH95" s="8">
        <f t="shared" si="16"/>
        <v>4.0080992679507814E-2</v>
      </c>
      <c r="BI95" s="8">
        <f t="shared" si="16"/>
        <v>4.1678896389785738E-2</v>
      </c>
    </row>
    <row r="96" spans="1:61" s="7" customFormat="1" x14ac:dyDescent="0.35">
      <c r="A96" s="7" t="s">
        <v>17</v>
      </c>
      <c r="H96" s="8">
        <f t="shared" ref="H96:BI96" si="17">H14/H$25</f>
        <v>4.277021153288902E-2</v>
      </c>
      <c r="I96" s="8">
        <f t="shared" si="17"/>
        <v>4.3673695893451721E-2</v>
      </c>
      <c r="J96" s="8">
        <f t="shared" si="17"/>
        <v>4.5314944660137912E-2</v>
      </c>
      <c r="K96" s="8">
        <f t="shared" si="17"/>
        <v>4.3154761904761904E-2</v>
      </c>
      <c r="L96" s="8">
        <f t="shared" si="17"/>
        <v>4.4559045080542356E-2</v>
      </c>
      <c r="M96" s="8">
        <f t="shared" si="17"/>
        <v>4.8305371016777392E-2</v>
      </c>
      <c r="N96" s="8">
        <f t="shared" si="17"/>
        <v>4.6229927210090574E-2</v>
      </c>
      <c r="O96" s="8">
        <f t="shared" si="17"/>
        <v>4.8967649332008388E-2</v>
      </c>
      <c r="P96" s="8">
        <f t="shared" si="17"/>
        <v>4.8725095488799421E-2</v>
      </c>
      <c r="Q96" s="8">
        <f t="shared" si="17"/>
        <v>5.1711855173280814E-2</v>
      </c>
      <c r="R96" s="8">
        <f t="shared" si="17"/>
        <v>5.3008171387442314E-2</v>
      </c>
      <c r="S96" s="8">
        <f t="shared" si="17"/>
        <v>5.0557836672058397E-2</v>
      </c>
      <c r="T96" s="8">
        <f t="shared" si="17"/>
        <v>5.1817212804731283E-2</v>
      </c>
      <c r="U96" s="8">
        <f t="shared" si="17"/>
        <v>5.1429904673021797E-2</v>
      </c>
      <c r="V96" s="8">
        <f t="shared" si="17"/>
        <v>5.3202999664216689E-2</v>
      </c>
      <c r="W96" s="8">
        <f t="shared" si="17"/>
        <v>7.1943243542844468E-2</v>
      </c>
      <c r="X96" s="8">
        <f t="shared" si="17"/>
        <v>7.6183459200589429E-2</v>
      </c>
      <c r="Y96" s="8">
        <f t="shared" si="17"/>
        <v>8.1604120676968359E-2</v>
      </c>
      <c r="Z96" s="8">
        <f t="shared" si="17"/>
        <v>8.2919599851796963E-2</v>
      </c>
      <c r="AA96" s="8">
        <f t="shared" si="17"/>
        <v>8.3856736952295494E-2</v>
      </c>
      <c r="AB96" s="8">
        <f t="shared" si="17"/>
        <v>8.3948653867999545E-2</v>
      </c>
      <c r="AC96" s="8">
        <f t="shared" si="17"/>
        <v>8.2867936925098556E-2</v>
      </c>
      <c r="AD96" s="8">
        <f t="shared" si="17"/>
        <v>8.2137009253265295E-2</v>
      </c>
      <c r="AE96" s="8">
        <f t="shared" si="17"/>
        <v>8.2479763685886373E-2</v>
      </c>
      <c r="AF96" s="8">
        <f t="shared" si="17"/>
        <v>8.108641585409182E-2</v>
      </c>
      <c r="AG96" s="8">
        <f t="shared" si="17"/>
        <v>8.5473564247629127E-2</v>
      </c>
      <c r="AH96" s="8">
        <f t="shared" si="17"/>
        <v>8.3344023946974558E-2</v>
      </c>
      <c r="AI96" s="8">
        <f t="shared" si="17"/>
        <v>8.7833671042198927E-2</v>
      </c>
      <c r="AJ96" s="8">
        <f t="shared" si="17"/>
        <v>8.614917878439167E-2</v>
      </c>
      <c r="AK96" s="8">
        <f t="shared" si="17"/>
        <v>8.8869174972603451E-2</v>
      </c>
      <c r="AL96" s="8">
        <f t="shared" si="17"/>
        <v>9.0390662474018016E-2</v>
      </c>
      <c r="AM96" s="8">
        <f t="shared" si="17"/>
        <v>8.9995655007603731E-2</v>
      </c>
      <c r="AN96" s="8">
        <f t="shared" si="17"/>
        <v>8.4684880809839991E-2</v>
      </c>
      <c r="AO96" s="8">
        <f t="shared" si="17"/>
        <v>8.428000694806323E-2</v>
      </c>
      <c r="AP96" s="8">
        <f t="shared" si="17"/>
        <v>8.0738990938899274E-2</v>
      </c>
      <c r="AQ96" s="8">
        <f t="shared" si="17"/>
        <v>7.865814237482939E-2</v>
      </c>
      <c r="AR96" s="8">
        <f t="shared" si="17"/>
        <v>8.180232342352374E-2</v>
      </c>
      <c r="AS96" s="8">
        <f t="shared" si="17"/>
        <v>7.9899422052090371E-2</v>
      </c>
      <c r="AT96" s="8">
        <f t="shared" si="17"/>
        <v>8.1633440018509237E-2</v>
      </c>
      <c r="AU96" s="8">
        <f t="shared" si="17"/>
        <v>7.8419217357613327E-2</v>
      </c>
      <c r="AV96" s="8">
        <f t="shared" si="17"/>
        <v>8.2246193387592981E-2</v>
      </c>
      <c r="AW96" s="8">
        <f t="shared" si="17"/>
        <v>7.3532220482065772E-2</v>
      </c>
      <c r="AX96" s="8">
        <f t="shared" si="17"/>
        <v>7.2887271647111243E-2</v>
      </c>
      <c r="AY96" s="8">
        <f t="shared" si="17"/>
        <v>7.2004217820290733E-2</v>
      </c>
      <c r="AZ96" s="8">
        <f t="shared" si="17"/>
        <v>7.1965173171013599E-2</v>
      </c>
      <c r="BA96" s="8">
        <f t="shared" si="17"/>
        <v>7.1281192821271461E-2</v>
      </c>
      <c r="BB96" s="8">
        <f t="shared" si="17"/>
        <v>7.4937421777221527E-2</v>
      </c>
      <c r="BC96" s="8">
        <f t="shared" si="17"/>
        <v>7.557159104278599E-2</v>
      </c>
      <c r="BD96" s="8">
        <f t="shared" si="17"/>
        <v>7.1343840027114053E-2</v>
      </c>
      <c r="BE96" s="8">
        <f t="shared" si="17"/>
        <v>7.4001864880901921E-2</v>
      </c>
      <c r="BF96" s="8">
        <f t="shared" si="17"/>
        <v>6.6669610137312901E-2</v>
      </c>
      <c r="BG96" s="8">
        <f t="shared" si="17"/>
        <v>7.0235433381559909E-2</v>
      </c>
      <c r="BH96" s="8">
        <f t="shared" si="17"/>
        <v>6.6247858366647636E-2</v>
      </c>
      <c r="BI96" s="8">
        <f t="shared" si="17"/>
        <v>6.5159964778397417E-2</v>
      </c>
    </row>
    <row r="97" spans="1:62" s="7" customFormat="1" x14ac:dyDescent="0.35">
      <c r="A97" s="7" t="s">
        <v>18</v>
      </c>
      <c r="H97" s="8">
        <f t="shared" ref="H97:BI97" si="18">H15/H$25</f>
        <v>0.10483917705013039</v>
      </c>
      <c r="I97" s="8">
        <f t="shared" si="18"/>
        <v>0.10088790233074361</v>
      </c>
      <c r="J97" s="8">
        <f t="shared" si="18"/>
        <v>0.10691313669815147</v>
      </c>
      <c r="K97" s="8">
        <f t="shared" si="18"/>
        <v>0.10033195970695971</v>
      </c>
      <c r="L97" s="8">
        <f t="shared" si="18"/>
        <v>0.10592189129678989</v>
      </c>
      <c r="M97" s="8">
        <f t="shared" si="18"/>
        <v>0.10567503659497804</v>
      </c>
      <c r="N97" s="8">
        <f t="shared" si="18"/>
        <v>0.11185197532922153</v>
      </c>
      <c r="O97" s="8">
        <f t="shared" si="18"/>
        <v>0.11179198410069559</v>
      </c>
      <c r="P97" s="8">
        <f t="shared" si="18"/>
        <v>0.11613502632393929</v>
      </c>
      <c r="Q97" s="8">
        <f t="shared" si="18"/>
        <v>0.11515735657712776</v>
      </c>
      <c r="R97" s="8">
        <f t="shared" si="18"/>
        <v>0.11672805791947161</v>
      </c>
      <c r="S97" s="8">
        <f t="shared" si="18"/>
        <v>0.12268259300734105</v>
      </c>
      <c r="T97" s="8">
        <f t="shared" si="18"/>
        <v>0.12598425196850394</v>
      </c>
      <c r="U97" s="8">
        <f t="shared" si="18"/>
        <v>0.12529164722351843</v>
      </c>
      <c r="V97" s="8">
        <f t="shared" si="18"/>
        <v>0.12599335895235608</v>
      </c>
      <c r="W97" s="8">
        <f t="shared" si="18"/>
        <v>0.11960979935705576</v>
      </c>
      <c r="X97" s="8">
        <f t="shared" si="18"/>
        <v>0.11287529931847486</v>
      </c>
      <c r="Y97" s="8">
        <f t="shared" si="18"/>
        <v>0.12259013980868286</v>
      </c>
      <c r="Z97" s="8">
        <f t="shared" si="18"/>
        <v>0.12315672471285662</v>
      </c>
      <c r="AA97" s="8">
        <f t="shared" si="18"/>
        <v>0.12427097353073127</v>
      </c>
      <c r="AB97" s="8">
        <f t="shared" si="18"/>
        <v>0.12374569275625734</v>
      </c>
      <c r="AC97" s="8">
        <f t="shared" si="18"/>
        <v>0.12097568988173456</v>
      </c>
      <c r="AD97" s="8">
        <f t="shared" si="18"/>
        <v>0.1208255588134496</v>
      </c>
      <c r="AE97" s="8">
        <f t="shared" si="18"/>
        <v>0.11769670464572064</v>
      </c>
      <c r="AF97" s="8">
        <f t="shared" si="18"/>
        <v>0.12143223717974024</v>
      </c>
      <c r="AG97" s="8">
        <f t="shared" si="18"/>
        <v>0.11416826081647605</v>
      </c>
      <c r="AH97" s="8">
        <f t="shared" si="18"/>
        <v>0.11943553559974343</v>
      </c>
      <c r="AI97" s="8">
        <f t="shared" si="18"/>
        <v>0.11646550964672717</v>
      </c>
      <c r="AJ97" s="8">
        <f t="shared" si="18"/>
        <v>0.11444711789936186</v>
      </c>
      <c r="AK97" s="8">
        <f t="shared" si="18"/>
        <v>0.109429630016177</v>
      </c>
      <c r="AL97" s="8">
        <f t="shared" si="18"/>
        <v>0.11229547513723818</v>
      </c>
      <c r="AM97" s="8">
        <f t="shared" si="18"/>
        <v>0.10808168585704975</v>
      </c>
      <c r="AN97" s="8">
        <f t="shared" si="18"/>
        <v>0.11255034287580276</v>
      </c>
      <c r="AO97" s="8">
        <f t="shared" si="18"/>
        <v>0.10713913496612819</v>
      </c>
      <c r="AP97" s="8">
        <f t="shared" si="18"/>
        <v>0.10312731375383422</v>
      </c>
      <c r="AQ97" s="8">
        <f t="shared" si="18"/>
        <v>0.11536527548308312</v>
      </c>
      <c r="AR97" s="8">
        <f t="shared" si="18"/>
        <v>0.10934194410422002</v>
      </c>
      <c r="AS97" s="8">
        <f t="shared" si="18"/>
        <v>0.11041056819034752</v>
      </c>
      <c r="AT97" s="8">
        <f t="shared" si="18"/>
        <v>0.10766205221146802</v>
      </c>
      <c r="AU97" s="8">
        <f t="shared" si="18"/>
        <v>0.10488182874854707</v>
      </c>
      <c r="AV97" s="8">
        <f t="shared" si="18"/>
        <v>0.10818178277970326</v>
      </c>
      <c r="AW97" s="8">
        <f t="shared" si="18"/>
        <v>9.6069368577867756E-2</v>
      </c>
      <c r="AX97" s="8">
        <f t="shared" si="18"/>
        <v>9.7207782563493245E-2</v>
      </c>
      <c r="AY97" s="8">
        <f t="shared" si="18"/>
        <v>9.448670633426226E-2</v>
      </c>
      <c r="AZ97" s="8">
        <f t="shared" si="18"/>
        <v>9.6004931232422847E-2</v>
      </c>
      <c r="BA97" s="8">
        <f t="shared" si="18"/>
        <v>9.3782847354693041E-2</v>
      </c>
      <c r="BB97" s="8">
        <f t="shared" si="18"/>
        <v>9.0386420525657069E-2</v>
      </c>
      <c r="BC97" s="8">
        <f t="shared" si="18"/>
        <v>9.6435154319777242E-2</v>
      </c>
      <c r="BD97" s="8">
        <f t="shared" si="18"/>
        <v>9.2907981698017283E-2</v>
      </c>
      <c r="BE97" s="8">
        <f t="shared" si="18"/>
        <v>9.2184453674663047E-2</v>
      </c>
      <c r="BF97" s="8">
        <f t="shared" si="18"/>
        <v>9.2366108878979211E-2</v>
      </c>
      <c r="BG97" s="8">
        <f t="shared" si="18"/>
        <v>9.2595028278311189E-2</v>
      </c>
      <c r="BH97" s="8">
        <f t="shared" si="18"/>
        <v>9.0649498987591504E-2</v>
      </c>
      <c r="BI97" s="8">
        <f t="shared" si="18"/>
        <v>9.1038058898346541E-2</v>
      </c>
    </row>
    <row r="98" spans="1:62" s="7" customFormat="1" x14ac:dyDescent="0.35">
      <c r="A98" s="7" t="s">
        <v>19</v>
      </c>
      <c r="H98" s="8">
        <f t="shared" ref="H98:BI98" si="19">H16/H$25</f>
        <v>8.7510866415531734E-3</v>
      </c>
      <c r="I98" s="8">
        <f t="shared" si="19"/>
        <v>8.7125416204217529E-3</v>
      </c>
      <c r="J98" s="8">
        <f t="shared" si="19"/>
        <v>9.6192849278553625E-3</v>
      </c>
      <c r="K98" s="8">
        <f t="shared" si="19"/>
        <v>1.201923076923077E-2</v>
      </c>
      <c r="L98" s="8">
        <f t="shared" si="19"/>
        <v>1.3269208483022366E-2</v>
      </c>
      <c r="M98" s="8">
        <f t="shared" si="19"/>
        <v>1.1822992906204257E-2</v>
      </c>
      <c r="N98" s="8">
        <f t="shared" si="19"/>
        <v>1.2057565149747181E-2</v>
      </c>
      <c r="O98" s="8">
        <f t="shared" si="19"/>
        <v>1.3415038092083472E-2</v>
      </c>
      <c r="P98" s="8">
        <f t="shared" si="19"/>
        <v>1.3626509755342211E-2</v>
      </c>
      <c r="Q98" s="8">
        <f t="shared" si="19"/>
        <v>1.2362234421489334E-2</v>
      </c>
      <c r="R98" s="8">
        <f t="shared" si="19"/>
        <v>1.2405266946102713E-2</v>
      </c>
      <c r="S98" s="8">
        <f t="shared" si="19"/>
        <v>1.1820330969267139E-2</v>
      </c>
      <c r="T98" s="8">
        <f t="shared" si="19"/>
        <v>1.1449987965478114E-2</v>
      </c>
      <c r="U98" s="8">
        <f t="shared" si="19"/>
        <v>1.1732551163255783E-2</v>
      </c>
      <c r="V98" s="8">
        <f t="shared" si="19"/>
        <v>1.1342013953661903E-2</v>
      </c>
      <c r="W98" s="8">
        <f t="shared" si="19"/>
        <v>1.1122196356649299E-2</v>
      </c>
      <c r="X98" s="8">
        <f t="shared" si="19"/>
        <v>1.1272794253085283E-2</v>
      </c>
      <c r="Y98" s="8">
        <f t="shared" si="19"/>
        <v>1.2288447387785137E-2</v>
      </c>
      <c r="Z98" s="8">
        <f t="shared" si="19"/>
        <v>1.2560207484253428E-2</v>
      </c>
      <c r="AA98" s="8">
        <f t="shared" si="19"/>
        <v>1.3421564229101242E-2</v>
      </c>
      <c r="AB98" s="8">
        <f t="shared" si="19"/>
        <v>1.2685069483888069E-2</v>
      </c>
      <c r="AC98" s="8">
        <f t="shared" si="19"/>
        <v>1.387976346911958E-2</v>
      </c>
      <c r="AD98" s="8">
        <f t="shared" si="19"/>
        <v>1.4622443928258634E-2</v>
      </c>
      <c r="AE98" s="8">
        <f t="shared" si="19"/>
        <v>1.3810565082287951E-2</v>
      </c>
      <c r="AF98" s="8">
        <f t="shared" si="19"/>
        <v>1.5435632229284277E-2</v>
      </c>
      <c r="AG98" s="8">
        <f t="shared" si="19"/>
        <v>1.6565590785135739E-2</v>
      </c>
      <c r="AH98" s="8">
        <f t="shared" si="19"/>
        <v>1.6164207825529187E-2</v>
      </c>
      <c r="AI98" s="8">
        <f t="shared" si="19"/>
        <v>1.5373094881508237E-2</v>
      </c>
      <c r="AJ98" s="8">
        <f t="shared" si="19"/>
        <v>1.4227429647452662E-2</v>
      </c>
      <c r="AK98" s="8">
        <f t="shared" si="19"/>
        <v>1.5707352710953401E-2</v>
      </c>
      <c r="AL98" s="8">
        <f t="shared" si="19"/>
        <v>1.4176837392741034E-2</v>
      </c>
      <c r="AM98" s="8">
        <f t="shared" si="19"/>
        <v>1.7108407560286771E-2</v>
      </c>
      <c r="AN98" s="8">
        <f t="shared" si="19"/>
        <v>1.7851311636007401E-2</v>
      </c>
      <c r="AO98" s="8">
        <f t="shared" si="19"/>
        <v>1.6223727635921486E-2</v>
      </c>
      <c r="AP98" s="8">
        <f t="shared" si="19"/>
        <v>1.6570884603180201E-2</v>
      </c>
      <c r="AQ98" s="8">
        <f t="shared" si="19"/>
        <v>1.4833704475253215E-2</v>
      </c>
      <c r="AR98" s="8">
        <f t="shared" si="19"/>
        <v>1.6850387855843817E-2</v>
      </c>
      <c r="AS98" s="8">
        <f t="shared" si="19"/>
        <v>1.7113262778653455E-2</v>
      </c>
      <c r="AT98" s="8">
        <f t="shared" si="19"/>
        <v>1.6388385454825898E-2</v>
      </c>
      <c r="AU98" s="8">
        <f t="shared" si="19"/>
        <v>1.7667570709027507E-2</v>
      </c>
      <c r="AV98" s="8">
        <f t="shared" si="19"/>
        <v>1.7601931539390162E-2</v>
      </c>
      <c r="AW98" s="8">
        <f t="shared" si="19"/>
        <v>1.6654570457236718E-2</v>
      </c>
      <c r="AX98" s="8">
        <f t="shared" si="19"/>
        <v>1.8379622753601662E-2</v>
      </c>
      <c r="AY98" s="8">
        <f t="shared" si="19"/>
        <v>1.9394441515402577E-2</v>
      </c>
      <c r="AZ98" s="8">
        <f t="shared" si="19"/>
        <v>1.8299495319181725E-2</v>
      </c>
      <c r="BA98" s="8">
        <f t="shared" si="19"/>
        <v>1.759644956592829E-2</v>
      </c>
      <c r="BB98" s="8">
        <f t="shared" si="19"/>
        <v>1.7052565707133916E-2</v>
      </c>
      <c r="BC98" s="8">
        <f t="shared" si="19"/>
        <v>1.509863131887525E-2</v>
      </c>
      <c r="BD98" s="8">
        <f t="shared" si="19"/>
        <v>1.6861548890018643E-2</v>
      </c>
      <c r="BE98" s="8">
        <f t="shared" si="19"/>
        <v>1.7843519538865812E-2</v>
      </c>
      <c r="BF98" s="8">
        <f t="shared" si="19"/>
        <v>1.7704975937127467E-2</v>
      </c>
      <c r="BG98" s="8">
        <f t="shared" si="19"/>
        <v>1.7186198430444125E-2</v>
      </c>
      <c r="BH98" s="8">
        <f t="shared" si="19"/>
        <v>1.7340740356160116E-2</v>
      </c>
      <c r="BI98" s="8">
        <f t="shared" si="19"/>
        <v>1.8002152431268955E-2</v>
      </c>
    </row>
    <row r="99" spans="1:62" s="7" customFormat="1" x14ac:dyDescent="0.35">
      <c r="A99" s="7" t="s">
        <v>30</v>
      </c>
      <c r="H99" s="8">
        <f t="shared" ref="H99:BI99" si="20">H17/H$25</f>
        <v>6.3112141408287456E-2</v>
      </c>
      <c r="I99" s="8">
        <f t="shared" si="20"/>
        <v>6.3540510543840176E-2</v>
      </c>
      <c r="J99" s="8">
        <f t="shared" si="20"/>
        <v>6.3278669525409975E-2</v>
      </c>
      <c r="K99" s="8">
        <f t="shared" si="20"/>
        <v>5.6490384615384616E-2</v>
      </c>
      <c r="L99" s="8">
        <f t="shared" si="20"/>
        <v>5.7248812145092129E-2</v>
      </c>
      <c r="M99" s="8">
        <f t="shared" si="20"/>
        <v>5.4498367300979622E-2</v>
      </c>
      <c r="N99" s="8">
        <f t="shared" si="20"/>
        <v>5.1341890315052506E-2</v>
      </c>
      <c r="O99" s="8">
        <f t="shared" si="20"/>
        <v>5.4267417467152482E-2</v>
      </c>
      <c r="P99" s="8">
        <f t="shared" si="20"/>
        <v>5.3731805512542585E-2</v>
      </c>
      <c r="Q99" s="8">
        <f t="shared" si="20"/>
        <v>6.2230230901395463E-2</v>
      </c>
      <c r="R99" s="8">
        <f t="shared" si="20"/>
        <v>6.4439646047673479E-2</v>
      </c>
      <c r="S99" s="8">
        <f t="shared" si="20"/>
        <v>6.5032557753722367E-2</v>
      </c>
      <c r="T99" s="8">
        <f t="shared" si="20"/>
        <v>6.3439122511432799E-2</v>
      </c>
      <c r="U99" s="8">
        <f t="shared" si="20"/>
        <v>6.5228984734351042E-2</v>
      </c>
      <c r="V99" s="8">
        <f t="shared" si="20"/>
        <v>6.4433085848599039E-2</v>
      </c>
      <c r="W99" s="8">
        <f t="shared" si="20"/>
        <v>5.8640948897018069E-2</v>
      </c>
      <c r="X99" s="8">
        <f t="shared" si="20"/>
        <v>6.4358076993921529E-2</v>
      </c>
      <c r="Y99" s="8">
        <f t="shared" si="20"/>
        <v>6.4348785871964687E-2</v>
      </c>
      <c r="Z99" s="8">
        <f t="shared" si="20"/>
        <v>6.4320118562430528E-2</v>
      </c>
      <c r="AA99" s="8">
        <f t="shared" si="20"/>
        <v>6.5687154179751753E-2</v>
      </c>
      <c r="AB99" s="8">
        <f t="shared" si="20"/>
        <v>6.8575106971108329E-2</v>
      </c>
      <c r="AC99" s="8">
        <f t="shared" si="20"/>
        <v>6.8823915900131399E-2</v>
      </c>
      <c r="AD99" s="8">
        <f t="shared" si="20"/>
        <v>7.3188378203419516E-2</v>
      </c>
      <c r="AE99" s="8">
        <f t="shared" si="20"/>
        <v>7.1623125023976678E-2</v>
      </c>
      <c r="AF99" s="8">
        <f t="shared" si="20"/>
        <v>7.1019699182819473E-2</v>
      </c>
      <c r="AG99" s="8">
        <f t="shared" si="20"/>
        <v>6.9844112499491226E-2</v>
      </c>
      <c r="AH99" s="8">
        <f t="shared" si="20"/>
        <v>7.192644857814838E-2</v>
      </c>
      <c r="AI99" s="8">
        <f t="shared" si="20"/>
        <v>7.2680821073033211E-2</v>
      </c>
      <c r="AJ99" s="8">
        <f t="shared" si="20"/>
        <v>7.0091013704362382E-2</v>
      </c>
      <c r="AK99" s="8">
        <f t="shared" si="20"/>
        <v>7.1700673172259047E-2</v>
      </c>
      <c r="AL99" s="8">
        <f t="shared" si="20"/>
        <v>7.3549006022491079E-2</v>
      </c>
      <c r="AM99" s="8">
        <f t="shared" si="20"/>
        <v>7.2398435802737346E-2</v>
      </c>
      <c r="AN99" s="8">
        <f t="shared" si="20"/>
        <v>7.7446391640361378E-2</v>
      </c>
      <c r="AO99" s="8">
        <f t="shared" si="20"/>
        <v>7.39621330554108E-2</v>
      </c>
      <c r="AP99" s="8">
        <f t="shared" si="20"/>
        <v>7.4604237915594257E-2</v>
      </c>
      <c r="AQ99" s="8">
        <f t="shared" si="20"/>
        <v>8.5159112132749085E-2</v>
      </c>
      <c r="AR99" s="8">
        <f t="shared" si="20"/>
        <v>8.2433285083324051E-2</v>
      </c>
      <c r="AS99" s="8">
        <f t="shared" si="20"/>
        <v>7.8548374990617731E-2</v>
      </c>
      <c r="AT99" s="8">
        <f t="shared" si="20"/>
        <v>8.2674584506227583E-2</v>
      </c>
      <c r="AU99" s="8">
        <f t="shared" si="20"/>
        <v>8.2564897326617592E-2</v>
      </c>
      <c r="AV99" s="8">
        <f t="shared" si="20"/>
        <v>8.1233692900813892E-2</v>
      </c>
      <c r="AW99" s="8">
        <f t="shared" si="20"/>
        <v>8.3960426295886015E-2</v>
      </c>
      <c r="AX99" s="8">
        <f t="shared" si="20"/>
        <v>8.3135303727907325E-2</v>
      </c>
      <c r="AY99" s="8">
        <f t="shared" si="20"/>
        <v>7.9649017097235819E-2</v>
      </c>
      <c r="AZ99" s="8">
        <f t="shared" si="20"/>
        <v>8.1904688523327038E-2</v>
      </c>
      <c r="BA99" s="8">
        <f t="shared" si="20"/>
        <v>8.346634484369525E-2</v>
      </c>
      <c r="BB99" s="8">
        <f t="shared" si="20"/>
        <v>8.3385481852315396E-2</v>
      </c>
      <c r="BC99" s="8">
        <f t="shared" si="20"/>
        <v>8.1728695242950705E-2</v>
      </c>
      <c r="BD99" s="8">
        <f t="shared" si="20"/>
        <v>8.2147093712930011E-2</v>
      </c>
      <c r="BE99" s="8">
        <f t="shared" si="20"/>
        <v>8.2860049165041957E-2</v>
      </c>
      <c r="BF99" s="8">
        <f t="shared" si="20"/>
        <v>8.1946222791293211E-2</v>
      </c>
      <c r="BG99" s="8">
        <f t="shared" si="20"/>
        <v>7.9223113683195234E-2</v>
      </c>
      <c r="BH99" s="8">
        <f t="shared" si="20"/>
        <v>7.1699288718135093E-2</v>
      </c>
      <c r="BI99" s="8">
        <f t="shared" si="20"/>
        <v>6.4670775853634677E-2</v>
      </c>
    </row>
    <row r="100" spans="1:62" s="7" customFormat="1" x14ac:dyDescent="0.35">
      <c r="A100" s="7" t="s">
        <v>31</v>
      </c>
      <c r="H100" s="8">
        <f t="shared" ref="H100:BI100" si="21">H18/H$25</f>
        <v>2.2833961170675168E-2</v>
      </c>
      <c r="I100" s="8">
        <f t="shared" si="21"/>
        <v>2.1420643729189788E-2</v>
      </c>
      <c r="J100" s="8">
        <f t="shared" si="21"/>
        <v>1.9354464854841512E-2</v>
      </c>
      <c r="K100" s="8">
        <f t="shared" si="21"/>
        <v>1.9974816849816848E-2</v>
      </c>
      <c r="L100" s="8">
        <f t="shared" si="21"/>
        <v>1.8715957816664734E-2</v>
      </c>
      <c r="M100" s="8">
        <f t="shared" si="21"/>
        <v>1.7790789325526406E-2</v>
      </c>
      <c r="N100" s="8">
        <f t="shared" si="21"/>
        <v>2.0281157970772908E-2</v>
      </c>
      <c r="O100" s="8">
        <f t="shared" si="21"/>
        <v>1.8162747046483383E-2</v>
      </c>
      <c r="P100" s="8">
        <f t="shared" si="21"/>
        <v>1.8994528749870961E-2</v>
      </c>
      <c r="Q100" s="8">
        <f t="shared" si="21"/>
        <v>2.1539622008967859E-2</v>
      </c>
      <c r="R100" s="8">
        <f t="shared" si="21"/>
        <v>2.3032304500613911E-2</v>
      </c>
      <c r="S100" s="8">
        <f t="shared" si="21"/>
        <v>2.2852639873916468E-2</v>
      </c>
      <c r="T100" s="8">
        <f t="shared" si="21"/>
        <v>2.3312588109892379E-2</v>
      </c>
      <c r="U100" s="8">
        <f t="shared" si="21"/>
        <v>2.3665088994067062E-2</v>
      </c>
      <c r="V100" s="8">
        <f t="shared" si="21"/>
        <v>2.4885274036488454E-2</v>
      </c>
      <c r="W100" s="8">
        <f t="shared" si="21"/>
        <v>2.6272031925507151E-2</v>
      </c>
      <c r="X100" s="8">
        <f t="shared" si="21"/>
        <v>2.5603241849327683E-2</v>
      </c>
      <c r="Y100" s="8">
        <f t="shared" si="21"/>
        <v>2.097130242825607E-2</v>
      </c>
      <c r="Z100" s="8">
        <f t="shared" si="21"/>
        <v>2.0192663949610966E-2</v>
      </c>
      <c r="AA100" s="8">
        <f t="shared" si="21"/>
        <v>2.0450127112307464E-2</v>
      </c>
      <c r="AB100" s="8">
        <f t="shared" si="21"/>
        <v>2.2037941610814495E-2</v>
      </c>
      <c r="AC100" s="8">
        <f t="shared" si="21"/>
        <v>2.1271353482260183E-2</v>
      </c>
      <c r="AD100" s="8">
        <f t="shared" si="21"/>
        <v>2.1743269487072083E-2</v>
      </c>
      <c r="AE100" s="8">
        <f t="shared" si="21"/>
        <v>2.0715847623431927E-2</v>
      </c>
      <c r="AF100" s="8">
        <f t="shared" si="21"/>
        <v>1.9778137460029214E-2</v>
      </c>
      <c r="AG100" s="8">
        <f t="shared" si="21"/>
        <v>2.0391550327648663E-2</v>
      </c>
      <c r="AH100" s="8">
        <f t="shared" si="21"/>
        <v>2.0697028009407741E-2</v>
      </c>
      <c r="AI100" s="8">
        <f t="shared" si="21"/>
        <v>1.8764866531583119E-2</v>
      </c>
      <c r="AJ100" s="8">
        <f t="shared" si="21"/>
        <v>2.0556543571503296E-2</v>
      </c>
      <c r="AK100" s="8">
        <f t="shared" si="21"/>
        <v>1.9934248290977404E-2</v>
      </c>
      <c r="AL100" s="8">
        <f t="shared" si="21"/>
        <v>2.035921760912434E-2</v>
      </c>
      <c r="AM100" s="8">
        <f t="shared" si="21"/>
        <v>1.9117966543558549E-2</v>
      </c>
      <c r="AN100" s="8">
        <f t="shared" si="21"/>
        <v>2.0409273974093829E-2</v>
      </c>
      <c r="AO100" s="8">
        <f t="shared" si="21"/>
        <v>1.8342886920270973E-2</v>
      </c>
      <c r="AP100" s="8">
        <f t="shared" si="21"/>
        <v>1.6958713817297182E-2</v>
      </c>
      <c r="AQ100" s="8">
        <f t="shared" si="21"/>
        <v>1.8066230874218808E-2</v>
      </c>
      <c r="AR100" s="8">
        <f t="shared" si="21"/>
        <v>1.9225772928033256E-2</v>
      </c>
      <c r="AS100" s="8">
        <f t="shared" si="21"/>
        <v>1.7901373564512497E-2</v>
      </c>
      <c r="AT100" s="8">
        <f t="shared" si="21"/>
        <v>1.9550379824933482E-2</v>
      </c>
      <c r="AU100" s="8">
        <f t="shared" si="21"/>
        <v>1.9914761720263463E-2</v>
      </c>
      <c r="AV100" s="8">
        <f t="shared" si="21"/>
        <v>2.0172125082752443E-2</v>
      </c>
      <c r="AW100" s="8">
        <f t="shared" si="21"/>
        <v>1.8373505481492799E-2</v>
      </c>
      <c r="AX100" s="8">
        <f t="shared" si="21"/>
        <v>1.9085103222931828E-2</v>
      </c>
      <c r="AY100" s="8">
        <f t="shared" si="21"/>
        <v>1.9620396173834452E-2</v>
      </c>
      <c r="AZ100" s="8">
        <f t="shared" si="21"/>
        <v>1.9994606464537504E-2</v>
      </c>
      <c r="BA100" s="8">
        <f t="shared" si="21"/>
        <v>1.9659750068127847E-2</v>
      </c>
      <c r="BB100" s="8">
        <f t="shared" si="21"/>
        <v>2.1237484355444307E-2</v>
      </c>
      <c r="BC100" s="8">
        <f t="shared" si="21"/>
        <v>2.1883211106317895E-2</v>
      </c>
      <c r="BD100" s="8">
        <f t="shared" si="21"/>
        <v>2.1182850364345026E-2</v>
      </c>
      <c r="BE100" s="8">
        <f t="shared" si="21"/>
        <v>2.0132237009409172E-2</v>
      </c>
      <c r="BF100" s="8">
        <f t="shared" si="21"/>
        <v>2.0619011876904056E-2</v>
      </c>
      <c r="BG100" s="8">
        <f t="shared" si="21"/>
        <v>2.1088166951641896E-2</v>
      </c>
      <c r="BH100" s="8">
        <f t="shared" si="21"/>
        <v>1.8534863195057368E-2</v>
      </c>
      <c r="BI100" s="8">
        <f t="shared" si="21"/>
        <v>1.9029449173270718E-2</v>
      </c>
    </row>
    <row r="101" spans="1:62" s="7" customFormat="1" x14ac:dyDescent="0.35">
      <c r="A101" s="7" t="s">
        <v>20</v>
      </c>
      <c r="H101" s="8">
        <f t="shared" ref="H101:BI101" si="22">H19/H$25</f>
        <v>5.8301941466241666E-2</v>
      </c>
      <c r="I101" s="8">
        <f t="shared" si="22"/>
        <v>5.9822419533851277E-2</v>
      </c>
      <c r="J101" s="8">
        <f t="shared" si="22"/>
        <v>5.8584922060613082E-2</v>
      </c>
      <c r="K101" s="8">
        <f t="shared" si="22"/>
        <v>6.4274267399267393E-2</v>
      </c>
      <c r="L101" s="8">
        <f t="shared" si="22"/>
        <v>7.1387182755823383E-2</v>
      </c>
      <c r="M101" s="8">
        <f t="shared" si="22"/>
        <v>7.4147055511766688E-2</v>
      </c>
      <c r="N101" s="8">
        <f t="shared" si="22"/>
        <v>7.6790576207145633E-2</v>
      </c>
      <c r="O101" s="8">
        <f t="shared" si="22"/>
        <v>6.4370100474770889E-2</v>
      </c>
      <c r="P101" s="8">
        <f t="shared" si="22"/>
        <v>6.6997006297099204E-2</v>
      </c>
      <c r="Q101" s="8">
        <f t="shared" si="22"/>
        <v>7.3209571302853785E-2</v>
      </c>
      <c r="R101" s="8">
        <f t="shared" si="22"/>
        <v>7.2357000719759521E-2</v>
      </c>
      <c r="S101" s="8">
        <f t="shared" si="22"/>
        <v>7.3700800464518268E-2</v>
      </c>
      <c r="T101" s="8">
        <f t="shared" si="22"/>
        <v>7.5404875700581089E-2</v>
      </c>
      <c r="U101" s="8">
        <f t="shared" si="22"/>
        <v>7.7128191453903067E-2</v>
      </c>
      <c r="V101" s="8">
        <f t="shared" si="22"/>
        <v>7.2529194493153745E-2</v>
      </c>
      <c r="W101" s="8">
        <f t="shared" si="22"/>
        <v>7.0797768170564976E-2</v>
      </c>
      <c r="X101" s="8">
        <f t="shared" si="22"/>
        <v>7.7767544667526251E-2</v>
      </c>
      <c r="Y101" s="8">
        <f t="shared" si="22"/>
        <v>8.127299484915379E-2</v>
      </c>
      <c r="Z101" s="8">
        <f t="shared" si="22"/>
        <v>7.9510929974064462E-2</v>
      </c>
      <c r="AA101" s="8">
        <f t="shared" si="22"/>
        <v>7.9893823837296249E-2</v>
      </c>
      <c r="AB101" s="8">
        <f t="shared" si="22"/>
        <v>7.9139687227838998E-2</v>
      </c>
      <c r="AC101" s="8">
        <f t="shared" si="22"/>
        <v>8.3853482260183965E-2</v>
      </c>
      <c r="AD101" s="8">
        <f t="shared" si="22"/>
        <v>8.1680057880507209E-2</v>
      </c>
      <c r="AE101" s="8">
        <f t="shared" si="22"/>
        <v>7.7799516630222124E-2</v>
      </c>
      <c r="AF101" s="8">
        <f t="shared" si="22"/>
        <v>7.2993565196794438E-2</v>
      </c>
      <c r="AG101" s="8">
        <f t="shared" si="22"/>
        <v>7.143147869266149E-2</v>
      </c>
      <c r="AH101" s="8">
        <f t="shared" si="22"/>
        <v>7.2781697669446227E-2</v>
      </c>
      <c r="AI101" s="8">
        <f t="shared" si="22"/>
        <v>7.4927319178926963E-2</v>
      </c>
      <c r="AJ101" s="8">
        <f t="shared" si="22"/>
        <v>7.4275551835966111E-2</v>
      </c>
      <c r="AK101" s="8">
        <f t="shared" si="22"/>
        <v>7.2796534989302303E-2</v>
      </c>
      <c r="AL101" s="8">
        <f t="shared" si="22"/>
        <v>7.4401748121302569E-2</v>
      </c>
      <c r="AM101" s="8">
        <f t="shared" si="22"/>
        <v>7.7014990223767107E-2</v>
      </c>
      <c r="AN101" s="8">
        <f t="shared" si="22"/>
        <v>7.9732230325459882E-2</v>
      </c>
      <c r="AO101" s="8">
        <f t="shared" si="22"/>
        <v>7.8860517630710433E-2</v>
      </c>
      <c r="AP101" s="8">
        <f t="shared" si="22"/>
        <v>7.8764587667030997E-2</v>
      </c>
      <c r="AQ101" s="8">
        <f t="shared" si="22"/>
        <v>7.9304647654622515E-2</v>
      </c>
      <c r="AR101" s="8">
        <f t="shared" si="22"/>
        <v>8.0503284712170137E-2</v>
      </c>
      <c r="AS101" s="8">
        <f t="shared" si="22"/>
        <v>8.5191023042858222E-2</v>
      </c>
      <c r="AT101" s="8">
        <f t="shared" si="22"/>
        <v>8.9422743222920598E-2</v>
      </c>
      <c r="AU101" s="8">
        <f t="shared" si="22"/>
        <v>8.9616427741185584E-2</v>
      </c>
      <c r="AV101" s="8">
        <f t="shared" si="22"/>
        <v>8.1038981268740998E-2</v>
      </c>
      <c r="AW101" s="8">
        <f t="shared" si="22"/>
        <v>6.9712364872607818E-2</v>
      </c>
      <c r="AX101" s="8">
        <f t="shared" si="22"/>
        <v>6.7391950096539435E-2</v>
      </c>
      <c r="AY101" s="8">
        <f t="shared" si="22"/>
        <v>6.5413873616027712E-2</v>
      </c>
      <c r="AZ101" s="8">
        <f t="shared" si="22"/>
        <v>6.5415880109411725E-2</v>
      </c>
      <c r="BA101" s="8">
        <f t="shared" si="22"/>
        <v>6.3144781406937356E-2</v>
      </c>
      <c r="BB101" s="8">
        <f t="shared" si="22"/>
        <v>6.3868898623279102E-2</v>
      </c>
      <c r="BC101" s="8">
        <f t="shared" si="22"/>
        <v>6.6394760578846232E-2</v>
      </c>
      <c r="BD101" s="8">
        <f t="shared" si="22"/>
        <v>6.2743602779189972E-2</v>
      </c>
      <c r="BE101" s="8">
        <f t="shared" si="22"/>
        <v>6.6288039332033574E-2</v>
      </c>
      <c r="BF101" s="8">
        <f t="shared" si="22"/>
        <v>6.8038323987814037E-2</v>
      </c>
      <c r="BG101" s="8">
        <f t="shared" si="22"/>
        <v>6.4886667543513521E-2</v>
      </c>
      <c r="BH101" s="8">
        <f t="shared" si="22"/>
        <v>6.375577592025336E-2</v>
      </c>
      <c r="BI101" s="8">
        <f t="shared" si="22"/>
        <v>6.6921044907543289E-2</v>
      </c>
    </row>
    <row r="102" spans="1:62" s="7" customFormat="1" x14ac:dyDescent="0.35">
      <c r="A102" s="7" t="s">
        <v>21</v>
      </c>
      <c r="H102" s="8">
        <f t="shared" ref="H102:BI102" si="23">H20/H$25</f>
        <v>2.6369168356997971E-2</v>
      </c>
      <c r="I102" s="8">
        <f t="shared" si="23"/>
        <v>2.7524972253052164E-2</v>
      </c>
      <c r="J102" s="8">
        <f t="shared" si="23"/>
        <v>2.5844584806165614E-2</v>
      </c>
      <c r="K102" s="8">
        <f t="shared" si="23"/>
        <v>2.712912087912088E-2</v>
      </c>
      <c r="L102" s="8">
        <f t="shared" si="23"/>
        <v>2.6538416966044732E-2</v>
      </c>
      <c r="M102" s="8">
        <f t="shared" si="23"/>
        <v>2.7361783582929851E-2</v>
      </c>
      <c r="N102" s="8">
        <f t="shared" si="23"/>
        <v>2.8171361893648942E-2</v>
      </c>
      <c r="O102" s="8">
        <f t="shared" si="23"/>
        <v>2.5560340068455339E-2</v>
      </c>
      <c r="P102" s="8">
        <f t="shared" si="23"/>
        <v>2.5085165685970887E-2</v>
      </c>
      <c r="Q102" s="8">
        <f t="shared" si="23"/>
        <v>2.5017809998742823E-2</v>
      </c>
      <c r="R102" s="8">
        <f t="shared" si="23"/>
        <v>2.5530293407849614E-2</v>
      </c>
      <c r="S102" s="8">
        <f t="shared" si="23"/>
        <v>2.6295052050931109E-2</v>
      </c>
      <c r="T102" s="8">
        <f t="shared" si="23"/>
        <v>2.5066189870371007E-2</v>
      </c>
      <c r="U102" s="8">
        <f t="shared" si="23"/>
        <v>2.5564962335844276E-2</v>
      </c>
      <c r="V102" s="8">
        <f t="shared" si="23"/>
        <v>2.4362944446517182E-2</v>
      </c>
      <c r="W102" s="8">
        <f t="shared" si="23"/>
        <v>2.3426818904038724E-2</v>
      </c>
      <c r="X102" s="8">
        <f t="shared" si="23"/>
        <v>2.4092834776201878E-2</v>
      </c>
      <c r="Y102" s="8">
        <f t="shared" si="23"/>
        <v>2.2958057395143488E-2</v>
      </c>
      <c r="Z102" s="8">
        <f t="shared" si="23"/>
        <v>2.2082252686180068E-2</v>
      </c>
      <c r="AA102" s="8">
        <f t="shared" si="23"/>
        <v>2.3254075071033348E-2</v>
      </c>
      <c r="AB102" s="8">
        <f t="shared" si="23"/>
        <v>2.3363247377787874E-2</v>
      </c>
      <c r="AC102" s="8">
        <f t="shared" si="23"/>
        <v>2.3365637319316689E-2</v>
      </c>
      <c r="AD102" s="8">
        <f t="shared" si="23"/>
        <v>2.383762994554663E-2</v>
      </c>
      <c r="AE102" s="8">
        <f t="shared" si="23"/>
        <v>2.2633981662638584E-2</v>
      </c>
      <c r="AF102" s="8">
        <f t="shared" si="23"/>
        <v>2.3015277722948167E-2</v>
      </c>
      <c r="AG102" s="8">
        <f t="shared" si="23"/>
        <v>2.1897513126297365E-2</v>
      </c>
      <c r="AH102" s="8">
        <f t="shared" si="23"/>
        <v>2.1295702373316228E-2</v>
      </c>
      <c r="AI102" s="8">
        <f t="shared" si="23"/>
        <v>2.2420932076469034E-2</v>
      </c>
      <c r="AJ102" s="8">
        <f t="shared" si="23"/>
        <v>2.0085783031697876E-2</v>
      </c>
      <c r="AK102" s="8">
        <f t="shared" si="23"/>
        <v>2.0873558419871627E-2</v>
      </c>
      <c r="AL102" s="8">
        <f t="shared" si="23"/>
        <v>2.147844161381442E-2</v>
      </c>
      <c r="AM102" s="8">
        <f t="shared" si="23"/>
        <v>1.8466217684119053E-2</v>
      </c>
      <c r="AN102" s="8">
        <f t="shared" si="23"/>
        <v>1.9592903015130076E-2</v>
      </c>
      <c r="AO102" s="8">
        <f t="shared" si="23"/>
        <v>1.8064964391175959E-2</v>
      </c>
      <c r="AP102" s="8">
        <f t="shared" si="23"/>
        <v>1.6606141804463563E-2</v>
      </c>
      <c r="AQ102" s="8">
        <f t="shared" si="23"/>
        <v>1.5695711514977371E-2</v>
      </c>
      <c r="AR102" s="8">
        <f t="shared" si="23"/>
        <v>1.5180195226960621E-2</v>
      </c>
      <c r="AS102" s="8">
        <f t="shared" si="23"/>
        <v>1.5537041206935375E-2</v>
      </c>
      <c r="AT102" s="8">
        <f t="shared" si="23"/>
        <v>1.4614583735009448E-2</v>
      </c>
      <c r="AU102" s="8">
        <f t="shared" si="23"/>
        <v>1.468423091824874E-2</v>
      </c>
      <c r="AV102" s="8">
        <f t="shared" si="23"/>
        <v>1.3980295182834222E-2</v>
      </c>
      <c r="AW102" s="8">
        <f t="shared" si="23"/>
        <v>1.1765155277130524E-2</v>
      </c>
      <c r="AX102" s="8">
        <f t="shared" si="23"/>
        <v>1.1064904203178376E-2</v>
      </c>
      <c r="AY102" s="8">
        <f t="shared" si="23"/>
        <v>1.205091511636665E-2</v>
      </c>
      <c r="AZ102" s="8">
        <f t="shared" si="23"/>
        <v>1.1557575991062141E-2</v>
      </c>
      <c r="BA102" s="8">
        <f t="shared" si="23"/>
        <v>1.0861525285163702E-2</v>
      </c>
      <c r="BB102" s="8">
        <f t="shared" si="23"/>
        <v>1.095118898623279E-2</v>
      </c>
      <c r="BC102" s="8">
        <f t="shared" si="23"/>
        <v>1.1255343346797914E-2</v>
      </c>
      <c r="BD102" s="8">
        <f t="shared" si="23"/>
        <v>1.1904761904761904E-2</v>
      </c>
      <c r="BE102" s="8">
        <f t="shared" si="23"/>
        <v>1.1528354666440621E-2</v>
      </c>
      <c r="BF102" s="8">
        <f t="shared" si="23"/>
        <v>1.1744447878493531E-2</v>
      </c>
      <c r="BG102" s="8">
        <f t="shared" si="23"/>
        <v>1.02152659038099E-2</v>
      </c>
      <c r="BH102" s="8">
        <f t="shared" si="23"/>
        <v>1.0176003322776595E-2</v>
      </c>
      <c r="BI102" s="8">
        <f t="shared" si="23"/>
        <v>1.0224048527541336E-2</v>
      </c>
    </row>
    <row r="103" spans="1:62" s="7" customFormat="1" x14ac:dyDescent="0.35">
      <c r="A103" s="7" t="s">
        <v>22</v>
      </c>
      <c r="H103" s="8">
        <f t="shared" ref="H103:BI103" si="24">H21/H$25</f>
        <v>8.8032454361054766E-2</v>
      </c>
      <c r="I103" s="8">
        <f t="shared" si="24"/>
        <v>8.1465038845726964E-2</v>
      </c>
      <c r="J103" s="8">
        <f t="shared" si="24"/>
        <v>8.0547024395897324E-2</v>
      </c>
      <c r="K103" s="8">
        <f t="shared" si="24"/>
        <v>6.0897435897435896E-2</v>
      </c>
      <c r="L103" s="8">
        <f t="shared" si="24"/>
        <v>5.8929192258662652E-2</v>
      </c>
      <c r="M103" s="8">
        <f t="shared" si="24"/>
        <v>6.2999662200202686E-2</v>
      </c>
      <c r="N103" s="8">
        <f t="shared" si="24"/>
        <v>5.9120964605211983E-2</v>
      </c>
      <c r="O103" s="8">
        <f t="shared" si="24"/>
        <v>4.8746825659710724E-2</v>
      </c>
      <c r="P103" s="8">
        <f t="shared" si="24"/>
        <v>5.5589965933725609E-2</v>
      </c>
      <c r="Q103" s="8">
        <f t="shared" si="24"/>
        <v>5.1921384570255205E-2</v>
      </c>
      <c r="R103" s="8">
        <f t="shared" si="24"/>
        <v>5.4913417164147507E-2</v>
      </c>
      <c r="S103" s="8">
        <f t="shared" si="24"/>
        <v>5.2631578947368418E-2</v>
      </c>
      <c r="T103" s="8">
        <f t="shared" si="24"/>
        <v>4.8825774507444214E-2</v>
      </c>
      <c r="U103" s="8">
        <f t="shared" si="24"/>
        <v>4.9230051329911338E-2</v>
      </c>
      <c r="V103" s="8">
        <f t="shared" si="24"/>
        <v>4.4248778121852031E-2</v>
      </c>
      <c r="W103" s="8">
        <f t="shared" si="24"/>
        <v>3.66921627314045E-2</v>
      </c>
      <c r="X103" s="8">
        <f t="shared" si="24"/>
        <v>3.9344262295081971E-2</v>
      </c>
      <c r="Y103" s="8">
        <f t="shared" si="24"/>
        <v>3.7306843267108168E-2</v>
      </c>
      <c r="Z103" s="8">
        <f t="shared" si="24"/>
        <v>3.6865505742867725E-2</v>
      </c>
      <c r="AA103" s="8">
        <f t="shared" si="24"/>
        <v>3.6750411245700616E-2</v>
      </c>
      <c r="AB103" s="8">
        <f t="shared" si="24"/>
        <v>3.6729902684690827E-2</v>
      </c>
      <c r="AC103" s="8">
        <f t="shared" si="24"/>
        <v>3.6752628120893562E-2</v>
      </c>
      <c r="AD103" s="8">
        <f t="shared" si="24"/>
        <v>3.7279616160846886E-2</v>
      </c>
      <c r="AE103" s="8">
        <f t="shared" si="24"/>
        <v>3.5984194575516937E-2</v>
      </c>
      <c r="AF103" s="8">
        <f t="shared" si="24"/>
        <v>3.6437566617977972E-2</v>
      </c>
      <c r="AG103" s="8">
        <f t="shared" si="24"/>
        <v>3.5451178314135696E-2</v>
      </c>
      <c r="AH103" s="8">
        <f t="shared" si="24"/>
        <v>3.5920461834509303E-2</v>
      </c>
      <c r="AI103" s="8">
        <f t="shared" si="24"/>
        <v>3.466654920271342E-2</v>
      </c>
      <c r="AJ103" s="8">
        <f t="shared" si="24"/>
        <v>3.3319384872894653E-2</v>
      </c>
      <c r="AK103" s="8">
        <f t="shared" si="24"/>
        <v>3.1414705421906802E-2</v>
      </c>
      <c r="AL103" s="8">
        <f t="shared" si="24"/>
        <v>3.0325640888983638E-2</v>
      </c>
      <c r="AM103" s="8">
        <f t="shared" si="24"/>
        <v>3.2424505757114926E-2</v>
      </c>
      <c r="AN103" s="8">
        <f t="shared" si="24"/>
        <v>3.1729617938391207E-2</v>
      </c>
      <c r="AO103" s="8">
        <f t="shared" si="24"/>
        <v>2.741010943199583E-2</v>
      </c>
      <c r="AP103" s="8">
        <f t="shared" si="24"/>
        <v>2.3269752847019005E-2</v>
      </c>
      <c r="AQ103" s="8">
        <f t="shared" si="24"/>
        <v>2.1406508153149918E-2</v>
      </c>
      <c r="AR103" s="8">
        <f t="shared" si="24"/>
        <v>2.1489811824963814E-2</v>
      </c>
      <c r="AS103" s="8">
        <f t="shared" si="24"/>
        <v>2.1053816707948661E-2</v>
      </c>
      <c r="AT103" s="8">
        <f t="shared" si="24"/>
        <v>2.1324181544749934E-2</v>
      </c>
      <c r="AU103" s="8">
        <f t="shared" si="24"/>
        <v>2.2200697404106934E-2</v>
      </c>
      <c r="AV103" s="8">
        <f t="shared" si="24"/>
        <v>1.9821644145021224E-2</v>
      </c>
      <c r="AW103" s="8">
        <f t="shared" si="24"/>
        <v>1.5623209442683066E-2</v>
      </c>
      <c r="AX103" s="8">
        <f t="shared" si="24"/>
        <v>1.6523095202732808E-2</v>
      </c>
      <c r="AY103" s="8">
        <f t="shared" si="24"/>
        <v>1.7360849589515705E-2</v>
      </c>
      <c r="AZ103" s="8">
        <f t="shared" si="24"/>
        <v>1.7798667026235698E-2</v>
      </c>
      <c r="BA103" s="8">
        <f t="shared" si="24"/>
        <v>1.8530774321641297E-2</v>
      </c>
      <c r="BB103" s="8">
        <f t="shared" si="24"/>
        <v>1.6192115143929913E-2</v>
      </c>
      <c r="BC103" s="8">
        <f t="shared" si="24"/>
        <v>1.658888583866034E-2</v>
      </c>
      <c r="BD103" s="8">
        <f t="shared" si="24"/>
        <v>1.6734451787832571E-2</v>
      </c>
      <c r="BE103" s="8">
        <f t="shared" si="24"/>
        <v>1.7462066627108586E-2</v>
      </c>
      <c r="BF103" s="8">
        <f t="shared" si="24"/>
        <v>1.8588017130999161E-2</v>
      </c>
      <c r="BG103" s="8">
        <f t="shared" si="24"/>
        <v>1.6703932658161252E-2</v>
      </c>
      <c r="BH103" s="8">
        <f t="shared" si="24"/>
        <v>1.6198535901562745E-2</v>
      </c>
      <c r="BI103" s="8">
        <f t="shared" si="24"/>
        <v>1.7757557968887585E-2</v>
      </c>
    </row>
    <row r="104" spans="1:62" s="7" customFormat="1" x14ac:dyDescent="0.35">
      <c r="A104" s="7" t="s">
        <v>32</v>
      </c>
      <c r="H104" s="8">
        <f t="shared" ref="H104:BI104" si="25">H22/H$25</f>
        <v>2.6137351492321065E-2</v>
      </c>
      <c r="I104" s="8">
        <f t="shared" si="25"/>
        <v>2.6359600443951164E-2</v>
      </c>
      <c r="J104" s="8">
        <f t="shared" si="25"/>
        <v>2.549689980877325E-2</v>
      </c>
      <c r="K104" s="8">
        <f t="shared" si="25"/>
        <v>3.1307234432234432E-2</v>
      </c>
      <c r="L104" s="8">
        <f t="shared" si="25"/>
        <v>3.6388921080078802E-2</v>
      </c>
      <c r="M104" s="8">
        <f t="shared" si="25"/>
        <v>3.7720977367413581E-2</v>
      </c>
      <c r="N104" s="8">
        <f t="shared" si="25"/>
        <v>3.4394621325776517E-2</v>
      </c>
      <c r="O104" s="8">
        <f t="shared" si="25"/>
        <v>3.2902727172352875E-2</v>
      </c>
      <c r="P104" s="8">
        <f t="shared" si="25"/>
        <v>3.4685661195416537E-2</v>
      </c>
      <c r="Q104" s="8">
        <f t="shared" si="25"/>
        <v>3.5326656329883084E-2</v>
      </c>
      <c r="R104" s="8">
        <f t="shared" si="25"/>
        <v>3.6496041322663958E-2</v>
      </c>
      <c r="S104" s="8">
        <f t="shared" si="25"/>
        <v>3.7493260337605243E-2</v>
      </c>
      <c r="T104" s="8">
        <f t="shared" si="25"/>
        <v>3.5828490870955541E-2</v>
      </c>
      <c r="U104" s="8">
        <f t="shared" si="25"/>
        <v>3.5097660155989599E-2</v>
      </c>
      <c r="V104" s="8">
        <f t="shared" si="25"/>
        <v>3.4996082528075213E-2</v>
      </c>
      <c r="W104" s="8">
        <f t="shared" si="25"/>
        <v>3.8613605291357204E-2</v>
      </c>
      <c r="X104" s="8">
        <f t="shared" si="25"/>
        <v>4.0412599005341686E-2</v>
      </c>
      <c r="Y104" s="8">
        <f t="shared" si="25"/>
        <v>4.1022810890360556E-2</v>
      </c>
      <c r="Z104" s="8">
        <f t="shared" si="25"/>
        <v>4.2274916635791034E-2</v>
      </c>
      <c r="AA104" s="8">
        <f t="shared" si="25"/>
        <v>4.5573500822491404E-2</v>
      </c>
      <c r="AB104" s="8">
        <f t="shared" si="25"/>
        <v>4.3697224431065169E-2</v>
      </c>
      <c r="AC104" s="8">
        <f t="shared" si="25"/>
        <v>4.6402759526938238E-2</v>
      </c>
      <c r="AD104" s="8">
        <f t="shared" si="25"/>
        <v>4.3867331784775906E-2</v>
      </c>
      <c r="AE104" s="8">
        <f t="shared" si="25"/>
        <v>4.4577435071162776E-2</v>
      </c>
      <c r="AF104" s="8">
        <f t="shared" si="25"/>
        <v>4.3504006948008371E-2</v>
      </c>
      <c r="AG104" s="8">
        <f t="shared" si="25"/>
        <v>4.3835727949855512E-2</v>
      </c>
      <c r="AH104" s="8">
        <f t="shared" si="25"/>
        <v>4.4301902929228136E-2</v>
      </c>
      <c r="AI104" s="8">
        <f t="shared" si="25"/>
        <v>4.2375121134701786E-2</v>
      </c>
      <c r="AJ104" s="8">
        <f t="shared" si="25"/>
        <v>4.2263835129197617E-2</v>
      </c>
      <c r="AK104" s="8">
        <f t="shared" si="25"/>
        <v>4.2634243072587799E-2</v>
      </c>
      <c r="AL104" s="8">
        <f t="shared" si="25"/>
        <v>4.2317326653520226E-2</v>
      </c>
      <c r="AM104" s="8">
        <f t="shared" si="25"/>
        <v>4.328698674777319E-2</v>
      </c>
      <c r="AN104" s="8">
        <f t="shared" si="25"/>
        <v>4.1580494176553823E-2</v>
      </c>
      <c r="AO104" s="8">
        <f t="shared" si="25"/>
        <v>3.9221816918533957E-2</v>
      </c>
      <c r="AP104" s="8">
        <f t="shared" si="25"/>
        <v>3.8606635405281531E-2</v>
      </c>
      <c r="AQ104" s="8">
        <f t="shared" si="25"/>
        <v>3.0242080310322533E-2</v>
      </c>
      <c r="AR104" s="8">
        <f t="shared" si="25"/>
        <v>3.1622313773521878E-2</v>
      </c>
      <c r="AS104" s="8">
        <f t="shared" si="25"/>
        <v>3.3288298431284245E-2</v>
      </c>
      <c r="AT104" s="8">
        <f t="shared" si="25"/>
        <v>3.038599467859484E-2</v>
      </c>
      <c r="AU104" s="8">
        <f t="shared" si="25"/>
        <v>2.9872142580395195E-2</v>
      </c>
      <c r="AV104" s="8">
        <f t="shared" si="25"/>
        <v>2.9089917831691264E-2</v>
      </c>
      <c r="AW104" s="8">
        <f t="shared" si="25"/>
        <v>2.8954505519691354E-2</v>
      </c>
      <c r="AX104" s="8">
        <f t="shared" si="25"/>
        <v>2.5731471855042327E-2</v>
      </c>
      <c r="AY104" s="8">
        <f t="shared" si="25"/>
        <v>2.6022444829404232E-2</v>
      </c>
      <c r="AZ104" s="8">
        <f t="shared" si="25"/>
        <v>2.8354586431405787E-2</v>
      </c>
      <c r="BA104" s="8">
        <f t="shared" si="25"/>
        <v>3.0599135749600964E-2</v>
      </c>
      <c r="BB104" s="8">
        <f t="shared" si="25"/>
        <v>3.0311326658322903E-2</v>
      </c>
      <c r="BC104" s="8">
        <f t="shared" si="25"/>
        <v>3.0628652104004079E-2</v>
      </c>
      <c r="BD104" s="8">
        <f t="shared" si="25"/>
        <v>2.9994916115912557E-2</v>
      </c>
      <c r="BE104" s="8">
        <f t="shared" si="25"/>
        <v>3.0007629058235143E-2</v>
      </c>
      <c r="BF104" s="8">
        <f t="shared" si="25"/>
        <v>3.0685681487041372E-2</v>
      </c>
      <c r="BG104" s="8">
        <f t="shared" si="25"/>
        <v>3.1128063483712571E-2</v>
      </c>
      <c r="BH104" s="8">
        <f t="shared" si="25"/>
        <v>3.1358704117127878E-2</v>
      </c>
      <c r="BI104" s="8">
        <f t="shared" si="25"/>
        <v>2.9938362195479896E-2</v>
      </c>
    </row>
    <row r="105" spans="1:62" s="7" customFormat="1" x14ac:dyDescent="0.35">
      <c r="A105" s="7" t="s">
        <v>23</v>
      </c>
      <c r="H105" s="8">
        <f t="shared" ref="H105:BI105" si="26">H23/H$25</f>
        <v>3.2512315270935961E-2</v>
      </c>
      <c r="I105" s="8">
        <f t="shared" si="26"/>
        <v>3.3240843507214207E-2</v>
      </c>
      <c r="J105" s="8">
        <f t="shared" si="26"/>
        <v>3.192907226053196E-2</v>
      </c>
      <c r="K105" s="8">
        <f t="shared" si="26"/>
        <v>3.050595238095238E-2</v>
      </c>
      <c r="L105" s="8">
        <f t="shared" si="26"/>
        <v>3.0073009618727546E-2</v>
      </c>
      <c r="M105" s="8">
        <f t="shared" si="26"/>
        <v>3.1584281049431367E-2</v>
      </c>
      <c r="N105" s="8">
        <f t="shared" si="26"/>
        <v>3.0894037895204757E-2</v>
      </c>
      <c r="O105" s="8">
        <f t="shared" si="26"/>
        <v>2.8762283316771557E-2</v>
      </c>
      <c r="P105" s="8">
        <f t="shared" si="26"/>
        <v>2.673686383813358E-2</v>
      </c>
      <c r="Q105" s="8">
        <f t="shared" si="26"/>
        <v>2.8118845073963877E-2</v>
      </c>
      <c r="R105" s="8">
        <f t="shared" si="26"/>
        <v>2.8494009060502139E-2</v>
      </c>
      <c r="S105" s="8">
        <f t="shared" si="26"/>
        <v>3.2101530421799182E-2</v>
      </c>
      <c r="T105" s="8">
        <f t="shared" si="26"/>
        <v>3.0086304714094143E-2</v>
      </c>
      <c r="U105" s="8">
        <f t="shared" si="26"/>
        <v>2.9498033464435705E-2</v>
      </c>
      <c r="V105" s="8">
        <f t="shared" si="26"/>
        <v>2.7981942319889565E-2</v>
      </c>
      <c r="W105" s="8">
        <f t="shared" si="26"/>
        <v>2.9782359679266894E-2</v>
      </c>
      <c r="X105" s="8">
        <f t="shared" si="26"/>
        <v>3.2050101307791491E-2</v>
      </c>
      <c r="Y105" s="8">
        <f t="shared" si="26"/>
        <v>3.2597498160412068E-2</v>
      </c>
      <c r="Z105" s="8">
        <f t="shared" si="26"/>
        <v>3.2085957762134125E-2</v>
      </c>
      <c r="AA105" s="8">
        <f t="shared" si="26"/>
        <v>3.0768655600418724E-2</v>
      </c>
      <c r="AB105" s="8">
        <f t="shared" si="26"/>
        <v>3.4836608731871707E-2</v>
      </c>
      <c r="AC105" s="8">
        <f t="shared" si="26"/>
        <v>3.3878120893561105E-2</v>
      </c>
      <c r="AD105" s="8">
        <f t="shared" si="26"/>
        <v>3.3738243021971745E-2</v>
      </c>
      <c r="AE105" s="8">
        <f t="shared" si="26"/>
        <v>3.2071201135535354E-2</v>
      </c>
      <c r="AF105" s="8">
        <f t="shared" si="26"/>
        <v>3.1384469622202045E-2</v>
      </c>
      <c r="AG105" s="8">
        <f t="shared" si="26"/>
        <v>2.9345923725019332E-2</v>
      </c>
      <c r="AH105" s="8">
        <f t="shared" si="26"/>
        <v>3.0489630104768014E-2</v>
      </c>
      <c r="AI105" s="8">
        <f t="shared" si="26"/>
        <v>2.9865210113646373E-2</v>
      </c>
      <c r="AJ105" s="8">
        <f t="shared" si="26"/>
        <v>3.274401087979914E-2</v>
      </c>
      <c r="AK105" s="8">
        <f t="shared" si="26"/>
        <v>3.2928038407347496E-2</v>
      </c>
      <c r="AL105" s="8">
        <f t="shared" si="26"/>
        <v>3.165805041837659E-2</v>
      </c>
      <c r="AM105" s="8">
        <f t="shared" si="26"/>
        <v>3.1338257658049096E-2</v>
      </c>
      <c r="AN105" s="8">
        <f t="shared" si="26"/>
        <v>3.4505279198867964E-2</v>
      </c>
      <c r="AO105" s="8">
        <f t="shared" si="26"/>
        <v>3.2308494007295463E-2</v>
      </c>
      <c r="AP105" s="8">
        <f t="shared" si="26"/>
        <v>3.2683425589676691E-2</v>
      </c>
      <c r="AQ105" s="8">
        <f t="shared" si="26"/>
        <v>3.1750592629839813E-2</v>
      </c>
      <c r="AR105" s="8">
        <f t="shared" si="26"/>
        <v>2.9098467134320603E-2</v>
      </c>
      <c r="AS105" s="8">
        <f t="shared" si="26"/>
        <v>2.9310215416948136E-2</v>
      </c>
      <c r="AT105" s="8">
        <f t="shared" si="26"/>
        <v>2.9923263795164461E-2</v>
      </c>
      <c r="AU105" s="8">
        <f t="shared" si="26"/>
        <v>2.8942270437814801E-2</v>
      </c>
      <c r="AV105" s="8">
        <f t="shared" si="26"/>
        <v>2.9712995054324544E-2</v>
      </c>
      <c r="AW105" s="8">
        <f t="shared" si="26"/>
        <v>2.7884945949043127E-2</v>
      </c>
      <c r="AX105" s="8">
        <f t="shared" si="26"/>
        <v>2.3726422100103967E-2</v>
      </c>
      <c r="AY105" s="8">
        <f t="shared" si="26"/>
        <v>2.3536943586653612E-2</v>
      </c>
      <c r="AZ105" s="8">
        <f t="shared" si="26"/>
        <v>2.4078283314712793E-2</v>
      </c>
      <c r="BA105" s="8">
        <f t="shared" si="26"/>
        <v>2.518783820609647E-2</v>
      </c>
      <c r="BB105" s="8">
        <f t="shared" si="26"/>
        <v>2.4014392991239048E-2</v>
      </c>
      <c r="BC105" s="8">
        <f t="shared" si="26"/>
        <v>2.3726420643946821E-2</v>
      </c>
      <c r="BD105" s="8">
        <f t="shared" si="26"/>
        <v>2.5546517539400102E-2</v>
      </c>
      <c r="BE105" s="8">
        <f t="shared" si="26"/>
        <v>2.5430194117148426E-2</v>
      </c>
      <c r="BF105" s="8">
        <f t="shared" si="26"/>
        <v>2.8919599099297984E-2</v>
      </c>
      <c r="BG105" s="8">
        <f t="shared" si="26"/>
        <v>2.8102941821210925E-2</v>
      </c>
      <c r="BH105" s="8">
        <f t="shared" si="26"/>
        <v>2.5855355381340532E-2</v>
      </c>
      <c r="BI105" s="8">
        <f t="shared" si="26"/>
        <v>2.5584580765091479E-2</v>
      </c>
    </row>
    <row r="106" spans="1:62" s="7" customFormat="1" x14ac:dyDescent="0.35">
      <c r="A106" s="7" t="s">
        <v>24</v>
      </c>
      <c r="H106" s="33">
        <f>H24/(H$25-H86)</f>
        <v>2.8861237457308248E-2</v>
      </c>
      <c r="I106" s="33">
        <f t="shared" ref="I106:BI106" si="27">I24/(I$25-I86)</f>
        <v>3.041069116491656E-2</v>
      </c>
      <c r="J106" s="33">
        <f t="shared" si="27"/>
        <v>3.2218861147717458E-2</v>
      </c>
      <c r="K106" s="33">
        <f t="shared" si="27"/>
        <v>3.5199259766244488E-2</v>
      </c>
      <c r="L106" s="33">
        <f t="shared" si="27"/>
        <v>3.9344153555126722E-2</v>
      </c>
      <c r="M106" s="33">
        <f t="shared" si="27"/>
        <v>4.0479751927212454E-2</v>
      </c>
      <c r="N106" s="33">
        <f t="shared" si="27"/>
        <v>4.3896285968509363E-2</v>
      </c>
      <c r="O106" s="33">
        <f t="shared" si="27"/>
        <v>4.3888857622832206E-2</v>
      </c>
      <c r="P106" s="33">
        <f t="shared" si="27"/>
        <v>4.3047500299546411E-2</v>
      </c>
      <c r="Q106" s="33">
        <f t="shared" si="27"/>
        <v>4.0648795169079689E-2</v>
      </c>
      <c r="R106" s="33">
        <f t="shared" si="27"/>
        <v>4.1492096861764978E-2</v>
      </c>
      <c r="S106" s="33">
        <f t="shared" si="27"/>
        <v>3.9401174057264281E-2</v>
      </c>
      <c r="T106" s="33">
        <f t="shared" si="27"/>
        <v>3.6722548442176137E-2</v>
      </c>
      <c r="U106" s="33">
        <f t="shared" si="27"/>
        <v>3.2597890043021438E-2</v>
      </c>
      <c r="V106" s="33">
        <f t="shared" si="27"/>
        <v>3.104138962287694E-2</v>
      </c>
      <c r="W106" s="33">
        <f t="shared" si="27"/>
        <v>3.1888664048496926E-2</v>
      </c>
      <c r="X106" s="33">
        <f t="shared" si="27"/>
        <v>3.1202877611372054E-2</v>
      </c>
      <c r="Y106" s="33">
        <f t="shared" si="27"/>
        <v>2.8697635801117446E-2</v>
      </c>
      <c r="Z106" s="33">
        <f t="shared" si="27"/>
        <v>2.6935961459448803E-2</v>
      </c>
      <c r="AA106" s="20">
        <f t="shared" si="27"/>
        <v>2.6282393197801915E-2</v>
      </c>
      <c r="AB106" s="20">
        <f t="shared" si="27"/>
        <v>2.5635246434300343E-2</v>
      </c>
      <c r="AC106" s="20">
        <f t="shared" si="27"/>
        <v>2.5377839580502607E-2</v>
      </c>
      <c r="AD106" s="20">
        <f t="shared" si="27"/>
        <v>2.4523101133741183E-2</v>
      </c>
      <c r="AE106" s="20">
        <f t="shared" si="27"/>
        <v>2.413018118621944E-2</v>
      </c>
      <c r="AF106" s="20">
        <f t="shared" si="27"/>
        <v>2.4002274545520837E-2</v>
      </c>
      <c r="AG106" s="20">
        <f t="shared" si="27"/>
        <v>2.6578275545584781E-2</v>
      </c>
      <c r="AH106" s="20">
        <f t="shared" si="27"/>
        <v>2.5956871341180826E-2</v>
      </c>
      <c r="AI106" s="33">
        <f t="shared" si="27"/>
        <v>2.9292633702315756E-2</v>
      </c>
      <c r="AJ106" s="33">
        <f t="shared" si="27"/>
        <v>2.8977998709450472E-2</v>
      </c>
      <c r="AK106" s="33">
        <f t="shared" si="27"/>
        <v>3.057983545000445E-2</v>
      </c>
      <c r="AL106" s="33">
        <f t="shared" si="27"/>
        <v>3.2297677725328766E-2</v>
      </c>
      <c r="AM106" s="33">
        <f t="shared" si="27"/>
        <v>3.2533195920981528E-2</v>
      </c>
      <c r="AN106" s="33">
        <f t="shared" si="27"/>
        <v>3.2273924896908279E-2</v>
      </c>
      <c r="AO106" s="33">
        <f t="shared" si="27"/>
        <v>3.3142304913607944E-2</v>
      </c>
      <c r="AP106" s="33">
        <f t="shared" si="27"/>
        <v>3.6314980656189731E-2</v>
      </c>
      <c r="AQ106" s="33">
        <f t="shared" si="27"/>
        <v>3.32232478632805E-2</v>
      </c>
      <c r="AR106" s="33">
        <f t="shared" si="27"/>
        <v>3.3478144697970752E-2</v>
      </c>
      <c r="AS106" s="33">
        <f t="shared" si="27"/>
        <v>3.6928681313932725E-2</v>
      </c>
      <c r="AT106" s="33">
        <f t="shared" si="27"/>
        <v>3.3316676912046254E-2</v>
      </c>
      <c r="AU106" s="33">
        <f t="shared" si="27"/>
        <v>3.6187578321099229E-2</v>
      </c>
      <c r="AV106" s="33">
        <f t="shared" si="27"/>
        <v>3.6294312560731574E-2</v>
      </c>
      <c r="AW106" s="33">
        <f t="shared" si="27"/>
        <v>3.9306431049751039E-2</v>
      </c>
      <c r="AX106" s="33">
        <f t="shared" si="27"/>
        <v>3.5793963892369371E-2</v>
      </c>
      <c r="AY106" s="33">
        <f t="shared" si="27"/>
        <v>3.54373247894001E-2</v>
      </c>
      <c r="AZ106" s="33">
        <f t="shared" si="27"/>
        <v>3.5019549693029617E-2</v>
      </c>
      <c r="BA106" s="33">
        <f t="shared" si="27"/>
        <v>3.5465496357848132E-2</v>
      </c>
      <c r="BB106" s="33">
        <f t="shared" si="27"/>
        <v>3.7781684417704936E-2</v>
      </c>
      <c r="BC106" s="33">
        <f t="shared" si="27"/>
        <v>3.6393650222317955E-2</v>
      </c>
      <c r="BD106" s="33">
        <f t="shared" si="27"/>
        <v>3.4019720699454491E-2</v>
      </c>
      <c r="BE106" s="33">
        <f t="shared" si="27"/>
        <v>3.5008958363111659E-2</v>
      </c>
      <c r="BF106" s="33">
        <f t="shared" si="27"/>
        <v>3.8898024039183077E-2</v>
      </c>
      <c r="BG106" s="33">
        <f t="shared" si="27"/>
        <v>3.6871462782964722E-2</v>
      </c>
      <c r="BH106" s="33">
        <f t="shared" si="27"/>
        <v>3.6239111657758692E-2</v>
      </c>
      <c r="BI106" s="33">
        <f t="shared" si="27"/>
        <v>3.3167093470052852E-2</v>
      </c>
    </row>
    <row r="107" spans="1:62" s="7" customFormat="1" x14ac:dyDescent="0.35">
      <c r="A107" s="7" t="s">
        <v>2</v>
      </c>
      <c r="H107" s="8">
        <f t="shared" ref="H107:BI107" si="28">H25/H$25</f>
        <v>1</v>
      </c>
      <c r="I107" s="8">
        <f t="shared" si="28"/>
        <v>1</v>
      </c>
      <c r="J107" s="8">
        <f t="shared" si="28"/>
        <v>1</v>
      </c>
      <c r="K107" s="8">
        <f t="shared" si="28"/>
        <v>1</v>
      </c>
      <c r="L107" s="8">
        <f t="shared" si="28"/>
        <v>1</v>
      </c>
      <c r="M107" s="8">
        <f t="shared" si="28"/>
        <v>1</v>
      </c>
      <c r="N107" s="8">
        <f t="shared" si="28"/>
        <v>1</v>
      </c>
      <c r="O107" s="8">
        <f t="shared" si="28"/>
        <v>1</v>
      </c>
      <c r="P107" s="8">
        <f t="shared" si="28"/>
        <v>1</v>
      </c>
      <c r="Q107" s="8">
        <f t="shared" si="28"/>
        <v>1</v>
      </c>
      <c r="R107" s="8">
        <f t="shared" si="28"/>
        <v>1</v>
      </c>
      <c r="S107" s="8">
        <f t="shared" si="28"/>
        <v>1</v>
      </c>
      <c r="T107" s="8">
        <f t="shared" si="28"/>
        <v>1</v>
      </c>
      <c r="U107" s="8">
        <f t="shared" si="28"/>
        <v>1</v>
      </c>
      <c r="V107" s="8">
        <f t="shared" si="28"/>
        <v>1</v>
      </c>
      <c r="W107" s="8">
        <f t="shared" si="28"/>
        <v>1</v>
      </c>
      <c r="X107" s="8">
        <f t="shared" si="28"/>
        <v>1</v>
      </c>
      <c r="Y107" s="8">
        <f t="shared" si="28"/>
        <v>1</v>
      </c>
      <c r="Z107" s="8">
        <f t="shared" si="28"/>
        <v>1</v>
      </c>
      <c r="AA107" s="8">
        <f t="shared" si="28"/>
        <v>1</v>
      </c>
      <c r="AB107" s="8">
        <f t="shared" si="28"/>
        <v>1</v>
      </c>
      <c r="AC107" s="8">
        <f t="shared" si="28"/>
        <v>1</v>
      </c>
      <c r="AD107" s="8">
        <f t="shared" si="28"/>
        <v>1</v>
      </c>
      <c r="AE107" s="8">
        <f t="shared" si="28"/>
        <v>1</v>
      </c>
      <c r="AF107" s="8">
        <f t="shared" si="28"/>
        <v>1</v>
      </c>
      <c r="AG107" s="8">
        <f t="shared" si="28"/>
        <v>1</v>
      </c>
      <c r="AH107" s="8">
        <f t="shared" si="28"/>
        <v>1</v>
      </c>
      <c r="AI107" s="8">
        <f t="shared" si="28"/>
        <v>1</v>
      </c>
      <c r="AJ107" s="8">
        <f t="shared" si="28"/>
        <v>1</v>
      </c>
      <c r="AK107" s="8">
        <f t="shared" si="28"/>
        <v>1</v>
      </c>
      <c r="AL107" s="8">
        <f t="shared" si="28"/>
        <v>1</v>
      </c>
      <c r="AM107" s="8">
        <f t="shared" si="28"/>
        <v>1</v>
      </c>
      <c r="AN107" s="8">
        <f t="shared" si="28"/>
        <v>1</v>
      </c>
      <c r="AO107" s="8">
        <f t="shared" si="28"/>
        <v>1</v>
      </c>
      <c r="AP107" s="8">
        <f t="shared" si="28"/>
        <v>1</v>
      </c>
      <c r="AQ107" s="8">
        <f t="shared" si="28"/>
        <v>1</v>
      </c>
      <c r="AR107" s="8">
        <f t="shared" si="28"/>
        <v>1</v>
      </c>
      <c r="AS107" s="8">
        <f t="shared" si="28"/>
        <v>1</v>
      </c>
      <c r="AT107" s="8">
        <f t="shared" si="28"/>
        <v>1</v>
      </c>
      <c r="AU107" s="8">
        <f t="shared" si="28"/>
        <v>1</v>
      </c>
      <c r="AV107" s="8">
        <f t="shared" si="28"/>
        <v>1</v>
      </c>
      <c r="AW107" s="8">
        <f t="shared" si="28"/>
        <v>1</v>
      </c>
      <c r="AX107" s="8">
        <f t="shared" si="28"/>
        <v>1</v>
      </c>
      <c r="AY107" s="8">
        <f t="shared" si="28"/>
        <v>1</v>
      </c>
      <c r="AZ107" s="8">
        <f t="shared" si="28"/>
        <v>1</v>
      </c>
      <c r="BA107" s="8">
        <f t="shared" si="28"/>
        <v>1</v>
      </c>
      <c r="BB107" s="8">
        <f t="shared" si="28"/>
        <v>1</v>
      </c>
      <c r="BC107" s="8">
        <f t="shared" si="28"/>
        <v>1</v>
      </c>
      <c r="BD107" s="8">
        <f t="shared" si="28"/>
        <v>1</v>
      </c>
      <c r="BE107" s="8">
        <f t="shared" si="28"/>
        <v>1</v>
      </c>
      <c r="BF107" s="8">
        <f t="shared" si="28"/>
        <v>1</v>
      </c>
      <c r="BG107" s="8">
        <f t="shared" si="28"/>
        <v>1</v>
      </c>
      <c r="BH107" s="8">
        <f t="shared" si="28"/>
        <v>1</v>
      </c>
      <c r="BI107" s="8">
        <f t="shared" si="28"/>
        <v>1</v>
      </c>
    </row>
    <row r="108" spans="1:62" s="7" customFormat="1" x14ac:dyDescent="0.35"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62" s="7" customFormat="1" x14ac:dyDescent="0.35">
      <c r="Y109" s="6"/>
      <c r="AB109" s="6"/>
      <c r="AC109" s="6"/>
    </row>
    <row r="110" spans="1:62" s="7" customFormat="1" x14ac:dyDescent="0.35">
      <c r="A110" s="6" t="s">
        <v>39</v>
      </c>
      <c r="B110" s="7">
        <v>1962</v>
      </c>
      <c r="C110" s="7">
        <v>1963</v>
      </c>
      <c r="D110" s="7">
        <v>1964</v>
      </c>
      <c r="E110" s="7">
        <v>1965</v>
      </c>
      <c r="F110" s="7">
        <v>1966</v>
      </c>
      <c r="G110" s="7">
        <v>1967</v>
      </c>
      <c r="H110" s="7">
        <v>1968</v>
      </c>
      <c r="I110" s="7">
        <v>1969</v>
      </c>
      <c r="J110" s="7">
        <v>1970</v>
      </c>
      <c r="K110" s="7">
        <v>1971</v>
      </c>
      <c r="L110" s="7">
        <v>1972</v>
      </c>
      <c r="M110" s="7">
        <v>1973</v>
      </c>
      <c r="N110" s="7">
        <v>1974</v>
      </c>
      <c r="O110" s="7">
        <v>1975</v>
      </c>
      <c r="P110" s="7">
        <v>1976</v>
      </c>
      <c r="Q110" s="7">
        <v>1977</v>
      </c>
      <c r="R110" s="7">
        <v>1978</v>
      </c>
      <c r="S110" s="7">
        <v>1979</v>
      </c>
      <c r="T110" s="7">
        <v>1980</v>
      </c>
      <c r="U110" s="7">
        <v>1981</v>
      </c>
      <c r="V110" s="7">
        <v>1982</v>
      </c>
      <c r="W110" s="7">
        <v>1983</v>
      </c>
      <c r="X110" s="7">
        <v>1984</v>
      </c>
      <c r="Y110" s="7">
        <v>1985</v>
      </c>
      <c r="Z110" s="7">
        <v>1986</v>
      </c>
      <c r="AA110" s="7">
        <v>1987</v>
      </c>
      <c r="AB110" s="7">
        <v>1988</v>
      </c>
      <c r="AC110" s="7">
        <v>1989</v>
      </c>
      <c r="AD110" s="7">
        <v>1990</v>
      </c>
      <c r="AE110" s="7">
        <v>1991</v>
      </c>
      <c r="AF110" s="7">
        <v>1992</v>
      </c>
      <c r="AG110" s="7">
        <v>1993</v>
      </c>
      <c r="AH110" s="7">
        <v>1994</v>
      </c>
      <c r="AI110" s="7">
        <v>1995</v>
      </c>
      <c r="AJ110" s="7">
        <v>1996</v>
      </c>
      <c r="AK110" s="7">
        <v>1997</v>
      </c>
      <c r="AL110" s="7">
        <v>1998</v>
      </c>
      <c r="AM110" s="7">
        <v>1999</v>
      </c>
      <c r="AN110" s="7">
        <v>2000</v>
      </c>
      <c r="AO110" s="7">
        <v>2001</v>
      </c>
      <c r="AP110" s="7">
        <v>2002</v>
      </c>
      <c r="AQ110" s="7">
        <v>2003</v>
      </c>
      <c r="AR110" s="7">
        <v>2004</v>
      </c>
      <c r="AS110" s="7">
        <v>2005</v>
      </c>
      <c r="AT110" s="7">
        <v>2006</v>
      </c>
      <c r="AU110" s="7">
        <v>2007</v>
      </c>
      <c r="AV110" s="7">
        <v>2008</v>
      </c>
      <c r="AW110" s="7">
        <v>2009</v>
      </c>
      <c r="AX110" s="7">
        <v>2010</v>
      </c>
      <c r="AY110" s="7">
        <v>2011</v>
      </c>
      <c r="AZ110" s="7">
        <v>2012</v>
      </c>
      <c r="BA110" s="7">
        <v>2013</v>
      </c>
      <c r="BB110" s="7">
        <v>2014</v>
      </c>
      <c r="BC110" s="7">
        <v>2015</v>
      </c>
      <c r="BD110" s="7">
        <v>2016</v>
      </c>
      <c r="BE110" s="7">
        <v>2017</v>
      </c>
      <c r="BF110" s="7">
        <v>2018</v>
      </c>
      <c r="BG110" s="7">
        <v>2019</v>
      </c>
      <c r="BH110" s="7">
        <v>2020</v>
      </c>
      <c r="BI110" s="7">
        <v>2021</v>
      </c>
    </row>
    <row r="111" spans="1:62" s="7" customFormat="1" x14ac:dyDescent="0.35">
      <c r="BJ111" s="6"/>
    </row>
    <row r="112" spans="1:62" s="7" customFormat="1" x14ac:dyDescent="0.35">
      <c r="A112" s="7" t="s">
        <v>11</v>
      </c>
      <c r="H112" s="8">
        <f t="shared" ref="H112:BH116" si="29">H30/H$52</f>
        <v>3.0667991060342688E-2</v>
      </c>
      <c r="I112" s="8">
        <f t="shared" si="29"/>
        <v>3.2748262457297679E-2</v>
      </c>
      <c r="J112" s="8">
        <f t="shared" si="29"/>
        <v>3.3923303834808259E-2</v>
      </c>
      <c r="K112" s="8">
        <f t="shared" si="29"/>
        <v>4.2745481191988274E-2</v>
      </c>
      <c r="L112" s="8">
        <f t="shared" si="29"/>
        <v>4.2446483180428138E-2</v>
      </c>
      <c r="M112" s="8">
        <f t="shared" si="29"/>
        <v>4.7437425506555421E-2</v>
      </c>
      <c r="N112" s="8">
        <f t="shared" si="29"/>
        <v>4.5838218053927314E-2</v>
      </c>
      <c r="O112" s="8">
        <f t="shared" si="29"/>
        <v>4.6812981554984825E-2</v>
      </c>
      <c r="P112" s="8">
        <f t="shared" si="29"/>
        <v>4.9482288828337877E-2</v>
      </c>
      <c r="Q112" s="8">
        <f t="shared" si="29"/>
        <v>4.6740467404674045E-2</v>
      </c>
      <c r="R112" s="8">
        <f t="shared" si="29"/>
        <v>4.9060909250482711E-2</v>
      </c>
      <c r="S112" s="8">
        <f t="shared" si="29"/>
        <v>4.9491171609985216E-2</v>
      </c>
      <c r="T112" s="8">
        <f t="shared" si="29"/>
        <v>4.8947520184544409E-2</v>
      </c>
      <c r="U112" s="8">
        <f t="shared" si="29"/>
        <v>4.9523414836303355E-2</v>
      </c>
      <c r="V112" s="8">
        <f t="shared" si="29"/>
        <v>5.2006871778853665E-2</v>
      </c>
      <c r="W112" s="8">
        <f t="shared" si="29"/>
        <v>5.6429232192414434E-2</v>
      </c>
      <c r="X112" s="8">
        <f t="shared" si="29"/>
        <v>6.0524494347458276E-2</v>
      </c>
      <c r="Y112" s="8">
        <f t="shared" si="29"/>
        <v>5.760492876395841E-2</v>
      </c>
      <c r="Z112" s="8">
        <f t="shared" si="29"/>
        <v>5.7033924680983505E-2</v>
      </c>
      <c r="AA112" s="8">
        <f t="shared" si="29"/>
        <v>6.0378847671665355E-2</v>
      </c>
      <c r="AB112" s="8">
        <f t="shared" si="29"/>
        <v>6.1460074834806144E-2</v>
      </c>
      <c r="AC112" s="8">
        <f t="shared" si="29"/>
        <v>5.9575929264314535E-2</v>
      </c>
      <c r="AD112" s="8">
        <f t="shared" si="29"/>
        <v>5.8394160583941604E-2</v>
      </c>
      <c r="AE112" s="8">
        <f t="shared" si="29"/>
        <v>6.6093800192740124E-2</v>
      </c>
      <c r="AF112" s="8">
        <f t="shared" si="29"/>
        <v>6.5446110512799277E-2</v>
      </c>
      <c r="AG112" s="8">
        <f t="shared" si="29"/>
        <v>6.8377525790774996E-2</v>
      </c>
      <c r="AH112" s="8">
        <f t="shared" si="29"/>
        <v>7.3664328116567729E-2</v>
      </c>
      <c r="AI112" s="8">
        <f t="shared" si="29"/>
        <v>7.1488333178395466E-2</v>
      </c>
      <c r="AJ112" s="8">
        <f t="shared" si="29"/>
        <v>6.6828675577156743E-2</v>
      </c>
      <c r="AK112" s="8">
        <f t="shared" si="29"/>
        <v>7.0454793325335371E-2</v>
      </c>
      <c r="AL112" s="8">
        <f t="shared" si="29"/>
        <v>6.4927857935627081E-2</v>
      </c>
      <c r="AM112" s="8">
        <f t="shared" si="29"/>
        <v>7.0884925593547657E-2</v>
      </c>
      <c r="AN112" s="8">
        <f t="shared" si="29"/>
        <v>6.4857561085463353E-2</v>
      </c>
      <c r="AO112" s="8">
        <f t="shared" si="29"/>
        <v>7.0076460544874181E-2</v>
      </c>
      <c r="AP112" s="8">
        <f t="shared" si="29"/>
        <v>6.8316380749962047E-2</v>
      </c>
      <c r="AQ112" s="8">
        <f t="shared" si="29"/>
        <v>7.9256058033647173E-2</v>
      </c>
      <c r="AR112" s="8">
        <f t="shared" si="29"/>
        <v>8.3432657926102508E-2</v>
      </c>
      <c r="AS112" s="8">
        <f t="shared" si="29"/>
        <v>8.3547971667739862E-2</v>
      </c>
      <c r="AT112" s="8">
        <f t="shared" si="29"/>
        <v>7.6325261780104708E-2</v>
      </c>
      <c r="AU112" s="8">
        <f t="shared" si="29"/>
        <v>7.4649050371593723E-2</v>
      </c>
      <c r="AV112" s="8">
        <f t="shared" si="29"/>
        <v>8.0931080185553353E-2</v>
      </c>
      <c r="AW112" s="8">
        <f t="shared" si="29"/>
        <v>8.7141339001062704E-2</v>
      </c>
      <c r="AX112" s="8">
        <f t="shared" si="29"/>
        <v>9.1024824952259706E-2</v>
      </c>
      <c r="AY112" s="8">
        <f t="shared" si="29"/>
        <v>0.10069725960758878</v>
      </c>
      <c r="AZ112" s="8">
        <f t="shared" si="29"/>
        <v>9.9909023240426761E-2</v>
      </c>
      <c r="BA112" s="8">
        <f t="shared" si="29"/>
        <v>9.9390143398714353E-2</v>
      </c>
      <c r="BB112" s="8">
        <f t="shared" si="29"/>
        <v>0.10953565505804312</v>
      </c>
      <c r="BC112" s="8">
        <f t="shared" si="29"/>
        <v>0.10503850016739204</v>
      </c>
      <c r="BD112" s="8">
        <f t="shared" si="29"/>
        <v>0.10411380935121421</v>
      </c>
      <c r="BE112" s="8">
        <f t="shared" si="29"/>
        <v>0.10534919625828716</v>
      </c>
      <c r="BF112" s="8">
        <f t="shared" si="29"/>
        <v>0.10205815709969789</v>
      </c>
      <c r="BG112" s="8">
        <f t="shared" si="29"/>
        <v>0.1008356022908647</v>
      </c>
      <c r="BH112" s="8">
        <f t="shared" si="29"/>
        <v>0.10957551826258638</v>
      </c>
      <c r="BI112" s="8">
        <f>BI30/BI$52</f>
        <v>0.12066673483996318</v>
      </c>
      <c r="BJ112" s="6"/>
    </row>
    <row r="113" spans="1:62" s="7" customFormat="1" x14ac:dyDescent="0.35">
      <c r="A113" s="7" t="s">
        <v>12</v>
      </c>
      <c r="H113" s="8">
        <f t="shared" si="29"/>
        <v>2.2473305189967718E-2</v>
      </c>
      <c r="I113" s="8">
        <f t="shared" si="29"/>
        <v>2.2381905995994818E-2</v>
      </c>
      <c r="J113" s="8">
        <f t="shared" si="29"/>
        <v>3.1833824975417896E-2</v>
      </c>
      <c r="K113" s="8">
        <f t="shared" si="29"/>
        <v>4.897410845139228E-2</v>
      </c>
      <c r="L113" s="8">
        <f t="shared" si="29"/>
        <v>4.0733944954128437E-2</v>
      </c>
      <c r="M113" s="8">
        <f t="shared" si="29"/>
        <v>3.7902264600715135E-2</v>
      </c>
      <c r="N113" s="8">
        <f t="shared" si="29"/>
        <v>3.7631887456037516E-2</v>
      </c>
      <c r="O113" s="8">
        <f t="shared" si="29"/>
        <v>7.8566425402755075E-2</v>
      </c>
      <c r="P113" s="8">
        <f t="shared" si="29"/>
        <v>6.1580381471389646E-2</v>
      </c>
      <c r="Q113" s="8">
        <f t="shared" si="29"/>
        <v>6.2379195220523632E-2</v>
      </c>
      <c r="R113" s="8">
        <f t="shared" si="29"/>
        <v>4.9324205722309986E-2</v>
      </c>
      <c r="S113" s="8">
        <f t="shared" si="29"/>
        <v>4.7316691310776725E-2</v>
      </c>
      <c r="T113" s="8">
        <f t="shared" si="29"/>
        <v>6.040945790080738E-2</v>
      </c>
      <c r="U113" s="8">
        <f t="shared" si="29"/>
        <v>6.9277524519961317E-2</v>
      </c>
      <c r="V113" s="8">
        <f t="shared" si="29"/>
        <v>9.6361080743401537E-2</v>
      </c>
      <c r="W113" s="8">
        <f t="shared" si="29"/>
        <v>0.11894850447116867</v>
      </c>
      <c r="X113" s="8">
        <f t="shared" si="29"/>
        <v>8.0442974698146583E-2</v>
      </c>
      <c r="Y113" s="8">
        <f t="shared" si="29"/>
        <v>6.9772814786291881E-2</v>
      </c>
      <c r="Z113" s="8">
        <f t="shared" si="29"/>
        <v>6.7693744164332395E-2</v>
      </c>
      <c r="AA113" s="8">
        <f t="shared" si="29"/>
        <v>6.4877663772691399E-2</v>
      </c>
      <c r="AB113" s="8">
        <f t="shared" si="29"/>
        <v>5.8036780511105807E-2</v>
      </c>
      <c r="AC113" s="8">
        <f t="shared" si="29"/>
        <v>5.2794231264486222E-2</v>
      </c>
      <c r="AD113" s="8">
        <f t="shared" si="29"/>
        <v>5.3982513836528433E-2</v>
      </c>
      <c r="AE113" s="8">
        <f t="shared" si="29"/>
        <v>7.4445872149052364E-2</v>
      </c>
      <c r="AF113" s="8">
        <f t="shared" si="29"/>
        <v>8.3588766465081607E-2</v>
      </c>
      <c r="AG113" s="8">
        <f t="shared" si="29"/>
        <v>7.6732884303862228E-2</v>
      </c>
      <c r="AH113" s="8">
        <f t="shared" si="29"/>
        <v>6.3950350782514848E-2</v>
      </c>
      <c r="AI113" s="8">
        <f t="shared" si="29"/>
        <v>5.168727340336525E-2</v>
      </c>
      <c r="AJ113" s="8">
        <f t="shared" si="29"/>
        <v>5.7991825914061636E-2</v>
      </c>
      <c r="AK113" s="8">
        <f t="shared" si="29"/>
        <v>4.9405605845784711E-2</v>
      </c>
      <c r="AL113" s="8">
        <f t="shared" si="29"/>
        <v>4.4506104328523866E-2</v>
      </c>
      <c r="AM113" s="8">
        <f t="shared" si="29"/>
        <v>3.7941610814495055E-2</v>
      </c>
      <c r="AN113" s="8">
        <f t="shared" si="29"/>
        <v>3.7383177570093455E-2</v>
      </c>
      <c r="AO113" s="8">
        <f t="shared" si="29"/>
        <v>4.3352386608269615E-2</v>
      </c>
      <c r="AP113" s="8">
        <f t="shared" si="29"/>
        <v>5.9283437073022617E-2</v>
      </c>
      <c r="AQ113" s="8">
        <f t="shared" si="29"/>
        <v>5.8419509183515975E-2</v>
      </c>
      <c r="AR113" s="8">
        <f t="shared" si="29"/>
        <v>5.8482320222487089E-2</v>
      </c>
      <c r="AS113" s="8">
        <f t="shared" si="29"/>
        <v>5.1110753380553764E-2</v>
      </c>
      <c r="AT113" s="8">
        <f t="shared" si="29"/>
        <v>4.5729712041884814E-2</v>
      </c>
      <c r="AU113" s="8">
        <f t="shared" si="29"/>
        <v>4.5664739884393062E-2</v>
      </c>
      <c r="AV113" s="8">
        <f t="shared" si="29"/>
        <v>5.4754804506295558E-2</v>
      </c>
      <c r="AW113" s="8">
        <f t="shared" si="29"/>
        <v>0.10259135126297719</v>
      </c>
      <c r="AX113" s="8">
        <f t="shared" si="29"/>
        <v>0.10956397199236155</v>
      </c>
      <c r="AY113" s="8">
        <f t="shared" si="29"/>
        <v>9.0724825685098098E-2</v>
      </c>
      <c r="AZ113" s="8">
        <f t="shared" si="29"/>
        <v>8.3615912662310804E-2</v>
      </c>
      <c r="BA113" s="8">
        <f t="shared" si="29"/>
        <v>7.2605900774682708E-2</v>
      </c>
      <c r="BB113" s="8">
        <f t="shared" si="29"/>
        <v>6.1857379767827528E-2</v>
      </c>
      <c r="BC113" s="8">
        <f t="shared" si="29"/>
        <v>5.4318714429193171E-2</v>
      </c>
      <c r="BD113" s="8">
        <f t="shared" si="29"/>
        <v>4.9927509967379484E-2</v>
      </c>
      <c r="BE113" s="8">
        <f t="shared" si="29"/>
        <v>4.6680592135137589E-2</v>
      </c>
      <c r="BF113" s="8">
        <f t="shared" si="29"/>
        <v>3.9935800604229604E-2</v>
      </c>
      <c r="BG113" s="8">
        <f t="shared" si="29"/>
        <v>3.5395737489437612E-2</v>
      </c>
      <c r="BH113" s="8">
        <f t="shared" si="29"/>
        <v>4.8809915542393334E-2</v>
      </c>
      <c r="BI113" s="8">
        <f t="shared" ref="BI113:BI134" si="30">BI31/BI$52</f>
        <v>5.8288168524388999E-2</v>
      </c>
    </row>
    <row r="114" spans="1:62" s="7" customFormat="1" x14ac:dyDescent="0.35">
      <c r="A114" s="7" t="s">
        <v>25</v>
      </c>
      <c r="H114" s="8">
        <f t="shared" si="29"/>
        <v>9.436304941643904E-2</v>
      </c>
      <c r="I114" s="8">
        <f t="shared" si="29"/>
        <v>9.9893980445282124E-2</v>
      </c>
      <c r="J114" s="8">
        <f t="shared" si="29"/>
        <v>0.10422812192723697</v>
      </c>
      <c r="K114" s="8">
        <f t="shared" si="29"/>
        <v>0.11345872007816317</v>
      </c>
      <c r="L114" s="8">
        <f t="shared" si="29"/>
        <v>0.10103975535168196</v>
      </c>
      <c r="M114" s="8">
        <f t="shared" si="29"/>
        <v>0.10738974970202622</v>
      </c>
      <c r="N114" s="8">
        <f t="shared" si="29"/>
        <v>0.11512309495896834</v>
      </c>
      <c r="O114" s="8">
        <f t="shared" si="29"/>
        <v>0.10845201961242119</v>
      </c>
      <c r="P114" s="8">
        <f t="shared" si="29"/>
        <v>0.11520435967302452</v>
      </c>
      <c r="Q114" s="8">
        <f t="shared" si="29"/>
        <v>0.11597258829731154</v>
      </c>
      <c r="R114" s="8">
        <f t="shared" si="29"/>
        <v>0.11286642092329296</v>
      </c>
      <c r="S114" s="8">
        <f t="shared" si="29"/>
        <v>0.11107245368356963</v>
      </c>
      <c r="T114" s="8">
        <f t="shared" si="29"/>
        <v>0.10892445213379469</v>
      </c>
      <c r="U114" s="8">
        <f t="shared" si="29"/>
        <v>0.11037436109959939</v>
      </c>
      <c r="V114" s="8">
        <f t="shared" si="29"/>
        <v>0.10456036233015774</v>
      </c>
      <c r="W114" s="8">
        <f t="shared" si="29"/>
        <v>6.444650015417823E-2</v>
      </c>
      <c r="X114" s="8">
        <f t="shared" si="29"/>
        <v>6.7907405983234637E-2</v>
      </c>
      <c r="Y114" s="8">
        <f t="shared" si="29"/>
        <v>7.5240662302656913E-2</v>
      </c>
      <c r="Z114" s="8">
        <f t="shared" si="29"/>
        <v>7.5474634298163715E-2</v>
      </c>
      <c r="AA114" s="8">
        <f t="shared" si="29"/>
        <v>7.474348855564325E-2</v>
      </c>
      <c r="AB114" s="8">
        <f t="shared" si="29"/>
        <v>7.4357137170607435E-2</v>
      </c>
      <c r="AC114" s="8">
        <f t="shared" si="29"/>
        <v>7.5714653618336333E-2</v>
      </c>
      <c r="AD114" s="8">
        <f t="shared" si="29"/>
        <v>7.1629100826181125E-2</v>
      </c>
      <c r="AE114" s="8">
        <f t="shared" si="29"/>
        <v>7.0912303244458727E-2</v>
      </c>
      <c r="AF114" s="8">
        <f t="shared" si="29"/>
        <v>6.7765719492999754E-2</v>
      </c>
      <c r="AG114" s="8">
        <f t="shared" si="29"/>
        <v>7.5198226617784983E-2</v>
      </c>
      <c r="AH114" s="8">
        <f t="shared" si="29"/>
        <v>7.1415722252203634E-2</v>
      </c>
      <c r="AI114" s="8">
        <f t="shared" si="29"/>
        <v>7.8367574602584367E-2</v>
      </c>
      <c r="AJ114" s="8">
        <f t="shared" si="29"/>
        <v>8.560698111123384E-2</v>
      </c>
      <c r="AK114" s="8">
        <f t="shared" si="29"/>
        <v>8.9104591558512372E-2</v>
      </c>
      <c r="AL114" s="8">
        <f t="shared" si="29"/>
        <v>8.6126526082130964E-2</v>
      </c>
      <c r="AM114" s="8">
        <f t="shared" si="29"/>
        <v>8.7129387708735656E-2</v>
      </c>
      <c r="AN114" s="8">
        <f t="shared" si="29"/>
        <v>8.8841346695191989E-2</v>
      </c>
      <c r="AO114" s="8">
        <f t="shared" si="29"/>
        <v>8.7892509835943877E-2</v>
      </c>
      <c r="AP114" s="8">
        <f t="shared" si="29"/>
        <v>8.3573705784120239E-2</v>
      </c>
      <c r="AQ114" s="8">
        <f t="shared" si="29"/>
        <v>7.578329989195863E-2</v>
      </c>
      <c r="AR114" s="8">
        <f t="shared" si="29"/>
        <v>7.262614223281684E-2</v>
      </c>
      <c r="AS114" s="8">
        <f t="shared" si="29"/>
        <v>6.8013522215067609E-2</v>
      </c>
      <c r="AT114" s="8">
        <f t="shared" si="29"/>
        <v>7.8125E-2</v>
      </c>
      <c r="AU114" s="8">
        <f t="shared" si="29"/>
        <v>7.5144508670520235E-2</v>
      </c>
      <c r="AV114" s="8">
        <f t="shared" si="29"/>
        <v>7.2564612326043734E-2</v>
      </c>
      <c r="AW114" s="8">
        <f t="shared" si="29"/>
        <v>7.2427041608763176E-2</v>
      </c>
      <c r="AX114" s="8">
        <f t="shared" si="29"/>
        <v>7.1769573520050922E-2</v>
      </c>
      <c r="AY114" s="8">
        <f t="shared" si="29"/>
        <v>6.7942273390627528E-2</v>
      </c>
      <c r="AZ114" s="8">
        <f t="shared" si="29"/>
        <v>7.2946819948722194E-2</v>
      </c>
      <c r="BA114" s="8">
        <f t="shared" si="29"/>
        <v>7.3924509642327343E-2</v>
      </c>
      <c r="BB114" s="8">
        <f t="shared" si="29"/>
        <v>7.6368159203980102E-2</v>
      </c>
      <c r="BC114" s="8">
        <f t="shared" si="29"/>
        <v>7.8088382992969538E-2</v>
      </c>
      <c r="BD114" s="8">
        <f t="shared" si="29"/>
        <v>8.1823124320405949E-2</v>
      </c>
      <c r="BE114" s="8">
        <f t="shared" si="29"/>
        <v>7.7195531740986284E-2</v>
      </c>
      <c r="BF114" s="8">
        <f t="shared" si="29"/>
        <v>7.7322507552870096E-2</v>
      </c>
      <c r="BG114" s="8">
        <f t="shared" si="29"/>
        <v>8.3278565392920847E-2</v>
      </c>
      <c r="BH114" s="8">
        <f t="shared" si="29"/>
        <v>8.4457606668860374E-2</v>
      </c>
      <c r="BI114" s="8">
        <f t="shared" si="30"/>
        <v>8.8250332344820534E-2</v>
      </c>
      <c r="BJ114" s="6"/>
    </row>
    <row r="115" spans="1:62" s="7" customFormat="1" x14ac:dyDescent="0.35">
      <c r="A115" s="7" t="s">
        <v>13</v>
      </c>
      <c r="H115" s="8">
        <f t="shared" si="29"/>
        <v>2.2845790911348397E-2</v>
      </c>
      <c r="I115" s="8">
        <f t="shared" si="29"/>
        <v>2.4973495111320531E-2</v>
      </c>
      <c r="J115" s="8">
        <f t="shared" si="29"/>
        <v>2.384464110127827E-2</v>
      </c>
      <c r="K115" s="8">
        <f t="shared" si="29"/>
        <v>1.978505129457743E-2</v>
      </c>
      <c r="L115" s="8">
        <f t="shared" si="29"/>
        <v>2.1773700305810398E-2</v>
      </c>
      <c r="M115" s="8">
        <f t="shared" si="29"/>
        <v>1.9189511323003575E-2</v>
      </c>
      <c r="N115" s="8">
        <f t="shared" si="29"/>
        <v>2.2860492379835874E-2</v>
      </c>
      <c r="O115" s="8">
        <f t="shared" si="29"/>
        <v>2.3231379873920148E-2</v>
      </c>
      <c r="P115" s="8">
        <f t="shared" si="29"/>
        <v>2.1907356948228884E-2</v>
      </c>
      <c r="Q115" s="8">
        <f t="shared" si="29"/>
        <v>1.9855912844842734E-2</v>
      </c>
      <c r="R115" s="8">
        <f t="shared" si="29"/>
        <v>2.2555731086536773E-2</v>
      </c>
      <c r="S115" s="8">
        <f t="shared" si="29"/>
        <v>2.3571366443420023E-2</v>
      </c>
      <c r="T115" s="8">
        <f t="shared" si="29"/>
        <v>2.2779700115340255E-2</v>
      </c>
      <c r="U115" s="8">
        <f t="shared" si="29"/>
        <v>1.9132476861444953E-2</v>
      </c>
      <c r="V115" s="8">
        <f t="shared" si="29"/>
        <v>1.9444010620021865E-2</v>
      </c>
      <c r="W115" s="8">
        <f t="shared" si="29"/>
        <v>2.9370952821461609E-2</v>
      </c>
      <c r="X115" s="8">
        <f t="shared" si="29"/>
        <v>2.9685457202184112E-2</v>
      </c>
      <c r="Y115" s="8">
        <f t="shared" si="29"/>
        <v>2.7339237581825184E-2</v>
      </c>
      <c r="Z115" s="8">
        <f t="shared" si="29"/>
        <v>2.7544351073762838E-2</v>
      </c>
      <c r="AA115" s="8">
        <f t="shared" si="29"/>
        <v>2.8334648776637727E-2</v>
      </c>
      <c r="AB115" s="8">
        <f t="shared" si="29"/>
        <v>2.7625189077302763E-2</v>
      </c>
      <c r="AC115" s="8">
        <f t="shared" si="29"/>
        <v>2.6354193493003691E-2</v>
      </c>
      <c r="AD115" s="8">
        <f t="shared" si="29"/>
        <v>2.8394962701532044E-2</v>
      </c>
      <c r="AE115" s="8">
        <f t="shared" si="29"/>
        <v>2.5056215868936717E-2</v>
      </c>
      <c r="AF115" s="8">
        <f t="shared" si="29"/>
        <v>2.3610305691326321E-2</v>
      </c>
      <c r="AG115" s="8">
        <f t="shared" si="29"/>
        <v>2.6856509506351777E-2</v>
      </c>
      <c r="AH115" s="8">
        <f t="shared" si="29"/>
        <v>2.4284943335132217E-2</v>
      </c>
      <c r="AI115" s="8">
        <f t="shared" si="29"/>
        <v>2.3891419540764153E-2</v>
      </c>
      <c r="AJ115" s="8">
        <f t="shared" si="29"/>
        <v>2.1760742295371699E-2</v>
      </c>
      <c r="AK115" s="8">
        <f t="shared" si="29"/>
        <v>2.2794197840549677E-2</v>
      </c>
      <c r="AL115" s="8">
        <f t="shared" si="29"/>
        <v>2.541620421753607E-2</v>
      </c>
      <c r="AM115" s="8">
        <f t="shared" si="29"/>
        <v>2.5559468363058047E-2</v>
      </c>
      <c r="AN115" s="8">
        <f t="shared" si="29"/>
        <v>2.2407386555568065E-2</v>
      </c>
      <c r="AO115" s="8">
        <f t="shared" si="29"/>
        <v>2.5462103778487122E-2</v>
      </c>
      <c r="AP115" s="8">
        <f t="shared" si="29"/>
        <v>2.6112038864429938E-2</v>
      </c>
      <c r="AQ115" s="8">
        <f t="shared" si="29"/>
        <v>2.5312548232751968E-2</v>
      </c>
      <c r="AR115" s="8">
        <f t="shared" si="29"/>
        <v>2.6698450536352801E-2</v>
      </c>
      <c r="AS115" s="8">
        <f t="shared" si="29"/>
        <v>2.632002575660013E-2</v>
      </c>
      <c r="AT115" s="8">
        <f t="shared" si="29"/>
        <v>2.5359947643979058E-2</v>
      </c>
      <c r="AU115" s="8">
        <f t="shared" si="29"/>
        <v>2.7250206440957887E-2</v>
      </c>
      <c r="AV115" s="8">
        <f t="shared" si="29"/>
        <v>2.6673293571901922E-2</v>
      </c>
      <c r="AW115" s="8">
        <f t="shared" si="29"/>
        <v>2.975557917109458E-2</v>
      </c>
      <c r="AX115" s="8">
        <f t="shared" si="29"/>
        <v>2.5779758115849778E-2</v>
      </c>
      <c r="AY115" s="8">
        <f t="shared" si="29"/>
        <v>2.9755148370358361E-2</v>
      </c>
      <c r="AZ115" s="8">
        <f t="shared" si="29"/>
        <v>2.7954677032503514E-2</v>
      </c>
      <c r="BA115" s="8">
        <f t="shared" si="29"/>
        <v>2.9421460359320917E-2</v>
      </c>
      <c r="BB115" s="8">
        <f t="shared" si="29"/>
        <v>2.8441127694859038E-2</v>
      </c>
      <c r="BC115" s="8">
        <f t="shared" si="29"/>
        <v>3.1051221961834616E-2</v>
      </c>
      <c r="BD115" s="8">
        <f t="shared" si="29"/>
        <v>3.0898876404494381E-2</v>
      </c>
      <c r="BE115" s="8">
        <f t="shared" si="29"/>
        <v>3.3057851239669422E-2</v>
      </c>
      <c r="BF115" s="8">
        <f t="shared" si="29"/>
        <v>3.3515861027190334E-2</v>
      </c>
      <c r="BG115" s="8">
        <f t="shared" si="29"/>
        <v>3.4926298000187775E-2</v>
      </c>
      <c r="BH115" s="8">
        <f t="shared" si="29"/>
        <v>3.5318635516068883E-2</v>
      </c>
      <c r="BI115" s="8">
        <f t="shared" si="30"/>
        <v>3.0575723489109315E-2</v>
      </c>
      <c r="BJ115" s="6"/>
    </row>
    <row r="116" spans="1:62" s="7" customFormat="1" x14ac:dyDescent="0.35">
      <c r="A116" s="7" t="s">
        <v>26</v>
      </c>
      <c r="H116" s="8">
        <f t="shared" si="29"/>
        <v>3.4889495902657067E-2</v>
      </c>
      <c r="I116" s="8">
        <f t="shared" si="29"/>
        <v>3.1570267404876902E-2</v>
      </c>
      <c r="J116" s="8">
        <f t="shared" si="29"/>
        <v>3.1710914454277289E-2</v>
      </c>
      <c r="K116" s="8">
        <f t="shared" si="29"/>
        <v>3.5173424523693209E-2</v>
      </c>
      <c r="L116" s="8">
        <f t="shared" si="29"/>
        <v>3.2171253822629968E-2</v>
      </c>
      <c r="M116" s="8">
        <f t="shared" si="29"/>
        <v>2.9797377830750895E-2</v>
      </c>
      <c r="N116" s="8">
        <f t="shared" si="29"/>
        <v>3.0597889800703399E-2</v>
      </c>
      <c r="O116" s="8">
        <f t="shared" si="29"/>
        <v>2.9185150595377071E-2</v>
      </c>
      <c r="P116" s="8">
        <f t="shared" si="29"/>
        <v>3.1825613079019072E-2</v>
      </c>
      <c r="Q116" s="8">
        <f t="shared" si="29"/>
        <v>2.7850992795642241E-2</v>
      </c>
      <c r="R116" s="8">
        <f t="shared" si="29"/>
        <v>2.7295067579427769E-2</v>
      </c>
      <c r="S116" s="8">
        <f t="shared" si="29"/>
        <v>3.0703661824823866E-2</v>
      </c>
      <c r="T116" s="8">
        <f t="shared" si="29"/>
        <v>3.1213956170703574E-2</v>
      </c>
      <c r="U116" s="8">
        <f t="shared" si="29"/>
        <v>2.9285812957590827E-2</v>
      </c>
      <c r="V116" s="8">
        <f t="shared" si="29"/>
        <v>2.998594408870842E-2</v>
      </c>
      <c r="W116" s="8">
        <f t="shared" si="29"/>
        <v>2.7520814061054579E-2</v>
      </c>
      <c r="X116" s="8">
        <f t="shared" si="29"/>
        <v>3.1838806429285549E-2</v>
      </c>
      <c r="Y116" s="8">
        <f t="shared" si="29"/>
        <v>3.296110897189064E-2</v>
      </c>
      <c r="Z116" s="8">
        <f t="shared" si="29"/>
        <v>3.5091814503579212E-2</v>
      </c>
      <c r="AA116" s="8">
        <f t="shared" si="29"/>
        <v>3.1886345698500393E-2</v>
      </c>
      <c r="AB116" s="8">
        <f t="shared" si="29"/>
        <v>3.678051110580368E-2</v>
      </c>
      <c r="AC116" s="8">
        <f t="shared" si="29"/>
        <v>3.7342261138295134E-2</v>
      </c>
      <c r="AD116" s="8">
        <f t="shared" si="29"/>
        <v>3.9143338413411409E-2</v>
      </c>
      <c r="AE116" s="8">
        <f t="shared" si="29"/>
        <v>3.3488596209444263E-2</v>
      </c>
      <c r="AF116" s="8">
        <f t="shared" si="29"/>
        <v>3.5539723303785936E-2</v>
      </c>
      <c r="AG116" s="8">
        <f t="shared" si="29"/>
        <v>3.4529797936738001E-2</v>
      </c>
      <c r="AH116" s="8">
        <f t="shared" si="29"/>
        <v>3.8136355459615037E-2</v>
      </c>
      <c r="AI116" s="8">
        <f t="shared" si="29"/>
        <v>4.062470949149391E-2</v>
      </c>
      <c r="AJ116" s="8">
        <f t="shared" si="29"/>
        <v>3.9213520379984539E-2</v>
      </c>
      <c r="AK116" s="8">
        <f t="shared" si="29"/>
        <v>4.3952448467662775E-2</v>
      </c>
      <c r="AL116" s="8">
        <f t="shared" si="29"/>
        <v>4.4395116537180909E-2</v>
      </c>
      <c r="AM116" s="8">
        <f t="shared" si="29"/>
        <v>4.4984664318982168E-2</v>
      </c>
      <c r="AN116" s="8">
        <f t="shared" si="29"/>
        <v>4.6616372030176781E-2</v>
      </c>
      <c r="AO116" s="8">
        <f t="shared" si="29"/>
        <v>5.0478806324697499E-2</v>
      </c>
      <c r="AP116" s="8">
        <f t="shared" si="29"/>
        <v>5.1616821011082434E-2</v>
      </c>
      <c r="AQ116" s="8">
        <f t="shared" si="29"/>
        <v>3.9435098008952001E-2</v>
      </c>
      <c r="AR116" s="8">
        <f t="shared" si="29"/>
        <v>3.8061183949145809E-2</v>
      </c>
      <c r="AS116" s="8">
        <f t="shared" si="29"/>
        <v>3.8715389568576945E-2</v>
      </c>
      <c r="AT116" s="8">
        <f t="shared" si="29"/>
        <v>3.9021596858638742E-2</v>
      </c>
      <c r="AU116" s="8">
        <f t="shared" si="29"/>
        <v>4.0214698596201484E-2</v>
      </c>
      <c r="AV116" s="8">
        <f t="shared" si="29"/>
        <v>4.3240556660039758E-2</v>
      </c>
      <c r="AW116" s="8">
        <f t="shared" si="29"/>
        <v>4.2753208534292486E-2</v>
      </c>
      <c r="AX116" s="8">
        <f t="shared" si="29"/>
        <v>4.1454487587523868E-2</v>
      </c>
      <c r="AY116" s="8">
        <f t="shared" ref="H116:BH121" si="31">AY34/AY$52</f>
        <v>4.3132803632236094E-2</v>
      </c>
      <c r="AZ116" s="8">
        <f t="shared" si="31"/>
        <v>4.1849309403688695E-2</v>
      </c>
      <c r="BA116" s="8">
        <f t="shared" si="31"/>
        <v>4.2195483764628318E-2</v>
      </c>
      <c r="BB116" s="8">
        <f t="shared" si="31"/>
        <v>4.0215588723051407E-2</v>
      </c>
      <c r="BC116" s="8">
        <f t="shared" si="31"/>
        <v>4.3270840308001338E-2</v>
      </c>
      <c r="BD116" s="8">
        <f t="shared" si="31"/>
        <v>4.76621964479884E-2</v>
      </c>
      <c r="BE116" s="8">
        <f t="shared" si="31"/>
        <v>4.6589773862501134E-2</v>
      </c>
      <c r="BF116" s="8">
        <f t="shared" si="31"/>
        <v>5.1642749244712988E-2</v>
      </c>
      <c r="BG116" s="8">
        <f t="shared" si="31"/>
        <v>5.1732231715331894E-2</v>
      </c>
      <c r="BH116" s="8">
        <f t="shared" si="31"/>
        <v>5.3636064494899639E-2</v>
      </c>
      <c r="BI116" s="8">
        <f t="shared" si="30"/>
        <v>4.8880253604663054E-2</v>
      </c>
      <c r="BJ116" s="6"/>
    </row>
    <row r="117" spans="1:62" s="7" customFormat="1" x14ac:dyDescent="0.35">
      <c r="A117" s="7" t="s">
        <v>27</v>
      </c>
      <c r="H117" s="8">
        <f t="shared" si="31"/>
        <v>3.4020362552768808E-2</v>
      </c>
      <c r="I117" s="8">
        <f t="shared" si="31"/>
        <v>3.557545058310755E-2</v>
      </c>
      <c r="J117" s="8">
        <f t="shared" si="31"/>
        <v>3.2817109144542771E-2</v>
      </c>
      <c r="K117" s="8">
        <f t="shared" si="31"/>
        <v>2.9921836834391792E-2</v>
      </c>
      <c r="L117" s="8">
        <f t="shared" si="31"/>
        <v>3.1804281345565746E-2</v>
      </c>
      <c r="M117" s="8">
        <f t="shared" si="31"/>
        <v>3.1466030989272947E-2</v>
      </c>
      <c r="N117" s="8">
        <f t="shared" si="31"/>
        <v>3.0597889800703399E-2</v>
      </c>
      <c r="O117" s="8">
        <f t="shared" si="31"/>
        <v>3.1870184450151766E-2</v>
      </c>
      <c r="P117" s="8">
        <f t="shared" si="31"/>
        <v>3.2588555858310629E-2</v>
      </c>
      <c r="Q117" s="8">
        <f t="shared" si="31"/>
        <v>3.3913196274819889E-2</v>
      </c>
      <c r="R117" s="8">
        <f t="shared" si="31"/>
        <v>3.5281727224855189E-2</v>
      </c>
      <c r="S117" s="8">
        <f t="shared" si="31"/>
        <v>3.2878142124032353E-2</v>
      </c>
      <c r="T117" s="8">
        <f t="shared" si="31"/>
        <v>3.6404267589388695E-2</v>
      </c>
      <c r="U117" s="8">
        <f t="shared" si="31"/>
        <v>3.4327945848874157E-2</v>
      </c>
      <c r="V117" s="8">
        <f t="shared" si="31"/>
        <v>3.1157270029673591E-2</v>
      </c>
      <c r="W117" s="8">
        <f t="shared" si="31"/>
        <v>3.1914893617021274E-2</v>
      </c>
      <c r="X117" s="8">
        <f t="shared" si="31"/>
        <v>3.2146427747442897E-2</v>
      </c>
      <c r="Y117" s="8">
        <f t="shared" si="31"/>
        <v>2.8648440508278784E-2</v>
      </c>
      <c r="Z117" s="8">
        <f t="shared" si="31"/>
        <v>2.8789293495175849E-2</v>
      </c>
      <c r="AA117" s="8">
        <f t="shared" si="31"/>
        <v>2.8808208366219414E-2</v>
      </c>
      <c r="AB117" s="8">
        <f t="shared" si="31"/>
        <v>2.8819361515802881E-2</v>
      </c>
      <c r="AC117" s="8">
        <f t="shared" si="31"/>
        <v>2.8929521847368873E-2</v>
      </c>
      <c r="AD117" s="8">
        <f t="shared" si="31"/>
        <v>2.542712761690864E-2</v>
      </c>
      <c r="AE117" s="8">
        <f t="shared" si="31"/>
        <v>2.7867009315772566E-2</v>
      </c>
      <c r="AF117" s="8">
        <f t="shared" si="31"/>
        <v>2.3444619335597713E-2</v>
      </c>
      <c r="AG117" s="8">
        <f t="shared" si="31"/>
        <v>2.7112285787364653E-2</v>
      </c>
      <c r="AH117" s="8">
        <f t="shared" si="31"/>
        <v>2.7253103076092824E-2</v>
      </c>
      <c r="AI117" s="8">
        <f t="shared" si="31"/>
        <v>2.7609928418704098E-2</v>
      </c>
      <c r="AJ117" s="8">
        <f t="shared" si="31"/>
        <v>2.6400088368496631E-2</v>
      </c>
      <c r="AK117" s="8">
        <f t="shared" si="31"/>
        <v>3.326426000654379E-2</v>
      </c>
      <c r="AL117" s="8">
        <f t="shared" si="31"/>
        <v>3.4406215316315207E-2</v>
      </c>
      <c r="AM117" s="8">
        <f t="shared" si="31"/>
        <v>3.2602521867545156E-2</v>
      </c>
      <c r="AN117" s="8">
        <f t="shared" si="31"/>
        <v>2.7474383515369891E-2</v>
      </c>
      <c r="AO117" s="8">
        <f t="shared" si="31"/>
        <v>3.0881152104520821E-2</v>
      </c>
      <c r="AP117" s="8">
        <f t="shared" si="31"/>
        <v>2.8541065735539699E-2</v>
      </c>
      <c r="AQ117" s="8">
        <f t="shared" si="31"/>
        <v>3.1486340484642689E-2</v>
      </c>
      <c r="AR117" s="8">
        <f t="shared" si="31"/>
        <v>3.0115216527612235E-2</v>
      </c>
      <c r="AS117" s="8">
        <f t="shared" si="31"/>
        <v>2.8734707018673537E-2</v>
      </c>
      <c r="AT117" s="8">
        <f t="shared" si="31"/>
        <v>2.9041230366492147E-2</v>
      </c>
      <c r="AU117" s="8">
        <f t="shared" si="31"/>
        <v>3.0635838150289016E-2</v>
      </c>
      <c r="AV117" s="8">
        <f t="shared" si="31"/>
        <v>2.8744201457919151E-2</v>
      </c>
      <c r="AW117" s="8">
        <f t="shared" si="31"/>
        <v>2.6812719692634678E-2</v>
      </c>
      <c r="AX117" s="8">
        <f t="shared" si="31"/>
        <v>2.8644175684277531E-2</v>
      </c>
      <c r="AY117" s="8">
        <f t="shared" si="31"/>
        <v>3.0971298848710881E-2</v>
      </c>
      <c r="AZ117" s="8">
        <f t="shared" si="31"/>
        <v>2.7706558597303779E-2</v>
      </c>
      <c r="BA117" s="8">
        <f t="shared" si="31"/>
        <v>2.8350090654359651E-2</v>
      </c>
      <c r="BB117" s="8">
        <f t="shared" si="31"/>
        <v>3.0597014925373135E-2</v>
      </c>
      <c r="BC117" s="8">
        <f t="shared" si="31"/>
        <v>3.0381653833277535E-2</v>
      </c>
      <c r="BD117" s="8">
        <f t="shared" si="31"/>
        <v>3.2711127220007248E-2</v>
      </c>
      <c r="BE117" s="8">
        <f t="shared" si="31"/>
        <v>3.260375987648715E-2</v>
      </c>
      <c r="BF117" s="8">
        <f t="shared" si="31"/>
        <v>3.5592900302114802E-2</v>
      </c>
      <c r="BG117" s="8">
        <f t="shared" si="31"/>
        <v>3.5489625387287581E-2</v>
      </c>
      <c r="BH117" s="8">
        <f t="shared" si="31"/>
        <v>3.4770209498738623E-2</v>
      </c>
      <c r="BI117" s="8">
        <f t="shared" si="30"/>
        <v>2.883730442785561E-2</v>
      </c>
      <c r="BJ117" s="6"/>
    </row>
    <row r="118" spans="1:62" s="7" customFormat="1" x14ac:dyDescent="0.35">
      <c r="A118" s="7" t="s">
        <v>14</v>
      </c>
      <c r="H118" s="8">
        <f t="shared" si="31"/>
        <v>1.2540352619816241E-2</v>
      </c>
      <c r="I118" s="8">
        <f t="shared" si="31"/>
        <v>1.2486747555660265E-2</v>
      </c>
      <c r="J118" s="8">
        <f t="shared" si="31"/>
        <v>1.4380530973451327E-2</v>
      </c>
      <c r="K118" s="8">
        <f t="shared" si="31"/>
        <v>1.306790425012213E-2</v>
      </c>
      <c r="L118" s="8">
        <f t="shared" si="31"/>
        <v>1.4189602446483181E-2</v>
      </c>
      <c r="M118" s="8">
        <f t="shared" si="31"/>
        <v>1.5017878426698451E-2</v>
      </c>
      <c r="N118" s="8">
        <f t="shared" si="31"/>
        <v>1.8874560375146541E-2</v>
      </c>
      <c r="O118" s="8">
        <f t="shared" si="31"/>
        <v>1.9495680597711885E-2</v>
      </c>
      <c r="P118" s="8">
        <f t="shared" si="31"/>
        <v>2.0381471389645776E-2</v>
      </c>
      <c r="Q118" s="8">
        <f t="shared" si="31"/>
        <v>1.8274468458970305E-2</v>
      </c>
      <c r="R118" s="8">
        <f t="shared" si="31"/>
        <v>2.0800421274354924E-2</v>
      </c>
      <c r="S118" s="8">
        <f t="shared" si="31"/>
        <v>2.0005218752718101E-2</v>
      </c>
      <c r="T118" s="8">
        <f t="shared" si="31"/>
        <v>2.0040369088811995E-2</v>
      </c>
      <c r="U118" s="8">
        <f t="shared" si="31"/>
        <v>1.9961320624395634E-2</v>
      </c>
      <c r="V118" s="8">
        <f t="shared" si="31"/>
        <v>2.2411369670466967E-2</v>
      </c>
      <c r="W118" s="8">
        <f t="shared" si="31"/>
        <v>1.7884674683934627E-2</v>
      </c>
      <c r="X118" s="8">
        <f t="shared" si="31"/>
        <v>1.6150119203260788E-2</v>
      </c>
      <c r="Y118" s="8">
        <f t="shared" si="31"/>
        <v>1.6557566422795534E-2</v>
      </c>
      <c r="Z118" s="8">
        <f t="shared" si="31"/>
        <v>1.5950824774354187E-2</v>
      </c>
      <c r="AA118" s="8">
        <f t="shared" si="31"/>
        <v>1.6258879242304656E-2</v>
      </c>
      <c r="AB118" s="8">
        <f t="shared" si="31"/>
        <v>1.7116471618501713E-2</v>
      </c>
      <c r="AC118" s="8">
        <f t="shared" si="31"/>
        <v>1.8284831315992789E-2</v>
      </c>
      <c r="AD118" s="8">
        <f t="shared" si="31"/>
        <v>1.6282987085906794E-2</v>
      </c>
      <c r="AE118" s="8">
        <f t="shared" si="31"/>
        <v>1.4214584002569869E-2</v>
      </c>
      <c r="AF118" s="8">
        <f t="shared" si="31"/>
        <v>1.4000497059067186E-2</v>
      </c>
      <c r="AG118" s="8">
        <f t="shared" si="31"/>
        <v>1.253303776963083E-2</v>
      </c>
      <c r="AH118" s="8">
        <f t="shared" si="31"/>
        <v>1.2682137075013492E-2</v>
      </c>
      <c r="AI118" s="8">
        <f t="shared" si="31"/>
        <v>1.3479594682532304E-2</v>
      </c>
      <c r="AJ118" s="8">
        <f t="shared" si="31"/>
        <v>1.2813432011487904E-2</v>
      </c>
      <c r="AK118" s="8">
        <f t="shared" si="31"/>
        <v>1.2978514559930199E-2</v>
      </c>
      <c r="AL118" s="8">
        <f t="shared" si="31"/>
        <v>1.2874583795782464E-2</v>
      </c>
      <c r="AM118" s="8">
        <f t="shared" si="31"/>
        <v>1.2268544814267862E-2</v>
      </c>
      <c r="AN118" s="8">
        <f t="shared" si="31"/>
        <v>1.2160792703524378E-2</v>
      </c>
      <c r="AO118" s="8">
        <f t="shared" si="31"/>
        <v>1.002152772622671E-2</v>
      </c>
      <c r="AP118" s="8">
        <f t="shared" si="31"/>
        <v>1.1386063458327008E-2</v>
      </c>
      <c r="AQ118" s="8">
        <f t="shared" si="31"/>
        <v>1.2887791325821886E-2</v>
      </c>
      <c r="AR118" s="8">
        <f t="shared" si="31"/>
        <v>1.3190305919745729E-2</v>
      </c>
      <c r="AS118" s="8">
        <f t="shared" si="31"/>
        <v>1.1107533805537669E-2</v>
      </c>
      <c r="AT118" s="8">
        <f t="shared" si="31"/>
        <v>1.0798429319371727E-2</v>
      </c>
      <c r="AU118" s="8">
        <f t="shared" si="31"/>
        <v>1.1808422791081751E-2</v>
      </c>
      <c r="AV118" s="8">
        <f t="shared" si="31"/>
        <v>1.0851557322730285E-2</v>
      </c>
      <c r="AW118" s="8">
        <f t="shared" si="31"/>
        <v>1.1853184010463501E-2</v>
      </c>
      <c r="AX118" s="8">
        <f t="shared" si="31"/>
        <v>1.1059834500318269E-2</v>
      </c>
      <c r="AY118" s="8">
        <f t="shared" si="31"/>
        <v>1.2566888276309389E-2</v>
      </c>
      <c r="AZ118" s="8">
        <f t="shared" si="31"/>
        <v>1.3977338516251757E-2</v>
      </c>
      <c r="BA118" s="8">
        <f t="shared" si="31"/>
        <v>1.3680567001813087E-2</v>
      </c>
      <c r="BB118" s="8">
        <f t="shared" si="31"/>
        <v>1.4344941956882256E-2</v>
      </c>
      <c r="BC118" s="8">
        <f t="shared" si="31"/>
        <v>1.3391362571141614E-2</v>
      </c>
      <c r="BD118" s="8">
        <f t="shared" si="31"/>
        <v>1.5313519391083726E-2</v>
      </c>
      <c r="BE118" s="8">
        <f t="shared" si="31"/>
        <v>1.2805376441740079E-2</v>
      </c>
      <c r="BF118" s="8">
        <f t="shared" si="31"/>
        <v>1.3878398791540786E-2</v>
      </c>
      <c r="BG118" s="8">
        <f t="shared" si="31"/>
        <v>1.3332081494695334E-2</v>
      </c>
      <c r="BH118" s="8">
        <f t="shared" si="31"/>
        <v>1.2504113195129977E-2</v>
      </c>
      <c r="BI118" s="8">
        <f t="shared" si="30"/>
        <v>1.2066673483996319E-2</v>
      </c>
      <c r="BJ118" s="6"/>
    </row>
    <row r="119" spans="1:62" s="7" customFormat="1" x14ac:dyDescent="0.35">
      <c r="A119" s="7" t="s">
        <v>28</v>
      </c>
      <c r="H119" s="8">
        <f t="shared" si="31"/>
        <v>3.2282095852992302E-3</v>
      </c>
      <c r="I119" s="8">
        <f t="shared" si="31"/>
        <v>4.9475792201672756E-3</v>
      </c>
      <c r="J119" s="8">
        <f t="shared" si="31"/>
        <v>4.4247787610619468E-3</v>
      </c>
      <c r="K119" s="8">
        <f t="shared" si="31"/>
        <v>3.9081582804103565E-3</v>
      </c>
      <c r="L119" s="8">
        <f t="shared" si="31"/>
        <v>6.6055045871559635E-3</v>
      </c>
      <c r="M119" s="8">
        <f t="shared" si="31"/>
        <v>5.4827175208581646E-3</v>
      </c>
      <c r="N119" s="8">
        <f t="shared" si="31"/>
        <v>6.5650644783118405E-3</v>
      </c>
      <c r="O119" s="8">
        <f t="shared" si="31"/>
        <v>8.8722857809946307E-3</v>
      </c>
      <c r="P119" s="8">
        <f t="shared" si="31"/>
        <v>7.4114441416893734E-3</v>
      </c>
      <c r="Q119" s="8">
        <f t="shared" si="31"/>
        <v>7.5557898436127216E-3</v>
      </c>
      <c r="R119" s="8">
        <f t="shared" si="31"/>
        <v>7.8111286642092333E-3</v>
      </c>
      <c r="S119" s="8">
        <f t="shared" si="31"/>
        <v>8.4369835609289373E-3</v>
      </c>
      <c r="T119" s="8">
        <f t="shared" si="31"/>
        <v>8.6505190311418692E-3</v>
      </c>
      <c r="U119" s="8">
        <f t="shared" si="31"/>
        <v>9.4626329603536407E-3</v>
      </c>
      <c r="V119" s="8">
        <f t="shared" si="31"/>
        <v>9.9172263001717949E-3</v>
      </c>
      <c r="W119" s="8">
        <f t="shared" si="31"/>
        <v>1.0329941412272586E-2</v>
      </c>
      <c r="X119" s="8">
        <f t="shared" si="31"/>
        <v>8.6133969084057523E-3</v>
      </c>
      <c r="Y119" s="8">
        <f t="shared" si="31"/>
        <v>1.0858683095879861E-2</v>
      </c>
      <c r="Z119" s="8">
        <f t="shared" si="31"/>
        <v>1.0971055088702147E-2</v>
      </c>
      <c r="AA119" s="8">
        <f t="shared" si="31"/>
        <v>9.7868981846882391E-3</v>
      </c>
      <c r="AB119" s="8">
        <f t="shared" si="31"/>
        <v>1.0110659979301011E-2</v>
      </c>
      <c r="AC119" s="8">
        <f t="shared" si="31"/>
        <v>1.0043780582024209E-2</v>
      </c>
      <c r="AD119" s="8">
        <f t="shared" si="31"/>
        <v>8.3420229405630868E-3</v>
      </c>
      <c r="AE119" s="8">
        <f t="shared" si="31"/>
        <v>9.3960809508512686E-3</v>
      </c>
      <c r="AF119" s="8">
        <f t="shared" si="31"/>
        <v>8.3671609642945906E-3</v>
      </c>
      <c r="AG119" s="8">
        <f t="shared" si="31"/>
        <v>8.0143234717367211E-3</v>
      </c>
      <c r="AH119" s="8">
        <f t="shared" si="31"/>
        <v>9.8938658032020153E-3</v>
      </c>
      <c r="AI119" s="8">
        <f t="shared" si="31"/>
        <v>1.0132936692386353E-2</v>
      </c>
      <c r="AJ119" s="8">
        <f t="shared" si="31"/>
        <v>8.0636253175742842E-3</v>
      </c>
      <c r="AK119" s="8">
        <f t="shared" si="31"/>
        <v>1.1015377903806304E-2</v>
      </c>
      <c r="AL119" s="8">
        <f t="shared" si="31"/>
        <v>1.2652608213096559E-2</v>
      </c>
      <c r="AM119" s="8">
        <f t="shared" si="31"/>
        <v>8.6334204248551625E-3</v>
      </c>
      <c r="AN119" s="8">
        <f t="shared" si="31"/>
        <v>9.908794054723568E-3</v>
      </c>
      <c r="AO119" s="8">
        <f t="shared" si="31"/>
        <v>1.2174300348897632E-2</v>
      </c>
      <c r="AP119" s="8">
        <f t="shared" si="31"/>
        <v>1.2296948534993168E-2</v>
      </c>
      <c r="AQ119" s="8">
        <f t="shared" si="31"/>
        <v>1.1730205278592375E-2</v>
      </c>
      <c r="AR119" s="8">
        <f t="shared" si="31"/>
        <v>1.2077870480731029E-2</v>
      </c>
      <c r="AS119" s="8">
        <f t="shared" si="31"/>
        <v>1.2073406310367031E-2</v>
      </c>
      <c r="AT119" s="8">
        <f t="shared" si="31"/>
        <v>1.4479712041884817E-2</v>
      </c>
      <c r="AU119" s="8">
        <f t="shared" si="31"/>
        <v>1.2303881090008257E-2</v>
      </c>
      <c r="AV119" s="8">
        <f t="shared" si="31"/>
        <v>1.4082173624917163E-2</v>
      </c>
      <c r="AW119" s="8">
        <f t="shared" si="31"/>
        <v>1.250715278345459E-2</v>
      </c>
      <c r="AX119" s="8">
        <f t="shared" si="31"/>
        <v>1.5276893698281349E-2</v>
      </c>
      <c r="AY119" s="8">
        <f t="shared" si="31"/>
        <v>1.6134263012810117E-2</v>
      </c>
      <c r="AZ119" s="8">
        <f t="shared" si="31"/>
        <v>1.439086924158465E-2</v>
      </c>
      <c r="BA119" s="8">
        <f t="shared" si="31"/>
        <v>1.8130871930113729E-2</v>
      </c>
      <c r="BB119" s="8">
        <f t="shared" si="31"/>
        <v>1.9154228855721392E-2</v>
      </c>
      <c r="BC119" s="8">
        <f t="shared" si="31"/>
        <v>1.7492467358553733E-2</v>
      </c>
      <c r="BD119" s="8">
        <f t="shared" si="31"/>
        <v>1.5766582094961942E-2</v>
      </c>
      <c r="BE119" s="8">
        <f t="shared" si="31"/>
        <v>2.1342294069566798E-2</v>
      </c>
      <c r="BF119" s="8">
        <f t="shared" si="31"/>
        <v>1.8882175226586102E-2</v>
      </c>
      <c r="BG119" s="8">
        <f t="shared" si="31"/>
        <v>2.0092010139892969E-2</v>
      </c>
      <c r="BH119" s="8">
        <f t="shared" si="31"/>
        <v>2.1059559065482066E-2</v>
      </c>
      <c r="BI119" s="8">
        <f t="shared" si="30"/>
        <v>1.9633909397688925E-2</v>
      </c>
      <c r="BJ119" s="6"/>
    </row>
    <row r="120" spans="1:62" s="7" customFormat="1" x14ac:dyDescent="0.35">
      <c r="A120" s="7" t="s">
        <v>15</v>
      </c>
      <c r="H120" s="8">
        <f t="shared" si="31"/>
        <v>6.7047429848522471E-3</v>
      </c>
      <c r="I120" s="8">
        <f t="shared" si="31"/>
        <v>1.0366356461302862E-2</v>
      </c>
      <c r="J120" s="8">
        <f t="shared" si="31"/>
        <v>9.3411996066863328E-3</v>
      </c>
      <c r="K120" s="8">
        <f t="shared" si="31"/>
        <v>1.0136785539814362E-2</v>
      </c>
      <c r="L120" s="8">
        <f t="shared" si="31"/>
        <v>1.0397553516819572E-2</v>
      </c>
      <c r="M120" s="8">
        <f t="shared" si="31"/>
        <v>9.1775923718712751E-3</v>
      </c>
      <c r="N120" s="8">
        <f t="shared" si="31"/>
        <v>7.8546307151230958E-3</v>
      </c>
      <c r="O120" s="8">
        <f t="shared" si="31"/>
        <v>9.3392481905206631E-3</v>
      </c>
      <c r="P120" s="8">
        <f t="shared" si="31"/>
        <v>6.8664850136239781E-3</v>
      </c>
      <c r="Q120" s="8">
        <f t="shared" si="31"/>
        <v>8.5222280794236514E-3</v>
      </c>
      <c r="R120" s="8">
        <f t="shared" si="31"/>
        <v>7.0212392487274001E-3</v>
      </c>
      <c r="S120" s="8">
        <f t="shared" si="31"/>
        <v>6.1755240497521095E-3</v>
      </c>
      <c r="T120" s="8">
        <f t="shared" si="31"/>
        <v>6.8483275663206462E-3</v>
      </c>
      <c r="U120" s="8">
        <f t="shared" si="31"/>
        <v>6.3544688492885755E-3</v>
      </c>
      <c r="V120" s="8">
        <f t="shared" si="31"/>
        <v>5.0757457441824149E-3</v>
      </c>
      <c r="W120" s="8">
        <f t="shared" si="31"/>
        <v>6.012950971322849E-3</v>
      </c>
      <c r="X120" s="8">
        <f t="shared" si="31"/>
        <v>4.9988464200569098E-3</v>
      </c>
      <c r="Y120" s="8">
        <f t="shared" si="31"/>
        <v>4.0816326530612249E-3</v>
      </c>
      <c r="Z120" s="8">
        <f t="shared" si="31"/>
        <v>5.2910052910052907E-3</v>
      </c>
      <c r="AA120" s="8">
        <f t="shared" si="31"/>
        <v>5.209155485398579E-3</v>
      </c>
      <c r="AB120" s="8">
        <f t="shared" si="31"/>
        <v>5.0155242417005011E-3</v>
      </c>
      <c r="AC120" s="8">
        <f t="shared" si="31"/>
        <v>4.3780582024208091E-3</v>
      </c>
      <c r="AD120" s="8">
        <f t="shared" si="31"/>
        <v>6.2565172054223151E-3</v>
      </c>
      <c r="AE120" s="8">
        <f t="shared" si="31"/>
        <v>4.4169611307420496E-3</v>
      </c>
      <c r="AF120" s="8">
        <f t="shared" si="31"/>
        <v>5.3019633833153836E-3</v>
      </c>
      <c r="AG120" s="8">
        <f t="shared" si="31"/>
        <v>4.5187142978941088E-3</v>
      </c>
      <c r="AH120" s="8">
        <f t="shared" si="31"/>
        <v>5.1268213707501347E-3</v>
      </c>
      <c r="AI120" s="8">
        <f t="shared" si="31"/>
        <v>6.6933159802919032E-3</v>
      </c>
      <c r="AJ120" s="8">
        <f t="shared" si="31"/>
        <v>6.8485584888987074E-3</v>
      </c>
      <c r="AK120" s="8">
        <f t="shared" si="31"/>
        <v>6.8709782964336353E-3</v>
      </c>
      <c r="AL120" s="8">
        <f t="shared" si="31"/>
        <v>5.6603773584905656E-3</v>
      </c>
      <c r="AM120" s="8">
        <f t="shared" si="31"/>
        <v>5.45268658411905E-3</v>
      </c>
      <c r="AN120" s="8">
        <f t="shared" si="31"/>
        <v>4.7291971624817027E-3</v>
      </c>
      <c r="AO120" s="8">
        <f t="shared" si="31"/>
        <v>6.9037191002895111E-3</v>
      </c>
      <c r="AP120" s="8">
        <f t="shared" si="31"/>
        <v>6.3002884469409446E-3</v>
      </c>
      <c r="AQ120" s="8">
        <f t="shared" si="31"/>
        <v>7.5628955085661372E-3</v>
      </c>
      <c r="AR120" s="8">
        <f t="shared" si="31"/>
        <v>8.9789431863329366E-3</v>
      </c>
      <c r="AS120" s="8">
        <f t="shared" si="31"/>
        <v>8.3708950418544745E-3</v>
      </c>
      <c r="AT120" s="8">
        <f t="shared" si="31"/>
        <v>6.5445026178010471E-3</v>
      </c>
      <c r="AU120" s="8">
        <f t="shared" si="31"/>
        <v>9.0008257638315436E-3</v>
      </c>
      <c r="AV120" s="8">
        <f t="shared" si="31"/>
        <v>8.6149768058316773E-3</v>
      </c>
      <c r="AW120" s="8">
        <f t="shared" si="31"/>
        <v>9.4825472083708007E-3</v>
      </c>
      <c r="AX120" s="8">
        <f t="shared" si="31"/>
        <v>8.4341183959261625E-3</v>
      </c>
      <c r="AY120" s="8">
        <f t="shared" si="31"/>
        <v>7.9455164585698068E-3</v>
      </c>
      <c r="AZ120" s="8">
        <f t="shared" si="31"/>
        <v>6.9473161855925893E-3</v>
      </c>
      <c r="BA120" s="8">
        <f t="shared" si="31"/>
        <v>8.8181968023734961E-3</v>
      </c>
      <c r="BB120" s="8">
        <f t="shared" si="31"/>
        <v>9.2868988391376448E-3</v>
      </c>
      <c r="BC120" s="8">
        <f t="shared" si="31"/>
        <v>7.030465349849347E-3</v>
      </c>
      <c r="BD120" s="8">
        <f t="shared" si="31"/>
        <v>8.0645161290322578E-3</v>
      </c>
      <c r="BE120" s="8">
        <f t="shared" si="31"/>
        <v>6.993006993006993E-3</v>
      </c>
      <c r="BF120" s="8">
        <f t="shared" si="31"/>
        <v>6.3255287009063446E-3</v>
      </c>
      <c r="BG120" s="8">
        <f t="shared" si="31"/>
        <v>6.7599286451976342E-3</v>
      </c>
      <c r="BH120" s="8">
        <f t="shared" si="31"/>
        <v>3.0711856970494682E-3</v>
      </c>
      <c r="BI120" s="8">
        <f t="shared" si="30"/>
        <v>3.0677983433888946E-3</v>
      </c>
      <c r="BJ120" s="6"/>
    </row>
    <row r="121" spans="1:62" s="7" customFormat="1" x14ac:dyDescent="0.35">
      <c r="A121" s="7" t="s">
        <v>29</v>
      </c>
      <c r="H121" s="8">
        <f t="shared" si="31"/>
        <v>1.2416190712689348E-4</v>
      </c>
      <c r="I121" s="8">
        <f t="shared" si="31"/>
        <v>3.5339851572623396E-4</v>
      </c>
      <c r="J121" s="8">
        <f t="shared" si="31"/>
        <v>2.4582104228121929E-4</v>
      </c>
      <c r="K121" s="8">
        <f t="shared" si="31"/>
        <v>2.3204689789936492E-3</v>
      </c>
      <c r="L121" s="8">
        <f t="shared" si="31"/>
        <v>2.8134556574923547E-3</v>
      </c>
      <c r="M121" s="8">
        <f t="shared" si="31"/>
        <v>2.8605482717520858E-3</v>
      </c>
      <c r="N121" s="8">
        <f t="shared" si="31"/>
        <v>2.2274325908558032E-3</v>
      </c>
      <c r="O121" s="8">
        <f t="shared" si="31"/>
        <v>4.3194022881158064E-3</v>
      </c>
      <c r="P121" s="8">
        <f t="shared" si="31"/>
        <v>4.0326975476839234E-3</v>
      </c>
      <c r="Q121" s="8">
        <f t="shared" si="31"/>
        <v>2.8114566859954314E-3</v>
      </c>
      <c r="R121" s="8">
        <f t="shared" si="31"/>
        <v>2.8962611901000527E-3</v>
      </c>
      <c r="S121" s="8">
        <f t="shared" si="31"/>
        <v>3.2182308428285638E-3</v>
      </c>
      <c r="T121" s="8">
        <f t="shared" si="31"/>
        <v>2.8114186851211074E-3</v>
      </c>
      <c r="U121" s="8">
        <f t="shared" si="31"/>
        <v>2.2793203481143802E-3</v>
      </c>
      <c r="V121" s="8">
        <f t="shared" si="31"/>
        <v>2.498828674059035E-3</v>
      </c>
      <c r="W121" s="8">
        <f t="shared" si="31"/>
        <v>1.7730496453900709E-3</v>
      </c>
      <c r="X121" s="8">
        <f t="shared" si="31"/>
        <v>2.3071598861801124E-3</v>
      </c>
      <c r="Y121" s="8">
        <f t="shared" si="31"/>
        <v>1.8482864844050829E-3</v>
      </c>
      <c r="Z121" s="8">
        <f t="shared" si="31"/>
        <v>1.4783691254279491E-3</v>
      </c>
      <c r="AA121" s="8">
        <f t="shared" si="31"/>
        <v>1.4996053670086819E-3</v>
      </c>
      <c r="AB121" s="8">
        <f t="shared" si="31"/>
        <v>1.8310644057001832E-3</v>
      </c>
      <c r="AC121" s="8">
        <f t="shared" si="31"/>
        <v>1.2876641771825909E-3</v>
      </c>
      <c r="AD121" s="8">
        <f t="shared" si="31"/>
        <v>1.5240234218336407E-3</v>
      </c>
      <c r="AE121" s="8">
        <f t="shared" si="31"/>
        <v>1.5258592997108899E-3</v>
      </c>
      <c r="AF121" s="8">
        <f t="shared" si="31"/>
        <v>1.6568635572860575E-3</v>
      </c>
      <c r="AG121" s="8">
        <f t="shared" si="31"/>
        <v>2.6430215704663653E-3</v>
      </c>
      <c r="AH121" s="8">
        <f t="shared" si="31"/>
        <v>2.8782155063860407E-3</v>
      </c>
      <c r="AI121" s="8">
        <f t="shared" si="31"/>
        <v>2.138142604815469E-3</v>
      </c>
      <c r="AJ121" s="8">
        <f t="shared" si="31"/>
        <v>1.215066828675577E-3</v>
      </c>
      <c r="AK121" s="8">
        <f t="shared" si="31"/>
        <v>1.7450103609990184E-3</v>
      </c>
      <c r="AL121" s="8">
        <f t="shared" si="31"/>
        <v>1.3318534961154272E-3</v>
      </c>
      <c r="AM121" s="8">
        <f t="shared" si="31"/>
        <v>2.0447574690446437E-3</v>
      </c>
      <c r="AN121" s="8">
        <f t="shared" si="31"/>
        <v>3.2653980407611753E-3</v>
      </c>
      <c r="AO121" s="8">
        <f t="shared" ref="H121:BH126" si="32">AO39/AO$52</f>
        <v>2.3012397000965034E-3</v>
      </c>
      <c r="AP121" s="8">
        <f t="shared" si="32"/>
        <v>3.1121906786093822E-3</v>
      </c>
      <c r="AQ121" s="8">
        <f t="shared" si="32"/>
        <v>3.6271029479858002E-3</v>
      </c>
      <c r="AR121" s="8">
        <f t="shared" si="32"/>
        <v>4.2113627334127929E-3</v>
      </c>
      <c r="AS121" s="8">
        <f t="shared" si="32"/>
        <v>4.1854475209272372E-3</v>
      </c>
      <c r="AT121" s="8">
        <f t="shared" si="32"/>
        <v>4.6629581151832458E-3</v>
      </c>
      <c r="AU121" s="8">
        <f t="shared" si="32"/>
        <v>3.9636663914120558E-3</v>
      </c>
      <c r="AV121" s="8">
        <f t="shared" si="32"/>
        <v>4.8873426110006626E-3</v>
      </c>
      <c r="AW121" s="8">
        <f t="shared" si="32"/>
        <v>4.0055587345704247E-3</v>
      </c>
      <c r="AX121" s="8">
        <f t="shared" si="32"/>
        <v>3.66008911521324E-3</v>
      </c>
      <c r="AY121" s="8">
        <f t="shared" si="32"/>
        <v>4.8646019134100859E-3</v>
      </c>
      <c r="AZ121" s="8">
        <f t="shared" si="32"/>
        <v>4.6315441237283934E-3</v>
      </c>
      <c r="BA121" s="8">
        <f t="shared" si="32"/>
        <v>4.6151310367562219E-3</v>
      </c>
      <c r="BB121" s="8">
        <f t="shared" si="32"/>
        <v>5.3897180762852402E-3</v>
      </c>
      <c r="BC121" s="8">
        <f t="shared" si="32"/>
        <v>4.1011047874121194E-3</v>
      </c>
      <c r="BD121" s="8">
        <f t="shared" si="32"/>
        <v>4.9836897426603841E-3</v>
      </c>
      <c r="BE121" s="8">
        <f t="shared" si="32"/>
        <v>6.1756425392789031E-3</v>
      </c>
      <c r="BF121" s="8">
        <f t="shared" si="32"/>
        <v>5.8534743202416917E-3</v>
      </c>
      <c r="BG121" s="8">
        <f t="shared" si="32"/>
        <v>4.3188433010984883E-3</v>
      </c>
      <c r="BH121" s="8">
        <f t="shared" si="32"/>
        <v>7.8973346495557744E-3</v>
      </c>
      <c r="BI121" s="8">
        <f t="shared" si="30"/>
        <v>8.7943552510481651E-3</v>
      </c>
      <c r="BJ121" s="6"/>
    </row>
    <row r="122" spans="1:62" s="7" customFormat="1" x14ac:dyDescent="0.35">
      <c r="A122" s="7" t="s">
        <v>16</v>
      </c>
      <c r="H122" s="8">
        <f t="shared" si="32"/>
        <v>5.3141296250310402E-2</v>
      </c>
      <c r="I122" s="8">
        <f t="shared" si="32"/>
        <v>5.5130168453292494E-2</v>
      </c>
      <c r="J122" s="8">
        <f t="shared" si="32"/>
        <v>5.4326450344149457E-2</v>
      </c>
      <c r="K122" s="8">
        <f t="shared" si="32"/>
        <v>3.7616023448949681E-2</v>
      </c>
      <c r="L122" s="8">
        <f t="shared" si="32"/>
        <v>3.6085626911314984E-2</v>
      </c>
      <c r="M122" s="8">
        <f t="shared" si="32"/>
        <v>3.2657926102502982E-2</v>
      </c>
      <c r="N122" s="8">
        <f t="shared" si="32"/>
        <v>3.1066822977725676E-2</v>
      </c>
      <c r="O122" s="8">
        <f t="shared" si="32"/>
        <v>3.1519962643007236E-2</v>
      </c>
      <c r="P122" s="8">
        <f t="shared" si="32"/>
        <v>3.1607629427792917E-2</v>
      </c>
      <c r="Q122" s="8">
        <f t="shared" si="32"/>
        <v>2.9696011245826746E-2</v>
      </c>
      <c r="R122" s="8">
        <f t="shared" si="32"/>
        <v>3.4228541337546076E-2</v>
      </c>
      <c r="S122" s="8">
        <f t="shared" si="32"/>
        <v>3.2269287640253982E-2</v>
      </c>
      <c r="T122" s="8">
        <f t="shared" si="32"/>
        <v>3.1790657439446368E-2</v>
      </c>
      <c r="U122" s="8">
        <f t="shared" si="32"/>
        <v>3.5364000552562509E-2</v>
      </c>
      <c r="V122" s="8">
        <f t="shared" si="32"/>
        <v>3.2172419178510075E-2</v>
      </c>
      <c r="W122" s="8">
        <f t="shared" si="32"/>
        <v>3.2223250077089115E-2</v>
      </c>
      <c r="X122" s="8">
        <f t="shared" si="32"/>
        <v>3.3223102360993614E-2</v>
      </c>
      <c r="Y122" s="8">
        <f t="shared" si="32"/>
        <v>3.3808240277242975E-2</v>
      </c>
      <c r="Z122" s="8">
        <f t="shared" si="32"/>
        <v>3.3068783068783067E-2</v>
      </c>
      <c r="AA122" s="8">
        <f t="shared" si="32"/>
        <v>3.0228887134964483E-2</v>
      </c>
      <c r="AB122" s="8">
        <f t="shared" si="32"/>
        <v>3.3118382294403309E-2</v>
      </c>
      <c r="AC122" s="8">
        <f t="shared" si="32"/>
        <v>3.4852777062408788E-2</v>
      </c>
      <c r="AD122" s="8">
        <f t="shared" si="32"/>
        <v>3.5934868051656375E-2</v>
      </c>
      <c r="AE122" s="8">
        <f t="shared" si="32"/>
        <v>3.4532605203983296E-2</v>
      </c>
      <c r="AF122" s="8">
        <f t="shared" si="32"/>
        <v>3.6699527793886175E-2</v>
      </c>
      <c r="AG122" s="8">
        <f t="shared" si="32"/>
        <v>3.4615056697075625E-2</v>
      </c>
      <c r="AH122" s="8">
        <f t="shared" si="32"/>
        <v>3.0940816693649936E-2</v>
      </c>
      <c r="AI122" s="8">
        <f t="shared" si="32"/>
        <v>3.2908803569768524E-2</v>
      </c>
      <c r="AJ122" s="8">
        <f t="shared" si="32"/>
        <v>3.1591737545565005E-2</v>
      </c>
      <c r="AK122" s="8">
        <f t="shared" si="32"/>
        <v>3.1082997055295016E-2</v>
      </c>
      <c r="AL122" s="8">
        <f t="shared" si="32"/>
        <v>3.074361820199778E-2</v>
      </c>
      <c r="AM122" s="8">
        <f t="shared" si="32"/>
        <v>3.2375326593206862E-2</v>
      </c>
      <c r="AN122" s="8">
        <f t="shared" si="32"/>
        <v>3.0401981758810946E-2</v>
      </c>
      <c r="AO122" s="8">
        <f t="shared" si="32"/>
        <v>3.244005641748942E-2</v>
      </c>
      <c r="AP122" s="8">
        <f t="shared" si="32"/>
        <v>3.1197813875816001E-2</v>
      </c>
      <c r="AQ122" s="8">
        <f t="shared" si="32"/>
        <v>3.4264546997993514E-2</v>
      </c>
      <c r="AR122" s="8">
        <f t="shared" si="32"/>
        <v>3.392928088994835E-2</v>
      </c>
      <c r="AS122" s="8">
        <f t="shared" si="32"/>
        <v>3.7347070186735352E-2</v>
      </c>
      <c r="AT122" s="8">
        <f t="shared" si="32"/>
        <v>3.4276832460732987E-2</v>
      </c>
      <c r="AU122" s="8">
        <f t="shared" si="32"/>
        <v>3.5177539223782001E-2</v>
      </c>
      <c r="AV122" s="8">
        <f t="shared" si="32"/>
        <v>3.5702451954937042E-2</v>
      </c>
      <c r="AW122" s="8">
        <f t="shared" si="32"/>
        <v>3.7112727867244337E-2</v>
      </c>
      <c r="AX122" s="8">
        <f t="shared" si="32"/>
        <v>3.5566518141311267E-2</v>
      </c>
      <c r="AY122" s="8">
        <f t="shared" si="32"/>
        <v>3.6241284254905137E-2</v>
      </c>
      <c r="AZ122" s="8">
        <f t="shared" si="32"/>
        <v>3.6142585394094782E-2</v>
      </c>
      <c r="BA122" s="8">
        <f t="shared" si="32"/>
        <v>3.8486896324377781E-2</v>
      </c>
      <c r="BB122" s="8">
        <f t="shared" si="32"/>
        <v>3.5737976782752902E-2</v>
      </c>
      <c r="BC122" s="8">
        <f t="shared" si="32"/>
        <v>3.6826247070639438E-2</v>
      </c>
      <c r="BD122" s="8">
        <f t="shared" si="32"/>
        <v>4.0322580645161289E-2</v>
      </c>
      <c r="BE122" s="8">
        <f t="shared" si="32"/>
        <v>4.4955044955044952E-2</v>
      </c>
      <c r="BF122" s="8">
        <f t="shared" si="32"/>
        <v>4.2201661631419939E-2</v>
      </c>
      <c r="BG122" s="8">
        <f t="shared" si="32"/>
        <v>4.6662285231433669E-2</v>
      </c>
      <c r="BH122" s="8">
        <f t="shared" si="32"/>
        <v>4.738400789733465E-2</v>
      </c>
      <c r="BI122" s="8">
        <f t="shared" si="30"/>
        <v>4.8777993659883424E-2</v>
      </c>
      <c r="BJ122" s="6"/>
    </row>
    <row r="123" spans="1:62" s="7" customFormat="1" x14ac:dyDescent="0.35">
      <c r="A123" s="7" t="s">
        <v>17</v>
      </c>
      <c r="H123" s="8">
        <f t="shared" si="32"/>
        <v>5.984603923516265E-2</v>
      </c>
      <c r="I123" s="8">
        <f t="shared" si="32"/>
        <v>6.0431146189186005E-2</v>
      </c>
      <c r="J123" s="8">
        <f t="shared" si="32"/>
        <v>6.0103244837758113E-2</v>
      </c>
      <c r="K123" s="8">
        <f t="shared" si="32"/>
        <v>5.972154372252076E-2</v>
      </c>
      <c r="L123" s="8">
        <f t="shared" si="32"/>
        <v>6.0550458715596334E-2</v>
      </c>
      <c r="M123" s="8">
        <f t="shared" si="32"/>
        <v>6.3647199046483915E-2</v>
      </c>
      <c r="N123" s="8">
        <f t="shared" si="32"/>
        <v>5.9085580304806568E-2</v>
      </c>
      <c r="O123" s="8">
        <f t="shared" si="32"/>
        <v>6.0004669624095258E-2</v>
      </c>
      <c r="P123" s="8">
        <f t="shared" si="32"/>
        <v>6.1362397820163485E-2</v>
      </c>
      <c r="Q123" s="8">
        <f t="shared" si="32"/>
        <v>6.0007028641714991E-2</v>
      </c>
      <c r="R123" s="8">
        <f t="shared" si="32"/>
        <v>5.8890644198701068E-2</v>
      </c>
      <c r="S123" s="8">
        <f t="shared" si="32"/>
        <v>5.4362007480212228E-2</v>
      </c>
      <c r="T123" s="8">
        <f t="shared" si="32"/>
        <v>5.6012110726643596E-2</v>
      </c>
      <c r="U123" s="8">
        <f t="shared" si="32"/>
        <v>5.2907860201685315E-2</v>
      </c>
      <c r="V123" s="8">
        <f t="shared" si="32"/>
        <v>5.5286584413556147E-2</v>
      </c>
      <c r="W123" s="8">
        <f t="shared" si="32"/>
        <v>8.5260561208757329E-2</v>
      </c>
      <c r="X123" s="8">
        <f t="shared" si="32"/>
        <v>8.9440898254249016E-2</v>
      </c>
      <c r="Y123" s="8">
        <f t="shared" si="32"/>
        <v>9.4493646515209861E-2</v>
      </c>
      <c r="Z123" s="8">
        <f t="shared" si="32"/>
        <v>9.6716464363523186E-2</v>
      </c>
      <c r="AA123" s="8">
        <f t="shared" si="32"/>
        <v>9.9684293606945543E-2</v>
      </c>
      <c r="AB123" s="8">
        <f t="shared" si="32"/>
        <v>9.2986227211209305E-2</v>
      </c>
      <c r="AC123" s="8">
        <f t="shared" si="32"/>
        <v>8.9192205339514122E-2</v>
      </c>
      <c r="AD123" s="8">
        <f t="shared" si="32"/>
        <v>8.8393358466351171E-2</v>
      </c>
      <c r="AE123" s="8">
        <f t="shared" si="32"/>
        <v>9.0346932219723744E-2</v>
      </c>
      <c r="AF123" s="8">
        <f t="shared" si="32"/>
        <v>8.9967691160632926E-2</v>
      </c>
      <c r="AG123" s="8">
        <f t="shared" si="32"/>
        <v>9.4807741495438663E-2</v>
      </c>
      <c r="AH123" s="8">
        <f t="shared" si="32"/>
        <v>9.0393955747436583E-2</v>
      </c>
      <c r="AI123" s="8">
        <f t="shared" si="32"/>
        <v>9.7796783489820585E-2</v>
      </c>
      <c r="AJ123" s="8">
        <f t="shared" si="32"/>
        <v>9.356014580801944E-2</v>
      </c>
      <c r="AK123" s="8">
        <f t="shared" si="32"/>
        <v>9.2812738575635295E-2</v>
      </c>
      <c r="AL123" s="8">
        <f t="shared" si="32"/>
        <v>9.7891231964483905E-2</v>
      </c>
      <c r="AM123" s="8">
        <f t="shared" si="32"/>
        <v>9.7125979779620578E-2</v>
      </c>
      <c r="AN123" s="8">
        <f t="shared" si="32"/>
        <v>8.8390946965431816E-2</v>
      </c>
      <c r="AO123" s="8">
        <f t="shared" si="32"/>
        <v>9.0045282458614803E-2</v>
      </c>
      <c r="AP123" s="8">
        <f t="shared" si="32"/>
        <v>8.3573705784120239E-2</v>
      </c>
      <c r="AQ123" s="8">
        <f t="shared" si="32"/>
        <v>8.4812471060348824E-2</v>
      </c>
      <c r="AR123" s="8">
        <f t="shared" si="32"/>
        <v>9.0266189908621369E-2</v>
      </c>
      <c r="AS123" s="8">
        <f t="shared" si="32"/>
        <v>8.8538312942691572E-2</v>
      </c>
      <c r="AT123" s="8">
        <f t="shared" si="32"/>
        <v>8.8514397905759157E-2</v>
      </c>
      <c r="AU123" s="8">
        <f t="shared" si="32"/>
        <v>8.3980181668042941E-2</v>
      </c>
      <c r="AV123" s="8">
        <f t="shared" si="32"/>
        <v>8.7143803843605039E-2</v>
      </c>
      <c r="AW123" s="8">
        <f t="shared" si="32"/>
        <v>7.8476252758930762E-2</v>
      </c>
      <c r="AX123" s="8">
        <f t="shared" si="32"/>
        <v>7.5907065563335457E-2</v>
      </c>
      <c r="AY123" s="8">
        <f t="shared" si="32"/>
        <v>7.6049943246311008E-2</v>
      </c>
      <c r="AZ123" s="8">
        <f t="shared" si="32"/>
        <v>7.9232486973782157E-2</v>
      </c>
      <c r="BA123" s="8">
        <f t="shared" si="32"/>
        <v>7.788033624526125E-2</v>
      </c>
      <c r="BB123" s="8">
        <f t="shared" si="32"/>
        <v>8.0597014925373134E-2</v>
      </c>
      <c r="BC123" s="8">
        <f t="shared" si="32"/>
        <v>7.909273518580516E-2</v>
      </c>
      <c r="BD123" s="8">
        <f t="shared" si="32"/>
        <v>7.4211670895251908E-2</v>
      </c>
      <c r="BE123" s="8">
        <f t="shared" si="32"/>
        <v>7.7195531740986284E-2</v>
      </c>
      <c r="BF123" s="8">
        <f t="shared" si="32"/>
        <v>6.8259063444108758E-2</v>
      </c>
      <c r="BG123" s="8">
        <f t="shared" si="32"/>
        <v>7.4922542484273782E-2</v>
      </c>
      <c r="BH123" s="8">
        <f t="shared" si="32"/>
        <v>7.1405067456400129E-2</v>
      </c>
      <c r="BI123" s="8">
        <f t="shared" si="30"/>
        <v>6.7491563554555684E-2</v>
      </c>
      <c r="BJ123" s="6"/>
    </row>
    <row r="124" spans="1:62" s="7" customFormat="1" x14ac:dyDescent="0.35">
      <c r="A124" s="7" t="s">
        <v>18</v>
      </c>
      <c r="H124" s="8">
        <f t="shared" si="32"/>
        <v>6.8040725105537617E-2</v>
      </c>
      <c r="I124" s="8">
        <f t="shared" si="32"/>
        <v>5.93709506420073E-2</v>
      </c>
      <c r="J124" s="8">
        <f t="shared" si="32"/>
        <v>6.3421828908554578E-2</v>
      </c>
      <c r="K124" s="8">
        <f t="shared" si="32"/>
        <v>6.0087933561309231E-2</v>
      </c>
      <c r="L124" s="8">
        <f t="shared" si="32"/>
        <v>6.0550458715596334E-2</v>
      </c>
      <c r="M124" s="8">
        <f t="shared" si="32"/>
        <v>5.5423122765196661E-2</v>
      </c>
      <c r="N124" s="8">
        <f t="shared" si="32"/>
        <v>5.7327080890973034E-2</v>
      </c>
      <c r="O124" s="8">
        <f t="shared" si="32"/>
        <v>5.7553116974083586E-2</v>
      </c>
      <c r="P124" s="8">
        <f t="shared" si="32"/>
        <v>5.525885558583106E-2</v>
      </c>
      <c r="Q124" s="8">
        <f t="shared" si="32"/>
        <v>5.2714812862414341E-2</v>
      </c>
      <c r="R124" s="8">
        <f t="shared" si="32"/>
        <v>5.2395997893628227E-2</v>
      </c>
      <c r="S124" s="8">
        <f t="shared" si="32"/>
        <v>5.4622945116117247E-2</v>
      </c>
      <c r="T124" s="8">
        <f t="shared" si="32"/>
        <v>5.3921568627450983E-2</v>
      </c>
      <c r="U124" s="8">
        <f t="shared" si="32"/>
        <v>5.0006907031357919E-2</v>
      </c>
      <c r="V124" s="8">
        <f t="shared" si="32"/>
        <v>5.130407621427456E-2</v>
      </c>
      <c r="W124" s="8">
        <f t="shared" si="32"/>
        <v>4.9491211840888068E-2</v>
      </c>
      <c r="X124" s="8">
        <f t="shared" si="32"/>
        <v>4.4681996462354844E-2</v>
      </c>
      <c r="Y124" s="8">
        <f t="shared" si="32"/>
        <v>4.6823257604928767E-2</v>
      </c>
      <c r="Z124" s="8">
        <f t="shared" si="32"/>
        <v>5.1353874883286646E-2</v>
      </c>
      <c r="AA124" s="8">
        <f t="shared" si="32"/>
        <v>4.9092344119968427E-2</v>
      </c>
      <c r="AB124" s="8">
        <f t="shared" si="32"/>
        <v>4.7289228564604727E-2</v>
      </c>
      <c r="AC124" s="8">
        <f t="shared" si="32"/>
        <v>4.6956820327925142E-2</v>
      </c>
      <c r="AD124" s="8">
        <f t="shared" si="32"/>
        <v>4.9971925884334641E-2</v>
      </c>
      <c r="AE124" s="8">
        <f t="shared" si="32"/>
        <v>4.6257629296498556E-2</v>
      </c>
      <c r="AF124" s="8">
        <f t="shared" si="32"/>
        <v>5.0368652141496148E-2</v>
      </c>
      <c r="AG124" s="8">
        <f t="shared" si="32"/>
        <v>4.9279563475147073E-2</v>
      </c>
      <c r="AH124" s="8">
        <f t="shared" si="32"/>
        <v>5.3516819571865444E-2</v>
      </c>
      <c r="AI124" s="8">
        <f t="shared" si="32"/>
        <v>5.0850608905828765E-2</v>
      </c>
      <c r="AJ124" s="8">
        <f t="shared" si="32"/>
        <v>5.6003534739865239E-2</v>
      </c>
      <c r="AK124" s="8">
        <f t="shared" si="32"/>
        <v>5.0823426764096409E-2</v>
      </c>
      <c r="AL124" s="8">
        <f t="shared" si="32"/>
        <v>5.0499445061043285E-2</v>
      </c>
      <c r="AM124" s="8">
        <f t="shared" si="32"/>
        <v>4.8165398159718278E-2</v>
      </c>
      <c r="AN124" s="8">
        <f t="shared" si="32"/>
        <v>5.2471568517058892E-2</v>
      </c>
      <c r="AO124" s="8">
        <f t="shared" si="32"/>
        <v>4.565362630836612E-2</v>
      </c>
      <c r="AP124" s="8">
        <f t="shared" si="32"/>
        <v>4.6379231820252012E-2</v>
      </c>
      <c r="AQ124" s="8">
        <f t="shared" si="32"/>
        <v>6.0425991665380457E-2</v>
      </c>
      <c r="AR124" s="8">
        <f t="shared" si="32"/>
        <v>5.6177989670242352E-2</v>
      </c>
      <c r="AS124" s="8">
        <f t="shared" si="32"/>
        <v>5.7308435286542177E-2</v>
      </c>
      <c r="AT124" s="8">
        <f t="shared" si="32"/>
        <v>5.9145942408376964E-2</v>
      </c>
      <c r="AU124" s="8">
        <f t="shared" si="32"/>
        <v>5.5986787778695292E-2</v>
      </c>
      <c r="AV124" s="8">
        <f t="shared" si="32"/>
        <v>5.7902584493041746E-2</v>
      </c>
      <c r="AW124" s="8">
        <f t="shared" si="32"/>
        <v>5.1336548679800538E-2</v>
      </c>
      <c r="AX124" s="8">
        <f t="shared" si="32"/>
        <v>5.9993634627625719E-2</v>
      </c>
      <c r="AY124" s="8">
        <f t="shared" si="32"/>
        <v>5.8456299659477864E-2</v>
      </c>
      <c r="AZ124" s="8">
        <f t="shared" si="32"/>
        <v>6.1781490364734098E-2</v>
      </c>
      <c r="BA124" s="8">
        <f t="shared" si="32"/>
        <v>5.8595681555958463E-2</v>
      </c>
      <c r="BB124" s="8">
        <f t="shared" si="32"/>
        <v>5.8291873963515754E-2</v>
      </c>
      <c r="BC124" s="8">
        <f t="shared" si="32"/>
        <v>6.6538332775359893E-2</v>
      </c>
      <c r="BD124" s="8">
        <f t="shared" si="32"/>
        <v>6.533164189923886E-2</v>
      </c>
      <c r="BE124" s="8">
        <f t="shared" si="32"/>
        <v>6.1302334029606755E-2</v>
      </c>
      <c r="BF124" s="8">
        <f t="shared" si="32"/>
        <v>6.2027945619335348E-2</v>
      </c>
      <c r="BG124" s="8">
        <f t="shared" si="32"/>
        <v>6.309266735517792E-2</v>
      </c>
      <c r="BH124" s="8">
        <f t="shared" si="32"/>
        <v>6.3398047603378305E-2</v>
      </c>
      <c r="BI124" s="8">
        <f t="shared" si="30"/>
        <v>6.5241844769403826E-2</v>
      </c>
      <c r="BJ124" s="6"/>
    </row>
    <row r="125" spans="1:62" s="7" customFormat="1" x14ac:dyDescent="0.35">
      <c r="A125" s="7" t="s">
        <v>19</v>
      </c>
      <c r="H125" s="8">
        <f t="shared" si="32"/>
        <v>1.8500124161907126E-2</v>
      </c>
      <c r="I125" s="8">
        <f t="shared" si="32"/>
        <v>1.8141123807280009E-2</v>
      </c>
      <c r="J125" s="8">
        <f t="shared" si="32"/>
        <v>1.9911504424778761E-2</v>
      </c>
      <c r="K125" s="8">
        <f t="shared" si="32"/>
        <v>2.4914509037616023E-2</v>
      </c>
      <c r="L125" s="8">
        <f t="shared" si="32"/>
        <v>2.6911314984709479E-2</v>
      </c>
      <c r="M125" s="8">
        <f t="shared" si="32"/>
        <v>2.4195470798569724E-2</v>
      </c>
      <c r="N125" s="8">
        <f t="shared" si="32"/>
        <v>2.4267291910902697E-2</v>
      </c>
      <c r="O125" s="8">
        <f t="shared" si="32"/>
        <v>2.6850338547746905E-2</v>
      </c>
      <c r="P125" s="8">
        <f t="shared" si="32"/>
        <v>2.6702997275204358E-2</v>
      </c>
      <c r="Q125" s="8">
        <f t="shared" si="32"/>
        <v>2.3721665788086453E-2</v>
      </c>
      <c r="R125" s="8">
        <f t="shared" si="32"/>
        <v>2.3170089520800422E-2</v>
      </c>
      <c r="S125" s="8">
        <f t="shared" si="32"/>
        <v>2.2005740627989909E-2</v>
      </c>
      <c r="T125" s="8">
        <f t="shared" si="32"/>
        <v>2.2347174163783162E-2</v>
      </c>
      <c r="U125" s="8">
        <f t="shared" si="32"/>
        <v>2.2240640972510016E-2</v>
      </c>
      <c r="V125" s="8">
        <f t="shared" si="32"/>
        <v>2.1161955333437451E-2</v>
      </c>
      <c r="W125" s="8">
        <f t="shared" si="32"/>
        <v>2.0582793709528216E-2</v>
      </c>
      <c r="X125" s="8">
        <f t="shared" si="32"/>
        <v>2.0764438975621011E-2</v>
      </c>
      <c r="Y125" s="8">
        <f t="shared" si="32"/>
        <v>2.15633423180593E-2</v>
      </c>
      <c r="Z125" s="8">
        <f t="shared" si="32"/>
        <v>2.3109243697478993E-2</v>
      </c>
      <c r="AA125" s="8">
        <f t="shared" si="32"/>
        <v>2.399368587213891E-2</v>
      </c>
      <c r="AB125" s="8">
        <f t="shared" si="32"/>
        <v>2.3326168298702332E-2</v>
      </c>
      <c r="AC125" s="8">
        <f t="shared" si="32"/>
        <v>2.377886513863851E-2</v>
      </c>
      <c r="AD125" s="8">
        <f t="shared" si="32"/>
        <v>2.542712761690864E-2</v>
      </c>
      <c r="AE125" s="8">
        <f t="shared" si="32"/>
        <v>2.4172823642788308E-2</v>
      </c>
      <c r="AF125" s="8">
        <f t="shared" si="32"/>
        <v>2.7255405517355644E-2</v>
      </c>
      <c r="AG125" s="8">
        <f t="shared" si="32"/>
        <v>2.9243754795805269E-2</v>
      </c>
      <c r="AH125" s="8">
        <f t="shared" si="32"/>
        <v>2.8332433890987586E-2</v>
      </c>
      <c r="AI125" s="8">
        <f t="shared" si="32"/>
        <v>2.7795853862601097E-2</v>
      </c>
      <c r="AJ125" s="8">
        <f t="shared" si="32"/>
        <v>2.5405942781398433E-2</v>
      </c>
      <c r="AK125" s="8">
        <f t="shared" si="32"/>
        <v>2.6284218562547715E-2</v>
      </c>
      <c r="AL125" s="8">
        <f t="shared" si="32"/>
        <v>2.3751387347391788E-2</v>
      </c>
      <c r="AM125" s="8">
        <f t="shared" si="32"/>
        <v>3.0444166761331364E-2</v>
      </c>
      <c r="AN125" s="8">
        <f t="shared" si="32"/>
        <v>3.186578088053147E-2</v>
      </c>
      <c r="AO125" s="8">
        <f t="shared" si="32"/>
        <v>2.9322247791552222E-2</v>
      </c>
      <c r="AP125" s="8">
        <f t="shared" si="32"/>
        <v>2.9451950812205859E-2</v>
      </c>
      <c r="AQ125" s="8">
        <f t="shared" si="32"/>
        <v>2.6392961876832845E-2</v>
      </c>
      <c r="AR125" s="8">
        <f t="shared" si="32"/>
        <v>2.9241160111243544E-2</v>
      </c>
      <c r="AS125" s="8">
        <f t="shared" si="32"/>
        <v>2.994204764971024E-2</v>
      </c>
      <c r="AT125" s="8">
        <f t="shared" si="32"/>
        <v>2.6259816753926701E-2</v>
      </c>
      <c r="AU125" s="8">
        <f t="shared" si="32"/>
        <v>2.9232039636663914E-2</v>
      </c>
      <c r="AV125" s="8">
        <f t="shared" si="32"/>
        <v>2.9489728296885353E-2</v>
      </c>
      <c r="AW125" s="8">
        <f t="shared" si="32"/>
        <v>2.6240497016267472E-2</v>
      </c>
      <c r="AX125" s="8">
        <f t="shared" si="32"/>
        <v>3.0792488860598346E-2</v>
      </c>
      <c r="AY125" s="8">
        <f t="shared" si="32"/>
        <v>3.1944219231392901E-2</v>
      </c>
      <c r="AZ125" s="8">
        <f t="shared" si="32"/>
        <v>3.0518567529567445E-2</v>
      </c>
      <c r="BA125" s="8">
        <f t="shared" si="32"/>
        <v>2.9503873413548706E-2</v>
      </c>
      <c r="BB125" s="8">
        <f t="shared" si="32"/>
        <v>2.8109452736318409E-2</v>
      </c>
      <c r="BC125" s="8">
        <f t="shared" si="32"/>
        <v>2.5694676933377972E-2</v>
      </c>
      <c r="BD125" s="8">
        <f t="shared" si="32"/>
        <v>2.8905400507430228E-2</v>
      </c>
      <c r="BE125" s="8">
        <f t="shared" si="32"/>
        <v>2.9697575152120608E-2</v>
      </c>
      <c r="BF125" s="8">
        <f t="shared" si="32"/>
        <v>3.0022658610271903E-2</v>
      </c>
      <c r="BG125" s="8">
        <f t="shared" si="32"/>
        <v>2.854192094639001E-2</v>
      </c>
      <c r="BH125" s="8">
        <f t="shared" si="32"/>
        <v>2.7860041680377316E-2</v>
      </c>
      <c r="BI125" s="8">
        <f t="shared" si="30"/>
        <v>2.883730442785561E-2</v>
      </c>
      <c r="BJ125" s="6"/>
    </row>
    <row r="126" spans="1:62" s="7" customFormat="1" x14ac:dyDescent="0.35">
      <c r="A126" s="7" t="s">
        <v>30</v>
      </c>
      <c r="H126" s="8">
        <f t="shared" si="32"/>
        <v>6.5309163148745963E-2</v>
      </c>
      <c r="I126" s="8">
        <f t="shared" si="32"/>
        <v>6.4436329367416653E-2</v>
      </c>
      <c r="J126" s="8">
        <f t="shared" si="32"/>
        <v>5.9365781710914452E-2</v>
      </c>
      <c r="K126" s="8">
        <f t="shared" si="32"/>
        <v>4.9951148021494869E-2</v>
      </c>
      <c r="L126" s="8">
        <f t="shared" si="32"/>
        <v>4.8807339449541284E-2</v>
      </c>
      <c r="M126" s="8">
        <f t="shared" si="32"/>
        <v>4.3265792610250299E-2</v>
      </c>
      <c r="N126" s="8">
        <f t="shared" si="32"/>
        <v>4.0445486518171161E-2</v>
      </c>
      <c r="O126" s="8">
        <f t="shared" si="32"/>
        <v>4.4361428904973146E-2</v>
      </c>
      <c r="P126" s="8">
        <f t="shared" si="32"/>
        <v>4.5122615803814714E-2</v>
      </c>
      <c r="Q126" s="8">
        <f t="shared" si="32"/>
        <v>5.2539096819539624E-2</v>
      </c>
      <c r="R126" s="8">
        <f t="shared" si="32"/>
        <v>5.6959803405301039E-2</v>
      </c>
      <c r="S126" s="8">
        <f t="shared" si="32"/>
        <v>5.4535965904148907E-2</v>
      </c>
      <c r="T126" s="8">
        <f t="shared" si="32"/>
        <v>5.3128604382929642E-2</v>
      </c>
      <c r="U126" s="8">
        <f t="shared" si="32"/>
        <v>5.6016024312750379E-2</v>
      </c>
      <c r="V126" s="8">
        <f t="shared" si="32"/>
        <v>5.684835233484304E-2</v>
      </c>
      <c r="W126" s="8">
        <f t="shared" si="32"/>
        <v>4.4788775824853529E-2</v>
      </c>
      <c r="X126" s="8">
        <f t="shared" si="32"/>
        <v>4.9680842882411751E-2</v>
      </c>
      <c r="Y126" s="8">
        <f t="shared" si="32"/>
        <v>5.2137081247593378E-2</v>
      </c>
      <c r="Z126" s="8">
        <f t="shared" si="32"/>
        <v>4.9797696856520385E-2</v>
      </c>
      <c r="AA126" s="8">
        <f t="shared" si="32"/>
        <v>4.9565903709550121E-2</v>
      </c>
      <c r="AB126" s="8">
        <f t="shared" si="32"/>
        <v>5.2304752806305234E-2</v>
      </c>
      <c r="AC126" s="8">
        <f t="shared" si="32"/>
        <v>5.2107477036655504E-2</v>
      </c>
      <c r="AD126" s="8">
        <f t="shared" si="32"/>
        <v>5.6789925403064087E-2</v>
      </c>
      <c r="AE126" s="8">
        <f t="shared" ref="H126:BH131" si="33">AE44/AE$52</f>
        <v>5.7340186315451333E-2</v>
      </c>
      <c r="AF126" s="8">
        <f t="shared" si="33"/>
        <v>6.1552481153177033E-2</v>
      </c>
      <c r="AG126" s="8">
        <f t="shared" si="33"/>
        <v>5.7890698269247164E-2</v>
      </c>
      <c r="AH126" s="8">
        <f t="shared" si="33"/>
        <v>5.7834142831444502E-2</v>
      </c>
      <c r="AI126" s="8">
        <f t="shared" si="33"/>
        <v>5.912429115924514E-2</v>
      </c>
      <c r="AJ126" s="8">
        <f t="shared" si="33"/>
        <v>5.7439522810118195E-2</v>
      </c>
      <c r="AK126" s="8">
        <f t="shared" si="33"/>
        <v>5.7803468208092484E-2</v>
      </c>
      <c r="AL126" s="8">
        <f t="shared" si="33"/>
        <v>6.3596004439511647E-2</v>
      </c>
      <c r="AM126" s="8">
        <f t="shared" si="33"/>
        <v>5.7934794956264912E-2</v>
      </c>
      <c r="AN126" s="8">
        <f t="shared" si="33"/>
        <v>6.6321360207183877E-2</v>
      </c>
      <c r="AO126" s="8">
        <f t="shared" si="33"/>
        <v>6.0054932818647468E-2</v>
      </c>
      <c r="AP126" s="8">
        <f t="shared" si="33"/>
        <v>6.0649764688021864E-2</v>
      </c>
      <c r="AQ126" s="8">
        <f t="shared" si="33"/>
        <v>6.9918197252662448E-2</v>
      </c>
      <c r="AR126" s="8">
        <f t="shared" si="33"/>
        <v>6.6348827969805318E-2</v>
      </c>
      <c r="AS126" s="8">
        <f t="shared" si="33"/>
        <v>6.3264649066323245E-2</v>
      </c>
      <c r="AT126" s="8">
        <f t="shared" si="33"/>
        <v>6.8962696335078538E-2</v>
      </c>
      <c r="AU126" s="8">
        <f t="shared" si="33"/>
        <v>6.5895953757225428E-2</v>
      </c>
      <c r="AV126" s="8">
        <f t="shared" si="33"/>
        <v>6.6683233929754809E-2</v>
      </c>
      <c r="AW126" s="8">
        <f t="shared" si="33"/>
        <v>6.6786560941715034E-2</v>
      </c>
      <c r="AX126" s="8">
        <f t="shared" si="33"/>
        <v>7.0019096117122856E-2</v>
      </c>
      <c r="AY126" s="8">
        <f t="shared" si="33"/>
        <v>6.8023350089184365E-2</v>
      </c>
      <c r="AZ126" s="8">
        <f t="shared" si="33"/>
        <v>7.0382929451658263E-2</v>
      </c>
      <c r="BA126" s="8">
        <f t="shared" si="33"/>
        <v>7.5243118509971979E-2</v>
      </c>
      <c r="BB126" s="8">
        <f t="shared" si="33"/>
        <v>7.1144278606965178E-2</v>
      </c>
      <c r="BC126" s="8">
        <f t="shared" si="33"/>
        <v>7.1057917643120194E-2</v>
      </c>
      <c r="BD126" s="8">
        <f t="shared" si="33"/>
        <v>7.3124320405944188E-2</v>
      </c>
      <c r="BE126" s="8">
        <f t="shared" si="33"/>
        <v>6.8295341022613754E-2</v>
      </c>
      <c r="BF126" s="8">
        <f t="shared" si="33"/>
        <v>6.9108761329305129E-2</v>
      </c>
      <c r="BG126" s="8">
        <f t="shared" si="33"/>
        <v>6.7505398554126378E-2</v>
      </c>
      <c r="BH126" s="8">
        <f t="shared" si="33"/>
        <v>6.3178677196446195E-2</v>
      </c>
      <c r="BI126" s="8">
        <f t="shared" si="30"/>
        <v>5.4095510788424173E-2</v>
      </c>
      <c r="BJ126" s="6"/>
    </row>
    <row r="127" spans="1:62" s="7" customFormat="1" x14ac:dyDescent="0.35">
      <c r="A127" s="7" t="s">
        <v>31</v>
      </c>
      <c r="H127" s="8">
        <f t="shared" si="33"/>
        <v>4.1718400794636207E-2</v>
      </c>
      <c r="I127" s="8">
        <f t="shared" si="33"/>
        <v>3.8167039698433269E-2</v>
      </c>
      <c r="J127" s="8">
        <f t="shared" si="33"/>
        <v>3.6258603736479843E-2</v>
      </c>
      <c r="K127" s="8">
        <f t="shared" si="33"/>
        <v>3.6761113825109916E-2</v>
      </c>
      <c r="L127" s="8">
        <f t="shared" si="33"/>
        <v>3.3883792048929662E-2</v>
      </c>
      <c r="M127" s="8">
        <f t="shared" si="33"/>
        <v>3.1823599523241958E-2</v>
      </c>
      <c r="N127" s="8">
        <f t="shared" si="33"/>
        <v>3.6459554513481832E-2</v>
      </c>
      <c r="O127" s="8">
        <f t="shared" si="33"/>
        <v>3.3971515293018915E-2</v>
      </c>
      <c r="P127" s="8">
        <f t="shared" si="33"/>
        <v>3.5531335149863758E-2</v>
      </c>
      <c r="Q127" s="8">
        <f t="shared" si="33"/>
        <v>3.9360393603936041E-2</v>
      </c>
      <c r="R127" s="8">
        <f t="shared" si="33"/>
        <v>4.0986484114446199E-2</v>
      </c>
      <c r="S127" s="8">
        <f t="shared" si="33"/>
        <v>4.070627120118292E-2</v>
      </c>
      <c r="T127" s="8">
        <f t="shared" si="33"/>
        <v>4.0585351787773935E-2</v>
      </c>
      <c r="U127" s="8">
        <f t="shared" si="33"/>
        <v>4.2340102224064098E-2</v>
      </c>
      <c r="V127" s="8">
        <f t="shared" si="33"/>
        <v>4.4354208964547871E-2</v>
      </c>
      <c r="W127" s="8">
        <f t="shared" si="33"/>
        <v>4.6870181930311443E-2</v>
      </c>
      <c r="X127" s="8">
        <f t="shared" si="33"/>
        <v>4.5989387064523574E-2</v>
      </c>
      <c r="Y127" s="8">
        <f t="shared" si="33"/>
        <v>3.7350789372352713E-2</v>
      </c>
      <c r="Z127" s="8">
        <f t="shared" si="33"/>
        <v>3.7270463741051973E-2</v>
      </c>
      <c r="AA127" s="8">
        <f t="shared" si="33"/>
        <v>3.7726913970007894E-2</v>
      </c>
      <c r="AB127" s="8">
        <f t="shared" si="33"/>
        <v>3.9407690470503944E-2</v>
      </c>
      <c r="AC127" s="8">
        <f t="shared" si="33"/>
        <v>3.7256416859816295E-2</v>
      </c>
      <c r="AD127" s="8">
        <f t="shared" si="33"/>
        <v>3.9383973690543035E-2</v>
      </c>
      <c r="AE127" s="8">
        <f t="shared" si="33"/>
        <v>3.6941856729842598E-2</v>
      </c>
      <c r="AF127" s="8">
        <f t="shared" si="33"/>
        <v>3.5374036948057325E-2</v>
      </c>
      <c r="AG127" s="8">
        <f t="shared" si="33"/>
        <v>3.6234973143490494E-2</v>
      </c>
      <c r="AH127" s="8">
        <f t="shared" si="33"/>
        <v>3.5617916891527254E-2</v>
      </c>
      <c r="AI127" s="8">
        <f t="shared" si="33"/>
        <v>3.2908803569768524E-2</v>
      </c>
      <c r="AJ127" s="8">
        <f t="shared" si="33"/>
        <v>3.6893847343422069E-2</v>
      </c>
      <c r="AK127" s="8">
        <f t="shared" si="33"/>
        <v>3.5118333515105245E-2</v>
      </c>
      <c r="AL127" s="8">
        <f t="shared" si="33"/>
        <v>3.6847946725860156E-2</v>
      </c>
      <c r="AM127" s="8">
        <f t="shared" si="33"/>
        <v>3.4760876973758945E-2</v>
      </c>
      <c r="AN127" s="8">
        <f t="shared" si="33"/>
        <v>3.5131178921292645E-2</v>
      </c>
      <c r="AO127" s="8">
        <f t="shared" si="33"/>
        <v>3.2959691188478954E-2</v>
      </c>
      <c r="AP127" s="8">
        <f t="shared" si="33"/>
        <v>3.021102170942766E-2</v>
      </c>
      <c r="AQ127" s="8">
        <f t="shared" si="33"/>
        <v>3.2643926531872203E-2</v>
      </c>
      <c r="AR127" s="8">
        <f t="shared" si="33"/>
        <v>3.4167659912594357E-2</v>
      </c>
      <c r="AS127" s="8">
        <f t="shared" si="33"/>
        <v>3.324211204121056E-2</v>
      </c>
      <c r="AT127" s="8">
        <f t="shared" si="33"/>
        <v>3.5912958115183247E-2</v>
      </c>
      <c r="AU127" s="8">
        <f t="shared" si="33"/>
        <v>3.7654830718414536E-2</v>
      </c>
      <c r="AV127" s="8">
        <f t="shared" si="33"/>
        <v>3.6447978793903248E-2</v>
      </c>
      <c r="AW127" s="8">
        <f t="shared" si="33"/>
        <v>3.26166925529306E-2</v>
      </c>
      <c r="AX127" s="8">
        <f t="shared" si="33"/>
        <v>3.4373010821133039E-2</v>
      </c>
      <c r="AY127" s="8">
        <f t="shared" si="33"/>
        <v>3.6646667747689314E-2</v>
      </c>
      <c r="AZ127" s="8">
        <f t="shared" si="33"/>
        <v>3.630799768422794E-2</v>
      </c>
      <c r="BA127" s="8">
        <f t="shared" si="33"/>
        <v>3.4695895829899459E-2</v>
      </c>
      <c r="BB127" s="8">
        <f t="shared" si="33"/>
        <v>3.8640132669983417E-2</v>
      </c>
      <c r="BC127" s="8">
        <f t="shared" si="33"/>
        <v>3.8751255440241043E-2</v>
      </c>
      <c r="BD127" s="8">
        <f t="shared" si="33"/>
        <v>3.6607466473359912E-2</v>
      </c>
      <c r="BE127" s="8">
        <f t="shared" si="33"/>
        <v>3.4874216692398513E-2</v>
      </c>
      <c r="BF127" s="8">
        <f t="shared" si="33"/>
        <v>3.6159365558912387E-2</v>
      </c>
      <c r="BG127" s="8">
        <f t="shared" si="33"/>
        <v>3.6428504365787248E-2</v>
      </c>
      <c r="BH127" s="8">
        <f t="shared" si="33"/>
        <v>3.0273116156630472E-2</v>
      </c>
      <c r="BI127" s="8">
        <f t="shared" si="30"/>
        <v>3.2927702219040803E-2</v>
      </c>
      <c r="BJ127" s="6"/>
    </row>
    <row r="128" spans="1:62" s="7" customFormat="1" x14ac:dyDescent="0.35">
      <c r="A128" s="7" t="s">
        <v>20</v>
      </c>
      <c r="H128" s="8">
        <f t="shared" si="33"/>
        <v>0.12428606903402037</v>
      </c>
      <c r="I128" s="8">
        <f t="shared" si="33"/>
        <v>0.12592767110378136</v>
      </c>
      <c r="J128" s="8">
        <f t="shared" si="33"/>
        <v>0.12315634218289086</v>
      </c>
      <c r="K128" s="8">
        <f t="shared" si="33"/>
        <v>0.136419149975574</v>
      </c>
      <c r="L128" s="8">
        <f t="shared" si="33"/>
        <v>0.14996941896024465</v>
      </c>
      <c r="M128" s="8">
        <f t="shared" si="33"/>
        <v>0.15554231227651966</v>
      </c>
      <c r="N128" s="8">
        <f t="shared" si="33"/>
        <v>0.15978898007033998</v>
      </c>
      <c r="O128" s="8">
        <f t="shared" si="33"/>
        <v>0.13425169273873452</v>
      </c>
      <c r="P128" s="8">
        <f t="shared" si="33"/>
        <v>0.13929155313351499</v>
      </c>
      <c r="Q128" s="8">
        <f t="shared" si="33"/>
        <v>0.15111579687225443</v>
      </c>
      <c r="R128" s="8">
        <f t="shared" si="33"/>
        <v>0.14700719677022994</v>
      </c>
      <c r="S128" s="8">
        <f t="shared" si="33"/>
        <v>0.15047403670522744</v>
      </c>
      <c r="T128" s="8">
        <f t="shared" si="33"/>
        <v>0.1544838523644752</v>
      </c>
      <c r="U128" s="8">
        <f t="shared" si="33"/>
        <v>0.15520099461251555</v>
      </c>
      <c r="V128" s="8">
        <f t="shared" si="33"/>
        <v>0.14758706856161175</v>
      </c>
      <c r="W128" s="8">
        <f t="shared" si="33"/>
        <v>0.14284613012642614</v>
      </c>
      <c r="X128" s="8">
        <f t="shared" si="33"/>
        <v>0.15773283088518034</v>
      </c>
      <c r="Y128" s="8">
        <f t="shared" si="33"/>
        <v>0.16503658067000385</v>
      </c>
      <c r="Z128" s="8">
        <f t="shared" si="33"/>
        <v>0.16051976346093993</v>
      </c>
      <c r="AA128" s="8">
        <f t="shared" si="33"/>
        <v>0.16345698500394634</v>
      </c>
      <c r="AB128" s="8">
        <f t="shared" si="33"/>
        <v>0.16208900565241621</v>
      </c>
      <c r="AC128" s="8">
        <f t="shared" si="33"/>
        <v>0.16971413855266546</v>
      </c>
      <c r="AD128" s="8">
        <f t="shared" si="33"/>
        <v>0.16764257640170049</v>
      </c>
      <c r="AE128" s="8">
        <f t="shared" si="33"/>
        <v>0.1583681336331513</v>
      </c>
      <c r="AF128" s="8">
        <f t="shared" si="33"/>
        <v>0.14812360202137353</v>
      </c>
      <c r="AG128" s="8">
        <f t="shared" si="33"/>
        <v>0.14519566885497484</v>
      </c>
      <c r="AH128" s="8">
        <f t="shared" si="33"/>
        <v>0.14903759669005218</v>
      </c>
      <c r="AI128" s="8">
        <f t="shared" si="33"/>
        <v>0.1519940503857953</v>
      </c>
      <c r="AJ128" s="8">
        <f t="shared" si="33"/>
        <v>0.15210427482602451</v>
      </c>
      <c r="AK128" s="8">
        <f t="shared" si="33"/>
        <v>0.14788962809466683</v>
      </c>
      <c r="AL128" s="8">
        <f t="shared" si="33"/>
        <v>0.15094339622641509</v>
      </c>
      <c r="AM128" s="8">
        <f t="shared" si="33"/>
        <v>0.15494717709871636</v>
      </c>
      <c r="AN128" s="8">
        <f t="shared" si="33"/>
        <v>0.15932890440265735</v>
      </c>
      <c r="AO128" s="8">
        <f t="shared" si="33"/>
        <v>0.16279415039714942</v>
      </c>
      <c r="AP128" s="8">
        <f t="shared" si="33"/>
        <v>0.1628207074540762</v>
      </c>
      <c r="AQ128" s="8">
        <f t="shared" si="33"/>
        <v>0.16484025312548234</v>
      </c>
      <c r="AR128" s="8">
        <f t="shared" si="33"/>
        <v>0.16583234008740563</v>
      </c>
      <c r="AS128" s="8">
        <f t="shared" si="33"/>
        <v>0.17715711526078556</v>
      </c>
      <c r="AT128" s="8">
        <f t="shared" si="33"/>
        <v>0.18308246073298429</v>
      </c>
      <c r="AU128" s="8">
        <f t="shared" si="33"/>
        <v>0.18538398018166805</v>
      </c>
      <c r="AV128" s="8">
        <f t="shared" si="33"/>
        <v>0.16757786613651424</v>
      </c>
      <c r="AW128" s="8">
        <f t="shared" si="33"/>
        <v>0.14558979808714134</v>
      </c>
      <c r="AX128" s="8">
        <f t="shared" si="33"/>
        <v>0.13884468491406748</v>
      </c>
      <c r="AY128" s="8">
        <f t="shared" si="33"/>
        <v>0.13661423706826659</v>
      </c>
      <c r="AZ128" s="8">
        <f t="shared" si="33"/>
        <v>0.13671325779505417</v>
      </c>
      <c r="BA128" s="8">
        <f t="shared" si="33"/>
        <v>0.13021262567990768</v>
      </c>
      <c r="BB128" s="8">
        <f t="shared" si="33"/>
        <v>0.13217247097844112</v>
      </c>
      <c r="BC128" s="8">
        <f t="shared" si="33"/>
        <v>0.13742885838634081</v>
      </c>
      <c r="BD128" s="8">
        <f t="shared" si="33"/>
        <v>0.12948532076839434</v>
      </c>
      <c r="BE128" s="8">
        <f t="shared" si="33"/>
        <v>0.1375896830442285</v>
      </c>
      <c r="BF128" s="8">
        <f t="shared" si="33"/>
        <v>0.1402001510574018</v>
      </c>
      <c r="BG128" s="8">
        <f t="shared" si="33"/>
        <v>0.13529246080180266</v>
      </c>
      <c r="BH128" s="8">
        <f t="shared" si="33"/>
        <v>0.12898979927607765</v>
      </c>
      <c r="BI128" s="8">
        <f t="shared" si="30"/>
        <v>0.13477860721955209</v>
      </c>
      <c r="BJ128" s="6"/>
    </row>
    <row r="129" spans="1:62" s="7" customFormat="1" x14ac:dyDescent="0.35">
      <c r="A129" s="7" t="s">
        <v>21</v>
      </c>
      <c r="H129" s="8">
        <f t="shared" si="33"/>
        <v>5.3637943878817977E-2</v>
      </c>
      <c r="I129" s="8">
        <f t="shared" si="33"/>
        <v>5.4658970432324185E-2</v>
      </c>
      <c r="J129" s="8">
        <f t="shared" si="33"/>
        <v>5.0762045231071778E-2</v>
      </c>
      <c r="K129" s="8">
        <f t="shared" si="33"/>
        <v>5.3737176355642402E-2</v>
      </c>
      <c r="L129" s="8">
        <f t="shared" si="33"/>
        <v>5.1987767584097858E-2</v>
      </c>
      <c r="M129" s="8">
        <f t="shared" si="33"/>
        <v>5.2443384982121574E-2</v>
      </c>
      <c r="N129" s="8">
        <f t="shared" si="33"/>
        <v>5.216881594372802E-2</v>
      </c>
      <c r="O129" s="8">
        <f t="shared" si="33"/>
        <v>4.7279943964510858E-2</v>
      </c>
      <c r="P129" s="8">
        <f t="shared" si="33"/>
        <v>4.8501362397820165E-2</v>
      </c>
      <c r="Q129" s="8">
        <f t="shared" si="33"/>
        <v>4.7004041468986117E-2</v>
      </c>
      <c r="R129" s="8">
        <f t="shared" si="33"/>
        <v>4.5638055116728103E-2</v>
      </c>
      <c r="S129" s="8">
        <f t="shared" si="33"/>
        <v>4.6968774462903366E-2</v>
      </c>
      <c r="T129" s="8">
        <f t="shared" si="33"/>
        <v>4.6640715109573239E-2</v>
      </c>
      <c r="U129" s="8">
        <f t="shared" si="33"/>
        <v>4.5586406962287607E-2</v>
      </c>
      <c r="V129" s="8">
        <f t="shared" si="33"/>
        <v>4.1933468686553177E-2</v>
      </c>
      <c r="W129" s="8">
        <f t="shared" si="33"/>
        <v>3.9238359543632438E-2</v>
      </c>
      <c r="X129" s="8">
        <f t="shared" si="33"/>
        <v>4.0067676689994614E-2</v>
      </c>
      <c r="Y129" s="8">
        <f t="shared" si="33"/>
        <v>3.9045051983057376E-2</v>
      </c>
      <c r="Z129" s="8">
        <f t="shared" si="33"/>
        <v>3.7659508247743542E-2</v>
      </c>
      <c r="AA129" s="8">
        <f t="shared" si="33"/>
        <v>3.8121546961325969E-2</v>
      </c>
      <c r="AB129" s="8">
        <f t="shared" si="33"/>
        <v>3.8850409999203882E-2</v>
      </c>
      <c r="AC129" s="8">
        <f t="shared" si="33"/>
        <v>3.8629925315477723E-2</v>
      </c>
      <c r="AD129" s="8">
        <f t="shared" si="33"/>
        <v>3.874227961819203E-2</v>
      </c>
      <c r="AE129" s="8">
        <f t="shared" si="33"/>
        <v>3.8066174108576933E-2</v>
      </c>
      <c r="AF129" s="8">
        <f t="shared" si="33"/>
        <v>3.7527959572529204E-2</v>
      </c>
      <c r="AG129" s="8">
        <f t="shared" si="33"/>
        <v>3.6831784465853869E-2</v>
      </c>
      <c r="AH129" s="8">
        <f t="shared" si="33"/>
        <v>3.5078251484079871E-2</v>
      </c>
      <c r="AI129" s="8">
        <f t="shared" si="33"/>
        <v>3.8114715998884448E-2</v>
      </c>
      <c r="AJ129" s="8">
        <f t="shared" si="33"/>
        <v>3.3359107478184026E-2</v>
      </c>
      <c r="AK129" s="8">
        <f t="shared" si="33"/>
        <v>3.4682080924855488E-2</v>
      </c>
      <c r="AL129" s="8">
        <f t="shared" si="33"/>
        <v>3.4406215316315207E-2</v>
      </c>
      <c r="AM129" s="8">
        <f t="shared" si="33"/>
        <v>2.9535385663978189E-2</v>
      </c>
      <c r="AN129" s="8">
        <f t="shared" si="33"/>
        <v>3.0401981758810946E-2</v>
      </c>
      <c r="AO129" s="8">
        <f t="shared" si="33"/>
        <v>3.050998441095687E-2</v>
      </c>
      <c r="AP129" s="8">
        <f t="shared" si="33"/>
        <v>2.785790192804008E-2</v>
      </c>
      <c r="AQ129" s="8">
        <f t="shared" si="33"/>
        <v>2.4463651798116992E-2</v>
      </c>
      <c r="AR129" s="8">
        <f t="shared" si="33"/>
        <v>2.4314660309892728E-2</v>
      </c>
      <c r="AS129" s="8">
        <f t="shared" si="33"/>
        <v>2.5032195750160979E-2</v>
      </c>
      <c r="AT129" s="8">
        <f t="shared" si="33"/>
        <v>2.3723821989528795E-2</v>
      </c>
      <c r="AU129" s="8">
        <f t="shared" si="33"/>
        <v>2.3203963666391412E-2</v>
      </c>
      <c r="AV129" s="8">
        <f t="shared" si="33"/>
        <v>2.3194168323392977E-2</v>
      </c>
      <c r="AW129" s="8">
        <f t="shared" si="33"/>
        <v>1.961906318973269E-2</v>
      </c>
      <c r="AX129" s="8">
        <f t="shared" si="33"/>
        <v>1.7345639719923617E-2</v>
      </c>
      <c r="AY129" s="8">
        <f t="shared" si="33"/>
        <v>2.0188097940651857E-2</v>
      </c>
      <c r="AZ129" s="8">
        <f t="shared" si="33"/>
        <v>1.7202878173848316E-2</v>
      </c>
      <c r="BA129" s="8">
        <f t="shared" si="33"/>
        <v>1.7389154442063622E-2</v>
      </c>
      <c r="BB129" s="8">
        <f t="shared" si="33"/>
        <v>1.7827529021558871E-2</v>
      </c>
      <c r="BC129" s="8">
        <f t="shared" si="33"/>
        <v>1.8496819551389355E-2</v>
      </c>
      <c r="BD129" s="8">
        <f t="shared" si="33"/>
        <v>1.8484958318231243E-2</v>
      </c>
      <c r="BE129" s="8">
        <f t="shared" si="33"/>
        <v>1.671056216510762E-2</v>
      </c>
      <c r="BF129" s="8">
        <f t="shared" si="33"/>
        <v>1.680513595166163E-2</v>
      </c>
      <c r="BG129" s="8">
        <f t="shared" si="33"/>
        <v>1.5303727349544643E-2</v>
      </c>
      <c r="BH129" s="8">
        <f t="shared" si="33"/>
        <v>1.4588132060984972E-2</v>
      </c>
      <c r="BI129" s="8">
        <f t="shared" si="30"/>
        <v>1.4418652213927805E-2</v>
      </c>
      <c r="BJ129" s="6"/>
    </row>
    <row r="130" spans="1:62" s="7" customFormat="1" x14ac:dyDescent="0.35">
      <c r="A130" s="7" t="s">
        <v>22</v>
      </c>
      <c r="H130" s="8">
        <f t="shared" si="33"/>
        <v>0.12267196424137075</v>
      </c>
      <c r="I130" s="8">
        <f t="shared" si="33"/>
        <v>0.1166215101896572</v>
      </c>
      <c r="J130" s="8">
        <f t="shared" si="33"/>
        <v>0.11639626352015732</v>
      </c>
      <c r="K130" s="8">
        <f t="shared" si="33"/>
        <v>8.4025403028822665E-2</v>
      </c>
      <c r="L130" s="8">
        <f t="shared" si="33"/>
        <v>7.9510703363914373E-2</v>
      </c>
      <c r="M130" s="8">
        <f t="shared" si="33"/>
        <v>8.3909415971394521E-2</v>
      </c>
      <c r="N130" s="8">
        <f t="shared" si="33"/>
        <v>7.4443141852286052E-2</v>
      </c>
      <c r="O130" s="8">
        <f t="shared" si="33"/>
        <v>6.6775624562222746E-2</v>
      </c>
      <c r="P130" s="8">
        <f t="shared" si="33"/>
        <v>7.0626702997275206E-2</v>
      </c>
      <c r="Q130" s="8">
        <f t="shared" si="33"/>
        <v>6.3960639606396058E-2</v>
      </c>
      <c r="R130" s="8">
        <f t="shared" si="33"/>
        <v>6.8808144637528518E-2</v>
      </c>
      <c r="S130" s="8">
        <f t="shared" si="33"/>
        <v>6.7234930851526487E-2</v>
      </c>
      <c r="T130" s="8">
        <f t="shared" si="33"/>
        <v>6.1274509803921566E-2</v>
      </c>
      <c r="U130" s="8">
        <f t="shared" si="33"/>
        <v>6.5271446332366354E-2</v>
      </c>
      <c r="V130" s="8">
        <f t="shared" si="33"/>
        <v>5.4739965641105733E-2</v>
      </c>
      <c r="W130" s="8">
        <f t="shared" si="33"/>
        <v>4.5097132284921369E-2</v>
      </c>
      <c r="X130" s="8">
        <f t="shared" si="33"/>
        <v>4.6527724371298929E-2</v>
      </c>
      <c r="Y130" s="8">
        <f t="shared" si="33"/>
        <v>4.7978436657681943E-2</v>
      </c>
      <c r="Z130" s="8">
        <f t="shared" si="33"/>
        <v>4.8786181139122316E-2</v>
      </c>
      <c r="AA130" s="8">
        <f t="shared" si="33"/>
        <v>4.6329913180741908E-2</v>
      </c>
      <c r="AB130" s="8">
        <f t="shared" si="33"/>
        <v>4.5935833134304591E-2</v>
      </c>
      <c r="AC130" s="8">
        <f t="shared" si="33"/>
        <v>4.7128508884882819E-2</v>
      </c>
      <c r="AD130" s="8">
        <f t="shared" si="33"/>
        <v>4.7966631908237745E-2</v>
      </c>
      <c r="AE130" s="8">
        <f t="shared" si="33"/>
        <v>4.6498554449084482E-2</v>
      </c>
      <c r="AF130" s="8">
        <f t="shared" si="33"/>
        <v>4.9374534007124514E-2</v>
      </c>
      <c r="AG130" s="8">
        <f t="shared" si="33"/>
        <v>4.501662545826584E-2</v>
      </c>
      <c r="AH130" s="8">
        <f t="shared" si="33"/>
        <v>4.8210109731966183E-2</v>
      </c>
      <c r="AI130" s="8">
        <f t="shared" si="33"/>
        <v>4.9642093520498282E-2</v>
      </c>
      <c r="AJ130" s="8">
        <f t="shared" si="33"/>
        <v>4.5841157627305867E-2</v>
      </c>
      <c r="AK130" s="8">
        <f t="shared" si="33"/>
        <v>4.1443996073726688E-2</v>
      </c>
      <c r="AL130" s="8">
        <f t="shared" si="33"/>
        <v>4.3063263041065482E-2</v>
      </c>
      <c r="AM130" s="8">
        <f t="shared" si="33"/>
        <v>4.6688628876519367E-2</v>
      </c>
      <c r="AN130" s="8">
        <f t="shared" si="33"/>
        <v>4.3350973989415606E-2</v>
      </c>
      <c r="AO130" s="8">
        <f t="shared" si="33"/>
        <v>3.8452973053225446E-2</v>
      </c>
      <c r="AP130" s="8">
        <f t="shared" si="33"/>
        <v>3.5752239259146806E-2</v>
      </c>
      <c r="AQ130" s="8">
        <f t="shared" si="33"/>
        <v>3.1409168081494056E-2</v>
      </c>
      <c r="AR130" s="8">
        <f t="shared" si="33"/>
        <v>3.0194676201827572E-2</v>
      </c>
      <c r="AS130" s="8">
        <f t="shared" si="33"/>
        <v>3.066645202833226E-2</v>
      </c>
      <c r="AT130" s="8">
        <f t="shared" si="33"/>
        <v>3.125E-2</v>
      </c>
      <c r="AU130" s="8">
        <f t="shared" si="33"/>
        <v>3.2039636663914121E-2</v>
      </c>
      <c r="AV130" s="8">
        <f t="shared" si="33"/>
        <v>2.9324055666003976E-2</v>
      </c>
      <c r="AW130" s="8">
        <f t="shared" si="33"/>
        <v>2.3542875827679229E-2</v>
      </c>
      <c r="AX130" s="8">
        <f t="shared" si="33"/>
        <v>2.5779758115849778E-2</v>
      </c>
      <c r="AY130" s="8">
        <f t="shared" si="33"/>
        <v>2.6268850332414464E-2</v>
      </c>
      <c r="AZ130" s="8">
        <f t="shared" si="33"/>
        <v>2.721032172690431E-2</v>
      </c>
      <c r="BA130" s="8">
        <f t="shared" si="33"/>
        <v>2.9833525630459864E-2</v>
      </c>
      <c r="BB130" s="8">
        <f t="shared" si="33"/>
        <v>2.6782752902155888E-2</v>
      </c>
      <c r="BC130" s="8">
        <f t="shared" si="33"/>
        <v>2.7452293270840308E-2</v>
      </c>
      <c r="BD130" s="8">
        <f t="shared" si="33"/>
        <v>2.6640086988039144E-2</v>
      </c>
      <c r="BE130" s="8">
        <f t="shared" si="33"/>
        <v>2.833530106257379E-2</v>
      </c>
      <c r="BF130" s="8">
        <f t="shared" si="33"/>
        <v>2.8323262839879154E-2</v>
      </c>
      <c r="BG130" s="8">
        <f t="shared" si="33"/>
        <v>2.62886113979908E-2</v>
      </c>
      <c r="BH130" s="8">
        <f t="shared" si="33"/>
        <v>2.5337282000658112E-2</v>
      </c>
      <c r="BI130" s="8">
        <f t="shared" si="30"/>
        <v>2.6792105532263012E-2</v>
      </c>
      <c r="BJ130" s="6"/>
    </row>
    <row r="131" spans="1:62" s="7" customFormat="1" x14ac:dyDescent="0.35">
      <c r="A131" s="7" t="s">
        <v>32</v>
      </c>
      <c r="H131" s="8">
        <f t="shared" si="33"/>
        <v>4.0228457909113481E-2</v>
      </c>
      <c r="I131" s="8">
        <f t="shared" si="33"/>
        <v>3.9934032277064435E-2</v>
      </c>
      <c r="J131" s="8">
        <f t="shared" si="33"/>
        <v>3.8593903638151426E-2</v>
      </c>
      <c r="K131" s="8">
        <f t="shared" si="33"/>
        <v>4.7874938935026867E-2</v>
      </c>
      <c r="L131" s="8">
        <f t="shared" si="33"/>
        <v>5.6391437308868503E-2</v>
      </c>
      <c r="M131" s="8">
        <f t="shared" si="33"/>
        <v>5.5899880810488675E-2</v>
      </c>
      <c r="N131" s="8">
        <f t="shared" si="33"/>
        <v>5.2403282532239158E-2</v>
      </c>
      <c r="O131" s="8">
        <f t="shared" si="33"/>
        <v>5.0081718421667053E-2</v>
      </c>
      <c r="P131" s="8">
        <f t="shared" si="33"/>
        <v>5.133514986376022E-2</v>
      </c>
      <c r="Q131" s="8">
        <f t="shared" si="33"/>
        <v>5.2714812862414341E-2</v>
      </c>
      <c r="R131" s="8">
        <f t="shared" si="33"/>
        <v>5.2395997893628227E-2</v>
      </c>
      <c r="S131" s="8">
        <f t="shared" si="33"/>
        <v>5.4362007480212228E-2</v>
      </c>
      <c r="T131" s="8">
        <f t="shared" si="33"/>
        <v>5.1758938869665511E-2</v>
      </c>
      <c r="U131" s="8">
        <f t="shared" ref="H131:BH134" si="34">U49/U$52</f>
        <v>4.9799696090620252E-2</v>
      </c>
      <c r="V131" s="8">
        <f t="shared" si="34"/>
        <v>5.0288927065438076E-2</v>
      </c>
      <c r="W131" s="8">
        <f t="shared" si="34"/>
        <v>5.4579093432007397E-2</v>
      </c>
      <c r="X131" s="8">
        <f t="shared" si="34"/>
        <v>6.044758901791894E-2</v>
      </c>
      <c r="Y131" s="8">
        <f t="shared" si="34"/>
        <v>5.8760107816711593E-2</v>
      </c>
      <c r="Z131" s="8">
        <f t="shared" si="34"/>
        <v>6.1079987550575789E-2</v>
      </c>
      <c r="AA131" s="8">
        <f t="shared" si="34"/>
        <v>6.7876874506708762E-2</v>
      </c>
      <c r="AB131" s="8">
        <f t="shared" si="34"/>
        <v>6.2654247273306263E-2</v>
      </c>
      <c r="AC131" s="8">
        <f t="shared" si="34"/>
        <v>6.773113571980427E-2</v>
      </c>
      <c r="AD131" s="8">
        <f t="shared" si="34"/>
        <v>6.3848560198925167E-2</v>
      </c>
      <c r="AE131" s="8">
        <f t="shared" si="34"/>
        <v>6.4969482814005788E-2</v>
      </c>
      <c r="AF131" s="8">
        <f t="shared" si="34"/>
        <v>6.3789246955513218E-2</v>
      </c>
      <c r="AG131" s="8">
        <f t="shared" si="34"/>
        <v>6.4285105294569017E-2</v>
      </c>
      <c r="AH131" s="8">
        <f t="shared" si="34"/>
        <v>6.8357618276668461E-2</v>
      </c>
      <c r="AI131" s="8">
        <f t="shared" si="34"/>
        <v>6.0425769266524126E-2</v>
      </c>
      <c r="AJ131" s="8">
        <f t="shared" si="34"/>
        <v>6.2410250745609193E-2</v>
      </c>
      <c r="AK131" s="8">
        <f t="shared" si="34"/>
        <v>6.2820372995964657E-2</v>
      </c>
      <c r="AL131" s="8">
        <f t="shared" si="34"/>
        <v>5.9600443951165372E-2</v>
      </c>
      <c r="AM131" s="8">
        <f t="shared" si="34"/>
        <v>6.3501079177553113E-2</v>
      </c>
      <c r="AN131" s="8">
        <f t="shared" si="34"/>
        <v>6.2267762639342417E-2</v>
      </c>
      <c r="AO131" s="8">
        <f t="shared" si="34"/>
        <v>5.7530992502412587E-2</v>
      </c>
      <c r="AP131" s="8">
        <f t="shared" si="34"/>
        <v>5.8979808714133899E-2</v>
      </c>
      <c r="AQ131" s="8">
        <f t="shared" si="34"/>
        <v>4.7152338323815407E-2</v>
      </c>
      <c r="AR131" s="8">
        <f t="shared" si="34"/>
        <v>5.0536352800953518E-2</v>
      </c>
      <c r="AS131" s="8">
        <f t="shared" si="34"/>
        <v>5.054732775273664E-2</v>
      </c>
      <c r="AT131" s="8">
        <f t="shared" si="34"/>
        <v>4.630235602094241E-2</v>
      </c>
      <c r="AU131" s="8">
        <f t="shared" si="34"/>
        <v>4.6407927332782824E-2</v>
      </c>
      <c r="AV131" s="8">
        <f t="shared" si="34"/>
        <v>4.7051027170311462E-2</v>
      </c>
      <c r="AW131" s="8">
        <f t="shared" si="34"/>
        <v>4.6758767268862911E-2</v>
      </c>
      <c r="AX131" s="8">
        <f t="shared" si="34"/>
        <v>4.1772756206238063E-2</v>
      </c>
      <c r="AY131" s="8">
        <f t="shared" si="34"/>
        <v>4.1997729852440407E-2</v>
      </c>
      <c r="AZ131" s="8">
        <f t="shared" si="34"/>
        <v>4.6232735092217349E-2</v>
      </c>
      <c r="BA131" s="8">
        <f t="shared" si="34"/>
        <v>5.1260919729685182E-2</v>
      </c>
      <c r="BB131" s="8">
        <f t="shared" si="34"/>
        <v>4.9419568822553897E-2</v>
      </c>
      <c r="BC131" s="8">
        <f t="shared" si="34"/>
        <v>5.0887177770338132E-2</v>
      </c>
      <c r="BD131" s="8">
        <f t="shared" si="34"/>
        <v>5.0289960130482057E-2</v>
      </c>
      <c r="BE131" s="8">
        <f t="shared" si="34"/>
        <v>4.7679593134138588E-2</v>
      </c>
      <c r="BF131" s="8">
        <f t="shared" si="34"/>
        <v>4.8999244712990934E-2</v>
      </c>
      <c r="BG131" s="8">
        <f t="shared" si="34"/>
        <v>5.079335273683222E-2</v>
      </c>
      <c r="BH131" s="8">
        <f t="shared" si="34"/>
        <v>5.0674564001316223E-2</v>
      </c>
      <c r="BI131" s="8">
        <f t="shared" si="30"/>
        <v>4.4687595868698228E-2</v>
      </c>
      <c r="BJ131" s="6"/>
    </row>
    <row r="132" spans="1:62" s="7" customFormat="1" x14ac:dyDescent="0.35">
      <c r="A132" s="7" t="s">
        <v>23</v>
      </c>
      <c r="H132" s="8">
        <f t="shared" si="34"/>
        <v>6.8164887012664516E-2</v>
      </c>
      <c r="I132" s="8">
        <f t="shared" si="34"/>
        <v>6.8088114029921071E-2</v>
      </c>
      <c r="J132" s="8">
        <f t="shared" si="34"/>
        <v>6.4528023598820053E-2</v>
      </c>
      <c r="K132" s="8">
        <f t="shared" si="34"/>
        <v>6.2286272594040057E-2</v>
      </c>
      <c r="L132" s="8">
        <f t="shared" si="34"/>
        <v>6.0795107033639141E-2</v>
      </c>
      <c r="M132" s="8">
        <f t="shared" si="34"/>
        <v>6.4600715137067943E-2</v>
      </c>
      <c r="N132" s="8">
        <f t="shared" si="34"/>
        <v>6.2133645955451351E-2</v>
      </c>
      <c r="O132" s="8">
        <f t="shared" si="34"/>
        <v>5.6852673359794534E-2</v>
      </c>
      <c r="P132" s="8">
        <f t="shared" si="34"/>
        <v>5.2534059945504086E-2</v>
      </c>
      <c r="Q132" s="8">
        <f t="shared" si="34"/>
        <v>5.4647689334036201E-2</v>
      </c>
      <c r="R132" s="8">
        <f t="shared" si="34"/>
        <v>5.5380024574337369E-2</v>
      </c>
      <c r="S132" s="8">
        <f t="shared" si="34"/>
        <v>6.3233887100982863E-2</v>
      </c>
      <c r="T132" s="8">
        <f t="shared" si="34"/>
        <v>5.7165513264129178E-2</v>
      </c>
      <c r="U132" s="8">
        <f t="shared" si="34"/>
        <v>5.5670672744854259E-2</v>
      </c>
      <c r="V132" s="8">
        <f t="shared" si="34"/>
        <v>5.3334374511947523E-2</v>
      </c>
      <c r="W132" s="8">
        <f t="shared" si="34"/>
        <v>5.6583410422448348E-2</v>
      </c>
      <c r="X132" s="8">
        <f t="shared" si="34"/>
        <v>6.0985926324694302E-2</v>
      </c>
      <c r="Y132" s="8">
        <f t="shared" si="34"/>
        <v>6.2764728532922601E-2</v>
      </c>
      <c r="Z132" s="8">
        <f t="shared" si="34"/>
        <v>6.0768751945222535E-2</v>
      </c>
      <c r="AA132" s="8">
        <f t="shared" si="34"/>
        <v>5.8484609313338598E-2</v>
      </c>
      <c r="AB132" s="8">
        <f t="shared" si="34"/>
        <v>6.7032879547806706E-2</v>
      </c>
      <c r="AC132" s="8">
        <f t="shared" si="34"/>
        <v>6.4812430251523737E-2</v>
      </c>
      <c r="AD132" s="8">
        <f t="shared" si="34"/>
        <v>6.4570466030320045E-2</v>
      </c>
      <c r="AE132" s="8">
        <f t="shared" si="34"/>
        <v>6.2319306135560554E-2</v>
      </c>
      <c r="AF132" s="8">
        <f t="shared" si="34"/>
        <v>5.9978460773755279E-2</v>
      </c>
      <c r="AG132" s="8">
        <f t="shared" si="34"/>
        <v>5.6867593145195669E-2</v>
      </c>
      <c r="AH132" s="8">
        <f t="shared" si="34"/>
        <v>5.9273250584637525E-2</v>
      </c>
      <c r="AI132" s="8">
        <f t="shared" si="34"/>
        <v>5.6800223110532677E-2</v>
      </c>
      <c r="AJ132" s="8">
        <f t="shared" si="34"/>
        <v>6.2741632607975259E-2</v>
      </c>
      <c r="AK132" s="8">
        <f t="shared" si="34"/>
        <v>6.2820372995964657E-2</v>
      </c>
      <c r="AL132" s="8">
        <f t="shared" si="34"/>
        <v>5.9600443951165372E-2</v>
      </c>
      <c r="AM132" s="8">
        <f t="shared" si="34"/>
        <v>5.9865954788140406E-2</v>
      </c>
      <c r="AN132" s="8">
        <f t="shared" si="34"/>
        <v>6.5420560747663545E-2</v>
      </c>
      <c r="AO132" s="8">
        <f t="shared" si="34"/>
        <v>6.1391136515477694E-2</v>
      </c>
      <c r="AP132" s="8">
        <f t="shared" si="34"/>
        <v>6.2547441931076364E-2</v>
      </c>
      <c r="AQ132" s="8">
        <f t="shared" si="34"/>
        <v>6.1274888100015433E-2</v>
      </c>
      <c r="AR132" s="8">
        <f t="shared" si="34"/>
        <v>5.5542312276519665E-2</v>
      </c>
      <c r="AS132" s="8">
        <f t="shared" si="34"/>
        <v>5.6905988409529942E-2</v>
      </c>
      <c r="AT132" s="8">
        <f t="shared" si="34"/>
        <v>5.6282722513089002E-2</v>
      </c>
      <c r="AU132" s="8">
        <f t="shared" si="34"/>
        <v>5.5821635012386454E-2</v>
      </c>
      <c r="AV132" s="8">
        <f t="shared" si="34"/>
        <v>5.6080185553346588E-2</v>
      </c>
      <c r="AW132" s="8">
        <f t="shared" si="34"/>
        <v>5.3298454998773809E-2</v>
      </c>
      <c r="AX132" s="8">
        <f t="shared" si="34"/>
        <v>4.5432845321451303E-2</v>
      </c>
      <c r="AY132" s="8">
        <f t="shared" si="34"/>
        <v>4.6700178368736828E-2</v>
      </c>
      <c r="AZ132" s="8">
        <f t="shared" si="34"/>
        <v>4.6728971962616821E-2</v>
      </c>
      <c r="BA132" s="8">
        <f t="shared" si="34"/>
        <v>4.8458875885940333E-2</v>
      </c>
      <c r="BB132" s="8">
        <f t="shared" si="34"/>
        <v>4.6600331674958542E-2</v>
      </c>
      <c r="BC132" s="8">
        <f t="shared" si="34"/>
        <v>4.5195848677602943E-2</v>
      </c>
      <c r="BD132" s="8">
        <f t="shared" si="34"/>
        <v>4.9655672345052554E-2</v>
      </c>
      <c r="BE132" s="8">
        <f t="shared" si="34"/>
        <v>4.8406139315230225E-2</v>
      </c>
      <c r="BF132" s="8">
        <f t="shared" si="34"/>
        <v>5.343655589123867E-2</v>
      </c>
      <c r="BG132" s="8">
        <f t="shared" si="34"/>
        <v>5.2483334898131631E-2</v>
      </c>
      <c r="BH132" s="8">
        <f t="shared" si="34"/>
        <v>4.793243391466491E-2</v>
      </c>
      <c r="BI132" s="8">
        <f t="shared" si="30"/>
        <v>4.7141834543409346E-2</v>
      </c>
      <c r="BJ132" s="6"/>
    </row>
    <row r="133" spans="1:62" s="7" customFormat="1" x14ac:dyDescent="0.35">
      <c r="A133" s="7" t="s">
        <v>24</v>
      </c>
      <c r="H133" s="33">
        <f>H51/(H$52-H113)</f>
        <v>2.2597530151625484E-2</v>
      </c>
      <c r="I133" s="33">
        <f t="shared" ref="I133:BI133" si="35">I51/(I$52-I113)</f>
        <v>2.3795562797744099E-2</v>
      </c>
      <c r="J133" s="33">
        <f t="shared" si="35"/>
        <v>2.6425865442032362E-2</v>
      </c>
      <c r="K133" s="33">
        <f t="shared" si="35"/>
        <v>2.7113010238825584E-2</v>
      </c>
      <c r="L133" s="33">
        <f t="shared" si="35"/>
        <v>3.058119213365101E-2</v>
      </c>
      <c r="M133" s="33">
        <f t="shared" si="35"/>
        <v>3.0870222890507306E-2</v>
      </c>
      <c r="N133" s="33">
        <f t="shared" si="35"/>
        <v>3.2239298150719777E-2</v>
      </c>
      <c r="O133" s="33">
        <f t="shared" si="35"/>
        <v>3.0352835012111577E-2</v>
      </c>
      <c r="P133" s="33">
        <f t="shared" si="35"/>
        <v>3.0844893671969346E-2</v>
      </c>
      <c r="Q133" s="33">
        <f t="shared" si="35"/>
        <v>2.8641871960720655E-2</v>
      </c>
      <c r="R133" s="33">
        <f t="shared" si="35"/>
        <v>2.9226034891254818E-2</v>
      </c>
      <c r="S133" s="33">
        <f t="shared" si="35"/>
        <v>2.6354809691432089E-2</v>
      </c>
      <c r="T133" s="33">
        <f t="shared" si="35"/>
        <v>2.386111890406992E-2</v>
      </c>
      <c r="U133" s="33">
        <f t="shared" si="35"/>
        <v>1.961606291975963E-2</v>
      </c>
      <c r="V133" s="33">
        <f t="shared" si="35"/>
        <v>1.7570021323304964E-2</v>
      </c>
      <c r="W133" s="33">
        <f t="shared" si="35"/>
        <v>1.7807748859473851E-2</v>
      </c>
      <c r="X133" s="33">
        <f t="shared" si="35"/>
        <v>1.5842595895219622E-2</v>
      </c>
      <c r="Y133" s="33">
        <f t="shared" si="35"/>
        <v>1.5325457782081428E-2</v>
      </c>
      <c r="Z133" s="33">
        <f t="shared" si="35"/>
        <v>1.455034118947043E-2</v>
      </c>
      <c r="AA133" s="20">
        <f t="shared" si="35"/>
        <v>1.3654371417815146E-2</v>
      </c>
      <c r="AB133" s="20">
        <f t="shared" si="35"/>
        <v>1.3852464290456935E-2</v>
      </c>
      <c r="AC133" s="20">
        <f t="shared" si="35"/>
        <v>1.3134234132697594E-2</v>
      </c>
      <c r="AD133" s="20">
        <f t="shared" si="35"/>
        <v>1.1951603848369304E-2</v>
      </c>
      <c r="AE133" s="20">
        <f t="shared" si="35"/>
        <v>1.2769109428805653E-2</v>
      </c>
      <c r="AF133" s="20">
        <f t="shared" si="35"/>
        <v>1.1266750209075639E-2</v>
      </c>
      <c r="AG133" s="20">
        <f t="shared" si="35"/>
        <v>1.3215194308123105E-2</v>
      </c>
      <c r="AH133" s="20">
        <f t="shared" si="35"/>
        <v>1.4121326053584696E-2</v>
      </c>
      <c r="AI133" s="33">
        <f t="shared" si="35"/>
        <v>1.552484916213844E-2</v>
      </c>
      <c r="AJ133" s="33">
        <f t="shared" si="35"/>
        <v>1.5906431287196963E-2</v>
      </c>
      <c r="AK133" s="33">
        <f t="shared" si="35"/>
        <v>1.483266799181464E-2</v>
      </c>
      <c r="AL133" s="33">
        <f t="shared" si="35"/>
        <v>1.6759239277297642E-2</v>
      </c>
      <c r="AM133" s="33">
        <f t="shared" si="35"/>
        <v>1.7153317144664695E-2</v>
      </c>
      <c r="AN133" s="33">
        <f t="shared" si="35"/>
        <v>1.7002661368484304E-2</v>
      </c>
      <c r="AO133" s="33">
        <f t="shared" si="35"/>
        <v>1.9300782179123368E-2</v>
      </c>
      <c r="AP133" s="33">
        <f t="shared" si="35"/>
        <v>2.003956186534878E-2</v>
      </c>
      <c r="AQ133" s="33">
        <f t="shared" si="35"/>
        <v>1.6900832484823162E-2</v>
      </c>
      <c r="AR133" s="33">
        <f t="shared" si="35"/>
        <v>1.5574168519150619E-2</v>
      </c>
      <c r="AS133" s="33">
        <f t="shared" si="35"/>
        <v>1.7868714848959907E-2</v>
      </c>
      <c r="AT133" s="33">
        <f t="shared" si="35"/>
        <v>1.6197704574310037E-2</v>
      </c>
      <c r="AU133" s="33">
        <f t="shared" si="35"/>
        <v>1.8579756270828838E-2</v>
      </c>
      <c r="AV133" s="33">
        <f t="shared" si="35"/>
        <v>1.805839867330095E-2</v>
      </c>
      <c r="AW133" s="33">
        <f t="shared" si="35"/>
        <v>1.9292240596503855E-2</v>
      </c>
      <c r="AX133" s="33">
        <f t="shared" si="35"/>
        <v>1.7504926631865945E-2</v>
      </c>
      <c r="AY133" s="33">
        <f t="shared" si="35"/>
        <v>1.6134381691986908E-2</v>
      </c>
      <c r="AZ133" s="33">
        <f t="shared" si="35"/>
        <v>1.7616530727176803E-2</v>
      </c>
      <c r="BA133" s="33">
        <f t="shared" si="35"/>
        <v>1.7306844946354615E-2</v>
      </c>
      <c r="BB133" s="33">
        <f t="shared" si="35"/>
        <v>1.9486003760624773E-2</v>
      </c>
      <c r="BC133" s="33">
        <f t="shared" si="35"/>
        <v>1.8413207246547218E-2</v>
      </c>
      <c r="BD133" s="33">
        <f t="shared" si="35"/>
        <v>1.5676040473510965E-2</v>
      </c>
      <c r="BE133" s="33">
        <f t="shared" si="35"/>
        <v>1.616572106306707E-2</v>
      </c>
      <c r="BF133" s="33">
        <f t="shared" si="35"/>
        <v>1.9448713812307099E-2</v>
      </c>
      <c r="BG133" s="33">
        <f t="shared" si="35"/>
        <v>1.6524324935749471E-2</v>
      </c>
      <c r="BH133" s="33">
        <f t="shared" si="35"/>
        <v>1.7878783883068041E-2</v>
      </c>
      <c r="BI133" s="33">
        <f t="shared" si="35"/>
        <v>1.5748125363471227E-2</v>
      </c>
      <c r="BJ133" s="6"/>
    </row>
    <row r="134" spans="1:62" s="7" customFormat="1" x14ac:dyDescent="0.35">
      <c r="A134" s="7" t="s">
        <v>2</v>
      </c>
      <c r="H134" s="8">
        <f t="shared" si="34"/>
        <v>1</v>
      </c>
      <c r="I134" s="8">
        <f t="shared" si="34"/>
        <v>1</v>
      </c>
      <c r="J134" s="8">
        <f t="shared" si="34"/>
        <v>1</v>
      </c>
      <c r="K134" s="8">
        <f t="shared" si="34"/>
        <v>1</v>
      </c>
      <c r="L134" s="8">
        <f t="shared" si="34"/>
        <v>1</v>
      </c>
      <c r="M134" s="8">
        <f t="shared" si="34"/>
        <v>1</v>
      </c>
      <c r="N134" s="8">
        <f t="shared" si="34"/>
        <v>1</v>
      </c>
      <c r="O134" s="8">
        <f t="shared" si="34"/>
        <v>1</v>
      </c>
      <c r="P134" s="8">
        <f t="shared" si="34"/>
        <v>1</v>
      </c>
      <c r="Q134" s="8">
        <f t="shared" si="34"/>
        <v>1</v>
      </c>
      <c r="R134" s="8">
        <f t="shared" si="34"/>
        <v>1</v>
      </c>
      <c r="S134" s="8">
        <f t="shared" si="34"/>
        <v>1</v>
      </c>
      <c r="T134" s="8">
        <f t="shared" si="34"/>
        <v>1</v>
      </c>
      <c r="U134" s="8">
        <f t="shared" si="34"/>
        <v>1</v>
      </c>
      <c r="V134" s="8">
        <f t="shared" si="34"/>
        <v>1</v>
      </c>
      <c r="W134" s="8">
        <f t="shared" si="34"/>
        <v>1</v>
      </c>
      <c r="X134" s="8">
        <f t="shared" si="34"/>
        <v>1</v>
      </c>
      <c r="Y134" s="8">
        <f t="shared" si="34"/>
        <v>1</v>
      </c>
      <c r="Z134" s="8">
        <f t="shared" si="34"/>
        <v>1</v>
      </c>
      <c r="AA134" s="8">
        <f t="shared" si="34"/>
        <v>1</v>
      </c>
      <c r="AB134" s="8">
        <f t="shared" si="34"/>
        <v>1</v>
      </c>
      <c r="AC134" s="8">
        <f t="shared" si="34"/>
        <v>1</v>
      </c>
      <c r="AD134" s="8">
        <f t="shared" si="34"/>
        <v>1</v>
      </c>
      <c r="AE134" s="8">
        <f t="shared" si="34"/>
        <v>1</v>
      </c>
      <c r="AF134" s="8">
        <f t="shared" si="34"/>
        <v>1</v>
      </c>
      <c r="AG134" s="8">
        <f t="shared" si="34"/>
        <v>1</v>
      </c>
      <c r="AH134" s="8">
        <f t="shared" si="34"/>
        <v>1</v>
      </c>
      <c r="AI134" s="8">
        <f t="shared" si="34"/>
        <v>1</v>
      </c>
      <c r="AJ134" s="8">
        <f t="shared" si="34"/>
        <v>1</v>
      </c>
      <c r="AK134" s="8">
        <f t="shared" si="34"/>
        <v>1</v>
      </c>
      <c r="AL134" s="8">
        <f t="shared" si="34"/>
        <v>1</v>
      </c>
      <c r="AM134" s="8">
        <f t="shared" si="34"/>
        <v>1</v>
      </c>
      <c r="AN134" s="8">
        <f t="shared" si="34"/>
        <v>1</v>
      </c>
      <c r="AO134" s="8">
        <f t="shared" si="34"/>
        <v>1</v>
      </c>
      <c r="AP134" s="8">
        <f t="shared" si="34"/>
        <v>1</v>
      </c>
      <c r="AQ134" s="8">
        <f t="shared" si="34"/>
        <v>1</v>
      </c>
      <c r="AR134" s="8">
        <f t="shared" si="34"/>
        <v>1</v>
      </c>
      <c r="AS134" s="8">
        <f t="shared" si="34"/>
        <v>1</v>
      </c>
      <c r="AT134" s="8">
        <f t="shared" si="34"/>
        <v>1</v>
      </c>
      <c r="AU134" s="8">
        <f t="shared" si="34"/>
        <v>1</v>
      </c>
      <c r="AV134" s="8">
        <f t="shared" si="34"/>
        <v>1</v>
      </c>
      <c r="AW134" s="8">
        <f t="shared" si="34"/>
        <v>1</v>
      </c>
      <c r="AX134" s="8">
        <f t="shared" si="34"/>
        <v>1</v>
      </c>
      <c r="AY134" s="8">
        <f t="shared" si="34"/>
        <v>1</v>
      </c>
      <c r="AZ134" s="8">
        <f t="shared" si="34"/>
        <v>1</v>
      </c>
      <c r="BA134" s="8">
        <f t="shared" si="34"/>
        <v>1</v>
      </c>
      <c r="BB134" s="8">
        <f t="shared" si="34"/>
        <v>1</v>
      </c>
      <c r="BC134" s="8">
        <f t="shared" si="34"/>
        <v>1</v>
      </c>
      <c r="BD134" s="8">
        <f t="shared" si="34"/>
        <v>1</v>
      </c>
      <c r="BE134" s="8">
        <f t="shared" si="34"/>
        <v>1</v>
      </c>
      <c r="BF134" s="8">
        <f t="shared" si="34"/>
        <v>1</v>
      </c>
      <c r="BG134" s="8">
        <f t="shared" si="34"/>
        <v>1</v>
      </c>
      <c r="BH134" s="8">
        <f t="shared" si="34"/>
        <v>1</v>
      </c>
      <c r="BI134" s="8">
        <f t="shared" si="30"/>
        <v>1</v>
      </c>
    </row>
    <row r="135" spans="1:62" s="7" customFormat="1" x14ac:dyDescent="0.35"/>
    <row r="136" spans="1:62" s="7" customFormat="1" x14ac:dyDescent="0.35"/>
    <row r="137" spans="1:62" s="7" customFormat="1" x14ac:dyDescent="0.35">
      <c r="A137" s="6" t="s">
        <v>41</v>
      </c>
      <c r="B137" s="7">
        <v>1962</v>
      </c>
      <c r="C137" s="7">
        <v>1963</v>
      </c>
      <c r="D137" s="7">
        <v>1964</v>
      </c>
      <c r="E137" s="7">
        <v>1965</v>
      </c>
      <c r="F137" s="7">
        <v>1966</v>
      </c>
      <c r="G137" s="7">
        <v>1967</v>
      </c>
      <c r="H137" s="7">
        <v>1968</v>
      </c>
      <c r="I137" s="7">
        <v>1969</v>
      </c>
      <c r="J137" s="7">
        <v>1970</v>
      </c>
      <c r="K137" s="7">
        <v>1971</v>
      </c>
      <c r="L137" s="7">
        <v>1972</v>
      </c>
      <c r="M137" s="7">
        <v>1973</v>
      </c>
      <c r="N137" s="7">
        <v>1974</v>
      </c>
      <c r="O137" s="7">
        <v>1975</v>
      </c>
      <c r="P137" s="7">
        <v>1976</v>
      </c>
      <c r="Q137" s="7">
        <v>1977</v>
      </c>
      <c r="R137" s="7">
        <v>1978</v>
      </c>
      <c r="S137" s="7">
        <v>1979</v>
      </c>
      <c r="T137" s="7">
        <v>1980</v>
      </c>
      <c r="U137" s="7">
        <v>1981</v>
      </c>
      <c r="V137" s="7">
        <v>1982</v>
      </c>
      <c r="W137" s="7">
        <v>1983</v>
      </c>
      <c r="X137" s="7">
        <v>1984</v>
      </c>
      <c r="Y137" s="7">
        <v>1985</v>
      </c>
      <c r="Z137" s="7">
        <v>1986</v>
      </c>
      <c r="AA137" s="7">
        <v>1987</v>
      </c>
      <c r="AB137" s="7">
        <v>1988</v>
      </c>
      <c r="AC137" s="7">
        <v>1989</v>
      </c>
      <c r="AD137" s="7">
        <v>1990</v>
      </c>
      <c r="AE137" s="7">
        <v>1991</v>
      </c>
      <c r="AF137" s="7">
        <v>1992</v>
      </c>
      <c r="AG137" s="7">
        <v>1993</v>
      </c>
      <c r="AH137" s="7">
        <v>1994</v>
      </c>
      <c r="AI137" s="7">
        <v>1995</v>
      </c>
      <c r="AJ137" s="7">
        <v>1996</v>
      </c>
      <c r="AK137" s="7">
        <v>1997</v>
      </c>
      <c r="AL137" s="7">
        <v>1998</v>
      </c>
      <c r="AM137" s="7">
        <v>1999</v>
      </c>
      <c r="AN137" s="7">
        <v>2000</v>
      </c>
      <c r="AO137" s="7">
        <v>2001</v>
      </c>
      <c r="AP137" s="7">
        <v>2002</v>
      </c>
      <c r="AQ137" s="7">
        <v>2003</v>
      </c>
      <c r="AR137" s="7">
        <v>2004</v>
      </c>
      <c r="AS137" s="7">
        <v>2005</v>
      </c>
      <c r="AT137" s="7">
        <v>2006</v>
      </c>
      <c r="AU137" s="7">
        <v>2007</v>
      </c>
      <c r="AV137" s="7">
        <v>2008</v>
      </c>
      <c r="AW137" s="7">
        <v>2009</v>
      </c>
      <c r="AX137" s="7">
        <v>2010</v>
      </c>
      <c r="AY137" s="7">
        <v>2011</v>
      </c>
      <c r="AZ137" s="7">
        <v>2012</v>
      </c>
      <c r="BA137" s="7">
        <v>2013</v>
      </c>
      <c r="BB137" s="7">
        <v>2014</v>
      </c>
      <c r="BC137" s="7">
        <v>2015</v>
      </c>
      <c r="BD137" s="7">
        <v>2016</v>
      </c>
      <c r="BE137" s="7">
        <v>2017</v>
      </c>
      <c r="BF137" s="7">
        <v>2018</v>
      </c>
      <c r="BG137" s="7">
        <v>2019</v>
      </c>
      <c r="BH137" s="7">
        <v>2020</v>
      </c>
      <c r="BI137" s="7">
        <v>2021</v>
      </c>
    </row>
    <row r="138" spans="1:62" s="7" customFormat="1" x14ac:dyDescent="0.35">
      <c r="BJ138" s="6"/>
    </row>
    <row r="139" spans="1:62" s="7" customFormat="1" x14ac:dyDescent="0.35">
      <c r="A139" s="7" t="s">
        <v>11</v>
      </c>
      <c r="H139" s="8">
        <f t="shared" ref="H139:BH143" si="36">H57/H$79</f>
        <v>0.56233018150201064</v>
      </c>
      <c r="I139" s="8">
        <f t="shared" si="36"/>
        <v>0.55597523869478549</v>
      </c>
      <c r="J139" s="8">
        <f t="shared" si="36"/>
        <v>0.54314219932024999</v>
      </c>
      <c r="K139" s="8">
        <f t="shared" si="36"/>
        <v>0.539207238259371</v>
      </c>
      <c r="L139" s="8">
        <f t="shared" si="36"/>
        <v>0.52031267202466147</v>
      </c>
      <c r="M139" s="8">
        <f t="shared" si="36"/>
        <v>0.49829278702518137</v>
      </c>
      <c r="N139" s="8">
        <f t="shared" si="36"/>
        <v>0.47618041618252877</v>
      </c>
      <c r="O139" s="8">
        <f t="shared" si="36"/>
        <v>0.45946795140343527</v>
      </c>
      <c r="P139" s="8">
        <f t="shared" si="36"/>
        <v>0.43827826257476221</v>
      </c>
      <c r="Q139" s="8">
        <f t="shared" si="36"/>
        <v>0.41270731511898084</v>
      </c>
      <c r="R139" s="8">
        <f t="shared" si="36"/>
        <v>0.38560327198364008</v>
      </c>
      <c r="S139" s="8">
        <f t="shared" si="36"/>
        <v>0.36982717615348026</v>
      </c>
      <c r="T139" s="8">
        <f t="shared" si="36"/>
        <v>0.34560515416474918</v>
      </c>
      <c r="U139" s="8">
        <f t="shared" si="36"/>
        <v>0.33374130378768357</v>
      </c>
      <c r="V139" s="8">
        <f t="shared" si="36"/>
        <v>0.3239265556905051</v>
      </c>
      <c r="W139" s="8">
        <f t="shared" si="36"/>
        <v>0.31743666169895679</v>
      </c>
      <c r="X139" s="8">
        <f t="shared" si="36"/>
        <v>0.30759439966058549</v>
      </c>
      <c r="Y139" s="8">
        <f t="shared" si="36"/>
        <v>0.2928495949277915</v>
      </c>
      <c r="Z139" s="8">
        <f t="shared" si="36"/>
        <v>0.29077663035790069</v>
      </c>
      <c r="AA139" s="8">
        <f t="shared" si="36"/>
        <v>0.28065066060519961</v>
      </c>
      <c r="AB139" s="8">
        <f t="shared" si="36"/>
        <v>0.27527440785673024</v>
      </c>
      <c r="AC139" s="8">
        <f t="shared" si="36"/>
        <v>0.26930646304022671</v>
      </c>
      <c r="AD139" s="8">
        <f t="shared" si="36"/>
        <v>0.26837755545889519</v>
      </c>
      <c r="AE139" s="8">
        <f t="shared" si="36"/>
        <v>0.2733015056922512</v>
      </c>
      <c r="AF139" s="8">
        <f t="shared" si="36"/>
        <v>0.26862745098039215</v>
      </c>
      <c r="AG139" s="8">
        <f t="shared" si="36"/>
        <v>0.27126168224299063</v>
      </c>
      <c r="AH139" s="8">
        <f t="shared" si="36"/>
        <v>0.26387869894839816</v>
      </c>
      <c r="AI139" s="8">
        <f t="shared" si="36"/>
        <v>0.25952281289242363</v>
      </c>
      <c r="AJ139" s="8">
        <f t="shared" si="36"/>
        <v>0.26000993541977147</v>
      </c>
      <c r="AK139" s="8">
        <f t="shared" si="36"/>
        <v>0.24704822893736242</v>
      </c>
      <c r="AL139" s="8">
        <f t="shared" si="36"/>
        <v>0.24095150210191735</v>
      </c>
      <c r="AM139" s="8">
        <f t="shared" si="36"/>
        <v>0.24518680403788115</v>
      </c>
      <c r="AN139" s="8">
        <f t="shared" si="36"/>
        <v>0.2388075423996629</v>
      </c>
      <c r="AO139" s="8">
        <f t="shared" si="36"/>
        <v>0.24617996604414261</v>
      </c>
      <c r="AP139" s="8">
        <f t="shared" si="36"/>
        <v>0.25301204819277107</v>
      </c>
      <c r="AQ139" s="8">
        <f t="shared" si="36"/>
        <v>0.26256382692824509</v>
      </c>
      <c r="AR139" s="8">
        <f t="shared" si="36"/>
        <v>0.27127733667641735</v>
      </c>
      <c r="AS139" s="8">
        <f t="shared" si="36"/>
        <v>0.26887920123751935</v>
      </c>
      <c r="AT139" s="8">
        <f t="shared" si="36"/>
        <v>0.27055219199066305</v>
      </c>
      <c r="AU139" s="8">
        <f t="shared" si="36"/>
        <v>0.26518248175182479</v>
      </c>
      <c r="AV139" s="8">
        <f t="shared" si="36"/>
        <v>0.25310501947527009</v>
      </c>
      <c r="AW139" s="8">
        <f t="shared" si="36"/>
        <v>0.25584396959701705</v>
      </c>
      <c r="AX139" s="8">
        <f t="shared" si="36"/>
        <v>0.25730994152046782</v>
      </c>
      <c r="AY139" s="8">
        <f t="shared" si="36"/>
        <v>0.26540084388185653</v>
      </c>
      <c r="AZ139" s="8">
        <f t="shared" si="36"/>
        <v>0.26619068224433867</v>
      </c>
      <c r="BA139" s="8">
        <f t="shared" si="36"/>
        <v>0.27204309009075484</v>
      </c>
      <c r="BB139" s="8">
        <f t="shared" si="36"/>
        <v>0.27080248741486529</v>
      </c>
      <c r="BC139" s="8">
        <f t="shared" si="36"/>
        <v>0.27392812338572797</v>
      </c>
      <c r="BD139" s="8">
        <f t="shared" si="36"/>
        <v>0.2710852959898154</v>
      </c>
      <c r="BE139" s="8">
        <f t="shared" si="36"/>
        <v>0.25303981562425493</v>
      </c>
      <c r="BF139" s="8">
        <f t="shared" si="36"/>
        <v>0.25279920378203535</v>
      </c>
      <c r="BG139" s="8">
        <f t="shared" si="36"/>
        <v>0.24930087185392336</v>
      </c>
      <c r="BH139" s="8">
        <f t="shared" si="36"/>
        <v>0.24536671924290221</v>
      </c>
      <c r="BI139" s="8">
        <f>BI57/BI$79</f>
        <v>0.25180530807465068</v>
      </c>
      <c r="BJ139" s="6"/>
    </row>
    <row r="140" spans="1:62" s="7" customFormat="1" x14ac:dyDescent="0.35">
      <c r="A140" s="7" t="s">
        <v>12</v>
      </c>
      <c r="H140" s="8">
        <f t="shared" si="36"/>
        <v>2.2714922291055321E-2</v>
      </c>
      <c r="I140" s="8">
        <f t="shared" si="36"/>
        <v>2.0774315391879131E-2</v>
      </c>
      <c r="J140" s="8">
        <f t="shared" si="36"/>
        <v>2.3681613858129592E-2</v>
      </c>
      <c r="K140" s="8">
        <f t="shared" si="36"/>
        <v>3.5221887117621711E-2</v>
      </c>
      <c r="L140" s="8">
        <f t="shared" si="36"/>
        <v>3.1047010899482551E-2</v>
      </c>
      <c r="M140" s="8">
        <f t="shared" si="36"/>
        <v>2.9449423815621E-2</v>
      </c>
      <c r="N140" s="8">
        <f t="shared" si="36"/>
        <v>2.9259533115031162E-2</v>
      </c>
      <c r="O140" s="8">
        <f t="shared" si="36"/>
        <v>4.912023460410557E-2</v>
      </c>
      <c r="P140" s="8">
        <f t="shared" si="36"/>
        <v>4.4808314540641242E-2</v>
      </c>
      <c r="Q140" s="8">
        <f t="shared" si="36"/>
        <v>4.6550757150869322E-2</v>
      </c>
      <c r="R140" s="8">
        <f t="shared" si="36"/>
        <v>3.950920245398773E-2</v>
      </c>
      <c r="S140" s="8">
        <f t="shared" si="36"/>
        <v>3.9717773902013635E-2</v>
      </c>
      <c r="T140" s="8">
        <f t="shared" si="36"/>
        <v>4.2600749457629344E-2</v>
      </c>
      <c r="U140" s="8">
        <f t="shared" si="36"/>
        <v>4.7861375934037616E-2</v>
      </c>
      <c r="V140" s="8">
        <f t="shared" si="36"/>
        <v>5.779809959276988E-2</v>
      </c>
      <c r="W140" s="8">
        <f t="shared" si="36"/>
        <v>6.607054148037754E-2</v>
      </c>
      <c r="X140" s="8">
        <f t="shared" si="36"/>
        <v>5.6003394145099701E-2</v>
      </c>
      <c r="Y140" s="8">
        <f t="shared" si="36"/>
        <v>5.2342374075378652E-2</v>
      </c>
      <c r="Z140" s="8">
        <f t="shared" si="36"/>
        <v>5.1846088555665581E-2</v>
      </c>
      <c r="AA140" s="8">
        <f t="shared" si="36"/>
        <v>4.6668560875124304E-2</v>
      </c>
      <c r="AB140" s="8">
        <f t="shared" si="36"/>
        <v>3.8344887348353555E-2</v>
      </c>
      <c r="AC140" s="8">
        <f t="shared" si="36"/>
        <v>3.8416122175863966E-2</v>
      </c>
      <c r="AD140" s="8">
        <f t="shared" si="36"/>
        <v>4.1177323473974195E-2</v>
      </c>
      <c r="AE140" s="8">
        <f t="shared" si="36"/>
        <v>4.5611457950789573E-2</v>
      </c>
      <c r="AF140" s="8">
        <f t="shared" si="36"/>
        <v>5.2564102564102565E-2</v>
      </c>
      <c r="AG140" s="8">
        <f t="shared" si="36"/>
        <v>4.8831775700934582E-2</v>
      </c>
      <c r="AH140" s="8">
        <f t="shared" si="36"/>
        <v>4.75258824488465E-2</v>
      </c>
      <c r="AI140" s="8">
        <f t="shared" si="36"/>
        <v>4.2360820426956887E-2</v>
      </c>
      <c r="AJ140" s="8">
        <f t="shared" si="36"/>
        <v>3.825136612021858E-2</v>
      </c>
      <c r="AK140" s="8">
        <f t="shared" si="36"/>
        <v>4.1624974984990994E-2</v>
      </c>
      <c r="AL140" s="8">
        <f t="shared" si="36"/>
        <v>3.7937045011791244E-2</v>
      </c>
      <c r="AM140" s="8">
        <f t="shared" si="36"/>
        <v>3.6111978353626811E-2</v>
      </c>
      <c r="AN140" s="8">
        <f t="shared" si="36"/>
        <v>3.0759507005161699E-2</v>
      </c>
      <c r="AO140" s="8">
        <f t="shared" si="36"/>
        <v>3.2584563144834794E-2</v>
      </c>
      <c r="AP140" s="8">
        <f t="shared" si="36"/>
        <v>4.0950687997893212E-2</v>
      </c>
      <c r="AQ140" s="8">
        <f t="shared" si="36"/>
        <v>4.2999193765116905E-2</v>
      </c>
      <c r="AR140" s="8">
        <f t="shared" si="36"/>
        <v>4.1370664437944002E-2</v>
      </c>
      <c r="AS140" s="8">
        <f t="shared" si="36"/>
        <v>3.8672479257488401E-2</v>
      </c>
      <c r="AT140" s="8">
        <f t="shared" si="36"/>
        <v>3.7712451674082721E-2</v>
      </c>
      <c r="AU140" s="8">
        <f t="shared" si="36"/>
        <v>3.2335766423357663E-2</v>
      </c>
      <c r="AV140" s="8">
        <f t="shared" si="36"/>
        <v>3.7333725288454474E-2</v>
      </c>
      <c r="AW140" s="8">
        <f t="shared" si="36"/>
        <v>5.6073426071991971E-2</v>
      </c>
      <c r="AX140" s="8">
        <f t="shared" si="36"/>
        <v>6.3143971038707877E-2</v>
      </c>
      <c r="AY140" s="8">
        <f t="shared" si="36"/>
        <v>6.476793248945148E-2</v>
      </c>
      <c r="AZ140" s="8">
        <f t="shared" si="36"/>
        <v>5.8127794605509882E-2</v>
      </c>
      <c r="BA140" s="8">
        <f t="shared" si="36"/>
        <v>5.2829631815834131E-2</v>
      </c>
      <c r="BB140" s="8">
        <f t="shared" si="36"/>
        <v>5.0340538939887478E-2</v>
      </c>
      <c r="BC140" s="8">
        <f t="shared" si="36"/>
        <v>3.9332890561582172E-2</v>
      </c>
      <c r="BD140" s="8">
        <f t="shared" si="36"/>
        <v>3.8271801400381923E-2</v>
      </c>
      <c r="BE140" s="8">
        <f t="shared" si="36"/>
        <v>3.2186283080346496E-2</v>
      </c>
      <c r="BF140" s="8">
        <f t="shared" si="36"/>
        <v>2.994111304636311E-2</v>
      </c>
      <c r="BG140" s="8">
        <f t="shared" si="36"/>
        <v>2.9774633985852936E-2</v>
      </c>
      <c r="BH140" s="8">
        <f t="shared" si="36"/>
        <v>3.6277602523659309E-2</v>
      </c>
      <c r="BI140" s="8">
        <f t="shared" ref="BI140:BI161" si="37">BI58/BI$79</f>
        <v>4.6234643158585761E-2</v>
      </c>
    </row>
    <row r="141" spans="1:62" s="7" customFormat="1" x14ac:dyDescent="0.35">
      <c r="A141" s="7" t="s">
        <v>25</v>
      </c>
      <c r="H141" s="8">
        <f t="shared" si="36"/>
        <v>9.6728616454733185E-3</v>
      </c>
      <c r="I141" s="8">
        <f t="shared" si="36"/>
        <v>1.1226523974399329E-2</v>
      </c>
      <c r="J141" s="8">
        <f t="shared" si="36"/>
        <v>1.0086613309944086E-2</v>
      </c>
      <c r="K141" s="8">
        <f t="shared" si="36"/>
        <v>1.4541146057733736E-2</v>
      </c>
      <c r="L141" s="8">
        <f t="shared" si="36"/>
        <v>1.4642739183089287E-2</v>
      </c>
      <c r="M141" s="8">
        <f t="shared" si="36"/>
        <v>1.6965428937259924E-2</v>
      </c>
      <c r="N141" s="8">
        <f t="shared" si="36"/>
        <v>2.1020386606105418E-2</v>
      </c>
      <c r="O141" s="8">
        <f t="shared" si="36"/>
        <v>2.2098868873062422E-2</v>
      </c>
      <c r="P141" s="8">
        <f t="shared" si="36"/>
        <v>2.3041474654377881E-2</v>
      </c>
      <c r="Q141" s="8">
        <f t="shared" si="36"/>
        <v>2.7642015864113453E-2</v>
      </c>
      <c r="R141" s="8">
        <f t="shared" si="36"/>
        <v>3.329243353783231E-2</v>
      </c>
      <c r="S141" s="8">
        <f t="shared" si="36"/>
        <v>3.5912478198826703E-2</v>
      </c>
      <c r="T141" s="8">
        <f t="shared" si="36"/>
        <v>4.240352376569588E-2</v>
      </c>
      <c r="U141" s="8">
        <f t="shared" si="36"/>
        <v>4.4833805720175215E-2</v>
      </c>
      <c r="V141" s="8">
        <f t="shared" si="36"/>
        <v>4.5223976566407087E-2</v>
      </c>
      <c r="W141" s="8">
        <f t="shared" si="36"/>
        <v>3.5483642041019094E-2</v>
      </c>
      <c r="X141" s="8">
        <f t="shared" si="36"/>
        <v>4.0376184415217085E-2</v>
      </c>
      <c r="Y141" s="8">
        <f t="shared" si="36"/>
        <v>4.0577668193025711E-2</v>
      </c>
      <c r="Z141" s="8">
        <f t="shared" si="36"/>
        <v>4.5480265949922195E-2</v>
      </c>
      <c r="AA141" s="8">
        <f t="shared" si="36"/>
        <v>4.8089217218354879E-2</v>
      </c>
      <c r="AB141" s="8">
        <f t="shared" si="36"/>
        <v>5.3581744656268054E-2</v>
      </c>
      <c r="AC141" s="8">
        <f t="shared" si="36"/>
        <v>5.754546170196017E-2</v>
      </c>
      <c r="AD141" s="8">
        <f t="shared" si="36"/>
        <v>5.632883862548934E-2</v>
      </c>
      <c r="AE141" s="8">
        <f t="shared" si="36"/>
        <v>5.6628718325376422E-2</v>
      </c>
      <c r="AF141" s="8">
        <f t="shared" si="36"/>
        <v>5.5354449472096529E-2</v>
      </c>
      <c r="AG141" s="8">
        <f t="shared" si="36"/>
        <v>5.7943925233644861E-2</v>
      </c>
      <c r="AH141" s="8">
        <f t="shared" si="36"/>
        <v>6.2606994375152852E-2</v>
      </c>
      <c r="AI141" s="8">
        <f t="shared" si="36"/>
        <v>6.2536626203432394E-2</v>
      </c>
      <c r="AJ141" s="8">
        <f t="shared" si="36"/>
        <v>6.6865375062096374E-2</v>
      </c>
      <c r="AK141" s="8">
        <f t="shared" si="36"/>
        <v>6.7240344206523917E-2</v>
      </c>
      <c r="AL141" s="8">
        <f t="shared" si="36"/>
        <v>6.9824669332513079E-2</v>
      </c>
      <c r="AM141" s="8">
        <f t="shared" si="36"/>
        <v>7.4825684254344882E-2</v>
      </c>
      <c r="AN141" s="8">
        <f t="shared" si="36"/>
        <v>7.5002633519435369E-2</v>
      </c>
      <c r="AO141" s="8">
        <f t="shared" si="36"/>
        <v>7.1960297766749379E-2</v>
      </c>
      <c r="AP141" s="8">
        <f t="shared" si="36"/>
        <v>7.3145039173085791E-2</v>
      </c>
      <c r="AQ141" s="8">
        <f t="shared" si="36"/>
        <v>5.5025530771298035E-2</v>
      </c>
      <c r="AR141" s="8">
        <f t="shared" si="36"/>
        <v>5.2723220504248505E-2</v>
      </c>
      <c r="AS141" s="8">
        <f t="shared" si="36"/>
        <v>5.2524258191534244E-2</v>
      </c>
      <c r="AT141" s="8">
        <f t="shared" si="36"/>
        <v>5.2812021299875993E-2</v>
      </c>
      <c r="AU141" s="8">
        <f t="shared" si="36"/>
        <v>5.3284671532846717E-2</v>
      </c>
      <c r="AV141" s="8">
        <f t="shared" si="36"/>
        <v>5.2693466598074522E-2</v>
      </c>
      <c r="AW141" s="8">
        <f t="shared" si="36"/>
        <v>5.3205220134805678E-2</v>
      </c>
      <c r="AX141" s="8">
        <f t="shared" si="36"/>
        <v>5.1099972152603729E-2</v>
      </c>
      <c r="AY141" s="8">
        <f t="shared" si="36"/>
        <v>5.8227848101265821E-2</v>
      </c>
      <c r="AZ141" s="8">
        <f t="shared" si="36"/>
        <v>5.6469061012548678E-2</v>
      </c>
      <c r="BA141" s="8">
        <f t="shared" si="36"/>
        <v>5.7625617944366561E-2</v>
      </c>
      <c r="BB141" s="8">
        <f t="shared" si="36"/>
        <v>5.8187740598164048E-2</v>
      </c>
      <c r="BC141" s="8">
        <f t="shared" si="36"/>
        <v>6.043834403365065E-2</v>
      </c>
      <c r="BD141" s="8">
        <f t="shared" si="36"/>
        <v>6.4608529598981543E-2</v>
      </c>
      <c r="BE141" s="8">
        <f t="shared" si="36"/>
        <v>6.6041484542636891E-2</v>
      </c>
      <c r="BF141" s="8">
        <f t="shared" si="36"/>
        <v>7.0166708136352327E-2</v>
      </c>
      <c r="BG141" s="8">
        <f t="shared" si="36"/>
        <v>7.4601085704885675E-2</v>
      </c>
      <c r="BH141" s="8">
        <f t="shared" si="36"/>
        <v>7.6399842271293372E-2</v>
      </c>
      <c r="BI141" s="8">
        <f t="shared" si="37"/>
        <v>7.8214386195254615E-2</v>
      </c>
      <c r="BJ141" s="6"/>
    </row>
    <row r="142" spans="1:62" s="7" customFormat="1" x14ac:dyDescent="0.35">
      <c r="A142" s="7" t="s">
        <v>13</v>
      </c>
      <c r="H142" s="8">
        <f t="shared" si="36"/>
        <v>4.0213020323877843E-3</v>
      </c>
      <c r="I142" s="8">
        <f t="shared" si="36"/>
        <v>4.0919106074913444E-3</v>
      </c>
      <c r="J142" s="8">
        <f t="shared" si="36"/>
        <v>3.8372985418265539E-3</v>
      </c>
      <c r="K142" s="8">
        <f t="shared" si="36"/>
        <v>3.7699267557087463E-3</v>
      </c>
      <c r="L142" s="8">
        <f t="shared" si="36"/>
        <v>3.4129692832764505E-3</v>
      </c>
      <c r="M142" s="8">
        <f t="shared" si="36"/>
        <v>4.268032437046522E-3</v>
      </c>
      <c r="N142" s="8">
        <f t="shared" si="36"/>
        <v>4.3308334213584031E-3</v>
      </c>
      <c r="O142" s="8">
        <f t="shared" si="36"/>
        <v>5.3414327607875997E-3</v>
      </c>
      <c r="P142" s="8">
        <f t="shared" si="36"/>
        <v>6.3731738405726048E-3</v>
      </c>
      <c r="Q142" s="8">
        <f t="shared" si="36"/>
        <v>5.4482813877093179E-3</v>
      </c>
      <c r="R142" s="8">
        <f t="shared" si="36"/>
        <v>9.4887525562372191E-3</v>
      </c>
      <c r="S142" s="8">
        <f t="shared" si="36"/>
        <v>7.9276993816394491E-3</v>
      </c>
      <c r="T142" s="8">
        <f t="shared" si="36"/>
        <v>9.729800802051148E-3</v>
      </c>
      <c r="U142" s="8">
        <f t="shared" si="36"/>
        <v>1.3334192218500386E-2</v>
      </c>
      <c r="V142" s="8">
        <f t="shared" si="36"/>
        <v>1.2216903622204758E-2</v>
      </c>
      <c r="W142" s="8">
        <f t="shared" si="36"/>
        <v>1.9657937690724575E-2</v>
      </c>
      <c r="X142" s="8">
        <f t="shared" si="36"/>
        <v>2.1637675010606705E-2</v>
      </c>
      <c r="Y142" s="8">
        <f t="shared" si="36"/>
        <v>2.6065516026769989E-2</v>
      </c>
      <c r="Z142" s="8">
        <f t="shared" si="36"/>
        <v>2.6170604045833924E-2</v>
      </c>
      <c r="AA142" s="8">
        <f t="shared" si="36"/>
        <v>2.6992470521380877E-2</v>
      </c>
      <c r="AB142" s="8">
        <f t="shared" si="36"/>
        <v>2.7801848642403235E-2</v>
      </c>
      <c r="AC142" s="8">
        <f t="shared" si="36"/>
        <v>2.5820672282138076E-2</v>
      </c>
      <c r="AD142" s="8">
        <f t="shared" si="36"/>
        <v>2.7620704654197477E-2</v>
      </c>
      <c r="AE142" s="8">
        <f t="shared" si="36"/>
        <v>2.8351083363936835E-2</v>
      </c>
      <c r="AF142" s="8">
        <f t="shared" si="36"/>
        <v>2.8733031674208143E-2</v>
      </c>
      <c r="AG142" s="8">
        <f t="shared" si="36"/>
        <v>3.0607476635514018E-2</v>
      </c>
      <c r="AH142" s="8">
        <f t="shared" si="36"/>
        <v>2.8368794326241134E-2</v>
      </c>
      <c r="AI142" s="8">
        <f t="shared" si="36"/>
        <v>2.9133528673084972E-2</v>
      </c>
      <c r="AJ142" s="8">
        <f t="shared" si="36"/>
        <v>3.5270740188772978E-2</v>
      </c>
      <c r="AK142" s="8">
        <f t="shared" si="36"/>
        <v>3.3820292175305182E-2</v>
      </c>
      <c r="AL142" s="8">
        <f t="shared" si="36"/>
        <v>3.2912949861581053E-2</v>
      </c>
      <c r="AM142" s="8">
        <f t="shared" si="36"/>
        <v>3.3093974399000935E-2</v>
      </c>
      <c r="AN142" s="8">
        <f t="shared" si="36"/>
        <v>3.4341093437269564E-2</v>
      </c>
      <c r="AO142" s="8">
        <f t="shared" si="36"/>
        <v>3.5718949980410079E-2</v>
      </c>
      <c r="AP142" s="8">
        <f t="shared" si="36"/>
        <v>3.2852722364869316E-2</v>
      </c>
      <c r="AQ142" s="8">
        <f t="shared" si="36"/>
        <v>3.3190002687449607E-2</v>
      </c>
      <c r="AR142" s="8">
        <f t="shared" si="36"/>
        <v>3.1202117286530159E-2</v>
      </c>
      <c r="AS142" s="8">
        <f t="shared" si="36"/>
        <v>3.262550977359021E-2</v>
      </c>
      <c r="AT142" s="8">
        <f t="shared" si="36"/>
        <v>3.2533372237216425E-2</v>
      </c>
      <c r="AU142" s="8">
        <f t="shared" si="36"/>
        <v>3.5182481751824819E-2</v>
      </c>
      <c r="AV142" s="8">
        <f t="shared" si="36"/>
        <v>3.6598809436319539E-2</v>
      </c>
      <c r="AW142" s="8">
        <f t="shared" si="36"/>
        <v>3.3629714613509248E-2</v>
      </c>
      <c r="AX142" s="8">
        <f t="shared" si="36"/>
        <v>3.5714285714285712E-2</v>
      </c>
      <c r="AY142" s="8">
        <f t="shared" si="36"/>
        <v>3.1504922644163151E-2</v>
      </c>
      <c r="AZ142" s="8">
        <f t="shared" si="36"/>
        <v>3.3318909562959756E-2</v>
      </c>
      <c r="BA142" s="8">
        <f t="shared" si="36"/>
        <v>3.475245333136575E-2</v>
      </c>
      <c r="BB142" s="8">
        <f t="shared" si="36"/>
        <v>3.2943440923896949E-2</v>
      </c>
      <c r="BC142" s="8">
        <f t="shared" si="36"/>
        <v>3.0477455538336654E-2</v>
      </c>
      <c r="BD142" s="8">
        <f t="shared" si="36"/>
        <v>3.4213876511775938E-2</v>
      </c>
      <c r="BE142" s="8">
        <f t="shared" si="36"/>
        <v>3.5285702932528015E-2</v>
      </c>
      <c r="BF142" s="8">
        <f t="shared" si="36"/>
        <v>3.4917475325537031E-2</v>
      </c>
      <c r="BG142" s="8">
        <f t="shared" si="36"/>
        <v>3.6519164336239515E-2</v>
      </c>
      <c r="BH142" s="8">
        <f t="shared" si="36"/>
        <v>3.9727917981072558E-2</v>
      </c>
      <c r="BI142" s="8">
        <f t="shared" si="37"/>
        <v>3.6856419394166742E-2</v>
      </c>
      <c r="BJ142" s="6"/>
    </row>
    <row r="143" spans="1:62" s="7" customFormat="1" x14ac:dyDescent="0.35">
      <c r="A143" s="7" t="s">
        <v>26</v>
      </c>
      <c r="H143" s="8">
        <f t="shared" si="36"/>
        <v>2.1736767742636671E-4</v>
      </c>
      <c r="I143" s="8">
        <f t="shared" si="36"/>
        <v>7.3444549365229257E-4</v>
      </c>
      <c r="J143" s="8">
        <f t="shared" si="36"/>
        <v>9.8673391075539954E-4</v>
      </c>
      <c r="K143" s="8">
        <f t="shared" si="36"/>
        <v>1.4002585092632487E-3</v>
      </c>
      <c r="L143" s="8">
        <f t="shared" si="36"/>
        <v>6.6057469998899042E-4</v>
      </c>
      <c r="M143" s="8">
        <f t="shared" si="36"/>
        <v>1.1737089201877935E-3</v>
      </c>
      <c r="N143" s="8">
        <f t="shared" si="36"/>
        <v>1.6900813351642548E-3</v>
      </c>
      <c r="O143" s="8">
        <f t="shared" si="36"/>
        <v>1.9899455383326353E-3</v>
      </c>
      <c r="P143" s="8">
        <f t="shared" si="36"/>
        <v>2.2551230512795374E-3</v>
      </c>
      <c r="Q143" s="8">
        <f t="shared" si="36"/>
        <v>2.2434099831744251E-3</v>
      </c>
      <c r="R143" s="8">
        <f t="shared" si="36"/>
        <v>2.5357873210633945E-3</v>
      </c>
      <c r="S143" s="8">
        <f t="shared" si="36"/>
        <v>1.9819248454098623E-3</v>
      </c>
      <c r="T143" s="8">
        <f t="shared" si="36"/>
        <v>2.8926434816908815E-3</v>
      </c>
      <c r="U143" s="8">
        <f t="shared" si="36"/>
        <v>3.4784849265653184E-3</v>
      </c>
      <c r="V143" s="8">
        <f t="shared" si="36"/>
        <v>5.2154033007072945E-3</v>
      </c>
      <c r="W143" s="8">
        <f t="shared" si="36"/>
        <v>5.890284578809169E-3</v>
      </c>
      <c r="X143" s="8">
        <f t="shared" si="36"/>
        <v>5.8690425682364584E-3</v>
      </c>
      <c r="Y143" s="8">
        <f t="shared" si="36"/>
        <v>5.7062345896442407E-3</v>
      </c>
      <c r="Z143" s="8">
        <f t="shared" si="36"/>
        <v>7.0024048663177253E-3</v>
      </c>
      <c r="AA143" s="8">
        <f t="shared" si="36"/>
        <v>8.0977411564142638E-3</v>
      </c>
      <c r="AB143" s="8">
        <f t="shared" si="36"/>
        <v>8.8099364529173885E-3</v>
      </c>
      <c r="AC143" s="8">
        <f t="shared" si="36"/>
        <v>9.3678658584586318E-3</v>
      </c>
      <c r="AD143" s="8">
        <f t="shared" si="36"/>
        <v>1.1526750761200522E-2</v>
      </c>
      <c r="AE143" s="8">
        <f t="shared" si="36"/>
        <v>1.1311053984575836E-2</v>
      </c>
      <c r="AF143" s="8">
        <f t="shared" si="36"/>
        <v>8.3710407239819002E-3</v>
      </c>
      <c r="AG143" s="8">
        <f t="shared" si="36"/>
        <v>9.7352024922118374E-3</v>
      </c>
      <c r="AH143" s="8">
        <f t="shared" si="36"/>
        <v>9.2117062036357715E-3</v>
      </c>
      <c r="AI143" s="8">
        <f t="shared" si="36"/>
        <v>9.8786102971954795E-3</v>
      </c>
      <c r="AJ143" s="8">
        <f t="shared" si="36"/>
        <v>1.1525086934923E-2</v>
      </c>
      <c r="AK143" s="8">
        <f t="shared" si="36"/>
        <v>1.3408044826896138E-2</v>
      </c>
      <c r="AL143" s="8">
        <f t="shared" si="36"/>
        <v>1.1073515841279606E-2</v>
      </c>
      <c r="AM143" s="8">
        <f t="shared" si="36"/>
        <v>1.2800499531689042E-2</v>
      </c>
      <c r="AN143" s="8">
        <f t="shared" si="36"/>
        <v>1.5063731170336037E-2</v>
      </c>
      <c r="AO143" s="8">
        <f t="shared" si="36"/>
        <v>1.5541334726394148E-2</v>
      </c>
      <c r="AP143" s="8">
        <f t="shared" si="36"/>
        <v>1.4550003291855948E-2</v>
      </c>
      <c r="AQ143" s="8">
        <f t="shared" si="36"/>
        <v>1.0749798441279226E-2</v>
      </c>
      <c r="AR143" s="8">
        <f t="shared" si="36"/>
        <v>9.4720713191252266E-3</v>
      </c>
      <c r="AS143" s="8">
        <f t="shared" si="36"/>
        <v>1.0406412600196879E-2</v>
      </c>
      <c r="AT143" s="8">
        <f t="shared" si="36"/>
        <v>1.1744109708950325E-2</v>
      </c>
      <c r="AU143" s="8">
        <f t="shared" si="36"/>
        <v>1.1313868613138687E-2</v>
      </c>
      <c r="AV143" s="8">
        <f t="shared" si="36"/>
        <v>1.1097229367237451E-2</v>
      </c>
      <c r="AW143" s="8">
        <f t="shared" si="36"/>
        <v>1.1831349490893445E-2</v>
      </c>
      <c r="AX143" s="8">
        <f t="shared" si="36"/>
        <v>1.0094681147312726E-2</v>
      </c>
      <c r="AY143" s="8">
        <f t="shared" ref="H143:BH148" si="38">AY61/AY$79</f>
        <v>1.1322081575246131E-2</v>
      </c>
      <c r="AZ143" s="8">
        <f t="shared" si="38"/>
        <v>1.3341987595557478E-2</v>
      </c>
      <c r="BA143" s="8">
        <f t="shared" si="38"/>
        <v>1.2986054748026268E-2</v>
      </c>
      <c r="BB143" s="8">
        <f t="shared" si="38"/>
        <v>1.2214983713355049E-2</v>
      </c>
      <c r="BC143" s="8">
        <f t="shared" si="38"/>
        <v>1.1290679654638034E-2</v>
      </c>
      <c r="BD143" s="8">
        <f t="shared" si="38"/>
        <v>1.1616804583068109E-2</v>
      </c>
      <c r="BE143" s="8">
        <f t="shared" si="38"/>
        <v>1.4146070094572041E-2</v>
      </c>
      <c r="BF143" s="8">
        <f t="shared" si="38"/>
        <v>1.5924359293356557E-2</v>
      </c>
      <c r="BG143" s="8">
        <f t="shared" si="38"/>
        <v>1.373581181115315E-2</v>
      </c>
      <c r="BH143" s="8">
        <f t="shared" si="38"/>
        <v>1.8434542586750789E-2</v>
      </c>
      <c r="BI143" s="8">
        <f t="shared" si="37"/>
        <v>1.5380286973647191E-2</v>
      </c>
      <c r="BJ143" s="6"/>
    </row>
    <row r="144" spans="1:62" s="7" customFormat="1" x14ac:dyDescent="0.35">
      <c r="A144" s="7" t="s">
        <v>27</v>
      </c>
      <c r="H144" s="8">
        <f t="shared" si="38"/>
        <v>1.3368112161721553E-2</v>
      </c>
      <c r="I144" s="8">
        <f t="shared" si="38"/>
        <v>1.447906830343091E-2</v>
      </c>
      <c r="J144" s="8">
        <f t="shared" si="38"/>
        <v>1.3485363446990462E-2</v>
      </c>
      <c r="K144" s="8">
        <f t="shared" si="38"/>
        <v>1.0771219302024989E-2</v>
      </c>
      <c r="L144" s="8">
        <f t="shared" si="38"/>
        <v>1.3101398216448311E-2</v>
      </c>
      <c r="M144" s="8">
        <f t="shared" si="38"/>
        <v>1.3977806231327359E-2</v>
      </c>
      <c r="N144" s="8">
        <f t="shared" si="38"/>
        <v>1.4365691348896165E-2</v>
      </c>
      <c r="O144" s="8">
        <f t="shared" si="38"/>
        <v>1.4767490573942187E-2</v>
      </c>
      <c r="P144" s="8">
        <f t="shared" si="38"/>
        <v>1.5785861358956762E-2</v>
      </c>
      <c r="Q144" s="8">
        <f t="shared" si="38"/>
        <v>1.7065940229148306E-2</v>
      </c>
      <c r="R144" s="8">
        <f t="shared" si="38"/>
        <v>2.0531697341513291E-2</v>
      </c>
      <c r="S144" s="8">
        <f t="shared" si="38"/>
        <v>1.9343586491200254E-2</v>
      </c>
      <c r="T144" s="8">
        <f t="shared" si="38"/>
        <v>2.0051278679902702E-2</v>
      </c>
      <c r="U144" s="8">
        <f t="shared" si="38"/>
        <v>2.0484411234217986E-2</v>
      </c>
      <c r="V144" s="8">
        <f t="shared" si="38"/>
        <v>2.3576480674430234E-2</v>
      </c>
      <c r="W144" s="8">
        <f t="shared" si="38"/>
        <v>2.0367610531544959E-2</v>
      </c>
      <c r="X144" s="8">
        <f t="shared" si="38"/>
        <v>2.3759015697921087E-2</v>
      </c>
      <c r="Y144" s="8">
        <f t="shared" si="38"/>
        <v>2.2543148996125396E-2</v>
      </c>
      <c r="Z144" s="8">
        <f t="shared" si="38"/>
        <v>2.2846230018390153E-2</v>
      </c>
      <c r="AA144" s="8">
        <f t="shared" si="38"/>
        <v>2.3014632760335274E-2</v>
      </c>
      <c r="AB144" s="8">
        <f t="shared" si="38"/>
        <v>2.1952628538417101E-2</v>
      </c>
      <c r="AC144" s="8">
        <f t="shared" si="38"/>
        <v>2.3616468550736045E-2</v>
      </c>
      <c r="AD144" s="8">
        <f t="shared" si="38"/>
        <v>2.1893576917500362E-2</v>
      </c>
      <c r="AE144" s="8">
        <f t="shared" si="38"/>
        <v>2.5853837679030482E-2</v>
      </c>
      <c r="AF144" s="8">
        <f t="shared" si="38"/>
        <v>2.3378582202111614E-2</v>
      </c>
      <c r="AG144" s="8">
        <f t="shared" si="38"/>
        <v>2.2274143302180686E-2</v>
      </c>
      <c r="AH144" s="8">
        <f t="shared" si="38"/>
        <v>2.2173310507866636E-2</v>
      </c>
      <c r="AI144" s="8">
        <f t="shared" si="38"/>
        <v>2.7291753871912933E-2</v>
      </c>
      <c r="AJ144" s="8">
        <f t="shared" si="38"/>
        <v>3.1594634873323396E-2</v>
      </c>
      <c r="AK144" s="8">
        <f t="shared" si="38"/>
        <v>2.9517710626375825E-2</v>
      </c>
      <c r="AL144" s="8">
        <f t="shared" si="38"/>
        <v>3.0452168563518917E-2</v>
      </c>
      <c r="AM144" s="8">
        <f t="shared" si="38"/>
        <v>2.9867832240607763E-2</v>
      </c>
      <c r="AN144" s="8">
        <f t="shared" si="38"/>
        <v>2.9916780785842201E-2</v>
      </c>
      <c r="AO144" s="8">
        <f t="shared" si="38"/>
        <v>3.1017369727047148E-2</v>
      </c>
      <c r="AP144" s="8">
        <f t="shared" si="38"/>
        <v>2.7454078609520049E-2</v>
      </c>
      <c r="AQ144" s="8">
        <f t="shared" si="38"/>
        <v>2.7143241064230047E-2</v>
      </c>
      <c r="AR144" s="8">
        <f t="shared" si="38"/>
        <v>2.8485861540604542E-2</v>
      </c>
      <c r="AS144" s="8">
        <f t="shared" si="38"/>
        <v>3.0937983405990719E-2</v>
      </c>
      <c r="AT144" s="8">
        <f t="shared" si="38"/>
        <v>3.1366255744401488E-2</v>
      </c>
      <c r="AU144" s="8">
        <f t="shared" si="38"/>
        <v>3.0437956204379561E-2</v>
      </c>
      <c r="AV144" s="8">
        <f t="shared" si="38"/>
        <v>3.3144704931285365E-2</v>
      </c>
      <c r="AW144" s="8">
        <f t="shared" si="38"/>
        <v>2.9183995410870502E-2</v>
      </c>
      <c r="AX144" s="8">
        <f t="shared" si="38"/>
        <v>3.3973823447507656E-2</v>
      </c>
      <c r="AY144" s="8">
        <f t="shared" si="38"/>
        <v>3.1645569620253167E-2</v>
      </c>
      <c r="AZ144" s="8">
        <f t="shared" si="38"/>
        <v>3.2020770229337948E-2</v>
      </c>
      <c r="BA144" s="8">
        <f t="shared" si="38"/>
        <v>3.3571902899726995E-2</v>
      </c>
      <c r="BB144" s="8">
        <f t="shared" si="38"/>
        <v>3.5460467870891327E-2</v>
      </c>
      <c r="BC144" s="8">
        <f t="shared" si="38"/>
        <v>3.4609991882517899E-2</v>
      </c>
      <c r="BD144" s="8">
        <f t="shared" si="38"/>
        <v>3.4691279439847234E-2</v>
      </c>
      <c r="BE144" s="8">
        <f t="shared" si="38"/>
        <v>3.6954621314471907E-2</v>
      </c>
      <c r="BF144" s="8">
        <f t="shared" si="38"/>
        <v>3.624450526665008E-2</v>
      </c>
      <c r="BG144" s="8">
        <f t="shared" si="38"/>
        <v>4.3263694686626088E-2</v>
      </c>
      <c r="BH144" s="8">
        <f t="shared" si="38"/>
        <v>3.7361987381703467E-2</v>
      </c>
      <c r="BI144" s="8">
        <f t="shared" si="37"/>
        <v>3.7512895057676077E-2</v>
      </c>
      <c r="BJ144" s="6"/>
    </row>
    <row r="145" spans="1:62" s="7" customFormat="1" x14ac:dyDescent="0.35">
      <c r="A145" s="7" t="s">
        <v>14</v>
      </c>
      <c r="H145" s="8">
        <f t="shared" si="38"/>
        <v>8.6947070970546682E-4</v>
      </c>
      <c r="I145" s="8">
        <f t="shared" si="38"/>
        <v>6.2952470884482215E-4</v>
      </c>
      <c r="J145" s="8">
        <f t="shared" si="38"/>
        <v>7.6745970836531081E-4</v>
      </c>
      <c r="K145" s="8">
        <f t="shared" si="38"/>
        <v>1.1848341232227489E-3</v>
      </c>
      <c r="L145" s="8">
        <f t="shared" si="38"/>
        <v>1.7615325333039744E-3</v>
      </c>
      <c r="M145" s="8">
        <f t="shared" si="38"/>
        <v>1.8139137857447717E-3</v>
      </c>
      <c r="N145" s="8">
        <f t="shared" si="38"/>
        <v>1.7957114186120207E-3</v>
      </c>
      <c r="O145" s="8">
        <f t="shared" si="38"/>
        <v>1.8852115626309175E-3</v>
      </c>
      <c r="P145" s="8">
        <f t="shared" si="38"/>
        <v>2.0590253946465341E-3</v>
      </c>
      <c r="Q145" s="8">
        <f t="shared" si="38"/>
        <v>2.2434099831744251E-3</v>
      </c>
      <c r="R145" s="8">
        <f t="shared" si="38"/>
        <v>1.7995910020449897E-3</v>
      </c>
      <c r="S145" s="8">
        <f t="shared" si="38"/>
        <v>3.0918027588393848E-3</v>
      </c>
      <c r="T145" s="8">
        <f t="shared" si="38"/>
        <v>4.0759976332916965E-3</v>
      </c>
      <c r="U145" s="8">
        <f t="shared" si="38"/>
        <v>3.9293996392682296E-3</v>
      </c>
      <c r="V145" s="8">
        <f t="shared" si="38"/>
        <v>4.3580767307280135E-3</v>
      </c>
      <c r="W145" s="8">
        <f t="shared" si="38"/>
        <v>4.9677098857426726E-3</v>
      </c>
      <c r="X145" s="8">
        <f t="shared" si="38"/>
        <v>4.3841040871163911E-3</v>
      </c>
      <c r="Y145" s="8">
        <f t="shared" si="38"/>
        <v>6.5516026769989431E-3</v>
      </c>
      <c r="Z145" s="8">
        <f t="shared" si="38"/>
        <v>6.0121657943131984E-3</v>
      </c>
      <c r="AA145" s="8">
        <f t="shared" si="38"/>
        <v>5.3984941042761756E-3</v>
      </c>
      <c r="AB145" s="8">
        <f t="shared" si="38"/>
        <v>6.6435586366262274E-3</v>
      </c>
      <c r="AC145" s="8">
        <f t="shared" si="38"/>
        <v>6.2977249468629459E-3</v>
      </c>
      <c r="AD145" s="8">
        <f t="shared" si="38"/>
        <v>6.3070900391474557E-3</v>
      </c>
      <c r="AE145" s="8">
        <f t="shared" si="38"/>
        <v>6.0962174072713921E-3</v>
      </c>
      <c r="AF145" s="8">
        <f t="shared" si="38"/>
        <v>5.8823529411764705E-3</v>
      </c>
      <c r="AG145" s="8">
        <f t="shared" si="38"/>
        <v>5.9190031152647976E-3</v>
      </c>
      <c r="AH145" s="8">
        <f t="shared" si="38"/>
        <v>5.9509252465965602E-3</v>
      </c>
      <c r="AI145" s="8">
        <f t="shared" si="38"/>
        <v>7.9531184596065303E-3</v>
      </c>
      <c r="AJ145" s="8">
        <f t="shared" si="38"/>
        <v>8.9418777943368107E-3</v>
      </c>
      <c r="AK145" s="8">
        <f t="shared" si="38"/>
        <v>7.8046828096858117E-3</v>
      </c>
      <c r="AL145" s="8">
        <f t="shared" si="38"/>
        <v>9.7405926381626158E-3</v>
      </c>
      <c r="AM145" s="8">
        <f t="shared" si="38"/>
        <v>8.7418045582266617E-3</v>
      </c>
      <c r="AN145" s="8">
        <f t="shared" si="38"/>
        <v>8.3219214157800488E-3</v>
      </c>
      <c r="AO145" s="8">
        <f t="shared" si="38"/>
        <v>8.5542640720908964E-3</v>
      </c>
      <c r="AP145" s="8">
        <f t="shared" si="38"/>
        <v>8.62466258476529E-3</v>
      </c>
      <c r="AQ145" s="8">
        <f t="shared" si="38"/>
        <v>9.0029561945713515E-3</v>
      </c>
      <c r="AR145" s="8">
        <f t="shared" si="38"/>
        <v>8.1487672377768498E-3</v>
      </c>
      <c r="AS145" s="8">
        <f t="shared" si="38"/>
        <v>8.1563774433975524E-3</v>
      </c>
      <c r="AT145" s="8">
        <f t="shared" si="38"/>
        <v>8.9722080385148447E-3</v>
      </c>
      <c r="AU145" s="8">
        <f t="shared" si="38"/>
        <v>8.1021897810218974E-3</v>
      </c>
      <c r="AV145" s="8">
        <f t="shared" si="38"/>
        <v>9.5539060777540975E-3</v>
      </c>
      <c r="AW145" s="8">
        <f t="shared" si="38"/>
        <v>1.1257708303456189E-2</v>
      </c>
      <c r="AX145" s="8">
        <f t="shared" si="38"/>
        <v>9.1896407685881365E-3</v>
      </c>
      <c r="AY145" s="8">
        <f t="shared" si="38"/>
        <v>1.1181434599156118E-2</v>
      </c>
      <c r="AZ145" s="8">
        <f t="shared" si="38"/>
        <v>1.038511466897447E-2</v>
      </c>
      <c r="BA145" s="8">
        <f t="shared" si="38"/>
        <v>8.4852062274035269E-3</v>
      </c>
      <c r="BB145" s="8">
        <f t="shared" si="38"/>
        <v>1.0512289013917679E-2</v>
      </c>
      <c r="BC145" s="8">
        <f t="shared" si="38"/>
        <v>1.180724669766069E-2</v>
      </c>
      <c r="BD145" s="8">
        <f t="shared" si="38"/>
        <v>1.2969446212603437E-2</v>
      </c>
      <c r="BE145" s="8">
        <f t="shared" si="38"/>
        <v>1.1920845585313517E-2</v>
      </c>
      <c r="BF145" s="8">
        <f t="shared" si="38"/>
        <v>1.3270299411130464E-2</v>
      </c>
      <c r="BG145" s="8">
        <f t="shared" si="38"/>
        <v>1.151505181773318E-2</v>
      </c>
      <c r="BH145" s="8">
        <f t="shared" si="38"/>
        <v>1.3308359621451105E-2</v>
      </c>
      <c r="BI145" s="8">
        <f t="shared" si="37"/>
        <v>1.0972521804370252E-2</v>
      </c>
      <c r="BJ145" s="6"/>
    </row>
    <row r="146" spans="1:62" s="7" customFormat="1" x14ac:dyDescent="0.35">
      <c r="A146" s="7" t="s">
        <v>28</v>
      </c>
      <c r="H146" s="8">
        <f t="shared" si="38"/>
        <v>2.8257798065427671E-2</v>
      </c>
      <c r="I146" s="8">
        <f t="shared" si="38"/>
        <v>2.8328611898016998E-2</v>
      </c>
      <c r="J146" s="8">
        <f t="shared" si="38"/>
        <v>2.719000109637101E-2</v>
      </c>
      <c r="K146" s="8">
        <f t="shared" si="38"/>
        <v>3.3390779836277466E-2</v>
      </c>
      <c r="L146" s="8">
        <f t="shared" si="38"/>
        <v>3.0716723549488054E-2</v>
      </c>
      <c r="M146" s="8">
        <f t="shared" si="38"/>
        <v>3.1690140845070422E-2</v>
      </c>
      <c r="N146" s="8">
        <f t="shared" si="38"/>
        <v>3.3907256786732863E-2</v>
      </c>
      <c r="O146" s="8">
        <f t="shared" si="38"/>
        <v>3.4248010054461667E-2</v>
      </c>
      <c r="P146" s="8">
        <f t="shared" si="38"/>
        <v>3.441513873909207E-2</v>
      </c>
      <c r="Q146" s="8">
        <f t="shared" si="38"/>
        <v>3.789760435862511E-2</v>
      </c>
      <c r="R146" s="8">
        <f t="shared" si="38"/>
        <v>3.9836400817995908E-2</v>
      </c>
      <c r="S146" s="8">
        <f t="shared" si="38"/>
        <v>4.5504994450610431E-2</v>
      </c>
      <c r="T146" s="8">
        <f t="shared" si="38"/>
        <v>5.0621260929590427E-2</v>
      </c>
      <c r="U146" s="8">
        <f t="shared" si="38"/>
        <v>4.7410461221334708E-2</v>
      </c>
      <c r="V146" s="8">
        <f t="shared" si="38"/>
        <v>4.9582053297135102E-2</v>
      </c>
      <c r="W146" s="8">
        <f t="shared" si="38"/>
        <v>5.1735150095805836E-2</v>
      </c>
      <c r="X146" s="8">
        <f t="shared" si="38"/>
        <v>5.4447744307735822E-2</v>
      </c>
      <c r="Y146" s="8">
        <f t="shared" si="38"/>
        <v>5.4667136315604083E-2</v>
      </c>
      <c r="Z146" s="8">
        <f t="shared" si="38"/>
        <v>5.785825434997878E-2</v>
      </c>
      <c r="AA146" s="8">
        <f t="shared" si="38"/>
        <v>5.8388975706776529E-2</v>
      </c>
      <c r="AB146" s="8">
        <f t="shared" si="38"/>
        <v>5.6181398035817447E-2</v>
      </c>
      <c r="AC146" s="8">
        <f t="shared" si="38"/>
        <v>5.5026371723214985E-2</v>
      </c>
      <c r="AD146" s="8">
        <f t="shared" si="38"/>
        <v>5.4371465854719442E-2</v>
      </c>
      <c r="AE146" s="8">
        <f t="shared" si="38"/>
        <v>5.5526992287917736E-2</v>
      </c>
      <c r="AF146" s="8">
        <f t="shared" si="38"/>
        <v>5.6184012066365009E-2</v>
      </c>
      <c r="AG146" s="8">
        <f t="shared" si="38"/>
        <v>5.7476635514018694E-2</v>
      </c>
      <c r="AH146" s="8">
        <f t="shared" si="38"/>
        <v>5.690062770033423E-2</v>
      </c>
      <c r="AI146" s="8">
        <f t="shared" si="38"/>
        <v>5.7764755127668481E-2</v>
      </c>
      <c r="AJ146" s="8">
        <f t="shared" si="38"/>
        <v>5.6433184302036761E-2</v>
      </c>
      <c r="AK146" s="8">
        <f t="shared" si="38"/>
        <v>5.8435061036621973E-2</v>
      </c>
      <c r="AL146" s="8">
        <f t="shared" si="38"/>
        <v>6.100686968112376E-2</v>
      </c>
      <c r="AM146" s="8">
        <f t="shared" si="38"/>
        <v>5.9735664481215527E-2</v>
      </c>
      <c r="AN146" s="8">
        <f t="shared" si="38"/>
        <v>5.7200042136310969E-2</v>
      </c>
      <c r="AO146" s="8">
        <f t="shared" si="38"/>
        <v>6.3471333420399637E-2</v>
      </c>
      <c r="AP146" s="8">
        <f t="shared" si="38"/>
        <v>6.649549015735072E-2</v>
      </c>
      <c r="AQ146" s="8">
        <f t="shared" si="38"/>
        <v>7.3300188121472723E-2</v>
      </c>
      <c r="AR146" s="8">
        <f t="shared" si="38"/>
        <v>7.7099874634350182E-2</v>
      </c>
      <c r="AS146" s="8">
        <f t="shared" si="38"/>
        <v>7.4954296160877509E-2</v>
      </c>
      <c r="AT146" s="8">
        <f t="shared" si="38"/>
        <v>7.5351958567364499E-2</v>
      </c>
      <c r="AU146" s="8">
        <f t="shared" si="38"/>
        <v>8.37956204379562E-2</v>
      </c>
      <c r="AV146" s="8">
        <f t="shared" si="38"/>
        <v>8.8263393841405163E-2</v>
      </c>
      <c r="AW146" s="8">
        <f t="shared" si="38"/>
        <v>8.4898895740714186E-2</v>
      </c>
      <c r="AX146" s="8">
        <f t="shared" si="38"/>
        <v>9.0782511835143409E-2</v>
      </c>
      <c r="AY146" s="8">
        <f t="shared" si="38"/>
        <v>9.0014064697609003E-2</v>
      </c>
      <c r="AZ146" s="8">
        <f t="shared" si="38"/>
        <v>9.7576806577239286E-2</v>
      </c>
      <c r="BA146" s="8">
        <f t="shared" si="38"/>
        <v>9.7985685826016383E-2</v>
      </c>
      <c r="BB146" s="8">
        <f t="shared" si="38"/>
        <v>9.6757477050636656E-2</v>
      </c>
      <c r="BC146" s="8">
        <f t="shared" si="38"/>
        <v>9.7704966423142206E-2</v>
      </c>
      <c r="BD146" s="8">
        <f t="shared" si="38"/>
        <v>0.100493316359007</v>
      </c>
      <c r="BE146" s="8">
        <f t="shared" si="38"/>
        <v>0.10434713502344432</v>
      </c>
      <c r="BF146" s="8">
        <f t="shared" si="38"/>
        <v>9.9610184954798037E-2</v>
      </c>
      <c r="BG146" s="8">
        <f t="shared" si="38"/>
        <v>0.10199045895706531</v>
      </c>
      <c r="BH146" s="8">
        <f t="shared" si="38"/>
        <v>0.10794558359621451</v>
      </c>
      <c r="BI146" s="8">
        <f t="shared" si="37"/>
        <v>0.1022226390321673</v>
      </c>
      <c r="BJ146" s="6"/>
    </row>
    <row r="147" spans="1:62" s="7" customFormat="1" x14ac:dyDescent="0.35">
      <c r="A147" s="7" t="s">
        <v>15</v>
      </c>
      <c r="H147" s="8">
        <f t="shared" si="38"/>
        <v>1.9563090968373002E-3</v>
      </c>
      <c r="I147" s="8">
        <f t="shared" si="38"/>
        <v>2.0984156961494074E-3</v>
      </c>
      <c r="J147" s="8">
        <f t="shared" si="38"/>
        <v>2.4120162262909767E-3</v>
      </c>
      <c r="K147" s="8">
        <f t="shared" si="38"/>
        <v>2.6928048255062472E-3</v>
      </c>
      <c r="L147" s="8">
        <f t="shared" si="38"/>
        <v>3.7432566332709456E-3</v>
      </c>
      <c r="M147" s="8">
        <f t="shared" si="38"/>
        <v>3.6278275714895433E-3</v>
      </c>
      <c r="N147" s="8">
        <f t="shared" si="38"/>
        <v>3.8026830041195735E-3</v>
      </c>
      <c r="O147" s="8">
        <f t="shared" si="38"/>
        <v>3.0372852953498117E-3</v>
      </c>
      <c r="P147" s="8">
        <f t="shared" si="38"/>
        <v>4.1180507892930682E-3</v>
      </c>
      <c r="Q147" s="8">
        <f t="shared" si="38"/>
        <v>5.0476724621424567E-3</v>
      </c>
      <c r="R147" s="8">
        <f t="shared" si="38"/>
        <v>4.2535787321063391E-3</v>
      </c>
      <c r="S147" s="8">
        <f t="shared" si="38"/>
        <v>2.9332487712065958E-3</v>
      </c>
      <c r="T147" s="8">
        <f t="shared" si="38"/>
        <v>4.6019328117809476E-3</v>
      </c>
      <c r="U147" s="8">
        <f t="shared" si="38"/>
        <v>4.4447307395001287E-3</v>
      </c>
      <c r="V147" s="8">
        <f t="shared" si="38"/>
        <v>4.0723012074015859E-3</v>
      </c>
      <c r="W147" s="8">
        <f t="shared" si="38"/>
        <v>4.3999716130863672E-3</v>
      </c>
      <c r="X147" s="8">
        <f t="shared" si="38"/>
        <v>3.6769905246782633E-3</v>
      </c>
      <c r="Y147" s="8">
        <f t="shared" si="38"/>
        <v>3.7337090524832686E-3</v>
      </c>
      <c r="Z147" s="8">
        <f t="shared" si="38"/>
        <v>4.0316876503041447E-3</v>
      </c>
      <c r="AA147" s="8">
        <f t="shared" si="38"/>
        <v>2.5571814178150304E-3</v>
      </c>
      <c r="AB147" s="8">
        <f t="shared" si="38"/>
        <v>3.9716926632004622E-3</v>
      </c>
      <c r="AC147" s="8">
        <f t="shared" si="38"/>
        <v>4.6445721483114226E-3</v>
      </c>
      <c r="AD147" s="8">
        <f t="shared" si="38"/>
        <v>4.0597361171523854E-3</v>
      </c>
      <c r="AE147" s="8">
        <f t="shared" si="38"/>
        <v>3.5255233198677929E-3</v>
      </c>
      <c r="AF147" s="8">
        <f t="shared" si="38"/>
        <v>3.167420814479638E-3</v>
      </c>
      <c r="AG147" s="8">
        <f t="shared" si="38"/>
        <v>4.2834890965732083E-3</v>
      </c>
      <c r="AH147" s="8">
        <f t="shared" si="38"/>
        <v>4.7281323877068557E-3</v>
      </c>
      <c r="AI147" s="8">
        <f t="shared" si="38"/>
        <v>3.7672666387609877E-3</v>
      </c>
      <c r="AJ147" s="8">
        <f t="shared" si="38"/>
        <v>3.7754595131644312E-3</v>
      </c>
      <c r="AK147" s="8">
        <f t="shared" si="38"/>
        <v>4.3025815489293575E-3</v>
      </c>
      <c r="AL147" s="8">
        <f t="shared" si="38"/>
        <v>4.4088998256946585E-3</v>
      </c>
      <c r="AM147" s="8">
        <f t="shared" si="38"/>
        <v>4.8912477885315851E-3</v>
      </c>
      <c r="AN147" s="8">
        <f t="shared" si="38"/>
        <v>6.3204466448962392E-3</v>
      </c>
      <c r="AO147" s="8">
        <f t="shared" si="38"/>
        <v>5.0280788820686951E-3</v>
      </c>
      <c r="AP147" s="8">
        <f t="shared" si="38"/>
        <v>4.8719468036078741E-3</v>
      </c>
      <c r="AQ147" s="8">
        <f t="shared" si="38"/>
        <v>6.4498790647675355E-3</v>
      </c>
      <c r="AR147" s="8">
        <f t="shared" si="38"/>
        <v>5.7111018247666808E-3</v>
      </c>
      <c r="AS147" s="8">
        <f t="shared" si="38"/>
        <v>6.2579102798481223E-3</v>
      </c>
      <c r="AT147" s="8">
        <f t="shared" si="38"/>
        <v>7.0756437376905679E-3</v>
      </c>
      <c r="AU147" s="8">
        <f t="shared" si="38"/>
        <v>7.1532846715328469E-3</v>
      </c>
      <c r="AV147" s="8">
        <f t="shared" si="38"/>
        <v>6.173293157933417E-3</v>
      </c>
      <c r="AW147" s="8">
        <f t="shared" si="38"/>
        <v>7.81586117883264E-3</v>
      </c>
      <c r="AX147" s="8">
        <f t="shared" si="38"/>
        <v>6.6833751044277356E-3</v>
      </c>
      <c r="AY147" s="8">
        <f t="shared" si="38"/>
        <v>6.962025316455696E-3</v>
      </c>
      <c r="AZ147" s="8">
        <f t="shared" si="38"/>
        <v>8.3657868166738779E-3</v>
      </c>
      <c r="BA147" s="8">
        <f t="shared" si="38"/>
        <v>7.3784401977421976E-3</v>
      </c>
      <c r="BB147" s="8">
        <f t="shared" si="38"/>
        <v>7.0328694107195736E-3</v>
      </c>
      <c r="BC147" s="8">
        <f t="shared" si="38"/>
        <v>7.600915061619069E-3</v>
      </c>
      <c r="BD147" s="8">
        <f t="shared" si="38"/>
        <v>9.7071928707829404E-3</v>
      </c>
      <c r="BE147" s="8">
        <f t="shared" si="38"/>
        <v>8.4240642136215529E-3</v>
      </c>
      <c r="BF147" s="8">
        <f t="shared" si="38"/>
        <v>6.8010284482043623E-3</v>
      </c>
      <c r="BG147" s="8">
        <f t="shared" si="38"/>
        <v>5.5107747984865932E-3</v>
      </c>
      <c r="BH147" s="8">
        <f t="shared" si="38"/>
        <v>4.7318611987381704E-3</v>
      </c>
      <c r="BI147" s="8">
        <f t="shared" si="37"/>
        <v>3.8450717434117977E-3</v>
      </c>
      <c r="BJ147" s="6"/>
    </row>
    <row r="148" spans="1:62" s="7" customFormat="1" x14ac:dyDescent="0.35">
      <c r="A148" s="7" t="s">
        <v>29</v>
      </c>
      <c r="H148" s="8">
        <f t="shared" si="38"/>
        <v>1.6302575806977503E-3</v>
      </c>
      <c r="I148" s="8">
        <f t="shared" si="38"/>
        <v>2.2033364809568774E-3</v>
      </c>
      <c r="J148" s="8">
        <f t="shared" si="38"/>
        <v>1.644556517925666E-3</v>
      </c>
      <c r="K148" s="8">
        <f t="shared" si="38"/>
        <v>7.324429125376993E-3</v>
      </c>
      <c r="L148" s="8">
        <f t="shared" si="38"/>
        <v>6.7158427832214023E-3</v>
      </c>
      <c r="M148" s="8">
        <f t="shared" si="38"/>
        <v>6.2953478446436196E-3</v>
      </c>
      <c r="N148" s="8">
        <f t="shared" si="38"/>
        <v>7.2884757578958485E-3</v>
      </c>
      <c r="O148" s="8">
        <f t="shared" si="38"/>
        <v>8.0645161290322578E-3</v>
      </c>
      <c r="P148" s="8">
        <f t="shared" si="38"/>
        <v>1.0883419943131679E-2</v>
      </c>
      <c r="Q148" s="8">
        <f t="shared" si="38"/>
        <v>8.8133963624709554E-3</v>
      </c>
      <c r="R148" s="8">
        <f t="shared" si="38"/>
        <v>8.9161554192229032E-3</v>
      </c>
      <c r="S148" s="8">
        <f t="shared" si="38"/>
        <v>1.1257333121928016E-2</v>
      </c>
      <c r="T148" s="8">
        <f t="shared" si="38"/>
        <v>1.2162251002563934E-2</v>
      </c>
      <c r="U148" s="8">
        <f t="shared" si="38"/>
        <v>1.0177789229580006E-2</v>
      </c>
      <c r="V148" s="8">
        <f t="shared" si="38"/>
        <v>8.2160462956347782E-3</v>
      </c>
      <c r="W148" s="8">
        <f t="shared" si="38"/>
        <v>6.8128592718756653E-3</v>
      </c>
      <c r="X148" s="8">
        <f t="shared" si="38"/>
        <v>7.9196718993070295E-3</v>
      </c>
      <c r="Y148" s="8">
        <f t="shared" si="38"/>
        <v>8.3127861923212396E-3</v>
      </c>
      <c r="Z148" s="8">
        <f t="shared" si="38"/>
        <v>6.86094214174565E-3</v>
      </c>
      <c r="AA148" s="8">
        <f t="shared" si="38"/>
        <v>8.2398067907373199E-3</v>
      </c>
      <c r="AB148" s="8">
        <f t="shared" si="38"/>
        <v>8.2322357019064124E-3</v>
      </c>
      <c r="AC148" s="8">
        <f t="shared" si="38"/>
        <v>8.1870424309218297E-3</v>
      </c>
      <c r="AD148" s="8">
        <f t="shared" si="38"/>
        <v>7.467014644048137E-3</v>
      </c>
      <c r="AE148" s="8">
        <f t="shared" si="38"/>
        <v>7.1244950422328316E-3</v>
      </c>
      <c r="AF148" s="8">
        <f t="shared" si="38"/>
        <v>1.3725490196078431E-2</v>
      </c>
      <c r="AG148" s="8">
        <f t="shared" si="38"/>
        <v>1.2772585669781931E-2</v>
      </c>
      <c r="AH148" s="8">
        <f t="shared" si="38"/>
        <v>1.2554006684600962E-2</v>
      </c>
      <c r="AI148" s="8">
        <f t="shared" si="38"/>
        <v>1.3562159899539556E-2</v>
      </c>
      <c r="AJ148" s="8">
        <f t="shared" si="38"/>
        <v>1.4008941877794338E-2</v>
      </c>
      <c r="AK148" s="8">
        <f t="shared" si="38"/>
        <v>1.4408645187112268E-2</v>
      </c>
      <c r="AL148" s="8">
        <f t="shared" si="38"/>
        <v>1.4149492463857275E-2</v>
      </c>
      <c r="AM148" s="8">
        <f t="shared" si="38"/>
        <v>1.3320845041107296E-2</v>
      </c>
      <c r="AN148" s="8">
        <f t="shared" si="38"/>
        <v>1.3062256399452228E-2</v>
      </c>
      <c r="AO148" s="8">
        <f t="shared" ref="H148:BH153" si="39">AO66/AO$79</f>
        <v>1.5149536371947239E-2</v>
      </c>
      <c r="AP148" s="8">
        <f t="shared" si="39"/>
        <v>1.4220817697017579E-2</v>
      </c>
      <c r="AQ148" s="8">
        <f t="shared" si="39"/>
        <v>1.3638806772373018E-2</v>
      </c>
      <c r="AR148" s="8">
        <f t="shared" si="39"/>
        <v>1.2954450480568324E-2</v>
      </c>
      <c r="AS148" s="8">
        <f t="shared" si="39"/>
        <v>1.350021094079595E-2</v>
      </c>
      <c r="AT148" s="8">
        <f t="shared" si="39"/>
        <v>1.422423225618207E-2</v>
      </c>
      <c r="AU148" s="8">
        <f t="shared" si="39"/>
        <v>1.5328467153284672E-2</v>
      </c>
      <c r="AV148" s="8">
        <f t="shared" si="39"/>
        <v>1.4845300213125598E-2</v>
      </c>
      <c r="AW148" s="8">
        <f t="shared" si="39"/>
        <v>1.6707299584110141E-2</v>
      </c>
      <c r="AX148" s="8">
        <f t="shared" si="39"/>
        <v>1.5594541910331383E-2</v>
      </c>
      <c r="AY148" s="8">
        <f t="shared" si="39"/>
        <v>1.5822784810126583E-2</v>
      </c>
      <c r="AZ148" s="8">
        <f t="shared" si="39"/>
        <v>1.4423770373575652E-2</v>
      </c>
      <c r="BA148" s="8">
        <f t="shared" si="39"/>
        <v>1.5863646425145723E-2</v>
      </c>
      <c r="BB148" s="8">
        <f t="shared" si="39"/>
        <v>1.7175007403020432E-2</v>
      </c>
      <c r="BC148" s="8">
        <f t="shared" si="39"/>
        <v>1.5570806582540033E-2</v>
      </c>
      <c r="BD148" s="8">
        <f t="shared" si="39"/>
        <v>1.7106938255887969E-2</v>
      </c>
      <c r="BE148" s="8">
        <f t="shared" si="39"/>
        <v>1.5656043868711753E-2</v>
      </c>
      <c r="BF148" s="8">
        <f t="shared" si="39"/>
        <v>1.7334328605789168E-2</v>
      </c>
      <c r="BG148" s="8">
        <f t="shared" si="39"/>
        <v>1.9493337720019741E-2</v>
      </c>
      <c r="BH148" s="8">
        <f t="shared" si="39"/>
        <v>2.2870662460567823E-2</v>
      </c>
      <c r="BI148" s="8">
        <f t="shared" si="37"/>
        <v>2.3445559411047548E-2</v>
      </c>
      <c r="BJ148" s="6"/>
    </row>
    <row r="149" spans="1:62" s="7" customFormat="1" x14ac:dyDescent="0.35">
      <c r="A149" s="7" t="s">
        <v>16</v>
      </c>
      <c r="H149" s="8">
        <f t="shared" si="39"/>
        <v>1.2172589935876535E-2</v>
      </c>
      <c r="I149" s="8">
        <f t="shared" si="39"/>
        <v>1.6052880075542966E-2</v>
      </c>
      <c r="J149" s="8">
        <f t="shared" si="39"/>
        <v>1.6226290976866571E-2</v>
      </c>
      <c r="K149" s="8">
        <f t="shared" si="39"/>
        <v>1.1740629039207239E-2</v>
      </c>
      <c r="L149" s="8">
        <f t="shared" si="39"/>
        <v>1.3321589783111307E-2</v>
      </c>
      <c r="M149" s="8">
        <f t="shared" si="39"/>
        <v>1.365770379854887E-2</v>
      </c>
      <c r="N149" s="8">
        <f t="shared" si="39"/>
        <v>1.3626280764761804E-2</v>
      </c>
      <c r="O149" s="8">
        <f t="shared" si="39"/>
        <v>1.4558022622538752E-2</v>
      </c>
      <c r="P149" s="8">
        <f t="shared" si="39"/>
        <v>1.696244729875478E-2</v>
      </c>
      <c r="Q149" s="8">
        <f t="shared" si="39"/>
        <v>1.6665331303581443E-2</v>
      </c>
      <c r="R149" s="8">
        <f t="shared" si="39"/>
        <v>2.0368098159509202E-2</v>
      </c>
      <c r="S149" s="8">
        <f t="shared" si="39"/>
        <v>1.9343586491200254E-2</v>
      </c>
      <c r="T149" s="8">
        <f t="shared" si="39"/>
        <v>2.2352245085793174E-2</v>
      </c>
      <c r="U149" s="8">
        <f t="shared" si="39"/>
        <v>2.6088636949239886E-2</v>
      </c>
      <c r="V149" s="8">
        <f t="shared" si="39"/>
        <v>2.3433592912767021E-2</v>
      </c>
      <c r="W149" s="8">
        <f t="shared" si="39"/>
        <v>2.6044993258108013E-2</v>
      </c>
      <c r="X149" s="8">
        <f t="shared" si="39"/>
        <v>2.8355253853768914E-2</v>
      </c>
      <c r="Y149" s="8">
        <f t="shared" si="39"/>
        <v>2.8460725607608314E-2</v>
      </c>
      <c r="Z149" s="8">
        <f t="shared" si="39"/>
        <v>2.7938888102984862E-2</v>
      </c>
      <c r="AA149" s="8">
        <f t="shared" si="39"/>
        <v>2.9691717573518964E-2</v>
      </c>
      <c r="AB149" s="8">
        <f t="shared" si="39"/>
        <v>2.7657423454650491E-2</v>
      </c>
      <c r="AC149" s="8">
        <f t="shared" si="39"/>
        <v>2.9599307250255846E-2</v>
      </c>
      <c r="AD149" s="8">
        <f t="shared" si="39"/>
        <v>3.1317964332318399E-2</v>
      </c>
      <c r="AE149" s="8">
        <f t="shared" si="39"/>
        <v>2.9599706206390013E-2</v>
      </c>
      <c r="AF149" s="8">
        <f t="shared" si="39"/>
        <v>2.9939668174962294E-2</v>
      </c>
      <c r="AG149" s="8">
        <f t="shared" si="39"/>
        <v>2.9672897196261681E-2</v>
      </c>
      <c r="AH149" s="8">
        <f t="shared" si="39"/>
        <v>3.211869242683623E-2</v>
      </c>
      <c r="AI149" s="8">
        <f t="shared" si="39"/>
        <v>2.8296358308915866E-2</v>
      </c>
      <c r="AJ149" s="8">
        <f t="shared" si="39"/>
        <v>3.020367610531545E-2</v>
      </c>
      <c r="AK149" s="8">
        <f t="shared" si="39"/>
        <v>2.8517110266159697E-2</v>
      </c>
      <c r="AL149" s="8">
        <f t="shared" si="39"/>
        <v>3.0862298779862605E-2</v>
      </c>
      <c r="AM149" s="8">
        <f t="shared" si="39"/>
        <v>2.9763763138724114E-2</v>
      </c>
      <c r="AN149" s="8">
        <f t="shared" si="39"/>
        <v>3.2023596334140945E-2</v>
      </c>
      <c r="AO149" s="8">
        <f t="shared" si="39"/>
        <v>3.2976361499281702E-2</v>
      </c>
      <c r="AP149" s="8">
        <f t="shared" si="39"/>
        <v>3.2326025413127922E-2</v>
      </c>
      <c r="AQ149" s="8">
        <f t="shared" si="39"/>
        <v>2.6269819940876109E-2</v>
      </c>
      <c r="AR149" s="8">
        <f t="shared" si="39"/>
        <v>2.5699958211450064E-2</v>
      </c>
      <c r="AS149" s="8">
        <f t="shared" si="39"/>
        <v>2.9883279426241034E-2</v>
      </c>
      <c r="AT149" s="8">
        <f t="shared" si="39"/>
        <v>2.7719016704354803E-2</v>
      </c>
      <c r="AU149" s="8">
        <f t="shared" si="39"/>
        <v>2.9489051094890511E-2</v>
      </c>
      <c r="AV149" s="8">
        <f t="shared" si="39"/>
        <v>2.6163004336003527E-2</v>
      </c>
      <c r="AW149" s="8">
        <f t="shared" si="39"/>
        <v>2.9399110856159472E-2</v>
      </c>
      <c r="AX149" s="8">
        <f t="shared" si="39"/>
        <v>3.1467557783347255E-2</v>
      </c>
      <c r="AY149" s="8">
        <f t="shared" si="39"/>
        <v>2.9746835443037974E-2</v>
      </c>
      <c r="AZ149" s="8">
        <f t="shared" si="39"/>
        <v>2.6179143228039811E-2</v>
      </c>
      <c r="BA149" s="8">
        <f t="shared" si="39"/>
        <v>2.7152659927691288E-2</v>
      </c>
      <c r="BB149" s="8">
        <f t="shared" si="39"/>
        <v>2.6798933965057743E-2</v>
      </c>
      <c r="BC149" s="8">
        <f t="shared" si="39"/>
        <v>3.2617519002287654E-2</v>
      </c>
      <c r="BD149" s="8">
        <f t="shared" si="39"/>
        <v>3.0315085932527054E-2</v>
      </c>
      <c r="BE149" s="8">
        <f t="shared" si="39"/>
        <v>3.1073670825717239E-2</v>
      </c>
      <c r="BF149" s="8">
        <f t="shared" si="39"/>
        <v>3.1682839844073982E-2</v>
      </c>
      <c r="BG149" s="8">
        <f t="shared" si="39"/>
        <v>3.2735647310412896E-2</v>
      </c>
      <c r="BH149" s="8">
        <f t="shared" si="39"/>
        <v>3.3517350157728706E-2</v>
      </c>
      <c r="BI149" s="8">
        <f t="shared" si="37"/>
        <v>3.5168339116571322E-2</v>
      </c>
      <c r="BJ149" s="6"/>
    </row>
    <row r="150" spans="1:62" s="7" customFormat="1" x14ac:dyDescent="0.35">
      <c r="A150" s="7" t="s">
        <v>17</v>
      </c>
      <c r="H150" s="8">
        <f t="shared" si="39"/>
        <v>2.7823062710574938E-2</v>
      </c>
      <c r="I150" s="8">
        <f t="shared" si="39"/>
        <v>2.8748295037246879E-2</v>
      </c>
      <c r="J150" s="8">
        <f t="shared" si="39"/>
        <v>3.2123670650148012E-2</v>
      </c>
      <c r="K150" s="8">
        <f t="shared" si="39"/>
        <v>2.8543731150366222E-2</v>
      </c>
      <c r="L150" s="8">
        <f t="shared" si="39"/>
        <v>3.0166244632830564E-2</v>
      </c>
      <c r="M150" s="8">
        <f t="shared" si="39"/>
        <v>3.4571062740076826E-2</v>
      </c>
      <c r="N150" s="8">
        <f t="shared" si="39"/>
        <v>3.4646667370867225E-2</v>
      </c>
      <c r="O150" s="8">
        <f t="shared" si="39"/>
        <v>3.9065772936740677E-2</v>
      </c>
      <c r="P150" s="8">
        <f t="shared" si="39"/>
        <v>3.7356603588587119E-2</v>
      </c>
      <c r="Q150" s="8">
        <f t="shared" si="39"/>
        <v>4.4147103597468151E-2</v>
      </c>
      <c r="R150" s="8">
        <f t="shared" si="39"/>
        <v>4.7525562372188142E-2</v>
      </c>
      <c r="S150" s="8">
        <f t="shared" si="39"/>
        <v>4.709053432693832E-2</v>
      </c>
      <c r="T150" s="8">
        <f t="shared" si="39"/>
        <v>4.7991585037144173E-2</v>
      </c>
      <c r="U150" s="8">
        <f t="shared" si="39"/>
        <v>5.0051533110023187E-2</v>
      </c>
      <c r="V150" s="8">
        <f t="shared" si="39"/>
        <v>5.1296706437093664E-2</v>
      </c>
      <c r="W150" s="8">
        <f t="shared" si="39"/>
        <v>5.9683485912994112E-2</v>
      </c>
      <c r="X150" s="8">
        <f t="shared" si="39"/>
        <v>6.3993777400650542E-2</v>
      </c>
      <c r="Y150" s="8">
        <f t="shared" si="39"/>
        <v>6.981331454737584E-2</v>
      </c>
      <c r="Z150" s="8">
        <f t="shared" si="39"/>
        <v>7.0377705474607435E-2</v>
      </c>
      <c r="AA150" s="8">
        <f t="shared" si="39"/>
        <v>6.9612160818298061E-2</v>
      </c>
      <c r="AB150" s="8">
        <f t="shared" si="39"/>
        <v>7.5751010976314273E-2</v>
      </c>
      <c r="AC150" s="8">
        <f t="shared" si="39"/>
        <v>7.7068409037235303E-2</v>
      </c>
      <c r="AD150" s="8">
        <f t="shared" si="39"/>
        <v>7.6482528635638689E-2</v>
      </c>
      <c r="AE150" s="8">
        <f t="shared" si="39"/>
        <v>7.5284612559676833E-2</v>
      </c>
      <c r="AF150" s="8">
        <f t="shared" si="39"/>
        <v>7.3001508295625947E-2</v>
      </c>
      <c r="AG150" s="8">
        <f t="shared" si="39"/>
        <v>7.6947040498442365E-2</v>
      </c>
      <c r="AH150" s="8">
        <f t="shared" si="39"/>
        <v>7.6954430586125375E-2</v>
      </c>
      <c r="AI150" s="8">
        <f t="shared" si="39"/>
        <v>7.8861448304730006E-2</v>
      </c>
      <c r="AJ150" s="8">
        <f t="shared" si="39"/>
        <v>7.9483358171882762E-2</v>
      </c>
      <c r="AK150" s="8">
        <f t="shared" si="39"/>
        <v>8.5251150690414251E-2</v>
      </c>
      <c r="AL150" s="8">
        <f t="shared" si="39"/>
        <v>8.346149902594073E-2</v>
      </c>
      <c r="AM150" s="8">
        <f t="shared" si="39"/>
        <v>8.3463419710687894E-2</v>
      </c>
      <c r="AN150" s="8">
        <f t="shared" si="39"/>
        <v>8.1217739386916676E-2</v>
      </c>
      <c r="AO150" s="8">
        <f t="shared" si="39"/>
        <v>7.9208567324017237E-2</v>
      </c>
      <c r="AP150" s="8">
        <f t="shared" si="39"/>
        <v>7.8280334452564354E-2</v>
      </c>
      <c r="AQ150" s="8">
        <f t="shared" si="39"/>
        <v>7.3300188121472723E-2</v>
      </c>
      <c r="AR150" s="8">
        <f t="shared" si="39"/>
        <v>7.4383618888424569E-2</v>
      </c>
      <c r="AS150" s="8">
        <f t="shared" si="39"/>
        <v>7.2352693010828292E-2</v>
      </c>
      <c r="AT150" s="8">
        <f t="shared" si="39"/>
        <v>7.5497848128966372E-2</v>
      </c>
      <c r="AU150" s="8">
        <f t="shared" si="39"/>
        <v>7.35036496350365E-2</v>
      </c>
      <c r="AV150" s="8">
        <f t="shared" si="39"/>
        <v>7.7901080326302635E-2</v>
      </c>
      <c r="AW150" s="8">
        <f t="shared" si="39"/>
        <v>6.9195468234619251E-2</v>
      </c>
      <c r="AX150" s="8">
        <f t="shared" si="39"/>
        <v>7.0245057087162346E-2</v>
      </c>
      <c r="AY150" s="8">
        <f t="shared" si="39"/>
        <v>6.8495077355836848E-2</v>
      </c>
      <c r="AZ150" s="8">
        <f t="shared" si="39"/>
        <v>6.5628155199769223E-2</v>
      </c>
      <c r="BA150" s="8">
        <f t="shared" si="39"/>
        <v>6.5372980151995871E-2</v>
      </c>
      <c r="BB150" s="8">
        <f t="shared" si="39"/>
        <v>6.988451288125555E-2</v>
      </c>
      <c r="BC150" s="8">
        <f t="shared" si="39"/>
        <v>7.2466976606892483E-2</v>
      </c>
      <c r="BD150" s="8">
        <f t="shared" si="39"/>
        <v>6.8825588796944615E-2</v>
      </c>
      <c r="BE150" s="8">
        <f t="shared" si="39"/>
        <v>7.1207184296272749E-2</v>
      </c>
      <c r="BF150" s="8">
        <f t="shared" si="39"/>
        <v>6.5273285228497971E-2</v>
      </c>
      <c r="BG150" s="8">
        <f t="shared" si="39"/>
        <v>6.6129297581839122E-2</v>
      </c>
      <c r="BH150" s="8">
        <f t="shared" si="39"/>
        <v>6.1612776025236592E-2</v>
      </c>
      <c r="BI150" s="8">
        <f t="shared" si="37"/>
        <v>6.302166369689581E-2</v>
      </c>
      <c r="BJ150" s="6"/>
    </row>
    <row r="151" spans="1:62" s="7" customFormat="1" x14ac:dyDescent="0.35">
      <c r="A151" s="7" t="s">
        <v>18</v>
      </c>
      <c r="H151" s="8">
        <f t="shared" si="39"/>
        <v>0.1370503206173242</v>
      </c>
      <c r="I151" s="8">
        <f t="shared" si="39"/>
        <v>0.13786591123701605</v>
      </c>
      <c r="J151" s="8">
        <f t="shared" si="39"/>
        <v>0.14570770748821402</v>
      </c>
      <c r="K151" s="8">
        <f t="shared" si="39"/>
        <v>0.13582507539853511</v>
      </c>
      <c r="L151" s="8">
        <f t="shared" si="39"/>
        <v>0.14675767918088736</v>
      </c>
      <c r="M151" s="8">
        <f t="shared" si="39"/>
        <v>0.15066154502774221</v>
      </c>
      <c r="N151" s="8">
        <f t="shared" si="39"/>
        <v>0.16098024717439527</v>
      </c>
      <c r="O151" s="8">
        <f t="shared" si="39"/>
        <v>0.16045245077503142</v>
      </c>
      <c r="P151" s="8">
        <f t="shared" si="39"/>
        <v>0.17089910775566233</v>
      </c>
      <c r="Q151" s="8">
        <f t="shared" si="39"/>
        <v>0.17210159442352377</v>
      </c>
      <c r="R151" s="8">
        <f t="shared" si="39"/>
        <v>0.17668711656441718</v>
      </c>
      <c r="S151" s="8">
        <f t="shared" si="39"/>
        <v>0.18471539559219916</v>
      </c>
      <c r="T151" s="8">
        <f t="shared" si="39"/>
        <v>0.19170337255933206</v>
      </c>
      <c r="U151" s="8">
        <f t="shared" si="39"/>
        <v>0.19550373615047667</v>
      </c>
      <c r="V151" s="8">
        <f t="shared" si="39"/>
        <v>0.19432735586197042</v>
      </c>
      <c r="W151" s="8">
        <f t="shared" si="39"/>
        <v>0.18416010219288909</v>
      </c>
      <c r="X151" s="8">
        <f t="shared" si="39"/>
        <v>0.17557629755338708</v>
      </c>
      <c r="Y151" s="8">
        <f t="shared" si="39"/>
        <v>0.19189855582951743</v>
      </c>
      <c r="Z151" s="8">
        <f t="shared" si="39"/>
        <v>0.18842834913000425</v>
      </c>
      <c r="AA151" s="8">
        <f t="shared" si="39"/>
        <v>0.19193067197045036</v>
      </c>
      <c r="AB151" s="8">
        <f t="shared" si="39"/>
        <v>0.19309647602541882</v>
      </c>
      <c r="AC151" s="8">
        <f t="shared" si="39"/>
        <v>0.18885302684405258</v>
      </c>
      <c r="AD151" s="8">
        <f t="shared" si="39"/>
        <v>0.18486298390604611</v>
      </c>
      <c r="AE151" s="8">
        <f t="shared" si="39"/>
        <v>0.18303341902313625</v>
      </c>
      <c r="AF151" s="8">
        <f t="shared" si="39"/>
        <v>0.18612368024132731</v>
      </c>
      <c r="AG151" s="8">
        <f t="shared" si="39"/>
        <v>0.17344236760124609</v>
      </c>
      <c r="AH151" s="8">
        <f t="shared" si="39"/>
        <v>0.17917991358930463</v>
      </c>
      <c r="AI151" s="8">
        <f t="shared" si="39"/>
        <v>0.17555462536626204</v>
      </c>
      <c r="AJ151" s="8">
        <f t="shared" si="39"/>
        <v>0.16701440635866865</v>
      </c>
      <c r="AK151" s="8">
        <f t="shared" si="39"/>
        <v>0.16319791875125075</v>
      </c>
      <c r="AL151" s="8">
        <f t="shared" si="39"/>
        <v>0.16938377934994361</v>
      </c>
      <c r="AM151" s="8">
        <f t="shared" si="39"/>
        <v>0.16297221354979707</v>
      </c>
      <c r="AN151" s="8">
        <f t="shared" si="39"/>
        <v>0.16875592541872958</v>
      </c>
      <c r="AO151" s="8">
        <f t="shared" si="39"/>
        <v>0.161225022854904</v>
      </c>
      <c r="AP151" s="8">
        <f t="shared" si="39"/>
        <v>0.15234709329119758</v>
      </c>
      <c r="AQ151" s="8">
        <f t="shared" si="39"/>
        <v>0.16319537758667024</v>
      </c>
      <c r="AR151" s="8">
        <f t="shared" si="39"/>
        <v>0.15594093884942192</v>
      </c>
      <c r="AS151" s="8">
        <f t="shared" si="39"/>
        <v>0.15679932498945295</v>
      </c>
      <c r="AT151" s="8">
        <f t="shared" si="39"/>
        <v>0.1509227514771318</v>
      </c>
      <c r="AU151" s="8">
        <f t="shared" si="39"/>
        <v>0.14810218978102191</v>
      </c>
      <c r="AV151" s="8">
        <f t="shared" si="39"/>
        <v>0.15278900565885206</v>
      </c>
      <c r="AW151" s="8">
        <f t="shared" si="39"/>
        <v>0.13530761508676323</v>
      </c>
      <c r="AX151" s="8">
        <f t="shared" si="39"/>
        <v>0.12976886661097187</v>
      </c>
      <c r="AY151" s="8">
        <f t="shared" si="39"/>
        <v>0.12573839662447259</v>
      </c>
      <c r="AZ151" s="8">
        <f t="shared" si="39"/>
        <v>0.12584739650944757</v>
      </c>
      <c r="BA151" s="8">
        <f t="shared" si="39"/>
        <v>0.1252859145576625</v>
      </c>
      <c r="BB151" s="8">
        <f t="shared" si="39"/>
        <v>0.11904056855196921</v>
      </c>
      <c r="BC151" s="8">
        <f t="shared" si="39"/>
        <v>0.12279536565567117</v>
      </c>
      <c r="BD151" s="8">
        <f t="shared" si="39"/>
        <v>0.11712285168682368</v>
      </c>
      <c r="BE151" s="8">
        <f t="shared" si="39"/>
        <v>0.11920845585313518</v>
      </c>
      <c r="BF151" s="8">
        <f t="shared" si="39"/>
        <v>0.11901799784357635</v>
      </c>
      <c r="BG151" s="8">
        <f t="shared" si="39"/>
        <v>0.11844053298239843</v>
      </c>
      <c r="BH151" s="8">
        <f t="shared" si="39"/>
        <v>0.11514195583596215</v>
      </c>
      <c r="BI151" s="8">
        <f t="shared" si="37"/>
        <v>0.1146956766388446</v>
      </c>
      <c r="BJ151" s="6"/>
    </row>
    <row r="152" spans="1:62" s="7" customFormat="1" x14ac:dyDescent="0.35">
      <c r="A152" s="7" t="s">
        <v>19</v>
      </c>
      <c r="H152" s="8">
        <f t="shared" si="39"/>
        <v>2.1736767742636671E-4</v>
      </c>
      <c r="I152" s="8">
        <f t="shared" si="39"/>
        <v>3.1476235442241108E-4</v>
      </c>
      <c r="J152" s="8">
        <f t="shared" si="39"/>
        <v>4.3854840478017761E-4</v>
      </c>
      <c r="K152" s="8">
        <f t="shared" si="39"/>
        <v>6.4627315812149934E-4</v>
      </c>
      <c r="L152" s="8">
        <f t="shared" si="39"/>
        <v>9.9086204998348557E-4</v>
      </c>
      <c r="M152" s="8">
        <f t="shared" si="39"/>
        <v>7.4690567648314128E-4</v>
      </c>
      <c r="N152" s="8">
        <f t="shared" si="39"/>
        <v>1.0563008344776593E-3</v>
      </c>
      <c r="O152" s="8">
        <f t="shared" si="39"/>
        <v>1.3615416841223293E-3</v>
      </c>
      <c r="P152" s="8">
        <f t="shared" si="39"/>
        <v>1.8629277380135308E-3</v>
      </c>
      <c r="Q152" s="8">
        <f t="shared" si="39"/>
        <v>2.0030446278343082E-3</v>
      </c>
      <c r="R152" s="8">
        <f t="shared" si="39"/>
        <v>2.3721881390593048E-3</v>
      </c>
      <c r="S152" s="8">
        <f t="shared" si="39"/>
        <v>2.5368638021246235E-3</v>
      </c>
      <c r="T152" s="8">
        <f t="shared" si="39"/>
        <v>1.5120636381565971E-3</v>
      </c>
      <c r="U152" s="8">
        <f t="shared" si="39"/>
        <v>1.9324916258696213E-3</v>
      </c>
      <c r="V152" s="8">
        <f t="shared" si="39"/>
        <v>2.3576480674430233E-3</v>
      </c>
      <c r="W152" s="8">
        <f t="shared" si="39"/>
        <v>2.4128876587892981E-3</v>
      </c>
      <c r="X152" s="8">
        <f t="shared" si="39"/>
        <v>2.5456088247772591E-3</v>
      </c>
      <c r="Y152" s="8">
        <f t="shared" si="39"/>
        <v>3.8041563930961606E-3</v>
      </c>
      <c r="Z152" s="8">
        <f t="shared" si="39"/>
        <v>2.9707172160135806E-3</v>
      </c>
      <c r="AA152" s="8">
        <f t="shared" si="39"/>
        <v>3.906804943884074E-3</v>
      </c>
      <c r="AB152" s="8">
        <f t="shared" si="39"/>
        <v>3.0329289428076256E-3</v>
      </c>
      <c r="AC152" s="8">
        <f t="shared" si="39"/>
        <v>4.8020152719829958E-3</v>
      </c>
      <c r="AD152" s="8">
        <f t="shared" si="39"/>
        <v>4.8571842830216032E-3</v>
      </c>
      <c r="AE152" s="8">
        <f t="shared" si="39"/>
        <v>4.3334557473374957E-3</v>
      </c>
      <c r="AF152" s="8">
        <f t="shared" si="39"/>
        <v>4.6757164404223226E-3</v>
      </c>
      <c r="AG152" s="8">
        <f t="shared" si="39"/>
        <v>4.9844236760124613E-3</v>
      </c>
      <c r="AH152" s="8">
        <f t="shared" si="39"/>
        <v>5.1357300073367569E-3</v>
      </c>
      <c r="AI152" s="8">
        <f t="shared" si="39"/>
        <v>4.1858518208455417E-3</v>
      </c>
      <c r="AJ152" s="8">
        <f t="shared" si="39"/>
        <v>4.172876304023845E-3</v>
      </c>
      <c r="AK152" s="8">
        <f t="shared" si="39"/>
        <v>6.0036021612967783E-3</v>
      </c>
      <c r="AL152" s="8">
        <f t="shared" si="39"/>
        <v>5.3316928124679582E-3</v>
      </c>
      <c r="AM152" s="8">
        <f t="shared" si="39"/>
        <v>4.8912477885315851E-3</v>
      </c>
      <c r="AN152" s="8">
        <f t="shared" si="39"/>
        <v>4.7403349836721799E-3</v>
      </c>
      <c r="AO152" s="8">
        <f t="shared" si="39"/>
        <v>4.701580253362936E-3</v>
      </c>
      <c r="AP152" s="8">
        <f t="shared" si="39"/>
        <v>5.3986437553492656E-3</v>
      </c>
      <c r="AQ152" s="8">
        <f t="shared" si="39"/>
        <v>4.7702230583176568E-3</v>
      </c>
      <c r="AR152" s="8">
        <f t="shared" si="39"/>
        <v>5.9896921576821282E-3</v>
      </c>
      <c r="AS152" s="8">
        <f t="shared" si="39"/>
        <v>5.906342286598228E-3</v>
      </c>
      <c r="AT152" s="8">
        <f t="shared" si="39"/>
        <v>7.5862572032971039E-3</v>
      </c>
      <c r="AU152" s="8">
        <f t="shared" si="39"/>
        <v>7.445255474452555E-3</v>
      </c>
      <c r="AV152" s="8">
        <f t="shared" si="39"/>
        <v>7.0551921804953331E-3</v>
      </c>
      <c r="AW152" s="8">
        <f t="shared" si="39"/>
        <v>8.2460920694105832E-3</v>
      </c>
      <c r="AX152" s="8">
        <f t="shared" si="39"/>
        <v>7.5187969924812026E-3</v>
      </c>
      <c r="AY152" s="8">
        <f t="shared" si="39"/>
        <v>8.509142053445851E-3</v>
      </c>
      <c r="AZ152" s="8">
        <f t="shared" si="39"/>
        <v>7.6445982979950963E-3</v>
      </c>
      <c r="BA152" s="8">
        <f t="shared" si="39"/>
        <v>6.9357337858776654E-3</v>
      </c>
      <c r="BB152" s="8">
        <f t="shared" si="39"/>
        <v>7.1809298193663013E-3</v>
      </c>
      <c r="BC152" s="8">
        <f t="shared" si="39"/>
        <v>5.7560327651095863E-3</v>
      </c>
      <c r="BD152" s="8">
        <f t="shared" si="39"/>
        <v>6.2858052196053471E-3</v>
      </c>
      <c r="BE152" s="8">
        <f t="shared" si="39"/>
        <v>7.4703965667964715E-3</v>
      </c>
      <c r="BF152" s="8">
        <f t="shared" si="39"/>
        <v>6.8839678195239283E-3</v>
      </c>
      <c r="BG152" s="8">
        <f t="shared" si="39"/>
        <v>7.2380325711465703E-3</v>
      </c>
      <c r="BH152" s="8">
        <f t="shared" si="39"/>
        <v>7.8864353312302835E-3</v>
      </c>
      <c r="BI152" s="8">
        <f t="shared" si="37"/>
        <v>8.0652724374003556E-3</v>
      </c>
      <c r="BJ152" s="6"/>
    </row>
    <row r="153" spans="1:62" s="7" customFormat="1" x14ac:dyDescent="0.35">
      <c r="A153" s="7" t="s">
        <v>30</v>
      </c>
      <c r="H153" s="8">
        <f t="shared" si="39"/>
        <v>6.1189001195522223E-2</v>
      </c>
      <c r="I153" s="8">
        <f t="shared" si="39"/>
        <v>6.2742629314867279E-2</v>
      </c>
      <c r="J153" s="8">
        <f t="shared" si="39"/>
        <v>6.6768994627782047E-2</v>
      </c>
      <c r="K153" s="8">
        <f t="shared" si="39"/>
        <v>6.2257647565704441E-2</v>
      </c>
      <c r="L153" s="8">
        <f t="shared" si="39"/>
        <v>6.4846416382252553E-2</v>
      </c>
      <c r="M153" s="8">
        <f t="shared" si="39"/>
        <v>6.455399061032864E-2</v>
      </c>
      <c r="N153" s="8">
        <f t="shared" si="39"/>
        <v>6.115981831625647E-2</v>
      </c>
      <c r="O153" s="8">
        <f t="shared" si="39"/>
        <v>6.3154587348135741E-2</v>
      </c>
      <c r="P153" s="8">
        <f t="shared" si="39"/>
        <v>6.1476615354446512E-2</v>
      </c>
      <c r="Q153" s="8">
        <f t="shared" si="39"/>
        <v>7.1068023395561258E-2</v>
      </c>
      <c r="R153" s="8">
        <f t="shared" si="39"/>
        <v>7.1411042944785272E-2</v>
      </c>
      <c r="S153" s="8">
        <f t="shared" si="39"/>
        <v>7.4599651181227203E-2</v>
      </c>
      <c r="T153" s="8">
        <f t="shared" si="39"/>
        <v>7.2842022220761291E-2</v>
      </c>
      <c r="U153" s="8">
        <f t="shared" si="39"/>
        <v>7.3821180108219531E-2</v>
      </c>
      <c r="V153" s="8">
        <f t="shared" si="39"/>
        <v>7.1372436950775164E-2</v>
      </c>
      <c r="W153" s="8">
        <f t="shared" si="39"/>
        <v>7.1393087786530404E-2</v>
      </c>
      <c r="X153" s="8">
        <f t="shared" si="39"/>
        <v>7.7853203224437839E-2</v>
      </c>
      <c r="Y153" s="8">
        <f t="shared" si="39"/>
        <v>7.5519549137020081E-2</v>
      </c>
      <c r="Z153" s="8">
        <f t="shared" si="39"/>
        <v>7.7521573065497243E-2</v>
      </c>
      <c r="AA153" s="8">
        <f t="shared" si="39"/>
        <v>8.0196050575365815E-2</v>
      </c>
      <c r="AB153" s="8">
        <f t="shared" si="39"/>
        <v>8.3333333333333329E-2</v>
      </c>
      <c r="AC153" s="8">
        <f t="shared" si="39"/>
        <v>8.4153349602456115E-2</v>
      </c>
      <c r="AD153" s="8">
        <f t="shared" si="39"/>
        <v>8.800927939683921E-2</v>
      </c>
      <c r="AE153" s="8">
        <f t="shared" ref="H153:BH158" si="40">AE71/AE$79</f>
        <v>8.4686008079324276E-2</v>
      </c>
      <c r="AF153" s="8">
        <f t="shared" si="40"/>
        <v>7.963800904977375E-2</v>
      </c>
      <c r="AG153" s="8">
        <f t="shared" si="40"/>
        <v>8.0763239875389414E-2</v>
      </c>
      <c r="AH153" s="8">
        <f t="shared" si="40"/>
        <v>8.4698785359093504E-2</v>
      </c>
      <c r="AI153" s="8">
        <f t="shared" si="40"/>
        <v>8.488907492674759E-2</v>
      </c>
      <c r="AJ153" s="8">
        <f t="shared" si="40"/>
        <v>8.1470442126179834E-2</v>
      </c>
      <c r="AK153" s="8">
        <f t="shared" si="40"/>
        <v>8.4450670402241343E-2</v>
      </c>
      <c r="AL153" s="8">
        <f t="shared" si="40"/>
        <v>8.2743771147339273E-2</v>
      </c>
      <c r="AM153" s="8">
        <f t="shared" si="40"/>
        <v>8.5648870850244557E-2</v>
      </c>
      <c r="AN153" s="8">
        <f t="shared" si="40"/>
        <v>8.7854208364057731E-2</v>
      </c>
      <c r="AO153" s="8">
        <f t="shared" si="40"/>
        <v>8.6195637978320486E-2</v>
      </c>
      <c r="AP153" s="8">
        <f t="shared" si="40"/>
        <v>8.6707485680426619E-2</v>
      </c>
      <c r="AQ153" s="8">
        <f t="shared" si="40"/>
        <v>9.8427841977962907E-2</v>
      </c>
      <c r="AR153" s="8">
        <f t="shared" si="40"/>
        <v>9.653155035520268E-2</v>
      </c>
      <c r="AS153" s="8">
        <f t="shared" si="40"/>
        <v>9.1899873435522431E-2</v>
      </c>
      <c r="AT153" s="8">
        <f t="shared" si="40"/>
        <v>9.4901159822014733E-2</v>
      </c>
      <c r="AU153" s="8">
        <f t="shared" si="40"/>
        <v>9.7299270072992702E-2</v>
      </c>
      <c r="AV153" s="8">
        <f t="shared" si="40"/>
        <v>9.4142720658484599E-2</v>
      </c>
      <c r="AW153" s="8">
        <f t="shared" si="40"/>
        <v>9.9024809981356668E-2</v>
      </c>
      <c r="AX153" s="8">
        <f t="shared" si="40"/>
        <v>9.4611528822055133E-2</v>
      </c>
      <c r="AY153" s="8">
        <f t="shared" si="40"/>
        <v>8.9732770745428972E-2</v>
      </c>
      <c r="AZ153" s="8">
        <f t="shared" si="40"/>
        <v>9.1951536131544789E-2</v>
      </c>
      <c r="BA153" s="8">
        <f t="shared" si="40"/>
        <v>9.082859883420645E-2</v>
      </c>
      <c r="BB153" s="8">
        <f t="shared" si="40"/>
        <v>9.4314480307965645E-2</v>
      </c>
      <c r="BC153" s="8">
        <f t="shared" si="40"/>
        <v>9.113718544756845E-2</v>
      </c>
      <c r="BD153" s="8">
        <f t="shared" si="40"/>
        <v>9.0070019096117129E-2</v>
      </c>
      <c r="BE153" s="8">
        <f t="shared" si="40"/>
        <v>9.5605181594214411E-2</v>
      </c>
      <c r="BF153" s="8">
        <f t="shared" si="40"/>
        <v>9.3223853363191514E-2</v>
      </c>
      <c r="BG153" s="8">
        <f t="shared" si="40"/>
        <v>8.9488402697812136E-2</v>
      </c>
      <c r="BH153" s="8">
        <f t="shared" si="40"/>
        <v>7.9357255520504738E-2</v>
      </c>
      <c r="BI153" s="8">
        <f t="shared" si="37"/>
        <v>7.4369314451842819E-2</v>
      </c>
      <c r="BJ153" s="6"/>
    </row>
    <row r="154" spans="1:62" s="7" customFormat="1" x14ac:dyDescent="0.35">
      <c r="A154" s="7" t="s">
        <v>31</v>
      </c>
      <c r="H154" s="8">
        <f t="shared" si="40"/>
        <v>6.3036626453646339E-3</v>
      </c>
      <c r="I154" s="8">
        <f t="shared" si="40"/>
        <v>6.5050886580631621E-3</v>
      </c>
      <c r="J154" s="8">
        <f t="shared" si="40"/>
        <v>4.275846946606732E-3</v>
      </c>
      <c r="K154" s="8">
        <f t="shared" si="40"/>
        <v>5.1701852649719948E-3</v>
      </c>
      <c r="L154" s="8">
        <f t="shared" si="40"/>
        <v>5.0644060332489266E-3</v>
      </c>
      <c r="M154" s="8">
        <f t="shared" si="40"/>
        <v>5.2283397353819891E-3</v>
      </c>
      <c r="N154" s="8">
        <f t="shared" si="40"/>
        <v>5.70402450617936E-3</v>
      </c>
      <c r="O154" s="8">
        <f t="shared" si="40"/>
        <v>3.9798910766652706E-3</v>
      </c>
      <c r="P154" s="8">
        <f t="shared" si="40"/>
        <v>4.1180507892930682E-3</v>
      </c>
      <c r="Q154" s="8">
        <f t="shared" si="40"/>
        <v>5.2880378174825736E-3</v>
      </c>
      <c r="R154" s="8">
        <f t="shared" si="40"/>
        <v>6.2985685071574645E-3</v>
      </c>
      <c r="S154" s="8">
        <f t="shared" si="40"/>
        <v>6.5799904867607419E-3</v>
      </c>
      <c r="T154" s="8">
        <f t="shared" si="40"/>
        <v>7.5603181907829857E-3</v>
      </c>
      <c r="U154" s="8">
        <f t="shared" si="40"/>
        <v>6.2483895903117752E-3</v>
      </c>
      <c r="V154" s="8">
        <f t="shared" si="40"/>
        <v>7.0729442023290704E-3</v>
      </c>
      <c r="W154" s="8">
        <f t="shared" si="40"/>
        <v>7.3096302604499326E-3</v>
      </c>
      <c r="X154" s="8">
        <f t="shared" si="40"/>
        <v>6.8590015556498378E-3</v>
      </c>
      <c r="Y154" s="8">
        <f t="shared" si="40"/>
        <v>5.9880239520958087E-3</v>
      </c>
      <c r="Z154" s="8">
        <f t="shared" si="40"/>
        <v>4.6682699108784838E-3</v>
      </c>
      <c r="AA154" s="8">
        <f t="shared" si="40"/>
        <v>4.9012643841454756E-3</v>
      </c>
      <c r="AB154" s="8">
        <f t="shared" si="40"/>
        <v>6.2824956672443673E-3</v>
      </c>
      <c r="AC154" s="8">
        <f t="shared" si="40"/>
        <v>6.6126111942060931E-3</v>
      </c>
      <c r="AD154" s="8">
        <f t="shared" si="40"/>
        <v>5.7996230245034074E-3</v>
      </c>
      <c r="AE154" s="8">
        <f t="shared" si="40"/>
        <v>5.8758721997796545E-3</v>
      </c>
      <c r="AF154" s="8">
        <f t="shared" si="40"/>
        <v>5.5806938159879338E-3</v>
      </c>
      <c r="AG154" s="8">
        <f t="shared" si="40"/>
        <v>5.9190031152647976E-3</v>
      </c>
      <c r="AH154" s="8">
        <f t="shared" si="40"/>
        <v>7.1737181054862638E-3</v>
      </c>
      <c r="AI154" s="8">
        <f t="shared" si="40"/>
        <v>6.027626622017581E-3</v>
      </c>
      <c r="AJ154" s="8">
        <f t="shared" si="40"/>
        <v>5.8618976651763537E-3</v>
      </c>
      <c r="AK154" s="8">
        <f t="shared" si="40"/>
        <v>6.0036021612967783E-3</v>
      </c>
      <c r="AL154" s="8">
        <f t="shared" si="40"/>
        <v>5.1266277042961144E-3</v>
      </c>
      <c r="AM154" s="8">
        <f t="shared" si="40"/>
        <v>4.7871786866479343E-3</v>
      </c>
      <c r="AN154" s="8">
        <f t="shared" si="40"/>
        <v>6.6364689771410516E-3</v>
      </c>
      <c r="AO154" s="8">
        <f t="shared" si="40"/>
        <v>5.4851769622567582E-3</v>
      </c>
      <c r="AP154" s="8">
        <f t="shared" si="40"/>
        <v>5.4644808743169399E-3</v>
      </c>
      <c r="AQ154" s="8">
        <f t="shared" si="40"/>
        <v>5.3748992206396132E-3</v>
      </c>
      <c r="AR154" s="8">
        <f t="shared" si="40"/>
        <v>6.1289873241398519E-3</v>
      </c>
      <c r="AS154" s="8">
        <f t="shared" si="40"/>
        <v>4.5000703135986498E-3</v>
      </c>
      <c r="AT154" s="8">
        <f t="shared" si="40"/>
        <v>4.9602450944634911E-3</v>
      </c>
      <c r="AU154" s="8">
        <f t="shared" si="40"/>
        <v>4.2335766423357664E-3</v>
      </c>
      <c r="AV154" s="8">
        <f t="shared" si="40"/>
        <v>5.7323436466524581E-3</v>
      </c>
      <c r="AW154" s="8">
        <f t="shared" si="40"/>
        <v>5.8798221712318948E-3</v>
      </c>
      <c r="AX154" s="8">
        <f t="shared" si="40"/>
        <v>5.7087162350320242E-3</v>
      </c>
      <c r="AY154" s="8">
        <f t="shared" si="40"/>
        <v>4.8523206751054856E-3</v>
      </c>
      <c r="AZ154" s="8">
        <f t="shared" si="40"/>
        <v>5.7695081494302611E-3</v>
      </c>
      <c r="BA154" s="8">
        <f t="shared" si="40"/>
        <v>6.1978897661034461E-3</v>
      </c>
      <c r="BB154" s="8">
        <f t="shared" si="40"/>
        <v>5.7003257328990227E-3</v>
      </c>
      <c r="BC154" s="8">
        <f t="shared" si="40"/>
        <v>7.010552726736034E-3</v>
      </c>
      <c r="BD154" s="8">
        <f t="shared" si="40"/>
        <v>7.6384468491406746E-3</v>
      </c>
      <c r="BE154" s="8">
        <f t="shared" si="40"/>
        <v>7.2319796550902012E-3</v>
      </c>
      <c r="BF154" s="8">
        <f t="shared" si="40"/>
        <v>6.9669071908434934E-3</v>
      </c>
      <c r="BG154" s="8">
        <f t="shared" si="40"/>
        <v>7.6492844217798976E-3</v>
      </c>
      <c r="BH154" s="8">
        <f t="shared" si="40"/>
        <v>7.9850157728706631E-3</v>
      </c>
      <c r="BI154" s="8">
        <f t="shared" si="37"/>
        <v>6.2834099221607429E-3</v>
      </c>
      <c r="BJ154" s="6"/>
    </row>
    <row r="155" spans="1:62" s="7" customFormat="1" x14ac:dyDescent="0.35">
      <c r="A155" s="7" t="s">
        <v>20</v>
      </c>
      <c r="H155" s="8">
        <f t="shared" si="40"/>
        <v>5.4341919356591672E-4</v>
      </c>
      <c r="I155" s="8">
        <f t="shared" si="40"/>
        <v>9.4428706326723328E-4</v>
      </c>
      <c r="J155" s="8">
        <f t="shared" si="40"/>
        <v>9.8673391075539954E-4</v>
      </c>
      <c r="K155" s="8">
        <f t="shared" si="40"/>
        <v>6.4627315812149934E-4</v>
      </c>
      <c r="L155" s="8">
        <f t="shared" si="40"/>
        <v>6.6057469998899042E-4</v>
      </c>
      <c r="M155" s="8">
        <f t="shared" si="40"/>
        <v>1.2804097311139564E-3</v>
      </c>
      <c r="N155" s="8">
        <f t="shared" si="40"/>
        <v>2.0069715855075524E-3</v>
      </c>
      <c r="O155" s="8">
        <f t="shared" si="40"/>
        <v>1.6757436112274822E-3</v>
      </c>
      <c r="P155" s="8">
        <f t="shared" si="40"/>
        <v>1.9609765663300325E-3</v>
      </c>
      <c r="Q155" s="8">
        <f t="shared" si="40"/>
        <v>2.163288198061053E-3</v>
      </c>
      <c r="R155" s="8">
        <f t="shared" si="40"/>
        <v>2.7811860940695297E-3</v>
      </c>
      <c r="S155" s="8">
        <f t="shared" si="40"/>
        <v>3.7260187093705408E-3</v>
      </c>
      <c r="T155" s="8">
        <f t="shared" si="40"/>
        <v>3.2870948655578198E-3</v>
      </c>
      <c r="U155" s="8">
        <f t="shared" si="40"/>
        <v>4.3158979644421537E-3</v>
      </c>
      <c r="V155" s="8">
        <f t="shared" si="40"/>
        <v>3.8579695649067656E-3</v>
      </c>
      <c r="W155" s="8">
        <f t="shared" si="40"/>
        <v>4.4709388971684054E-3</v>
      </c>
      <c r="X155" s="8">
        <f t="shared" si="40"/>
        <v>4.2426813746287654E-3</v>
      </c>
      <c r="Y155" s="8">
        <f t="shared" si="40"/>
        <v>4.6495244804508626E-3</v>
      </c>
      <c r="Z155" s="8">
        <f t="shared" si="40"/>
        <v>5.8707030697411232E-3</v>
      </c>
      <c r="AA155" s="8">
        <f t="shared" si="40"/>
        <v>4.6881659326608897E-3</v>
      </c>
      <c r="AB155" s="8">
        <f t="shared" si="40"/>
        <v>3.8994800693240902E-3</v>
      </c>
      <c r="AC155" s="8">
        <f t="shared" si="40"/>
        <v>5.1169015193261438E-3</v>
      </c>
      <c r="AD155" s="8">
        <f t="shared" si="40"/>
        <v>3.9872408293460922E-3</v>
      </c>
      <c r="AE155" s="8">
        <f t="shared" si="40"/>
        <v>4.1131105398457581E-3</v>
      </c>
      <c r="AF155" s="8">
        <f t="shared" si="40"/>
        <v>4.6003016591251887E-3</v>
      </c>
      <c r="AG155" s="8">
        <f t="shared" si="40"/>
        <v>4.0498442367601249E-3</v>
      </c>
      <c r="AH155" s="8">
        <f t="shared" si="40"/>
        <v>3.6683785766691121E-3</v>
      </c>
      <c r="AI155" s="8">
        <f t="shared" si="40"/>
        <v>5.5253244035161153E-3</v>
      </c>
      <c r="AJ155" s="8">
        <f t="shared" si="40"/>
        <v>4.2722305017386985E-3</v>
      </c>
      <c r="AK155" s="8">
        <f t="shared" si="40"/>
        <v>3.9023414048429059E-3</v>
      </c>
      <c r="AL155" s="8">
        <f t="shared" si="40"/>
        <v>3.6911719470932021E-3</v>
      </c>
      <c r="AM155" s="8">
        <f t="shared" si="40"/>
        <v>5.6197315017171403E-3</v>
      </c>
      <c r="AN155" s="8">
        <f t="shared" si="40"/>
        <v>5.267038870746866E-3</v>
      </c>
      <c r="AO155" s="8">
        <f t="shared" si="40"/>
        <v>5.0280788820686951E-3</v>
      </c>
      <c r="AP155" s="8">
        <f t="shared" si="40"/>
        <v>5.8595035881229838E-3</v>
      </c>
      <c r="AQ155" s="8">
        <f t="shared" si="40"/>
        <v>4.837409298575652E-3</v>
      </c>
      <c r="AR155" s="8">
        <f t="shared" si="40"/>
        <v>5.7111018247666808E-3</v>
      </c>
      <c r="AS155" s="8">
        <f t="shared" si="40"/>
        <v>4.8516383068485441E-3</v>
      </c>
      <c r="AT155" s="8">
        <f t="shared" si="40"/>
        <v>5.9085272448756295E-3</v>
      </c>
      <c r="AU155" s="8">
        <f t="shared" si="40"/>
        <v>4.9635036496350369E-3</v>
      </c>
      <c r="AV155" s="8">
        <f t="shared" si="40"/>
        <v>4.2625119423825974E-3</v>
      </c>
      <c r="AW155" s="8">
        <f t="shared" si="40"/>
        <v>3.155026530904919E-3</v>
      </c>
      <c r="AX155" s="8">
        <f t="shared" si="40"/>
        <v>4.8732943469785572E-3</v>
      </c>
      <c r="AY155" s="8">
        <f t="shared" si="40"/>
        <v>3.6568213783403658E-3</v>
      </c>
      <c r="AZ155" s="8">
        <f t="shared" si="40"/>
        <v>3.2453483340545218E-3</v>
      </c>
      <c r="BA155" s="8">
        <f t="shared" si="40"/>
        <v>3.0989448830517231E-3</v>
      </c>
      <c r="BB155" s="8">
        <f t="shared" si="40"/>
        <v>2.8871779686111933E-3</v>
      </c>
      <c r="BC155" s="8">
        <f t="shared" si="40"/>
        <v>3.7635598848793448E-3</v>
      </c>
      <c r="BD155" s="8">
        <f t="shared" si="40"/>
        <v>4.1374920432845318E-3</v>
      </c>
      <c r="BE155" s="8">
        <f t="shared" si="40"/>
        <v>3.8941428912024159E-3</v>
      </c>
      <c r="BF155" s="8">
        <f t="shared" si="40"/>
        <v>4.644604793895662E-3</v>
      </c>
      <c r="BG155" s="8">
        <f t="shared" si="40"/>
        <v>3.2077644349399574E-3</v>
      </c>
      <c r="BH155" s="8">
        <f t="shared" si="40"/>
        <v>5.1261829652996848E-3</v>
      </c>
      <c r="BI155" s="8">
        <f t="shared" si="37"/>
        <v>4.6891118822095096E-3</v>
      </c>
      <c r="BJ155" s="6"/>
    </row>
    <row r="156" spans="1:62" s="7" customFormat="1" x14ac:dyDescent="0.35">
      <c r="A156" s="7" t="s">
        <v>21</v>
      </c>
      <c r="H156" s="8">
        <f t="shared" si="40"/>
        <v>2.4997282904032172E-3</v>
      </c>
      <c r="I156" s="8">
        <f t="shared" si="40"/>
        <v>3.3574651138390515E-3</v>
      </c>
      <c r="J156" s="8">
        <f t="shared" si="40"/>
        <v>3.6180243394364651E-3</v>
      </c>
      <c r="K156" s="8">
        <f t="shared" si="40"/>
        <v>3.6622145626884965E-3</v>
      </c>
      <c r="L156" s="8">
        <f t="shared" si="40"/>
        <v>3.6331608499394472E-3</v>
      </c>
      <c r="M156" s="8">
        <f t="shared" si="40"/>
        <v>4.9082373026034997E-3</v>
      </c>
      <c r="N156" s="8">
        <f t="shared" si="40"/>
        <v>6.5490651737614876E-3</v>
      </c>
      <c r="O156" s="8">
        <f t="shared" si="40"/>
        <v>6.0745705906996234E-3</v>
      </c>
      <c r="P156" s="8">
        <f t="shared" si="40"/>
        <v>4.0200019609765662E-3</v>
      </c>
      <c r="Q156" s="8">
        <f t="shared" si="40"/>
        <v>4.9675506770290841E-3</v>
      </c>
      <c r="R156" s="8">
        <f t="shared" si="40"/>
        <v>6.789366053169734E-3</v>
      </c>
      <c r="S156" s="8">
        <f t="shared" si="40"/>
        <v>7.4520374187410816E-3</v>
      </c>
      <c r="T156" s="8">
        <f t="shared" si="40"/>
        <v>5.3908355795148251E-3</v>
      </c>
      <c r="U156" s="8">
        <f t="shared" si="40"/>
        <v>6.8925534656016493E-3</v>
      </c>
      <c r="V156" s="8">
        <f t="shared" si="40"/>
        <v>8.2874901764663864E-3</v>
      </c>
      <c r="W156" s="8">
        <f t="shared" si="40"/>
        <v>8.8709105102547734E-3</v>
      </c>
      <c r="X156" s="8">
        <f t="shared" si="40"/>
        <v>9.4046103804270968E-3</v>
      </c>
      <c r="Y156" s="8">
        <f t="shared" si="40"/>
        <v>8.242338851708348E-3</v>
      </c>
      <c r="Z156" s="8">
        <f t="shared" si="40"/>
        <v>7.921912576036215E-3</v>
      </c>
      <c r="AA156" s="8">
        <f t="shared" si="40"/>
        <v>9.8735615854524793E-3</v>
      </c>
      <c r="AB156" s="8">
        <f t="shared" si="40"/>
        <v>9.3154246100519925E-3</v>
      </c>
      <c r="AC156" s="8">
        <f t="shared" si="40"/>
        <v>9.3678658584586318E-3</v>
      </c>
      <c r="AD156" s="8">
        <f t="shared" si="40"/>
        <v>1.036682615629984E-2</v>
      </c>
      <c r="AE156" s="8">
        <f t="shared" si="40"/>
        <v>8.5200146896804996E-3</v>
      </c>
      <c r="AF156" s="8">
        <f t="shared" si="40"/>
        <v>9.8039215686274508E-3</v>
      </c>
      <c r="AG156" s="8">
        <f t="shared" si="40"/>
        <v>8.2554517133956382E-3</v>
      </c>
      <c r="AH156" s="8">
        <f t="shared" si="40"/>
        <v>8.8041085840058694E-3</v>
      </c>
      <c r="AI156" s="8">
        <f t="shared" si="40"/>
        <v>8.2879866052741735E-3</v>
      </c>
      <c r="AJ156" s="8">
        <f t="shared" si="40"/>
        <v>8.1470442126179831E-3</v>
      </c>
      <c r="AK156" s="8">
        <f t="shared" si="40"/>
        <v>8.2049229537722642E-3</v>
      </c>
      <c r="AL156" s="8">
        <f t="shared" si="40"/>
        <v>9.535527529990772E-3</v>
      </c>
      <c r="AM156" s="8">
        <f t="shared" si="40"/>
        <v>8.32552815069206E-3</v>
      </c>
      <c r="AN156" s="8">
        <f t="shared" si="40"/>
        <v>9.4806699673443597E-3</v>
      </c>
      <c r="AO156" s="8">
        <f t="shared" si="40"/>
        <v>7.1176701057855561E-3</v>
      </c>
      <c r="AP156" s="8">
        <f t="shared" si="40"/>
        <v>6.8470603726380934E-3</v>
      </c>
      <c r="AQ156" s="8">
        <f t="shared" si="40"/>
        <v>8.0623488309594198E-3</v>
      </c>
      <c r="AR156" s="8">
        <f t="shared" si="40"/>
        <v>7.1737010725727813E-3</v>
      </c>
      <c r="AS156" s="8">
        <f t="shared" si="40"/>
        <v>7.242300660947827E-3</v>
      </c>
      <c r="AT156" s="8">
        <f t="shared" si="40"/>
        <v>6.4920854912830983E-3</v>
      </c>
      <c r="AU156" s="8">
        <f t="shared" si="40"/>
        <v>7.1532846715328469E-3</v>
      </c>
      <c r="AV156" s="8">
        <f t="shared" si="40"/>
        <v>5.8058352318659514E-3</v>
      </c>
      <c r="AW156" s="8">
        <f t="shared" si="40"/>
        <v>4.8759500932166926E-3</v>
      </c>
      <c r="AX156" s="8">
        <f t="shared" si="40"/>
        <v>5.5694792536897797E-3</v>
      </c>
      <c r="AY156" s="8">
        <f t="shared" si="40"/>
        <v>4.9929676511954995E-3</v>
      </c>
      <c r="AZ156" s="8">
        <f t="shared" si="40"/>
        <v>6.6349343718448001E-3</v>
      </c>
      <c r="BA156" s="8">
        <f t="shared" si="40"/>
        <v>5.0173393344646938E-3</v>
      </c>
      <c r="BB156" s="8">
        <f t="shared" si="40"/>
        <v>4.8119632810186552E-3</v>
      </c>
      <c r="BC156" s="8">
        <f t="shared" si="40"/>
        <v>4.8704892627850346E-3</v>
      </c>
      <c r="BD156" s="8">
        <f t="shared" si="40"/>
        <v>6.1266709102482499E-3</v>
      </c>
      <c r="BE156" s="8">
        <f t="shared" si="40"/>
        <v>6.9935627433839308E-3</v>
      </c>
      <c r="BF156" s="8">
        <f t="shared" si="40"/>
        <v>7.2986646761217548E-3</v>
      </c>
      <c r="BG156" s="8">
        <f t="shared" si="40"/>
        <v>5.7575259088665899E-3</v>
      </c>
      <c r="BH156" s="8">
        <f t="shared" si="40"/>
        <v>6.210567823343849E-3</v>
      </c>
      <c r="BI156" s="8">
        <f t="shared" si="37"/>
        <v>6.3771921598049326E-3</v>
      </c>
      <c r="BJ156" s="6"/>
    </row>
    <row r="157" spans="1:62" s="7" customFormat="1" x14ac:dyDescent="0.35">
      <c r="A157" s="7" t="s">
        <v>22</v>
      </c>
      <c r="H157" s="8">
        <f t="shared" si="40"/>
        <v>5.7711118356700356E-2</v>
      </c>
      <c r="I157" s="8">
        <f t="shared" si="40"/>
        <v>5.015213513797083E-2</v>
      </c>
      <c r="J157" s="8">
        <f t="shared" si="40"/>
        <v>4.8569235829404672E-2</v>
      </c>
      <c r="K157" s="8">
        <f t="shared" si="40"/>
        <v>4.0499784575613956E-2</v>
      </c>
      <c r="L157" s="8">
        <f t="shared" si="40"/>
        <v>4.0405152482659912E-2</v>
      </c>
      <c r="M157" s="8">
        <f t="shared" si="40"/>
        <v>4.4280836534357659E-2</v>
      </c>
      <c r="N157" s="8">
        <f t="shared" si="40"/>
        <v>4.5315305799091585E-2</v>
      </c>
      <c r="O157" s="8">
        <f t="shared" si="40"/>
        <v>3.2572266443234188E-2</v>
      </c>
      <c r="P157" s="8">
        <f t="shared" si="40"/>
        <v>4.2062947347779191E-2</v>
      </c>
      <c r="Q157" s="8">
        <f t="shared" si="40"/>
        <v>4.0942232192933262E-2</v>
      </c>
      <c r="R157" s="8">
        <f t="shared" si="40"/>
        <v>4.1963190184049079E-2</v>
      </c>
      <c r="S157" s="8">
        <f t="shared" si="40"/>
        <v>3.9321388932931661E-2</v>
      </c>
      <c r="T157" s="8">
        <f t="shared" si="40"/>
        <v>3.7472881467359151E-2</v>
      </c>
      <c r="U157" s="8">
        <f t="shared" si="40"/>
        <v>3.4269518165421287E-2</v>
      </c>
      <c r="V157" s="8">
        <f t="shared" si="40"/>
        <v>3.4650282203329281E-2</v>
      </c>
      <c r="W157" s="8">
        <f t="shared" si="40"/>
        <v>2.8954651905471578E-2</v>
      </c>
      <c r="X157" s="8">
        <f t="shared" si="40"/>
        <v>3.2739357940885304E-2</v>
      </c>
      <c r="Y157" s="8">
        <f t="shared" si="40"/>
        <v>2.7544910179640718E-2</v>
      </c>
      <c r="Z157" s="8">
        <f t="shared" si="40"/>
        <v>2.6029141321261849E-2</v>
      </c>
      <c r="AA157" s="8">
        <f t="shared" si="40"/>
        <v>2.8128995595965336E-2</v>
      </c>
      <c r="AB157" s="8">
        <f t="shared" si="40"/>
        <v>2.8379549393414211E-2</v>
      </c>
      <c r="AC157" s="8">
        <f t="shared" si="40"/>
        <v>2.7237660395182241E-2</v>
      </c>
      <c r="AD157" s="8">
        <f t="shared" si="40"/>
        <v>2.7620704654197477E-2</v>
      </c>
      <c r="AE157" s="8">
        <f t="shared" si="40"/>
        <v>2.6367976496511202E-2</v>
      </c>
      <c r="AF157" s="8">
        <f t="shared" si="40"/>
        <v>2.4660633484162895E-2</v>
      </c>
      <c r="AG157" s="8">
        <f t="shared" si="40"/>
        <v>2.6713395638629282E-2</v>
      </c>
      <c r="AH157" s="8">
        <f t="shared" si="40"/>
        <v>2.4781935273498003E-2</v>
      </c>
      <c r="AI157" s="8">
        <f t="shared" si="40"/>
        <v>2.1180410213478443E-2</v>
      </c>
      <c r="AJ157" s="8">
        <f t="shared" si="40"/>
        <v>2.2056631892697468E-2</v>
      </c>
      <c r="AK157" s="8">
        <f t="shared" si="40"/>
        <v>2.221332799679808E-2</v>
      </c>
      <c r="AL157" s="8">
        <f t="shared" si="40"/>
        <v>1.8558392289551934E-2</v>
      </c>
      <c r="AM157" s="8">
        <f t="shared" si="40"/>
        <v>1.9356852950359039E-2</v>
      </c>
      <c r="AN157" s="8">
        <f t="shared" si="40"/>
        <v>2.085747392815759E-2</v>
      </c>
      <c r="AO157" s="8">
        <f t="shared" si="40"/>
        <v>1.7696225675852162E-2</v>
      </c>
      <c r="AP157" s="8">
        <f t="shared" si="40"/>
        <v>1.2443215484890382E-2</v>
      </c>
      <c r="AQ157" s="8">
        <f t="shared" si="40"/>
        <v>1.2698199408761086E-2</v>
      </c>
      <c r="AR157" s="8">
        <f t="shared" si="40"/>
        <v>1.385986906254353E-2</v>
      </c>
      <c r="AS157" s="8">
        <f t="shared" si="40"/>
        <v>1.2656447756996203E-2</v>
      </c>
      <c r="AT157" s="8">
        <f t="shared" si="40"/>
        <v>1.2473557516959662E-2</v>
      </c>
      <c r="AU157" s="8">
        <f t="shared" si="40"/>
        <v>1.3503649635036497E-2</v>
      </c>
      <c r="AV157" s="8">
        <f t="shared" si="40"/>
        <v>1.1391195708091424E-2</v>
      </c>
      <c r="AW157" s="8">
        <f t="shared" si="40"/>
        <v>8.6763229599885264E-3</v>
      </c>
      <c r="AX157" s="8">
        <f t="shared" si="40"/>
        <v>8.4238373712057918E-3</v>
      </c>
      <c r="AY157" s="8">
        <f t="shared" si="40"/>
        <v>9.6343178621659635E-3</v>
      </c>
      <c r="AZ157" s="8">
        <f t="shared" si="40"/>
        <v>9.5918072984278093E-3</v>
      </c>
      <c r="BA157" s="8">
        <f t="shared" si="40"/>
        <v>8.4114218254261047E-3</v>
      </c>
      <c r="BB157" s="8">
        <f t="shared" si="40"/>
        <v>6.736748593426118E-3</v>
      </c>
      <c r="BC157" s="8">
        <f t="shared" si="40"/>
        <v>7.010552726736034E-3</v>
      </c>
      <c r="BD157" s="8">
        <f t="shared" si="40"/>
        <v>8.0362826225334177E-3</v>
      </c>
      <c r="BE157" s="8">
        <f t="shared" si="40"/>
        <v>7.9472303902090122E-3</v>
      </c>
      <c r="BF157" s="8">
        <f t="shared" si="40"/>
        <v>1.0035663929667413E-2</v>
      </c>
      <c r="BG157" s="8">
        <f t="shared" si="40"/>
        <v>8.3072873827932225E-3</v>
      </c>
      <c r="BH157" s="8">
        <f t="shared" si="40"/>
        <v>7.9850157728706631E-3</v>
      </c>
      <c r="BI157" s="8">
        <f t="shared" si="37"/>
        <v>9.4720060020632088E-3</v>
      </c>
      <c r="BJ157" s="6"/>
    </row>
    <row r="158" spans="1:62" s="7" customFormat="1" x14ac:dyDescent="0.35">
      <c r="A158" s="7" t="s">
        <v>32</v>
      </c>
      <c r="H158" s="8">
        <f t="shared" si="40"/>
        <v>1.3802847516574285E-2</v>
      </c>
      <c r="I158" s="8">
        <f t="shared" si="40"/>
        <v>1.4269226733815969E-2</v>
      </c>
      <c r="J158" s="8">
        <f t="shared" si="40"/>
        <v>1.3814274750575594E-2</v>
      </c>
      <c r="K158" s="8">
        <f t="shared" si="40"/>
        <v>1.6695389918138733E-2</v>
      </c>
      <c r="L158" s="8">
        <f t="shared" si="40"/>
        <v>1.8385995816360235E-2</v>
      </c>
      <c r="M158" s="8">
        <f t="shared" si="40"/>
        <v>2.1446862996158771E-2</v>
      </c>
      <c r="N158" s="8">
        <f t="shared" si="40"/>
        <v>1.8168374353015739E-2</v>
      </c>
      <c r="O158" s="8">
        <f t="shared" si="40"/>
        <v>1.7490573942186845E-2</v>
      </c>
      <c r="P158" s="8">
        <f t="shared" si="40"/>
        <v>1.9707814491616824E-2</v>
      </c>
      <c r="Q158" s="8">
        <f t="shared" si="40"/>
        <v>1.9469593782549477E-2</v>
      </c>
      <c r="R158" s="8">
        <f t="shared" si="40"/>
        <v>2.1676891615541923E-2</v>
      </c>
      <c r="S158" s="8">
        <f t="shared" si="40"/>
        <v>2.2118281274774061E-2</v>
      </c>
      <c r="T158" s="8">
        <f t="shared" si="40"/>
        <v>2.1300374728814672E-2</v>
      </c>
      <c r="U158" s="8">
        <f t="shared" ref="H158:BH161" si="41">U76/U$79</f>
        <v>2.1386240659623808E-2</v>
      </c>
      <c r="V158" s="8">
        <f t="shared" si="41"/>
        <v>2.1004500964492391E-2</v>
      </c>
      <c r="W158" s="8">
        <f t="shared" si="41"/>
        <v>2.3915974735646866E-2</v>
      </c>
      <c r="X158" s="8">
        <f t="shared" si="41"/>
        <v>2.1991231791825768E-2</v>
      </c>
      <c r="Y158" s="8">
        <f t="shared" si="41"/>
        <v>2.4797463895737937E-2</v>
      </c>
      <c r="Z158" s="8">
        <f t="shared" si="41"/>
        <v>2.5180364973829396E-2</v>
      </c>
      <c r="AA158" s="8">
        <f t="shared" si="41"/>
        <v>2.5500781360988777E-2</v>
      </c>
      <c r="AB158" s="8">
        <f t="shared" si="41"/>
        <v>2.6502021952628539E-2</v>
      </c>
      <c r="AC158" s="8">
        <f t="shared" si="41"/>
        <v>2.6844052586003305E-2</v>
      </c>
      <c r="AD158" s="8">
        <f t="shared" si="41"/>
        <v>2.5808322459040162E-2</v>
      </c>
      <c r="AE158" s="8">
        <f t="shared" si="41"/>
        <v>2.5927286081527726E-2</v>
      </c>
      <c r="AF158" s="8">
        <f t="shared" si="41"/>
        <v>2.5037707390648568E-2</v>
      </c>
      <c r="AG158" s="8">
        <f t="shared" si="41"/>
        <v>2.5155763239875388E-2</v>
      </c>
      <c r="AH158" s="8">
        <f t="shared" si="41"/>
        <v>2.2499388603570557E-2</v>
      </c>
      <c r="AI158" s="8">
        <f t="shared" si="41"/>
        <v>2.6119715362076183E-2</v>
      </c>
      <c r="AJ158" s="8">
        <f t="shared" si="41"/>
        <v>2.4143070044709388E-2</v>
      </c>
      <c r="AK158" s="8">
        <f t="shared" si="41"/>
        <v>2.4114468681208725E-2</v>
      </c>
      <c r="AL158" s="8">
        <f t="shared" si="41"/>
        <v>2.6350866400082027E-2</v>
      </c>
      <c r="AM158" s="8">
        <f t="shared" si="41"/>
        <v>2.4768446248308876E-2</v>
      </c>
      <c r="AN158" s="8">
        <f t="shared" si="41"/>
        <v>2.2226904034551773E-2</v>
      </c>
      <c r="AO158" s="8">
        <f t="shared" si="41"/>
        <v>2.3116102912367768E-2</v>
      </c>
      <c r="AP158" s="8">
        <f t="shared" si="41"/>
        <v>2.0936203831720325E-2</v>
      </c>
      <c r="AQ158" s="8">
        <f t="shared" si="41"/>
        <v>1.5520021499596883E-2</v>
      </c>
      <c r="AR158" s="8">
        <f t="shared" si="41"/>
        <v>1.5043877977434183E-2</v>
      </c>
      <c r="AS158" s="8">
        <f t="shared" si="41"/>
        <v>1.8211222050344537E-2</v>
      </c>
      <c r="AT158" s="8">
        <f t="shared" si="41"/>
        <v>1.619374133780728E-2</v>
      </c>
      <c r="AU158" s="8">
        <f t="shared" si="41"/>
        <v>1.5255474452554745E-2</v>
      </c>
      <c r="AV158" s="8">
        <f t="shared" si="41"/>
        <v>1.3154993753215256E-2</v>
      </c>
      <c r="AW158" s="8">
        <f t="shared" si="41"/>
        <v>1.3337157607916249E-2</v>
      </c>
      <c r="AX158" s="8">
        <f t="shared" si="41"/>
        <v>1.1695906432748537E-2</v>
      </c>
      <c r="AY158" s="8">
        <f t="shared" si="41"/>
        <v>1.2165963431786216E-2</v>
      </c>
      <c r="AZ158" s="8">
        <f t="shared" si="41"/>
        <v>1.2765036780614452E-2</v>
      </c>
      <c r="BA158" s="8">
        <f t="shared" si="41"/>
        <v>1.2100641924297204E-2</v>
      </c>
      <c r="BB158" s="8">
        <f t="shared" si="41"/>
        <v>1.3251406573882143E-2</v>
      </c>
      <c r="BC158" s="8">
        <f t="shared" si="41"/>
        <v>1.276658549184562E-2</v>
      </c>
      <c r="BD158" s="8">
        <f t="shared" si="41"/>
        <v>1.2173774665817951E-2</v>
      </c>
      <c r="BE158" s="8">
        <f t="shared" si="41"/>
        <v>1.4543431614082492E-2</v>
      </c>
      <c r="BF158" s="8">
        <f t="shared" si="41"/>
        <v>1.459732935224351E-2</v>
      </c>
      <c r="BG158" s="8">
        <f t="shared" si="41"/>
        <v>1.3900312551406481E-2</v>
      </c>
      <c r="BH158" s="8">
        <f t="shared" si="41"/>
        <v>1.3998422712933754E-2</v>
      </c>
      <c r="BI158" s="8">
        <f t="shared" si="37"/>
        <v>1.6411891587733284E-2</v>
      </c>
      <c r="BJ158" s="6"/>
    </row>
    <row r="159" spans="1:62" s="7" customFormat="1" x14ac:dyDescent="0.35">
      <c r="A159" s="7" t="s">
        <v>23</v>
      </c>
      <c r="H159" s="8">
        <f t="shared" si="41"/>
        <v>1.3042060645582002E-3</v>
      </c>
      <c r="I159" s="8">
        <f t="shared" si="41"/>
        <v>2.2033364809568774E-3</v>
      </c>
      <c r="J159" s="8">
        <f t="shared" si="41"/>
        <v>2.8505646310711544E-3</v>
      </c>
      <c r="K159" s="8">
        <f t="shared" si="41"/>
        <v>2.4773804394657476E-3</v>
      </c>
      <c r="L159" s="8">
        <f t="shared" si="41"/>
        <v>2.422107233292965E-3</v>
      </c>
      <c r="M159" s="8">
        <f t="shared" si="41"/>
        <v>2.0273154075970976E-3</v>
      </c>
      <c r="N159" s="8">
        <f t="shared" si="41"/>
        <v>2.7463821696419141E-3</v>
      </c>
      <c r="O159" s="8">
        <f t="shared" si="41"/>
        <v>3.5609551738583997E-3</v>
      </c>
      <c r="P159" s="8">
        <f t="shared" si="41"/>
        <v>3.5297578193940584E-3</v>
      </c>
      <c r="Q159" s="8">
        <f t="shared" si="41"/>
        <v>3.9259674705552439E-3</v>
      </c>
      <c r="R159" s="8">
        <f t="shared" si="41"/>
        <v>3.4355828220858898E-3</v>
      </c>
      <c r="S159" s="8">
        <f t="shared" si="41"/>
        <v>3.7260187093705408E-3</v>
      </c>
      <c r="T159" s="8">
        <f t="shared" si="41"/>
        <v>5.3908355795148251E-3</v>
      </c>
      <c r="U159" s="8">
        <f t="shared" si="41"/>
        <v>5.0888946147900028E-3</v>
      </c>
      <c r="V159" s="8">
        <f t="shared" si="41"/>
        <v>4.786740015717654E-3</v>
      </c>
      <c r="W159" s="8">
        <f t="shared" si="41"/>
        <v>5.109644453906749E-3</v>
      </c>
      <c r="X159" s="8">
        <f t="shared" si="41"/>
        <v>5.4447744307735821E-3</v>
      </c>
      <c r="Y159" s="8">
        <f t="shared" si="41"/>
        <v>5.0017611835153223E-3</v>
      </c>
      <c r="Z159" s="8">
        <f t="shared" si="41"/>
        <v>6.0121657943131984E-3</v>
      </c>
      <c r="AA159" s="8">
        <f t="shared" si="41"/>
        <v>5.8246910072453474E-3</v>
      </c>
      <c r="AB159" s="8">
        <f t="shared" si="41"/>
        <v>5.6325823223570192E-3</v>
      </c>
      <c r="AC159" s="8">
        <f t="shared" si="41"/>
        <v>5.5105093285050775E-3</v>
      </c>
      <c r="AD159" s="8">
        <f t="shared" si="41"/>
        <v>5.8721183123096998E-3</v>
      </c>
      <c r="AE159" s="8">
        <f t="shared" si="41"/>
        <v>4.4069041498347415E-3</v>
      </c>
      <c r="AF159" s="8">
        <f t="shared" si="41"/>
        <v>5.354449472096531E-3</v>
      </c>
      <c r="AG159" s="8">
        <f t="shared" si="41"/>
        <v>4.2056074766355141E-3</v>
      </c>
      <c r="AH159" s="8">
        <f t="shared" si="41"/>
        <v>4.4020542920029347E-3</v>
      </c>
      <c r="AI159" s="8">
        <f t="shared" si="41"/>
        <v>5.6090414399330261E-3</v>
      </c>
      <c r="AJ159" s="8">
        <f t="shared" si="41"/>
        <v>5.7625434674615002E-3</v>
      </c>
      <c r="AK159" s="8">
        <f t="shared" si="41"/>
        <v>5.5033019811887131E-3</v>
      </c>
      <c r="AL159" s="8">
        <f t="shared" si="41"/>
        <v>5.8443555828975704E-3</v>
      </c>
      <c r="AM159" s="8">
        <f t="shared" si="41"/>
        <v>5.2034550941825368E-3</v>
      </c>
      <c r="AN159" s="8">
        <f t="shared" si="41"/>
        <v>5.5830612029916784E-3</v>
      </c>
      <c r="AO159" s="8">
        <f t="shared" si="41"/>
        <v>6.7258717513386445E-3</v>
      </c>
      <c r="AP159" s="8">
        <f t="shared" si="41"/>
        <v>6.7812232536704192E-3</v>
      </c>
      <c r="AQ159" s="8">
        <f t="shared" si="41"/>
        <v>6.0467616232195648E-3</v>
      </c>
      <c r="AR159" s="8">
        <f t="shared" si="41"/>
        <v>5.9200445744532664E-3</v>
      </c>
      <c r="AS159" s="8">
        <f t="shared" si="41"/>
        <v>5.2032063000984393E-3</v>
      </c>
      <c r="AT159" s="8">
        <f t="shared" si="41"/>
        <v>6.4191407104821647E-3</v>
      </c>
      <c r="AU159" s="8">
        <f t="shared" si="41"/>
        <v>5.1824817518248177E-3</v>
      </c>
      <c r="AV159" s="8">
        <f t="shared" si="41"/>
        <v>6.3202763283604028E-3</v>
      </c>
      <c r="AW159" s="8">
        <f t="shared" si="41"/>
        <v>5.5930015775132657E-3</v>
      </c>
      <c r="AX159" s="8">
        <f t="shared" si="41"/>
        <v>4.7340573656363127E-3</v>
      </c>
      <c r="AY159" s="8">
        <f t="shared" si="41"/>
        <v>3.4458509142053445E-3</v>
      </c>
      <c r="AZ159" s="8">
        <f t="shared" si="41"/>
        <v>4.3271311120726954E-3</v>
      </c>
      <c r="BA159" s="8">
        <f t="shared" si="41"/>
        <v>4.3532797166678967E-3</v>
      </c>
      <c r="BB159" s="8">
        <f t="shared" si="41"/>
        <v>3.8495706248149247E-3</v>
      </c>
      <c r="BC159" s="8">
        <f t="shared" si="41"/>
        <v>4.7966939709246552E-3</v>
      </c>
      <c r="BD159" s="8">
        <f t="shared" si="41"/>
        <v>4.3761935073201785E-3</v>
      </c>
      <c r="BE159" s="8">
        <f t="shared" si="41"/>
        <v>5.3246443614400384E-3</v>
      </c>
      <c r="BF159" s="8">
        <f t="shared" si="41"/>
        <v>7.3816040474413208E-3</v>
      </c>
      <c r="BG159" s="8">
        <f t="shared" si="41"/>
        <v>6.7445303503865768E-3</v>
      </c>
      <c r="BH159" s="8">
        <f t="shared" si="41"/>
        <v>6.0134069400630914E-3</v>
      </c>
      <c r="BI159" s="8">
        <f t="shared" si="37"/>
        <v>5.8144987339397922E-3</v>
      </c>
      <c r="BJ159" s="6"/>
    </row>
    <row r="160" spans="1:62" s="7" customFormat="1" x14ac:dyDescent="0.35">
      <c r="A160" s="7" t="s">
        <v>24</v>
      </c>
      <c r="H160" s="33">
        <f>H78/(H$79-H140)</f>
        <v>3.4344177820381523E-2</v>
      </c>
      <c r="I160" s="33">
        <f t="shared" ref="I160:BI160" si="42">I78/(I$79-I140)</f>
        <v>3.6302670670772225E-2</v>
      </c>
      <c r="J160" s="33">
        <f t="shared" si="42"/>
        <v>3.7386348576808524E-2</v>
      </c>
      <c r="K160" s="33">
        <f t="shared" si="42"/>
        <v>4.2331052453635401E-2</v>
      </c>
      <c r="L160" s="33">
        <f t="shared" si="42"/>
        <v>4.7231252492481661E-2</v>
      </c>
      <c r="M160" s="33">
        <f t="shared" si="42"/>
        <v>4.9082527256951246E-2</v>
      </c>
      <c r="N160" s="33">
        <f t="shared" si="42"/>
        <v>5.4399661107920744E-2</v>
      </c>
      <c r="O160" s="33">
        <f t="shared" si="42"/>
        <v>5.6032965265228253E-2</v>
      </c>
      <c r="P160" s="33">
        <f t="shared" si="42"/>
        <v>5.4025141756598186E-2</v>
      </c>
      <c r="Q160" s="33">
        <f t="shared" si="42"/>
        <v>5.1598622061928126E-2</v>
      </c>
      <c r="R160" s="33">
        <f t="shared" si="42"/>
        <v>5.2924506421680083E-2</v>
      </c>
      <c r="S160" s="33">
        <f t="shared" si="42"/>
        <v>5.1292376503806317E-2</v>
      </c>
      <c r="T160" s="33">
        <f t="shared" si="42"/>
        <v>4.8451914015373722E-2</v>
      </c>
      <c r="U160" s="33">
        <f t="shared" si="42"/>
        <v>4.4705110773519255E-2</v>
      </c>
      <c r="V160" s="33">
        <f t="shared" si="42"/>
        <v>4.3366614739438286E-2</v>
      </c>
      <c r="W160" s="33">
        <f t="shared" si="42"/>
        <v>4.4851533841822951E-2</v>
      </c>
      <c r="X160" s="33">
        <f t="shared" si="42"/>
        <v>4.532615884731573E-2</v>
      </c>
      <c r="Y160" s="33">
        <f t="shared" si="42"/>
        <v>4.0930055820802586E-2</v>
      </c>
      <c r="Z160" s="20">
        <f t="shared" si="42"/>
        <v>3.8195075701321066E-2</v>
      </c>
      <c r="AA160" s="20">
        <f t="shared" si="42"/>
        <v>3.7647517897107602E-2</v>
      </c>
      <c r="AB160" s="20">
        <f t="shared" si="42"/>
        <v>3.6323035297710617E-2</v>
      </c>
      <c r="AC160" s="20">
        <f t="shared" si="42"/>
        <v>3.6605636955571251E-2</v>
      </c>
      <c r="AD160" s="20">
        <f t="shared" si="42"/>
        <v>3.5885274587469887E-2</v>
      </c>
      <c r="AE160" s="20">
        <f t="shared" si="42"/>
        <v>3.4520864821665387E-2</v>
      </c>
      <c r="AF160" s="20">
        <f t="shared" si="42"/>
        <v>3.5595917878392024E-2</v>
      </c>
      <c r="AG160" s="20">
        <f t="shared" si="42"/>
        <v>3.8785194232858665E-2</v>
      </c>
      <c r="AH160" s="20">
        <f t="shared" si="42"/>
        <v>3.6683927890767479E-2</v>
      </c>
      <c r="AI160" s="33">
        <f t="shared" si="42"/>
        <v>4.1691231986169239E-2</v>
      </c>
      <c r="AJ160" s="33">
        <f t="shared" si="42"/>
        <v>4.0735375875188939E-2</v>
      </c>
      <c r="AK160" s="33">
        <f t="shared" si="42"/>
        <v>4.502720374787169E-2</v>
      </c>
      <c r="AL160" s="33">
        <f t="shared" si="42"/>
        <v>4.6652493577129986E-2</v>
      </c>
      <c r="AM160" s="33">
        <f t="shared" si="42"/>
        <v>4.6623132860189889E-2</v>
      </c>
      <c r="AN160" s="33">
        <f t="shared" si="42"/>
        <v>4.6560774485038335E-2</v>
      </c>
      <c r="AO160" s="33">
        <f t="shared" si="42"/>
        <v>4.5318106090550446E-2</v>
      </c>
      <c r="AP160" s="33">
        <f t="shared" si="42"/>
        <v>5.0431369096007719E-2</v>
      </c>
      <c r="AQ160" s="33">
        <f t="shared" si="42"/>
        <v>4.7433622655706234E-2</v>
      </c>
      <c r="AR160" s="33">
        <f t="shared" si="42"/>
        <v>4.9171335440229731E-2</v>
      </c>
      <c r="AS160" s="33">
        <f t="shared" si="42"/>
        <v>5.3579107863657535E-2</v>
      </c>
      <c r="AT160" s="33">
        <f t="shared" si="42"/>
        <v>4.8581357657167035E-2</v>
      </c>
      <c r="AU160" s="33">
        <f t="shared" si="42"/>
        <v>5.1751946966340806E-2</v>
      </c>
      <c r="AV160" s="33">
        <f t="shared" si="42"/>
        <v>5.2473135813745679E-2</v>
      </c>
      <c r="AW160" s="33">
        <f t="shared" si="42"/>
        <v>5.6862411334448464E-2</v>
      </c>
      <c r="AX160" s="33">
        <f t="shared" si="42"/>
        <v>5.1796384755598647E-2</v>
      </c>
      <c r="AY160" s="33">
        <f t="shared" si="42"/>
        <v>5.2180265795213246E-2</v>
      </c>
      <c r="AZ160" s="33">
        <f t="shared" si="42"/>
        <v>5.0194931322707213E-2</v>
      </c>
      <c r="BA160" s="33">
        <f t="shared" si="42"/>
        <v>5.1723067402833854E-2</v>
      </c>
      <c r="BB160" s="33">
        <f t="shared" si="42"/>
        <v>5.4116281036626648E-2</v>
      </c>
      <c r="BC160" s="33">
        <f t="shared" si="42"/>
        <v>5.2247218288991149E-2</v>
      </c>
      <c r="BD160" s="33">
        <f t="shared" si="42"/>
        <v>5.0127460094541491E-2</v>
      </c>
      <c r="BE160" s="33">
        <f t="shared" si="42"/>
        <v>5.149818465669153E-2</v>
      </c>
      <c r="BF160" s="33">
        <f t="shared" si="42"/>
        <v>5.5984214666144165E-2</v>
      </c>
      <c r="BG160" s="33">
        <f t="shared" si="42"/>
        <v>5.4696630084893984E-2</v>
      </c>
      <c r="BH160" s="33">
        <f t="shared" si="42"/>
        <v>5.2740724892256945E-2</v>
      </c>
      <c r="BI160" s="33">
        <f t="shared" si="42"/>
        <v>4.9142105605150206E-2</v>
      </c>
      <c r="BJ160" s="6"/>
    </row>
    <row r="161" spans="1:61" s="7" customFormat="1" x14ac:dyDescent="0.35">
      <c r="A161" s="7" t="s">
        <v>2</v>
      </c>
      <c r="H161" s="8">
        <f t="shared" si="41"/>
        <v>1</v>
      </c>
      <c r="I161" s="8">
        <f t="shared" si="41"/>
        <v>1</v>
      </c>
      <c r="J161" s="8">
        <f t="shared" si="41"/>
        <v>1</v>
      </c>
      <c r="K161" s="8">
        <f t="shared" si="41"/>
        <v>1</v>
      </c>
      <c r="L161" s="8">
        <f t="shared" si="41"/>
        <v>1</v>
      </c>
      <c r="M161" s="8">
        <f t="shared" si="41"/>
        <v>1</v>
      </c>
      <c r="N161" s="8">
        <f t="shared" si="41"/>
        <v>1</v>
      </c>
      <c r="O161" s="8">
        <f t="shared" si="41"/>
        <v>1</v>
      </c>
      <c r="P161" s="8">
        <f t="shared" si="41"/>
        <v>1</v>
      </c>
      <c r="Q161" s="8">
        <f t="shared" si="41"/>
        <v>1</v>
      </c>
      <c r="R161" s="8">
        <f t="shared" si="41"/>
        <v>1</v>
      </c>
      <c r="S161" s="8">
        <f t="shared" si="41"/>
        <v>1</v>
      </c>
      <c r="T161" s="8">
        <f t="shared" si="41"/>
        <v>1</v>
      </c>
      <c r="U161" s="8">
        <f t="shared" si="41"/>
        <v>1</v>
      </c>
      <c r="V161" s="8">
        <f t="shared" si="41"/>
        <v>1</v>
      </c>
      <c r="W161" s="8">
        <f t="shared" si="41"/>
        <v>1</v>
      </c>
      <c r="X161" s="8">
        <f t="shared" si="41"/>
        <v>1</v>
      </c>
      <c r="Y161" s="8">
        <f t="shared" si="41"/>
        <v>1</v>
      </c>
      <c r="Z161" s="8">
        <f t="shared" si="41"/>
        <v>1</v>
      </c>
      <c r="AA161" s="8">
        <f t="shared" si="41"/>
        <v>1</v>
      </c>
      <c r="AB161" s="8">
        <f t="shared" si="41"/>
        <v>1</v>
      </c>
      <c r="AC161" s="8">
        <f t="shared" si="41"/>
        <v>1</v>
      </c>
      <c r="AD161" s="8">
        <f t="shared" si="41"/>
        <v>1</v>
      </c>
      <c r="AE161" s="8">
        <f t="shared" si="41"/>
        <v>1</v>
      </c>
      <c r="AF161" s="8">
        <f t="shared" si="41"/>
        <v>1</v>
      </c>
      <c r="AG161" s="8">
        <f t="shared" si="41"/>
        <v>1</v>
      </c>
      <c r="AH161" s="8">
        <f t="shared" si="41"/>
        <v>1</v>
      </c>
      <c r="AI161" s="8">
        <f t="shared" si="41"/>
        <v>1</v>
      </c>
      <c r="AJ161" s="8">
        <f t="shared" si="41"/>
        <v>1</v>
      </c>
      <c r="AK161" s="8">
        <f t="shared" si="41"/>
        <v>1</v>
      </c>
      <c r="AL161" s="8">
        <f t="shared" si="41"/>
        <v>1</v>
      </c>
      <c r="AM161" s="8">
        <f t="shared" si="41"/>
        <v>1</v>
      </c>
      <c r="AN161" s="8">
        <f t="shared" si="41"/>
        <v>1</v>
      </c>
      <c r="AO161" s="8">
        <f t="shared" si="41"/>
        <v>1</v>
      </c>
      <c r="AP161" s="8">
        <f t="shared" si="41"/>
        <v>1</v>
      </c>
      <c r="AQ161" s="8">
        <f t="shared" si="41"/>
        <v>1</v>
      </c>
      <c r="AR161" s="8">
        <f t="shared" si="41"/>
        <v>1</v>
      </c>
      <c r="AS161" s="8">
        <f t="shared" si="41"/>
        <v>1</v>
      </c>
      <c r="AT161" s="8">
        <f t="shared" si="41"/>
        <v>1</v>
      </c>
      <c r="AU161" s="8">
        <f t="shared" si="41"/>
        <v>1</v>
      </c>
      <c r="AV161" s="8">
        <f t="shared" si="41"/>
        <v>1</v>
      </c>
      <c r="AW161" s="8">
        <f t="shared" si="41"/>
        <v>1</v>
      </c>
      <c r="AX161" s="8">
        <f t="shared" si="41"/>
        <v>1</v>
      </c>
      <c r="AY161" s="8">
        <f t="shared" si="41"/>
        <v>1</v>
      </c>
      <c r="AZ161" s="8">
        <f t="shared" si="41"/>
        <v>1</v>
      </c>
      <c r="BA161" s="8">
        <f t="shared" si="41"/>
        <v>1</v>
      </c>
      <c r="BB161" s="8">
        <f t="shared" si="41"/>
        <v>1</v>
      </c>
      <c r="BC161" s="8">
        <f t="shared" si="41"/>
        <v>1</v>
      </c>
      <c r="BD161" s="8">
        <f t="shared" si="41"/>
        <v>1</v>
      </c>
      <c r="BE161" s="8">
        <f t="shared" si="41"/>
        <v>1</v>
      </c>
      <c r="BF161" s="8">
        <f t="shared" si="41"/>
        <v>1</v>
      </c>
      <c r="BG161" s="8">
        <f t="shared" si="41"/>
        <v>1</v>
      </c>
      <c r="BH161" s="8">
        <f t="shared" si="41"/>
        <v>1</v>
      </c>
      <c r="BI161" s="8">
        <f t="shared" si="37"/>
        <v>1</v>
      </c>
    </row>
    <row r="162" spans="1:61" s="5" customFormat="1" x14ac:dyDescent="0.35"/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746A-BA39-497F-8AC2-37CD87C708E8}">
  <dimension ref="A2:G81"/>
  <sheetViews>
    <sheetView zoomScale="80" zoomScaleNormal="80" workbookViewId="0">
      <selection activeCell="D3" sqref="D3"/>
    </sheetView>
  </sheetViews>
  <sheetFormatPr defaultRowHeight="14.5" x14ac:dyDescent="0.35"/>
  <cols>
    <col min="3" max="3" width="8.7265625" style="4"/>
  </cols>
  <sheetData>
    <row r="2" spans="1:7" s="5" customFormat="1" ht="15" thickBot="1" x14ac:dyDescent="0.4">
      <c r="A2" s="5" t="s">
        <v>134</v>
      </c>
      <c r="C2" s="4"/>
      <c r="E2" s="44" t="s">
        <v>141</v>
      </c>
    </row>
    <row r="3" spans="1:7" ht="20" thickBot="1" x14ac:dyDescent="0.4">
      <c r="A3" s="35" t="s">
        <v>131</v>
      </c>
      <c r="B3" s="35" t="s">
        <v>132</v>
      </c>
      <c r="C3" s="42"/>
      <c r="D3" s="35" t="s">
        <v>133</v>
      </c>
      <c r="E3" s="39" t="s">
        <v>135</v>
      </c>
      <c r="F3" s="35" t="s">
        <v>142</v>
      </c>
      <c r="G3" s="39"/>
    </row>
    <row r="4" spans="1:7" ht="15" thickBot="1" x14ac:dyDescent="0.4">
      <c r="A4" s="36">
        <v>1910</v>
      </c>
      <c r="B4" s="37">
        <v>2777000</v>
      </c>
      <c r="C4" s="43">
        <f>B4/1000000</f>
        <v>2.7770000000000001</v>
      </c>
      <c r="D4" s="38">
        <v>30.1</v>
      </c>
      <c r="F4" s="43">
        <v>2.7770000000000001</v>
      </c>
      <c r="G4" s="5"/>
    </row>
    <row r="5" spans="1:7" ht="15" thickBot="1" x14ac:dyDescent="0.4">
      <c r="A5" s="36">
        <v>1915</v>
      </c>
      <c r="B5" s="37">
        <v>2965000</v>
      </c>
      <c r="C5" s="43">
        <f t="shared" ref="C5:C66" si="0">B5/1000000</f>
        <v>2.9649999999999999</v>
      </c>
      <c r="D5" s="38">
        <v>29.5</v>
      </c>
      <c r="F5" s="43">
        <v>2.9649999999999999</v>
      </c>
      <c r="G5" s="5"/>
    </row>
    <row r="6" spans="1:7" ht="15" thickBot="1" x14ac:dyDescent="0.4">
      <c r="A6" s="36">
        <v>1920</v>
      </c>
      <c r="B6" s="37">
        <v>2950000</v>
      </c>
      <c r="C6" s="43">
        <f t="shared" si="0"/>
        <v>2.95</v>
      </c>
      <c r="D6" s="38">
        <v>27.7</v>
      </c>
      <c r="F6" s="43">
        <v>2.95</v>
      </c>
      <c r="G6" s="5"/>
    </row>
    <row r="7" spans="1:7" ht="15" thickBot="1" x14ac:dyDescent="0.4">
      <c r="A7" s="36">
        <v>1925</v>
      </c>
      <c r="B7" s="37">
        <v>2909000</v>
      </c>
      <c r="C7" s="43">
        <f t="shared" si="0"/>
        <v>2.9089999999999998</v>
      </c>
      <c r="D7" s="38">
        <v>25.1</v>
      </c>
      <c r="F7" s="43">
        <v>2.9089999999999998</v>
      </c>
      <c r="G7" s="5"/>
    </row>
    <row r="8" spans="1:7" ht="15" thickBot="1" x14ac:dyDescent="0.4">
      <c r="A8" s="36">
        <v>1930</v>
      </c>
      <c r="B8" s="37">
        <v>2618000</v>
      </c>
      <c r="C8" s="43">
        <f t="shared" si="0"/>
        <v>2.6179999999999999</v>
      </c>
      <c r="D8" s="38">
        <v>21.3</v>
      </c>
      <c r="F8" s="43">
        <v>2.6179999999999999</v>
      </c>
      <c r="G8" s="5"/>
    </row>
    <row r="9" spans="1:7" ht="15" thickBot="1" x14ac:dyDescent="0.4">
      <c r="A9" s="36">
        <v>1935</v>
      </c>
      <c r="B9" s="37">
        <v>2377000</v>
      </c>
      <c r="C9" s="43">
        <f t="shared" si="0"/>
        <v>2.3769999999999998</v>
      </c>
      <c r="D9" s="38">
        <v>18.7</v>
      </c>
      <c r="F9" s="43">
        <v>2.3769999999999998</v>
      </c>
      <c r="G9" s="5"/>
    </row>
    <row r="10" spans="1:7" ht="15" thickBot="1" x14ac:dyDescent="0.4">
      <c r="A10" s="36">
        <v>1940</v>
      </c>
      <c r="B10" s="37">
        <v>2559000</v>
      </c>
      <c r="C10" s="43">
        <f t="shared" si="0"/>
        <v>2.5590000000000002</v>
      </c>
      <c r="D10" s="38">
        <v>19.399999999999999</v>
      </c>
      <c r="F10" s="43">
        <v>2.5590000000000002</v>
      </c>
      <c r="G10" s="5"/>
    </row>
    <row r="11" spans="1:7" ht="15" thickBot="1" x14ac:dyDescent="0.4">
      <c r="A11" s="36">
        <v>1945</v>
      </c>
      <c r="B11" s="37">
        <v>2858000</v>
      </c>
      <c r="C11" s="43">
        <f t="shared" si="0"/>
        <v>2.8580000000000001</v>
      </c>
      <c r="D11" s="38">
        <v>20.399999999999999</v>
      </c>
      <c r="F11" s="43">
        <v>2.8580000000000001</v>
      </c>
      <c r="G11" s="5"/>
    </row>
    <row r="12" spans="1:7" ht="15" thickBot="1" x14ac:dyDescent="0.4">
      <c r="A12" s="36">
        <v>1950</v>
      </c>
      <c r="B12" s="37">
        <v>3632000</v>
      </c>
      <c r="C12" s="43">
        <f t="shared" si="0"/>
        <v>3.6320000000000001</v>
      </c>
      <c r="D12" s="38">
        <v>24.1</v>
      </c>
      <c r="F12" s="43">
        <v>3.6320000000000001</v>
      </c>
      <c r="G12" s="5"/>
    </row>
    <row r="13" spans="1:7" ht="15" thickBot="1" x14ac:dyDescent="0.4">
      <c r="A13" s="36">
        <v>1952</v>
      </c>
      <c r="B13" s="37">
        <v>3913000</v>
      </c>
      <c r="C13" s="43">
        <f t="shared" si="0"/>
        <v>3.9129999999999998</v>
      </c>
      <c r="D13" s="38">
        <v>25.1</v>
      </c>
      <c r="F13" s="43">
        <v>3.9129999999999998</v>
      </c>
      <c r="G13" s="5"/>
    </row>
    <row r="14" spans="1:7" ht="15" thickBot="1" x14ac:dyDescent="0.4">
      <c r="A14" s="36">
        <v>1953</v>
      </c>
      <c r="B14" s="37">
        <v>3965000</v>
      </c>
      <c r="C14" s="43">
        <f t="shared" si="0"/>
        <v>3.9649999999999999</v>
      </c>
      <c r="D14" s="38">
        <v>25.1</v>
      </c>
      <c r="F14" s="43">
        <v>3.9649999999999999</v>
      </c>
      <c r="G14" s="5"/>
    </row>
    <row r="15" spans="1:7" ht="15" thickBot="1" x14ac:dyDescent="0.4">
      <c r="A15" s="36">
        <v>1954</v>
      </c>
      <c r="B15" s="37">
        <v>4078000</v>
      </c>
      <c r="C15" s="43">
        <f t="shared" si="0"/>
        <v>4.0780000000000003</v>
      </c>
      <c r="D15" s="38">
        <v>25.3</v>
      </c>
      <c r="F15" s="43">
        <v>4.0780000000000003</v>
      </c>
      <c r="G15" s="5"/>
    </row>
    <row r="16" spans="1:7" ht="15" thickBot="1" x14ac:dyDescent="0.4">
      <c r="A16" s="36">
        <v>1955</v>
      </c>
      <c r="B16" s="37">
        <v>4104000</v>
      </c>
      <c r="C16" s="43">
        <f t="shared" si="0"/>
        <v>4.1040000000000001</v>
      </c>
      <c r="D16" s="38">
        <v>25</v>
      </c>
      <c r="F16" s="43">
        <v>4.1040000000000001</v>
      </c>
      <c r="G16" s="5"/>
    </row>
    <row r="17" spans="1:7" ht="15" thickBot="1" x14ac:dyDescent="0.4">
      <c r="A17" s="36">
        <v>1956</v>
      </c>
      <c r="B17" s="37">
        <v>4218000</v>
      </c>
      <c r="C17" s="43">
        <f t="shared" si="0"/>
        <v>4.218</v>
      </c>
      <c r="D17" s="38">
        <v>25.2</v>
      </c>
      <c r="F17" s="43">
        <v>4.218</v>
      </c>
      <c r="G17" s="5"/>
    </row>
    <row r="18" spans="1:7" ht="15" thickBot="1" x14ac:dyDescent="0.4">
      <c r="A18" s="36">
        <v>1957</v>
      </c>
      <c r="B18" s="37">
        <v>4308000</v>
      </c>
      <c r="C18" s="43">
        <f t="shared" si="0"/>
        <v>4.3079999999999998</v>
      </c>
      <c r="D18" s="38">
        <v>25.3</v>
      </c>
      <c r="F18" s="43">
        <v>4.3079999999999998</v>
      </c>
      <c r="G18" s="5"/>
    </row>
    <row r="19" spans="1:7" ht="15" thickBot="1" x14ac:dyDescent="0.4">
      <c r="A19" s="36">
        <v>1958</v>
      </c>
      <c r="B19" s="37">
        <v>4255000</v>
      </c>
      <c r="C19" s="43">
        <f t="shared" si="0"/>
        <v>4.2549999999999999</v>
      </c>
      <c r="D19" s="38">
        <v>24.5</v>
      </c>
      <c r="F19" s="43">
        <v>4.2549999999999999</v>
      </c>
      <c r="G19" s="5"/>
    </row>
    <row r="20" spans="1:7" ht="15" thickBot="1" x14ac:dyDescent="0.4">
      <c r="A20" s="36">
        <v>1959</v>
      </c>
      <c r="B20" s="37">
        <v>4295000</v>
      </c>
      <c r="C20" s="43">
        <f t="shared" si="0"/>
        <v>4.2949999999999999</v>
      </c>
      <c r="D20" s="38">
        <v>24.3</v>
      </c>
      <c r="F20" s="43">
        <v>4.2949999999999999</v>
      </c>
      <c r="G20" s="5"/>
    </row>
    <row r="21" spans="1:7" ht="15" thickBot="1" x14ac:dyDescent="0.4">
      <c r="A21" s="36">
        <v>1960</v>
      </c>
      <c r="B21" s="37">
        <v>4257850</v>
      </c>
      <c r="C21" s="43">
        <f t="shared" si="0"/>
        <v>4.2578500000000004</v>
      </c>
      <c r="D21" s="38">
        <v>23.7</v>
      </c>
      <c r="F21" s="43">
        <v>4.2578500000000004</v>
      </c>
      <c r="G21" s="5"/>
    </row>
    <row r="22" spans="1:7" ht="15" thickBot="1" x14ac:dyDescent="0.4">
      <c r="A22" s="36">
        <v>1961</v>
      </c>
      <c r="B22" s="37">
        <v>4268326</v>
      </c>
      <c r="C22" s="43">
        <f t="shared" si="0"/>
        <v>4.2683260000000001</v>
      </c>
      <c r="D22" s="38">
        <v>23.3</v>
      </c>
      <c r="F22" s="43">
        <v>4.2683260000000001</v>
      </c>
      <c r="G22" s="5"/>
    </row>
    <row r="23" spans="1:7" ht="15" thickBot="1" x14ac:dyDescent="0.4">
      <c r="A23" s="36">
        <v>1962</v>
      </c>
      <c r="B23" s="37">
        <v>4167362</v>
      </c>
      <c r="C23" s="43">
        <f t="shared" si="0"/>
        <v>4.1673619999999998</v>
      </c>
      <c r="D23" s="38">
        <v>22.4</v>
      </c>
      <c r="F23" s="43">
        <v>4.1673619999999998</v>
      </c>
      <c r="G23" s="5"/>
    </row>
    <row r="24" spans="1:7" ht="15" thickBot="1" x14ac:dyDescent="0.4">
      <c r="A24" s="36">
        <v>1963</v>
      </c>
      <c r="B24" s="37">
        <v>4098020</v>
      </c>
      <c r="C24" s="43">
        <f t="shared" si="0"/>
        <v>4.09802</v>
      </c>
      <c r="D24" s="38">
        <v>21.7</v>
      </c>
      <c r="F24" s="43">
        <v>4.09802</v>
      </c>
      <c r="G24" s="5"/>
    </row>
    <row r="25" spans="1:7" ht="15" thickBot="1" x14ac:dyDescent="0.4">
      <c r="A25" s="36">
        <v>1964</v>
      </c>
      <c r="B25" s="37">
        <v>4027490</v>
      </c>
      <c r="C25" s="43">
        <f t="shared" si="0"/>
        <v>4.0274900000000002</v>
      </c>
      <c r="D25" s="38">
        <v>21</v>
      </c>
      <c r="F25" s="43">
        <v>4.0274900000000002</v>
      </c>
      <c r="G25" s="5"/>
    </row>
    <row r="26" spans="1:7" ht="15" thickBot="1" x14ac:dyDescent="0.4">
      <c r="A26" s="36">
        <v>1965</v>
      </c>
      <c r="B26" s="37">
        <v>3760358</v>
      </c>
      <c r="C26" s="43">
        <f t="shared" si="0"/>
        <v>3.7603580000000001</v>
      </c>
      <c r="D26" s="38">
        <v>19.399999999999999</v>
      </c>
      <c r="F26" s="43">
        <v>3.7603580000000001</v>
      </c>
      <c r="G26" s="5"/>
    </row>
    <row r="27" spans="1:7" ht="15" thickBot="1" x14ac:dyDescent="0.4">
      <c r="A27" s="36">
        <v>1966</v>
      </c>
      <c r="B27" s="37">
        <v>3606274</v>
      </c>
      <c r="C27" s="43">
        <f t="shared" si="0"/>
        <v>3.606274</v>
      </c>
      <c r="D27" s="38">
        <v>18.399999999999999</v>
      </c>
      <c r="F27" s="43">
        <v>3.606274</v>
      </c>
      <c r="G27" s="5"/>
    </row>
    <row r="28" spans="1:7" ht="15" thickBot="1" x14ac:dyDescent="0.4">
      <c r="A28" s="36">
        <v>1967</v>
      </c>
      <c r="B28" s="37">
        <v>3520959</v>
      </c>
      <c r="C28" s="43">
        <f t="shared" si="0"/>
        <v>3.5209589999999999</v>
      </c>
      <c r="D28" s="38">
        <v>17.8</v>
      </c>
      <c r="F28" s="43">
        <v>3.5209589999999999</v>
      </c>
      <c r="G28" s="5"/>
    </row>
    <row r="29" spans="1:7" ht="15" thickBot="1" x14ac:dyDescent="0.4">
      <c r="A29" s="36">
        <v>1968</v>
      </c>
      <c r="B29" s="37">
        <v>3501564</v>
      </c>
      <c r="C29" s="43">
        <f t="shared" si="0"/>
        <v>3.5015640000000001</v>
      </c>
      <c r="D29" s="38">
        <v>17.5</v>
      </c>
      <c r="F29" s="43">
        <v>3.5015640000000001</v>
      </c>
      <c r="G29" s="5"/>
    </row>
    <row r="30" spans="1:7" ht="15" thickBot="1" x14ac:dyDescent="0.4">
      <c r="A30" s="36">
        <v>1969</v>
      </c>
      <c r="B30" s="37">
        <v>3600206</v>
      </c>
      <c r="C30" s="43">
        <f t="shared" si="0"/>
        <v>3.600206</v>
      </c>
      <c r="D30" s="38">
        <v>17.8</v>
      </c>
      <c r="F30" s="43">
        <v>3.600206</v>
      </c>
      <c r="G30" s="5"/>
    </row>
    <row r="31" spans="1:7" ht="15" thickBot="1" x14ac:dyDescent="0.4">
      <c r="A31" s="36">
        <v>1970</v>
      </c>
      <c r="B31" s="37">
        <v>3731386</v>
      </c>
      <c r="C31" s="43">
        <f t="shared" si="0"/>
        <v>3.7313860000000001</v>
      </c>
      <c r="D31" s="38">
        <v>18.399999999999999</v>
      </c>
      <c r="F31" s="43">
        <v>3.7313860000000001</v>
      </c>
      <c r="G31" s="5"/>
    </row>
    <row r="32" spans="1:7" ht="15" thickBot="1" x14ac:dyDescent="0.4">
      <c r="A32" s="36">
        <v>1971</v>
      </c>
      <c r="B32" s="37">
        <v>3555970</v>
      </c>
      <c r="C32" s="43">
        <f t="shared" si="0"/>
        <v>3.5559699999999999</v>
      </c>
      <c r="D32" s="38">
        <v>17.2</v>
      </c>
      <c r="F32" s="43">
        <v>3.5559699999999999</v>
      </c>
      <c r="G32" s="5"/>
    </row>
    <row r="33" spans="1:7" ht="15" thickBot="1" x14ac:dyDescent="0.4">
      <c r="A33" s="36">
        <v>1972</v>
      </c>
      <c r="B33" s="37">
        <v>3258411</v>
      </c>
      <c r="C33" s="43">
        <f t="shared" si="0"/>
        <v>3.2584110000000002</v>
      </c>
      <c r="D33" s="38">
        <v>15.6</v>
      </c>
      <c r="F33" s="43">
        <v>3.2584110000000002</v>
      </c>
      <c r="G33" s="5"/>
    </row>
    <row r="34" spans="1:7" ht="15" thickBot="1" x14ac:dyDescent="0.4">
      <c r="A34" s="36">
        <v>1973</v>
      </c>
      <c r="B34" s="37">
        <v>3136965</v>
      </c>
      <c r="C34" s="43">
        <f t="shared" si="0"/>
        <v>3.136965</v>
      </c>
      <c r="D34" s="38">
        <v>14.9</v>
      </c>
      <c r="F34" s="43">
        <v>3.136965</v>
      </c>
      <c r="G34" s="5"/>
    </row>
    <row r="35" spans="1:7" ht="15" thickBot="1" x14ac:dyDescent="0.4">
      <c r="A35" s="36">
        <v>1974</v>
      </c>
      <c r="B35" s="37">
        <v>3159958</v>
      </c>
      <c r="C35" s="43">
        <f t="shared" si="0"/>
        <v>3.159958</v>
      </c>
      <c r="D35" s="38">
        <v>14.9</v>
      </c>
      <c r="F35" s="43">
        <v>3.159958</v>
      </c>
      <c r="G35" s="5"/>
    </row>
    <row r="36" spans="1:7" ht="15" thickBot="1" x14ac:dyDescent="0.4">
      <c r="A36" s="36">
        <v>1975</v>
      </c>
      <c r="B36" s="37">
        <v>3144198</v>
      </c>
      <c r="C36" s="43">
        <f t="shared" si="0"/>
        <v>3.1441979999999998</v>
      </c>
      <c r="D36" s="38">
        <v>14.8</v>
      </c>
      <c r="F36" s="43">
        <v>3.1441979999999998</v>
      </c>
      <c r="G36" s="5"/>
    </row>
    <row r="37" spans="1:7" ht="15" thickBot="1" x14ac:dyDescent="0.4">
      <c r="A37" s="36">
        <v>1976</v>
      </c>
      <c r="B37" s="37">
        <v>3167788</v>
      </c>
      <c r="C37" s="43">
        <f t="shared" si="0"/>
        <v>3.1677879999999998</v>
      </c>
      <c r="D37" s="38">
        <v>14.8</v>
      </c>
      <c r="F37" s="43">
        <v>3.1677879999999998</v>
      </c>
      <c r="G37" s="5"/>
    </row>
    <row r="38" spans="1:7" ht="15" thickBot="1" x14ac:dyDescent="0.4">
      <c r="A38" s="36">
        <v>1977</v>
      </c>
      <c r="B38" s="37">
        <v>3326632</v>
      </c>
      <c r="C38" s="43">
        <f t="shared" si="0"/>
        <v>3.326632</v>
      </c>
      <c r="D38" s="38">
        <v>15.4</v>
      </c>
      <c r="F38" s="43">
        <v>3.326632</v>
      </c>
      <c r="G38" s="5"/>
    </row>
    <row r="39" spans="1:7" ht="15" thickBot="1" x14ac:dyDescent="0.4">
      <c r="A39" s="36">
        <v>1978</v>
      </c>
      <c r="B39" s="37">
        <v>3333279</v>
      </c>
      <c r="C39" s="43">
        <f t="shared" si="0"/>
        <v>3.3332790000000001</v>
      </c>
      <c r="D39" s="38">
        <v>15.3</v>
      </c>
      <c r="F39" s="43">
        <v>3.3332790000000001</v>
      </c>
      <c r="G39" s="5"/>
    </row>
    <row r="40" spans="1:7" ht="15" thickBot="1" x14ac:dyDescent="0.4">
      <c r="A40" s="36">
        <v>1979</v>
      </c>
      <c r="B40" s="37">
        <v>3494398</v>
      </c>
      <c r="C40" s="43">
        <f t="shared" si="0"/>
        <v>3.4943979999999999</v>
      </c>
      <c r="D40" s="38">
        <v>15.9</v>
      </c>
      <c r="F40" s="43">
        <v>3.4943979999999999</v>
      </c>
      <c r="G40" s="5"/>
    </row>
    <row r="41" spans="1:7" ht="15" thickBot="1" x14ac:dyDescent="0.4">
      <c r="A41" s="36">
        <v>1980</v>
      </c>
      <c r="B41" s="37">
        <v>3612258</v>
      </c>
      <c r="C41" s="43">
        <f t="shared" si="0"/>
        <v>3.6122580000000002</v>
      </c>
      <c r="D41" s="38">
        <v>15.9</v>
      </c>
      <c r="F41" s="43">
        <v>3.6122580000000002</v>
      </c>
      <c r="G41" s="5"/>
    </row>
    <row r="42" spans="1:7" ht="15" thickBot="1" x14ac:dyDescent="0.4">
      <c r="A42" s="36"/>
      <c r="B42" s="37"/>
      <c r="C42" s="43"/>
      <c r="D42" s="38"/>
      <c r="E42" s="5"/>
      <c r="F42" s="43"/>
      <c r="G42" s="5"/>
    </row>
    <row r="43" spans="1:7" ht="15" thickBot="1" x14ac:dyDescent="0.4">
      <c r="A43" s="36">
        <v>1982</v>
      </c>
      <c r="B43" s="37">
        <v>3680537</v>
      </c>
      <c r="C43" s="43">
        <f t="shared" si="0"/>
        <v>3.6805370000000002</v>
      </c>
      <c r="D43" s="38">
        <v>15.9</v>
      </c>
      <c r="F43" s="43">
        <v>3.6805370000000002</v>
      </c>
      <c r="G43" s="5"/>
    </row>
    <row r="44" spans="1:7" ht="15" thickBot="1" x14ac:dyDescent="0.4">
      <c r="A44" s="36">
        <v>1983</v>
      </c>
      <c r="B44" s="37">
        <v>3638933</v>
      </c>
      <c r="C44" s="43">
        <f t="shared" si="0"/>
        <v>3.6389330000000002</v>
      </c>
      <c r="D44" s="38">
        <v>15.5</v>
      </c>
      <c r="F44" s="43">
        <v>3.6389330000000002</v>
      </c>
      <c r="G44" s="5"/>
    </row>
    <row r="45" spans="1:7" ht="15" thickBot="1" x14ac:dyDescent="0.4">
      <c r="A45" s="36">
        <v>1984</v>
      </c>
      <c r="B45" s="37">
        <v>3669141</v>
      </c>
      <c r="C45" s="43">
        <f t="shared" si="0"/>
        <v>3.6691410000000002</v>
      </c>
      <c r="D45" s="38">
        <v>15.5</v>
      </c>
      <c r="F45" s="43">
        <v>3.6691410000000002</v>
      </c>
      <c r="G45" s="5"/>
    </row>
    <row r="46" spans="1:7" ht="15" thickBot="1" x14ac:dyDescent="0.4">
      <c r="A46" s="36">
        <v>1985</v>
      </c>
      <c r="B46" s="37">
        <v>3760561</v>
      </c>
      <c r="C46" s="43">
        <f t="shared" si="0"/>
        <v>3.760561</v>
      </c>
      <c r="D46" s="38">
        <v>15.8</v>
      </c>
      <c r="F46" s="43">
        <v>3.760561</v>
      </c>
      <c r="G46" s="5"/>
    </row>
    <row r="47" spans="1:7" ht="15" thickBot="1" x14ac:dyDescent="0.4">
      <c r="A47" s="36">
        <v>1986</v>
      </c>
      <c r="B47" s="37">
        <v>3731000</v>
      </c>
      <c r="C47" s="43">
        <f t="shared" si="0"/>
        <v>3.7309999999999999</v>
      </c>
      <c r="D47" s="38">
        <v>15.5</v>
      </c>
      <c r="F47" s="43">
        <v>3.7309999999999999</v>
      </c>
      <c r="G47" s="5"/>
    </row>
    <row r="48" spans="1:7" ht="15" thickBot="1" x14ac:dyDescent="0.4">
      <c r="A48" s="36">
        <v>1987</v>
      </c>
      <c r="B48" s="37">
        <v>3829000</v>
      </c>
      <c r="C48" s="43">
        <f t="shared" si="0"/>
        <v>3.8290000000000002</v>
      </c>
      <c r="D48" s="38">
        <v>15.7</v>
      </c>
      <c r="F48" s="43">
        <v>3.8290000000000002</v>
      </c>
      <c r="G48" s="5"/>
    </row>
    <row r="49" spans="1:7" ht="15" thickBot="1" x14ac:dyDescent="0.4">
      <c r="A49" s="36">
        <v>1988</v>
      </c>
      <c r="B49" s="37">
        <v>3913000</v>
      </c>
      <c r="C49" s="43">
        <f t="shared" si="0"/>
        <v>3.9129999999999998</v>
      </c>
      <c r="D49" s="38">
        <v>15.9</v>
      </c>
      <c r="F49" s="43">
        <v>3.9129999999999998</v>
      </c>
      <c r="G49" s="5"/>
    </row>
    <row r="50" spans="1:7" ht="15" thickBot="1" x14ac:dyDescent="0.4">
      <c r="A50" s="36">
        <v>1989</v>
      </c>
      <c r="B50" s="37">
        <v>4021000</v>
      </c>
      <c r="C50" s="43">
        <f t="shared" si="0"/>
        <v>4.0209999999999999</v>
      </c>
      <c r="D50" s="38">
        <v>16.2</v>
      </c>
      <c r="F50" s="43">
        <v>4.0209999999999999</v>
      </c>
      <c r="G50" s="5"/>
    </row>
    <row r="51" spans="1:7" ht="15" thickBot="1" x14ac:dyDescent="0.4">
      <c r="A51" s="36">
        <v>1990</v>
      </c>
      <c r="B51" s="37">
        <v>4179000</v>
      </c>
      <c r="C51" s="43">
        <f t="shared" si="0"/>
        <v>4.1790000000000003</v>
      </c>
      <c r="D51" s="38">
        <v>16.7</v>
      </c>
      <c r="E51" s="40">
        <v>4.16</v>
      </c>
      <c r="F51" s="43">
        <v>4.16</v>
      </c>
      <c r="G51" s="40"/>
    </row>
    <row r="52" spans="1:7" ht="15" thickBot="1" x14ac:dyDescent="0.4">
      <c r="A52" s="36">
        <v>1991</v>
      </c>
      <c r="B52" s="37">
        <v>4111000</v>
      </c>
      <c r="C52" s="43">
        <f t="shared" si="0"/>
        <v>4.1109999999999998</v>
      </c>
      <c r="D52" s="38">
        <v>16.2</v>
      </c>
      <c r="E52" s="40">
        <v>4.1100000000000003</v>
      </c>
      <c r="F52" s="43">
        <v>4.1100000000000003</v>
      </c>
      <c r="G52" s="40"/>
    </row>
    <row r="53" spans="1:7" ht="15" thickBot="1" x14ac:dyDescent="0.4">
      <c r="A53" s="36">
        <v>1992</v>
      </c>
      <c r="B53" s="37">
        <v>4084000</v>
      </c>
      <c r="C53" s="43">
        <f t="shared" si="0"/>
        <v>4.0839999999999996</v>
      </c>
      <c r="D53" s="38">
        <v>16</v>
      </c>
      <c r="E53" s="40">
        <v>4.07</v>
      </c>
      <c r="F53" s="43">
        <v>4.07</v>
      </c>
      <c r="G53" s="40"/>
    </row>
    <row r="54" spans="1:7" ht="15" thickBot="1" x14ac:dyDescent="0.4">
      <c r="A54" s="36">
        <v>1993</v>
      </c>
      <c r="B54" s="37">
        <v>4039000</v>
      </c>
      <c r="C54" s="43">
        <f t="shared" si="0"/>
        <v>4.0389999999999997</v>
      </c>
      <c r="D54" s="38">
        <v>15.7</v>
      </c>
      <c r="E54" s="41">
        <v>4</v>
      </c>
      <c r="F54" s="43">
        <v>4</v>
      </c>
      <c r="G54" s="41"/>
    </row>
    <row r="55" spans="1:7" ht="15" thickBot="1" x14ac:dyDescent="0.4">
      <c r="A55" s="36">
        <v>1994</v>
      </c>
      <c r="B55" s="37">
        <v>3979000</v>
      </c>
      <c r="C55" s="43">
        <f t="shared" si="0"/>
        <v>3.9790000000000001</v>
      </c>
      <c r="D55" s="38">
        <v>15.3</v>
      </c>
      <c r="E55" s="40">
        <v>3.95</v>
      </c>
      <c r="F55" s="43">
        <v>3.95</v>
      </c>
      <c r="G55" s="40"/>
    </row>
    <row r="56" spans="1:7" ht="15" thickBot="1" x14ac:dyDescent="0.4">
      <c r="A56" s="36">
        <v>1995</v>
      </c>
      <c r="B56" s="37">
        <v>3892000</v>
      </c>
      <c r="C56" s="43">
        <f t="shared" si="0"/>
        <v>3.8919999999999999</v>
      </c>
      <c r="D56" s="38">
        <v>14.8</v>
      </c>
      <c r="E56" s="40">
        <v>3.9</v>
      </c>
      <c r="F56" s="43">
        <v>3.9</v>
      </c>
      <c r="G56" s="40"/>
    </row>
    <row r="57" spans="1:7" ht="15" thickBot="1" x14ac:dyDescent="0.4">
      <c r="A57" s="36">
        <v>1996</v>
      </c>
      <c r="B57" s="37">
        <v>3899000</v>
      </c>
      <c r="C57" s="43">
        <f t="shared" si="0"/>
        <v>3.899</v>
      </c>
      <c r="D57" s="38">
        <v>14.7</v>
      </c>
      <c r="E57" s="40">
        <v>3.89</v>
      </c>
      <c r="F57" s="43">
        <v>3.89</v>
      </c>
      <c r="G57" s="40"/>
    </row>
    <row r="58" spans="1:7" ht="15" thickBot="1" x14ac:dyDescent="0.4">
      <c r="A58" s="36">
        <v>1997</v>
      </c>
      <c r="B58" s="37">
        <v>3882000</v>
      </c>
      <c r="C58" s="43">
        <f t="shared" si="0"/>
        <v>3.8820000000000001</v>
      </c>
      <c r="D58" s="38">
        <v>14.5</v>
      </c>
      <c r="E58" s="40">
        <v>3.88</v>
      </c>
      <c r="F58" s="43">
        <v>3.88</v>
      </c>
      <c r="G58" s="40"/>
    </row>
    <row r="59" spans="1:7" ht="15" thickBot="1" x14ac:dyDescent="0.4">
      <c r="A59" s="36">
        <v>1998</v>
      </c>
      <c r="B59" s="37">
        <v>3941553</v>
      </c>
      <c r="C59" s="43">
        <f t="shared" si="0"/>
        <v>3.9415529999999999</v>
      </c>
      <c r="D59" s="38">
        <v>14.6</v>
      </c>
      <c r="E59" s="40">
        <v>3.94</v>
      </c>
      <c r="F59" s="43">
        <v>3.94</v>
      </c>
      <c r="G59" s="40"/>
    </row>
    <row r="60" spans="1:7" ht="15" thickBot="1" x14ac:dyDescent="0.4">
      <c r="A60" s="36">
        <v>1999</v>
      </c>
      <c r="B60" s="37">
        <v>3959417</v>
      </c>
      <c r="C60" s="43">
        <f t="shared" si="0"/>
        <v>3.9594170000000002</v>
      </c>
      <c r="D60" s="38">
        <v>14.5</v>
      </c>
      <c r="E60" s="40">
        <v>3.96</v>
      </c>
      <c r="F60" s="43">
        <v>3.96</v>
      </c>
      <c r="G60" s="40"/>
    </row>
    <row r="61" spans="1:7" ht="15" thickBot="1" x14ac:dyDescent="0.4">
      <c r="A61" s="36">
        <v>2000</v>
      </c>
      <c r="B61" s="37">
        <v>4058814</v>
      </c>
      <c r="C61" s="43">
        <f t="shared" si="0"/>
        <v>4.0588139999999999</v>
      </c>
      <c r="D61" s="38">
        <v>14.7</v>
      </c>
      <c r="E61" s="40">
        <v>4.0599999999999996</v>
      </c>
      <c r="F61" s="43">
        <v>4.0599999999999996</v>
      </c>
      <c r="G61" s="40"/>
    </row>
    <row r="62" spans="1:7" ht="15" thickBot="1" x14ac:dyDescent="0.4">
      <c r="A62" s="36">
        <v>2001</v>
      </c>
      <c r="B62" s="37">
        <v>4025933</v>
      </c>
      <c r="C62" s="43">
        <f t="shared" si="0"/>
        <v>4.0259330000000002</v>
      </c>
      <c r="D62" s="38">
        <v>14.1</v>
      </c>
      <c r="E62" s="40">
        <v>4.03</v>
      </c>
      <c r="F62" s="43">
        <v>4.03</v>
      </c>
      <c r="G62" s="40"/>
    </row>
    <row r="63" spans="1:7" ht="15" thickBot="1" x14ac:dyDescent="0.4">
      <c r="A63" s="36">
        <v>2002</v>
      </c>
      <c r="B63" s="37">
        <v>4021726</v>
      </c>
      <c r="C63" s="43">
        <f t="shared" si="0"/>
        <v>4.0217260000000001</v>
      </c>
      <c r="D63" s="38">
        <v>13.9</v>
      </c>
      <c r="E63" s="40">
        <v>4.0199999999999996</v>
      </c>
      <c r="F63" s="43">
        <v>4.0199999999999996</v>
      </c>
      <c r="G63" s="40"/>
    </row>
    <row r="64" spans="1:7" ht="15" thickBot="1" x14ac:dyDescent="0.4">
      <c r="A64" s="36">
        <v>2003</v>
      </c>
      <c r="B64" s="37">
        <v>4089950</v>
      </c>
      <c r="C64" s="43">
        <f t="shared" si="0"/>
        <v>4.08995</v>
      </c>
      <c r="D64" s="38">
        <v>14.1</v>
      </c>
      <c r="E64" s="40">
        <v>4.09</v>
      </c>
      <c r="F64" s="43">
        <v>4.09</v>
      </c>
      <c r="G64" s="40"/>
    </row>
    <row r="65" spans="1:7" ht="15" thickBot="1" x14ac:dyDescent="0.4">
      <c r="A65" s="36">
        <v>2004</v>
      </c>
      <c r="B65" s="37">
        <v>4112052</v>
      </c>
      <c r="C65" s="43">
        <f t="shared" si="0"/>
        <v>4.1120520000000003</v>
      </c>
      <c r="D65" s="38">
        <v>14</v>
      </c>
      <c r="E65" s="40">
        <v>4.1100000000000003</v>
      </c>
      <c r="F65" s="43">
        <v>4.1100000000000003</v>
      </c>
      <c r="G65" s="40"/>
    </row>
    <row r="66" spans="1:7" ht="15" thickBot="1" x14ac:dyDescent="0.4">
      <c r="A66" s="36">
        <v>2005</v>
      </c>
      <c r="B66" s="37">
        <v>4138349</v>
      </c>
      <c r="C66" s="43">
        <f t="shared" si="0"/>
        <v>4.1383489999999998</v>
      </c>
      <c r="D66" s="38">
        <v>14</v>
      </c>
      <c r="E66" s="40">
        <v>4.1399999999999997</v>
      </c>
      <c r="F66" s="43">
        <v>4.1399999999999997</v>
      </c>
      <c r="G66" s="40"/>
    </row>
    <row r="67" spans="1:7" ht="15" thickBot="1" x14ac:dyDescent="0.4">
      <c r="A67" s="39" t="s">
        <v>90</v>
      </c>
      <c r="B67" s="37"/>
      <c r="C67" s="43"/>
      <c r="D67" s="38"/>
      <c r="E67" s="40">
        <v>4.2699999999999996</v>
      </c>
      <c r="F67" s="43">
        <v>4.2699999999999996</v>
      </c>
      <c r="G67" s="40"/>
    </row>
    <row r="68" spans="1:7" ht="15" thickBot="1" x14ac:dyDescent="0.4">
      <c r="A68" s="39" t="s">
        <v>89</v>
      </c>
      <c r="C68" s="43"/>
      <c r="E68" s="40">
        <v>4.32</v>
      </c>
      <c r="F68" s="4">
        <v>4.32</v>
      </c>
      <c r="G68" s="40"/>
    </row>
    <row r="69" spans="1:7" ht="15" thickBot="1" x14ac:dyDescent="0.4">
      <c r="A69" s="39" t="s">
        <v>88</v>
      </c>
      <c r="C69" s="43"/>
      <c r="E69" s="40">
        <v>4.25</v>
      </c>
      <c r="F69" s="4">
        <v>4.25</v>
      </c>
      <c r="G69" s="40"/>
    </row>
    <row r="70" spans="1:7" ht="15" thickBot="1" x14ac:dyDescent="0.4">
      <c r="A70" s="39" t="s">
        <v>87</v>
      </c>
      <c r="B70" s="37">
        <v>4131019</v>
      </c>
      <c r="C70" s="43">
        <f t="shared" ref="C70" si="1">B70/1000000</f>
        <v>4.1310190000000002</v>
      </c>
      <c r="D70" s="38">
        <v>13.8</v>
      </c>
      <c r="E70" s="40">
        <v>4.13</v>
      </c>
      <c r="F70" s="43">
        <v>4.13</v>
      </c>
      <c r="G70" s="40"/>
    </row>
    <row r="71" spans="1:7" x14ac:dyDescent="0.35">
      <c r="A71" s="39" t="s">
        <v>86</v>
      </c>
      <c r="E71" s="41">
        <v>4</v>
      </c>
      <c r="F71" s="4">
        <v>4</v>
      </c>
      <c r="G71" s="41"/>
    </row>
    <row r="72" spans="1:7" x14ac:dyDescent="0.35">
      <c r="A72" s="39" t="s">
        <v>85</v>
      </c>
      <c r="E72" s="40">
        <v>3.95</v>
      </c>
      <c r="F72" s="4">
        <v>3.95</v>
      </c>
      <c r="G72" s="40"/>
    </row>
    <row r="73" spans="1:7" x14ac:dyDescent="0.35">
      <c r="A73" s="39" t="s">
        <v>84</v>
      </c>
      <c r="E73" s="40">
        <v>3.95</v>
      </c>
      <c r="F73" s="4">
        <v>3.95</v>
      </c>
      <c r="G73" s="40"/>
    </row>
    <row r="74" spans="1:7" x14ac:dyDescent="0.35">
      <c r="A74" s="39" t="s">
        <v>83</v>
      </c>
      <c r="E74" s="40">
        <v>3.93</v>
      </c>
      <c r="F74" s="4">
        <v>3.93</v>
      </c>
      <c r="G74" s="40"/>
    </row>
    <row r="75" spans="1:7" x14ac:dyDescent="0.35">
      <c r="A75" s="39" t="s">
        <v>82</v>
      </c>
      <c r="E75" s="40">
        <v>3.99</v>
      </c>
      <c r="F75" s="4">
        <v>3.99</v>
      </c>
      <c r="G75" s="40"/>
    </row>
    <row r="76" spans="1:7" x14ac:dyDescent="0.35">
      <c r="A76" s="39" t="s">
        <v>81</v>
      </c>
      <c r="E76" s="40">
        <v>3.98</v>
      </c>
      <c r="F76" s="4">
        <v>3.98</v>
      </c>
      <c r="G76" s="40"/>
    </row>
    <row r="77" spans="1:7" x14ac:dyDescent="0.35">
      <c r="A77" s="39" t="s">
        <v>136</v>
      </c>
      <c r="E77" s="40">
        <v>3.95</v>
      </c>
      <c r="F77" s="4">
        <v>3.95</v>
      </c>
      <c r="G77" s="40"/>
    </row>
    <row r="78" spans="1:7" x14ac:dyDescent="0.35">
      <c r="A78" s="39" t="s">
        <v>137</v>
      </c>
      <c r="E78" s="40">
        <v>3.86</v>
      </c>
      <c r="F78" s="4">
        <v>3.86</v>
      </c>
      <c r="G78" s="40"/>
    </row>
    <row r="79" spans="1:7" x14ac:dyDescent="0.35">
      <c r="A79" s="39" t="s">
        <v>138</v>
      </c>
      <c r="E79" s="40">
        <v>3.79</v>
      </c>
      <c r="F79" s="4">
        <v>3.79</v>
      </c>
      <c r="G79" s="40"/>
    </row>
    <row r="80" spans="1:7" x14ac:dyDescent="0.35">
      <c r="A80" s="39" t="s">
        <v>139</v>
      </c>
      <c r="E80" s="40">
        <v>3.75</v>
      </c>
      <c r="F80" s="4">
        <v>3.75</v>
      </c>
      <c r="G80" s="40"/>
    </row>
    <row r="81" spans="1:7" x14ac:dyDescent="0.35">
      <c r="A81" s="39" t="s">
        <v>140</v>
      </c>
      <c r="E81" s="40">
        <v>3.61</v>
      </c>
      <c r="F81" s="4">
        <v>3.61</v>
      </c>
      <c r="G81" s="40"/>
    </row>
  </sheetData>
  <hyperlinks>
    <hyperlink ref="E2" r:id="rId1" xr:uid="{C620AF6E-ADFC-4179-9B93-DC4C786338B9}"/>
  </hyperlinks>
  <pageMargins left="0.7" right="0.7" top="0.75" bottom="0.75" header="0.3" footer="0.3"/>
  <pageSetup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4D44-7285-4EE4-945F-9BD7F68E9B89}">
  <dimension ref="A2:CJ16385"/>
  <sheetViews>
    <sheetView tabSelected="1" workbookViewId="0">
      <selection activeCell="L38" sqref="L38"/>
    </sheetView>
  </sheetViews>
  <sheetFormatPr defaultRowHeight="14.5" x14ac:dyDescent="0.35"/>
  <cols>
    <col min="3" max="3" width="8.7265625" style="5"/>
  </cols>
  <sheetData>
    <row r="2" spans="1:88" ht="15" thickBot="1" x14ac:dyDescent="0.4">
      <c r="A2" t="s">
        <v>148</v>
      </c>
      <c r="B2" t="s">
        <v>149</v>
      </c>
      <c r="C2" s="5" t="s">
        <v>154</v>
      </c>
      <c r="D2" t="s">
        <v>155</v>
      </c>
      <c r="E2" t="s">
        <v>150</v>
      </c>
      <c r="F2" t="s">
        <v>151</v>
      </c>
      <c r="G2" t="s">
        <v>152</v>
      </c>
      <c r="H2" t="s">
        <v>153</v>
      </c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</row>
    <row r="3" spans="1:88" ht="15" thickBot="1" x14ac:dyDescent="0.4">
      <c r="A3" s="5">
        <v>1968</v>
      </c>
      <c r="B3" s="43">
        <v>3.5015640000000001</v>
      </c>
      <c r="C3" s="46">
        <v>2.464</v>
      </c>
      <c r="E3" s="5">
        <v>497</v>
      </c>
      <c r="F3" s="5">
        <v>3.4653465346534656E-2</v>
      </c>
      <c r="G3" s="5">
        <v>4.0648314895806538E-2</v>
      </c>
      <c r="H3" s="5">
        <v>2.7557856272838001E-2</v>
      </c>
    </row>
    <row r="4" spans="1:88" ht="15" thickBot="1" x14ac:dyDescent="0.4">
      <c r="A4" s="5">
        <v>1969</v>
      </c>
      <c r="B4" s="43">
        <v>3.600206</v>
      </c>
      <c r="C4" s="46">
        <v>2.456</v>
      </c>
      <c r="E4" s="5">
        <v>545</v>
      </c>
      <c r="F4" s="5">
        <v>3.5876505825817917E-2</v>
      </c>
      <c r="G4" s="5">
        <v>4.2033235581622676E-2</v>
      </c>
      <c r="H4" s="5">
        <v>2.8685600114171542E-2</v>
      </c>
      <c r="Z4" s="46"/>
      <c r="AA4" s="45"/>
    </row>
    <row r="5" spans="1:88" ht="15" thickBot="1" x14ac:dyDescent="0.4">
      <c r="A5" s="5">
        <v>1970</v>
      </c>
      <c r="B5" s="43">
        <v>3.7313860000000001</v>
      </c>
      <c r="C5" s="46">
        <v>2.48</v>
      </c>
      <c r="D5" s="29">
        <v>22.3</v>
      </c>
      <c r="E5" s="5">
        <v>556</v>
      </c>
      <c r="F5" s="5">
        <v>3.8144895718990122E-2</v>
      </c>
      <c r="G5" s="5">
        <v>4.3307086614173228E-2</v>
      </c>
      <c r="H5" s="5">
        <v>3.2079976126529394E-2</v>
      </c>
      <c r="Z5" s="46"/>
      <c r="AA5" s="45"/>
    </row>
    <row r="6" spans="1:88" ht="15" thickBot="1" x14ac:dyDescent="0.4">
      <c r="A6" s="5">
        <v>1971</v>
      </c>
      <c r="B6" s="43">
        <v>3.5559699999999999</v>
      </c>
      <c r="C6" s="46">
        <v>2.266</v>
      </c>
      <c r="D6" s="29">
        <v>22.3</v>
      </c>
      <c r="E6" s="5">
        <v>613</v>
      </c>
      <c r="F6" s="5">
        <v>4.0975935828877007E-2</v>
      </c>
      <c r="G6" s="5">
        <v>4.888722180545136E-2</v>
      </c>
      <c r="H6" s="5">
        <v>3.1887388681413387E-2</v>
      </c>
      <c r="Z6" s="46"/>
      <c r="AA6" s="45"/>
    </row>
    <row r="7" spans="1:88" ht="15" thickBot="1" x14ac:dyDescent="0.4">
      <c r="A7" s="5">
        <v>1972</v>
      </c>
      <c r="B7" s="43">
        <v>3.2584110000000002</v>
      </c>
      <c r="C7" s="46">
        <v>2.0099999999999998</v>
      </c>
      <c r="D7" s="29">
        <v>21.7</v>
      </c>
      <c r="E7" s="5">
        <v>678</v>
      </c>
      <c r="F7" s="5">
        <v>4.5163868904876101E-2</v>
      </c>
      <c r="G7" s="5">
        <v>5.382970695509999E-2</v>
      </c>
      <c r="H7" s="5">
        <v>3.5405749893782749E-2</v>
      </c>
      <c r="Z7" s="46"/>
      <c r="AA7" s="45"/>
    </row>
    <row r="8" spans="1:88" ht="15" thickBot="1" x14ac:dyDescent="0.4">
      <c r="A8" s="5">
        <v>1973</v>
      </c>
      <c r="B8" s="43">
        <v>3.136965</v>
      </c>
      <c r="C8" s="46">
        <v>1.879</v>
      </c>
      <c r="D8" s="29">
        <v>21.3</v>
      </c>
      <c r="E8" s="5">
        <v>716</v>
      </c>
      <c r="F8" s="5">
        <v>4.6128076278830046E-2</v>
      </c>
      <c r="G8" s="5">
        <v>5.5555555555555552E-2</v>
      </c>
      <c r="H8" s="5">
        <v>3.5449299258037921E-2</v>
      </c>
      <c r="Z8" s="46"/>
      <c r="AA8" s="45"/>
    </row>
    <row r="9" spans="1:88" ht="15" thickBot="1" x14ac:dyDescent="0.4">
      <c r="A9" s="5">
        <v>1974</v>
      </c>
      <c r="B9" s="43">
        <v>3.159958</v>
      </c>
      <c r="C9" s="46">
        <v>1.835</v>
      </c>
      <c r="D9" s="29">
        <v>20.8</v>
      </c>
      <c r="E9" s="5">
        <v>790</v>
      </c>
      <c r="F9" s="5">
        <v>4.9955735424307576E-2</v>
      </c>
      <c r="G9" s="5">
        <v>6.1684034016049827E-2</v>
      </c>
      <c r="H9" s="5">
        <v>3.6838580040187544E-2</v>
      </c>
      <c r="Z9" s="46"/>
      <c r="AA9" s="45"/>
    </row>
    <row r="10" spans="1:88" ht="15" thickBot="1" x14ac:dyDescent="0.4">
      <c r="A10" s="5">
        <v>1975</v>
      </c>
      <c r="B10" s="43">
        <v>3.1441979999999998</v>
      </c>
      <c r="C10" s="46">
        <v>1.774</v>
      </c>
      <c r="D10" s="29">
        <v>20.399999999999999</v>
      </c>
      <c r="E10" s="5">
        <v>791</v>
      </c>
      <c r="F10" s="5">
        <v>5.1019091847265219E-2</v>
      </c>
      <c r="G10" s="5">
        <v>6.4692317028765628E-2</v>
      </c>
      <c r="H10" s="5">
        <v>3.5512732278045425E-2</v>
      </c>
      <c r="Z10" s="46"/>
      <c r="AA10" s="45"/>
    </row>
    <row r="11" spans="1:88" ht="15" thickBot="1" x14ac:dyDescent="0.4">
      <c r="A11" s="5">
        <v>1976</v>
      </c>
      <c r="B11" s="43">
        <v>3.1677879999999998</v>
      </c>
      <c r="C11" s="46">
        <v>1.738</v>
      </c>
      <c r="D11" s="29">
        <v>20.2</v>
      </c>
      <c r="E11" s="5">
        <v>833</v>
      </c>
      <c r="F11" s="5">
        <v>4.9862324913204838E-2</v>
      </c>
      <c r="G11" s="5">
        <v>6.2606521986137934E-2</v>
      </c>
      <c r="H11" s="5">
        <v>3.5673624288425049E-2</v>
      </c>
      <c r="Z11" s="46"/>
      <c r="AA11" s="45"/>
    </row>
    <row r="12" spans="1:88" ht="15" thickBot="1" x14ac:dyDescent="0.4">
      <c r="A12" s="5">
        <v>1977</v>
      </c>
      <c r="B12" s="43">
        <v>3.326632</v>
      </c>
      <c r="C12" s="46">
        <v>1.79</v>
      </c>
      <c r="D12" s="29">
        <v>19.7</v>
      </c>
      <c r="E12" s="5">
        <v>968</v>
      </c>
      <c r="F12" s="5">
        <v>4.683115626511853E-2</v>
      </c>
      <c r="G12" s="5">
        <v>5.9538161921543167E-2</v>
      </c>
      <c r="H12" s="5">
        <v>3.2972590270051581E-2</v>
      </c>
      <c r="Z12" s="46"/>
      <c r="AA12" s="45"/>
    </row>
    <row r="13" spans="1:88" ht="15" thickBot="1" x14ac:dyDescent="0.4">
      <c r="A13" s="5">
        <v>1978</v>
      </c>
      <c r="B13" s="43">
        <v>3.3332790000000001</v>
      </c>
      <c r="C13" s="46">
        <v>1.76</v>
      </c>
      <c r="D13" s="29">
        <v>19.3</v>
      </c>
      <c r="E13" s="5">
        <v>977</v>
      </c>
      <c r="F13" s="5">
        <v>4.7406472900189241E-2</v>
      </c>
      <c r="G13" s="5">
        <v>6.0763071125765428E-2</v>
      </c>
      <c r="H13" s="5">
        <v>3.3219931959175504E-2</v>
      </c>
      <c r="Z13" s="46"/>
      <c r="AA13" s="45"/>
    </row>
    <row r="14" spans="1:88" ht="15" thickBot="1" x14ac:dyDescent="0.4">
      <c r="A14" s="5">
        <v>1979</v>
      </c>
      <c r="B14" s="43">
        <v>3.4943979999999999</v>
      </c>
      <c r="C14" s="46">
        <v>1.8080000000000001</v>
      </c>
      <c r="D14" s="29">
        <v>19.100000000000001</v>
      </c>
      <c r="E14" s="5">
        <v>949</v>
      </c>
      <c r="F14" s="5">
        <v>4.5147478591817315E-2</v>
      </c>
      <c r="G14" s="5">
        <v>5.908716729168572E-2</v>
      </c>
      <c r="H14" s="5">
        <v>3.0038663626449885E-2</v>
      </c>
      <c r="Z14" s="46"/>
      <c r="AA14" s="45"/>
    </row>
    <row r="15" spans="1:88" ht="15" thickBot="1" x14ac:dyDescent="0.4">
      <c r="A15" s="5">
        <v>1980</v>
      </c>
      <c r="B15" s="43">
        <v>3.6122580000000002</v>
      </c>
      <c r="C15" s="46">
        <v>1.8394999999999999</v>
      </c>
      <c r="D15" s="29">
        <v>18.7</v>
      </c>
      <c r="E15" s="1">
        <v>1065</v>
      </c>
      <c r="F15" s="5">
        <v>4.2199944525894519E-2</v>
      </c>
      <c r="G15" s="5">
        <v>5.5927560493075637E-2</v>
      </c>
      <c r="H15" s="5">
        <v>2.7284001653575859E-2</v>
      </c>
      <c r="Z15" s="46"/>
      <c r="AA15" s="45"/>
    </row>
    <row r="16" spans="1:88" ht="15" thickBot="1" x14ac:dyDescent="0.4">
      <c r="A16" s="5">
        <v>1981</v>
      </c>
      <c r="B16" s="43"/>
      <c r="C16" s="46">
        <v>1.8120000000000001</v>
      </c>
      <c r="D16" s="29">
        <v>18.8</v>
      </c>
      <c r="E16" s="5">
        <v>978</v>
      </c>
      <c r="F16" s="5">
        <v>3.7783959202596196E-2</v>
      </c>
      <c r="G16" s="5">
        <v>5.1810377006345651E-2</v>
      </c>
      <c r="H16" s="5">
        <v>2.2740011209864682E-2</v>
      </c>
      <c r="Z16" s="46"/>
      <c r="AA16" s="45"/>
    </row>
    <row r="17" spans="1:27" ht="15" thickBot="1" x14ac:dyDescent="0.4">
      <c r="A17" s="5">
        <v>1982</v>
      </c>
      <c r="B17" s="43">
        <v>3.6805370000000002</v>
      </c>
      <c r="C17" s="46">
        <v>1.8274999999999999</v>
      </c>
      <c r="D17" s="29">
        <v>18.600000000000001</v>
      </c>
      <c r="E17" s="5">
        <v>830</v>
      </c>
      <c r="F17" s="5">
        <v>3.6589666725445245E-2</v>
      </c>
      <c r="G17" s="5">
        <v>5.0880134115674769E-2</v>
      </c>
      <c r="H17" s="5">
        <v>2.0736470150641621E-2</v>
      </c>
      <c r="Z17" s="46"/>
      <c r="AA17" s="45"/>
    </row>
    <row r="18" spans="1:27" ht="15" thickBot="1" x14ac:dyDescent="0.4">
      <c r="A18" s="5">
        <v>1983</v>
      </c>
      <c r="B18" s="43">
        <v>3.6389330000000002</v>
      </c>
      <c r="C18" s="46">
        <v>1.7989999999999999</v>
      </c>
      <c r="D18" s="29">
        <v>18.399999999999999</v>
      </c>
      <c r="E18" s="5">
        <v>862</v>
      </c>
      <c r="F18" s="5">
        <v>3.8951649344780841E-2</v>
      </c>
      <c r="G18" s="5">
        <v>5.4054054054054057E-2</v>
      </c>
      <c r="H18" s="5">
        <v>2.2034872580954205E-2</v>
      </c>
      <c r="Z18" s="46"/>
      <c r="AA18" s="45"/>
    </row>
    <row r="19" spans="1:27" ht="15" thickBot="1" x14ac:dyDescent="0.4">
      <c r="A19" s="5">
        <v>1984</v>
      </c>
      <c r="B19" s="43">
        <v>3.6691410000000002</v>
      </c>
      <c r="C19" s="46">
        <v>1.8065</v>
      </c>
      <c r="D19" s="29">
        <v>18.100000000000001</v>
      </c>
      <c r="E19" s="5">
        <v>844</v>
      </c>
      <c r="F19" s="5">
        <v>3.7123378051462499E-2</v>
      </c>
      <c r="G19" s="5">
        <v>5.4161722325817938E-2</v>
      </c>
      <c r="H19" s="5">
        <v>1.874371399835421E-2</v>
      </c>
      <c r="Z19" s="46"/>
      <c r="AA19" s="45"/>
    </row>
    <row r="20" spans="1:27" ht="15" thickBot="1" x14ac:dyDescent="0.4">
      <c r="A20" s="5">
        <v>1985</v>
      </c>
      <c r="B20" s="43">
        <v>3.760561</v>
      </c>
      <c r="C20" s="46">
        <v>1.8440000000000001</v>
      </c>
      <c r="D20" s="29">
        <v>17.899999999999999</v>
      </c>
      <c r="E20" s="5">
        <v>778</v>
      </c>
      <c r="F20" s="5">
        <v>3.377175847549594E-2</v>
      </c>
      <c r="G20" s="5">
        <v>4.8500586362874853E-2</v>
      </c>
      <c r="H20" s="5">
        <v>1.7929543202090278E-2</v>
      </c>
      <c r="Z20" s="46"/>
      <c r="AA20" s="45"/>
    </row>
    <row r="21" spans="1:27" ht="15" thickBot="1" x14ac:dyDescent="0.4">
      <c r="A21" s="5">
        <v>1986</v>
      </c>
      <c r="B21" s="43">
        <v>3.7309999999999999</v>
      </c>
      <c r="C21" s="46">
        <v>1.8374999999999999</v>
      </c>
      <c r="D21" s="29">
        <v>17.7</v>
      </c>
      <c r="E21" s="5">
        <v>727</v>
      </c>
      <c r="F21" s="5">
        <v>3.1734252913702035E-2</v>
      </c>
      <c r="G21" s="5">
        <v>4.5473684210526319E-2</v>
      </c>
      <c r="H21" s="5">
        <v>1.6947616458220047E-2</v>
      </c>
      <c r="Z21" s="46"/>
      <c r="AA21" s="45"/>
    </row>
    <row r="22" spans="1:27" ht="15" thickBot="1" x14ac:dyDescent="0.4">
      <c r="A22" s="5">
        <v>1987</v>
      </c>
      <c r="B22" s="43">
        <v>3.8290000000000002</v>
      </c>
      <c r="C22" s="46">
        <v>1.8720000000000001</v>
      </c>
      <c r="D22" s="29">
        <v>17.600000000000001</v>
      </c>
      <c r="E22" s="5">
        <v>702</v>
      </c>
      <c r="F22" s="5">
        <v>3.0855786558832577E-2</v>
      </c>
      <c r="G22" s="5">
        <v>4.4656424109404021E-2</v>
      </c>
      <c r="H22" s="5">
        <v>1.5864282439248052E-2</v>
      </c>
      <c r="Z22" s="46"/>
      <c r="AA22" s="45"/>
    </row>
    <row r="23" spans="1:27" ht="15" thickBot="1" x14ac:dyDescent="0.4">
      <c r="A23" s="5">
        <v>1988</v>
      </c>
      <c r="B23" s="43">
        <v>3.9129999999999998</v>
      </c>
      <c r="C23" s="46">
        <v>1.9339999999999999</v>
      </c>
      <c r="D23" s="29">
        <v>17.3</v>
      </c>
      <c r="E23" s="5">
        <v>677</v>
      </c>
      <c r="F23" s="5">
        <v>2.9975647553686074E-2</v>
      </c>
      <c r="G23" s="5">
        <v>4.2761200374054238E-2</v>
      </c>
      <c r="H23" s="5">
        <v>1.6078358898540011E-2</v>
      </c>
      <c r="Z23" s="46"/>
      <c r="AA23" s="45"/>
    </row>
    <row r="24" spans="1:27" ht="15" thickBot="1" x14ac:dyDescent="0.4">
      <c r="A24" s="5">
        <v>1989</v>
      </c>
      <c r="B24" s="43">
        <v>4.0209999999999999</v>
      </c>
      <c r="C24" s="46">
        <v>2.0139999999999998</v>
      </c>
      <c r="D24" s="29">
        <v>17.2</v>
      </c>
      <c r="E24" s="5">
        <v>617</v>
      </c>
      <c r="F24" s="5">
        <v>2.9441236818246886E-2</v>
      </c>
      <c r="G24" s="5">
        <v>4.2828133653313644E-2</v>
      </c>
      <c r="H24" s="5">
        <v>1.511409661167638E-2</v>
      </c>
      <c r="Z24" s="46"/>
      <c r="AA24" s="45"/>
    </row>
    <row r="25" spans="1:27" ht="15" thickBot="1" x14ac:dyDescent="0.4">
      <c r="A25" s="5">
        <v>1990</v>
      </c>
      <c r="B25" s="43">
        <v>4.16</v>
      </c>
      <c r="C25" s="46">
        <v>2.081</v>
      </c>
      <c r="D25" s="29">
        <v>17.2</v>
      </c>
      <c r="E25" s="5">
        <v>644</v>
      </c>
      <c r="F25" s="5">
        <v>2.889187976671153E-2</v>
      </c>
      <c r="G25" s="5">
        <v>4.2657704239917271E-2</v>
      </c>
      <c r="H25" s="5">
        <v>1.3943477447127083E-2</v>
      </c>
      <c r="Z25" s="46"/>
      <c r="AA25" s="45"/>
    </row>
    <row r="26" spans="1:27" ht="15" thickBot="1" x14ac:dyDescent="0.4">
      <c r="A26" s="5">
        <v>1991</v>
      </c>
      <c r="B26" s="43">
        <v>4.1100000000000003</v>
      </c>
      <c r="C26" s="46">
        <v>2.0625</v>
      </c>
      <c r="D26" s="34">
        <v>17.3</v>
      </c>
      <c r="E26" s="5">
        <v>628</v>
      </c>
      <c r="F26" s="5">
        <v>2.8711196452247064E-2</v>
      </c>
      <c r="G26" s="5">
        <v>4.1100692314433439E-2</v>
      </c>
      <c r="H26" s="5">
        <v>1.5197858917988912E-2</v>
      </c>
      <c r="Z26" s="46"/>
      <c r="AA26" s="45"/>
    </row>
    <row r="27" spans="1:27" ht="15" thickBot="1" x14ac:dyDescent="0.4">
      <c r="A27" s="5">
        <v>1992</v>
      </c>
      <c r="B27" s="43">
        <v>4.07</v>
      </c>
      <c r="C27" s="46">
        <v>2.0459999999999998</v>
      </c>
      <c r="D27" s="34">
        <v>17.399999999999999</v>
      </c>
      <c r="E27" s="5">
        <v>607</v>
      </c>
      <c r="F27" s="5">
        <v>2.8840214757447618E-2</v>
      </c>
      <c r="G27" s="5">
        <v>4.276911924610366E-2</v>
      </c>
      <c r="H27" s="5">
        <v>1.3485166317051244E-2</v>
      </c>
      <c r="Z27" s="46"/>
      <c r="AA27" s="45"/>
    </row>
    <row r="28" spans="1:27" ht="15" thickBot="1" x14ac:dyDescent="0.4">
      <c r="A28" s="5">
        <v>1993</v>
      </c>
      <c r="B28" s="43">
        <v>4</v>
      </c>
      <c r="C28" s="46">
        <v>2.0194999999999999</v>
      </c>
      <c r="D28" s="34">
        <v>17.399999999999999</v>
      </c>
      <c r="E28" s="5">
        <v>652</v>
      </c>
      <c r="F28" s="5">
        <v>3.168894289185905E-2</v>
      </c>
      <c r="G28" s="5">
        <v>4.6550757150869322E-2</v>
      </c>
      <c r="H28" s="5">
        <v>1.559177888022679E-2</v>
      </c>
      <c r="Z28" s="46"/>
      <c r="AA28" s="45"/>
    </row>
    <row r="29" spans="1:27" ht="15" thickBot="1" x14ac:dyDescent="0.4">
      <c r="A29" s="5">
        <v>1994</v>
      </c>
      <c r="B29" s="43">
        <v>3.95</v>
      </c>
      <c r="C29" s="46">
        <v>2.0015000000000001</v>
      </c>
      <c r="D29" s="34">
        <v>17.3</v>
      </c>
      <c r="E29" s="5">
        <v>605</v>
      </c>
      <c r="F29" s="5">
        <v>3.0623608017817373E-2</v>
      </c>
      <c r="G29" s="5">
        <v>4.3774319066147857E-2</v>
      </c>
      <c r="H29" s="5">
        <v>1.6357112705783029E-2</v>
      </c>
      <c r="Z29" s="46"/>
      <c r="AA29" s="45"/>
    </row>
    <row r="30" spans="1:27" ht="15" thickBot="1" x14ac:dyDescent="0.4">
      <c r="A30" s="5">
        <v>1995</v>
      </c>
      <c r="B30" s="43">
        <v>3.9</v>
      </c>
      <c r="C30" s="46">
        <v>1.978</v>
      </c>
      <c r="D30" s="34">
        <v>17.3</v>
      </c>
      <c r="E30" s="5">
        <v>664</v>
      </c>
      <c r="F30" s="5">
        <v>3.4368530020703933E-2</v>
      </c>
      <c r="G30" s="5">
        <v>4.9419470080381063E-2</v>
      </c>
      <c r="H30" s="5">
        <v>1.7959536946878719E-2</v>
      </c>
      <c r="Z30" s="46"/>
      <c r="AA30" s="45"/>
    </row>
    <row r="31" spans="1:27" ht="15" thickBot="1" x14ac:dyDescent="0.4">
      <c r="A31" s="5">
        <v>1996</v>
      </c>
      <c r="B31" s="43">
        <v>3.89</v>
      </c>
      <c r="C31" s="46">
        <v>1.976</v>
      </c>
      <c r="D31" s="29">
        <v>17.100000000000001</v>
      </c>
      <c r="E31" s="5">
        <v>552</v>
      </c>
      <c r="F31" s="5">
        <v>3.4036256011838698E-2</v>
      </c>
      <c r="G31" s="5">
        <v>4.8204158790170135E-2</v>
      </c>
      <c r="H31" s="5">
        <v>1.8571060098013927E-2</v>
      </c>
      <c r="Z31" s="46"/>
      <c r="AA31" s="45"/>
    </row>
    <row r="32" spans="1:27" ht="15" thickBot="1" x14ac:dyDescent="0.4">
      <c r="A32" s="5">
        <v>1997</v>
      </c>
      <c r="B32" s="43">
        <v>3.88</v>
      </c>
      <c r="C32" s="46">
        <v>1.9710000000000001</v>
      </c>
      <c r="D32" s="29">
        <v>16.8</v>
      </c>
      <c r="E32" s="5">
        <v>585</v>
      </c>
      <c r="F32" s="5">
        <v>3.5980072575189127E-2</v>
      </c>
      <c r="G32" s="5">
        <v>5.3669615108773605E-2</v>
      </c>
      <c r="H32" s="5">
        <v>1.7230457367287469E-2</v>
      </c>
      <c r="Z32" s="46"/>
      <c r="AA32" s="45"/>
    </row>
    <row r="33" spans="1:27" ht="15" thickBot="1" x14ac:dyDescent="0.4">
      <c r="A33" s="5">
        <v>1998</v>
      </c>
      <c r="B33" s="43">
        <v>3.94</v>
      </c>
      <c r="C33" s="46">
        <v>1.9990000000000001</v>
      </c>
      <c r="D33" s="29">
        <v>16.399999999999999</v>
      </c>
      <c r="E33" s="5">
        <v>606</v>
      </c>
      <c r="F33" s="5">
        <v>3.81660158710165E-2</v>
      </c>
      <c r="G33" s="5">
        <v>5.5814524043179589E-2</v>
      </c>
      <c r="H33" s="5">
        <v>1.9544395547501942E-2</v>
      </c>
      <c r="Z33" s="46"/>
      <c r="AA33" s="45"/>
    </row>
    <row r="34" spans="1:27" ht="15" thickBot="1" x14ac:dyDescent="0.4">
      <c r="A34" s="5">
        <v>1999</v>
      </c>
      <c r="B34" s="43">
        <v>3.96</v>
      </c>
      <c r="C34" s="46">
        <v>2.0074999999999998</v>
      </c>
      <c r="D34" s="29">
        <v>16.100000000000001</v>
      </c>
      <c r="E34" s="5">
        <v>599</v>
      </c>
      <c r="F34" s="5">
        <v>3.827231486805955E-2</v>
      </c>
      <c r="G34" s="5">
        <v>5.5769948960537781E-2</v>
      </c>
      <c r="H34" s="5">
        <v>1.9821475452874771E-2</v>
      </c>
      <c r="Z34" s="46"/>
      <c r="AA34" s="45"/>
    </row>
    <row r="35" spans="1:27" ht="15" thickBot="1" x14ac:dyDescent="0.4">
      <c r="A35" s="5">
        <v>2000</v>
      </c>
      <c r="B35" s="43">
        <v>4.0599999999999996</v>
      </c>
      <c r="C35" s="46">
        <v>2.056</v>
      </c>
      <c r="D35" s="28">
        <v>16</v>
      </c>
      <c r="E35" s="5">
        <v>593</v>
      </c>
      <c r="F35" s="5">
        <v>3.798360235716116E-2</v>
      </c>
      <c r="G35" s="5">
        <v>5.5520663233262151E-2</v>
      </c>
      <c r="H35" s="5">
        <v>1.9735982224545812E-2</v>
      </c>
      <c r="Z35" s="46"/>
      <c r="AA35" s="45"/>
    </row>
    <row r="36" spans="1:27" ht="15" thickBot="1" x14ac:dyDescent="0.4">
      <c r="A36" s="5">
        <v>2001</v>
      </c>
      <c r="B36" s="43">
        <v>4.03</v>
      </c>
      <c r="C36" s="46">
        <v>2.0305</v>
      </c>
      <c r="D36" s="29">
        <v>15.9</v>
      </c>
      <c r="E36" s="5">
        <v>954</v>
      </c>
      <c r="F36" s="5">
        <v>3.9220522940305869E-2</v>
      </c>
      <c r="G36" s="5">
        <v>5.4299350598544717E-2</v>
      </c>
      <c r="H36" s="5">
        <v>2.2524473707008576E-2</v>
      </c>
      <c r="Z36" s="46"/>
      <c r="AA36" s="45"/>
    </row>
    <row r="37" spans="1:27" ht="15" thickBot="1" x14ac:dyDescent="0.4">
      <c r="A37" s="5">
        <v>2002</v>
      </c>
      <c r="B37" s="43">
        <v>4.0199999999999996</v>
      </c>
      <c r="C37" s="46">
        <v>2.0205000000000002</v>
      </c>
      <c r="D37" s="29">
        <v>15.9</v>
      </c>
      <c r="E37" s="1">
        <v>1028</v>
      </c>
      <c r="F37" s="5">
        <v>4.3675914517568082E-2</v>
      </c>
      <c r="G37" s="5">
        <v>6.0687902136786084E-2</v>
      </c>
      <c r="H37" s="5">
        <v>2.411399342345634E-2</v>
      </c>
      <c r="Z37" s="46"/>
      <c r="AA37" s="45"/>
    </row>
    <row r="38" spans="1:27" ht="15" thickBot="1" x14ac:dyDescent="0.4">
      <c r="A38" s="5">
        <v>2003</v>
      </c>
      <c r="B38" s="43">
        <v>4.09</v>
      </c>
      <c r="C38" s="46">
        <v>2.0474999999999999</v>
      </c>
      <c r="D38" s="29">
        <v>15.9</v>
      </c>
      <c r="E38" s="5">
        <v>924</v>
      </c>
      <c r="F38" s="5">
        <v>3.8594879077732756E-2</v>
      </c>
      <c r="G38" s="5">
        <v>5.5194551006028339E-2</v>
      </c>
      <c r="H38" s="5">
        <v>1.9609598853868194E-2</v>
      </c>
      <c r="Z38" s="46"/>
      <c r="AA38" s="45"/>
    </row>
    <row r="39" spans="1:27" ht="15" thickBot="1" x14ac:dyDescent="0.4">
      <c r="A39" s="5">
        <v>2004</v>
      </c>
      <c r="B39" s="43">
        <v>4.1100000000000003</v>
      </c>
      <c r="C39" s="46">
        <v>2.0514999999999999</v>
      </c>
      <c r="D39" s="29">
        <v>15.8</v>
      </c>
      <c r="E39" s="5">
        <v>900</v>
      </c>
      <c r="F39" s="5">
        <v>3.8925652004671081E-2</v>
      </c>
      <c r="G39" s="5">
        <v>5.7273023104458184E-2</v>
      </c>
      <c r="H39" s="5">
        <v>1.8099547511312219E-2</v>
      </c>
      <c r="Z39" s="46"/>
      <c r="AA39" s="45"/>
    </row>
    <row r="40" spans="1:27" ht="15" thickBot="1" x14ac:dyDescent="0.4">
      <c r="A40" s="5">
        <v>2005</v>
      </c>
      <c r="B40" s="43">
        <v>4.1399999999999997</v>
      </c>
      <c r="C40" s="46">
        <v>2.0569999999999999</v>
      </c>
      <c r="D40" s="29">
        <v>15.6</v>
      </c>
      <c r="E40" s="5">
        <v>983</v>
      </c>
      <c r="F40" s="5">
        <v>4.2796813095911879E-2</v>
      </c>
      <c r="G40" s="5">
        <v>6.2428219852337985E-2</v>
      </c>
      <c r="H40" s="5">
        <v>2.0595602560534373E-2</v>
      </c>
      <c r="Z40" s="46"/>
      <c r="AA40" s="45"/>
    </row>
    <row r="41" spans="1:27" ht="15" thickBot="1" x14ac:dyDescent="0.4">
      <c r="A41" s="5">
        <v>2006</v>
      </c>
      <c r="B41" s="43">
        <v>4.2699999999999996</v>
      </c>
      <c r="C41" s="46">
        <v>2.1080000000000001</v>
      </c>
      <c r="D41" s="29">
        <v>15.6</v>
      </c>
      <c r="E41" s="5">
        <v>864</v>
      </c>
      <c r="F41" s="5">
        <v>3.8609348467244613E-2</v>
      </c>
      <c r="G41" s="5">
        <v>5.6550904305001273E-2</v>
      </c>
      <c r="H41" s="5">
        <v>1.8677483256296576E-2</v>
      </c>
      <c r="Z41" s="46"/>
      <c r="AA41" s="45"/>
    </row>
    <row r="42" spans="1:27" x14ac:dyDescent="0.35">
      <c r="A42" s="5">
        <v>2007</v>
      </c>
      <c r="B42" s="4">
        <v>4.32</v>
      </c>
      <c r="C42" s="46">
        <v>2.12</v>
      </c>
      <c r="D42" s="29">
        <v>15.4</v>
      </c>
      <c r="E42" s="5">
        <v>933</v>
      </c>
      <c r="F42" s="5">
        <v>4.1603495942209932E-2</v>
      </c>
      <c r="G42" s="5">
        <v>5.9792247276412462E-2</v>
      </c>
      <c r="H42" s="5">
        <v>2.1256495040151157E-2</v>
      </c>
      <c r="Z42" s="46"/>
      <c r="AA42" s="45"/>
    </row>
    <row r="43" spans="1:27" ht="15" thickBot="1" x14ac:dyDescent="0.4">
      <c r="A43" s="5">
        <v>2008</v>
      </c>
      <c r="B43" s="4">
        <v>4.25</v>
      </c>
      <c r="C43" s="46">
        <v>2.0720000000000001</v>
      </c>
      <c r="D43" s="29">
        <v>15.3</v>
      </c>
      <c r="E43" s="5">
        <v>932</v>
      </c>
      <c r="F43" s="5">
        <v>4.2016049048778287E-2</v>
      </c>
      <c r="G43" s="5">
        <v>6.1056952283222166E-2</v>
      </c>
      <c r="H43" s="5">
        <v>2.0785659801678107E-2</v>
      </c>
      <c r="Z43" s="46"/>
      <c r="AA43" s="45"/>
    </row>
    <row r="44" spans="1:27" ht="15" thickBot="1" x14ac:dyDescent="0.4">
      <c r="A44" s="5">
        <v>2009</v>
      </c>
      <c r="B44" s="43">
        <v>4.13</v>
      </c>
      <c r="C44" s="46">
        <v>2.0019999999999998</v>
      </c>
      <c r="D44" s="29">
        <v>15.4</v>
      </c>
      <c r="E44" s="1">
        <v>1029</v>
      </c>
      <c r="F44" s="5">
        <v>4.7423725689003597E-2</v>
      </c>
      <c r="G44" s="5">
        <v>6.8138855473449042E-2</v>
      </c>
      <c r="H44" s="5">
        <v>2.3459244532803181E-2</v>
      </c>
      <c r="Z44" s="46"/>
      <c r="AA44" s="45"/>
    </row>
    <row r="45" spans="1:27" x14ac:dyDescent="0.35">
      <c r="A45" s="5">
        <v>2010</v>
      </c>
      <c r="B45" s="4">
        <v>4</v>
      </c>
      <c r="C45" s="46">
        <v>1.931</v>
      </c>
      <c r="D45" s="28">
        <v>16</v>
      </c>
      <c r="E45" s="5">
        <v>961</v>
      </c>
      <c r="F45" s="5">
        <v>4.3305844711820106E-2</v>
      </c>
      <c r="G45" s="5">
        <v>6.2400134555546209E-2</v>
      </c>
      <c r="H45" s="5">
        <v>2.1262135922330096E-2</v>
      </c>
      <c r="Z45" s="46"/>
      <c r="AA45" s="45"/>
    </row>
    <row r="46" spans="1:27" x14ac:dyDescent="0.35">
      <c r="A46" s="5">
        <v>2011</v>
      </c>
      <c r="B46" s="4">
        <v>3.95</v>
      </c>
      <c r="C46" s="46">
        <v>1.8945000000000001</v>
      </c>
      <c r="D46" s="28">
        <v>16</v>
      </c>
      <c r="E46" s="5">
        <v>939</v>
      </c>
      <c r="F46" s="5">
        <v>4.2343073593073592E-2</v>
      </c>
      <c r="G46" s="5">
        <v>6.247889226612631E-2</v>
      </c>
      <c r="H46" s="5">
        <v>1.9260549748354627E-2</v>
      </c>
      <c r="Z46" s="46"/>
      <c r="AA46" s="45"/>
    </row>
    <row r="47" spans="1:27" x14ac:dyDescent="0.35">
      <c r="A47" s="5">
        <v>2012</v>
      </c>
      <c r="B47" s="4">
        <v>3.95</v>
      </c>
      <c r="C47" s="46">
        <v>1.8805000000000001</v>
      </c>
      <c r="D47" s="28">
        <v>16</v>
      </c>
      <c r="E47" s="5">
        <v>909</v>
      </c>
      <c r="F47" s="5">
        <v>4.1651392961876831E-2</v>
      </c>
      <c r="G47" s="5">
        <v>6.0171176623152071E-2</v>
      </c>
      <c r="H47" s="5">
        <v>2.0766305937408597E-2</v>
      </c>
      <c r="Z47" s="46"/>
      <c r="AA47" s="45"/>
    </row>
    <row r="48" spans="1:27" x14ac:dyDescent="0.35">
      <c r="A48" s="5">
        <v>2013</v>
      </c>
      <c r="B48" s="4">
        <v>3.93</v>
      </c>
      <c r="C48" s="46">
        <v>1.8574999999999999</v>
      </c>
      <c r="D48" s="29">
        <v>16.100000000000001</v>
      </c>
      <c r="E48" s="5">
        <v>907</v>
      </c>
      <c r="F48" s="5">
        <v>4.1546424808758191E-2</v>
      </c>
      <c r="G48" s="5">
        <v>6.0809631826906296E-2</v>
      </c>
      <c r="H48" s="5">
        <v>2.0252676246504002E-2</v>
      </c>
      <c r="Z48" s="46"/>
      <c r="AA48" s="45"/>
    </row>
    <row r="49" spans="1:27" x14ac:dyDescent="0.35">
      <c r="A49" s="5">
        <v>2014</v>
      </c>
      <c r="B49" s="4">
        <v>3.99</v>
      </c>
      <c r="C49" s="46">
        <v>1.8625</v>
      </c>
      <c r="D49" s="29">
        <v>16.100000000000001</v>
      </c>
      <c r="E49" s="5">
        <v>964</v>
      </c>
      <c r="F49" s="5">
        <v>4.4094776324215532E-2</v>
      </c>
      <c r="G49" s="5">
        <v>6.3718206450485093E-2</v>
      </c>
      <c r="H49" s="5">
        <v>2.2550618942519911E-2</v>
      </c>
      <c r="Z49" s="46"/>
      <c r="AA49" s="45"/>
    </row>
    <row r="50" spans="1:27" x14ac:dyDescent="0.35">
      <c r="A50" s="5">
        <v>2015</v>
      </c>
      <c r="B50" s="4">
        <v>3.98</v>
      </c>
      <c r="C50" s="46">
        <v>1.8434999999999999</v>
      </c>
      <c r="D50" s="28">
        <v>16</v>
      </c>
      <c r="E50" s="5">
        <v>928</v>
      </c>
      <c r="F50" s="5">
        <v>4.2042314139446382E-2</v>
      </c>
      <c r="G50" s="5">
        <v>6.0913705583756347E-2</v>
      </c>
      <c r="H50" s="5">
        <v>2.1052631578947368E-2</v>
      </c>
      <c r="Z50" s="46"/>
      <c r="AA50" s="45"/>
    </row>
    <row r="51" spans="1:27" x14ac:dyDescent="0.35">
      <c r="A51" s="5">
        <v>2016</v>
      </c>
      <c r="B51" s="4">
        <v>3.95</v>
      </c>
      <c r="C51" s="46">
        <v>1.8205</v>
      </c>
      <c r="E51" s="5">
        <v>802</v>
      </c>
      <c r="F51" s="5">
        <v>3.9108597064417029E-2</v>
      </c>
      <c r="G51" s="5">
        <v>5.8310929822935016E-2</v>
      </c>
      <c r="H51" s="5">
        <v>1.779835390946502E-2</v>
      </c>
      <c r="Z51" s="46"/>
      <c r="AA51" s="45"/>
    </row>
    <row r="52" spans="1:27" x14ac:dyDescent="0.35">
      <c r="A52" s="5">
        <v>2017</v>
      </c>
      <c r="B52" s="4">
        <v>3.86</v>
      </c>
      <c r="C52" s="46">
        <v>1.7655000000000001</v>
      </c>
      <c r="E52" s="5">
        <v>825</v>
      </c>
      <c r="F52" s="5">
        <v>4.0031054393711483E-2</v>
      </c>
      <c r="G52" s="5">
        <v>5.9813256910418784E-2</v>
      </c>
      <c r="H52" s="5">
        <v>1.81781045751634E-2</v>
      </c>
      <c r="Z52" s="46"/>
      <c r="AA52" s="45"/>
    </row>
    <row r="53" spans="1:27" x14ac:dyDescent="0.35">
      <c r="A53" s="5">
        <v>2018</v>
      </c>
      <c r="B53" s="4">
        <v>3.79</v>
      </c>
      <c r="C53" s="46">
        <v>1.7295</v>
      </c>
      <c r="E53" s="5">
        <v>880</v>
      </c>
      <c r="F53" s="5">
        <v>4.4321329639889197E-2</v>
      </c>
      <c r="G53" s="5">
        <v>6.4813924415809215E-2</v>
      </c>
      <c r="H53" s="5">
        <v>2.1785109983079528E-2</v>
      </c>
      <c r="Z53" s="46"/>
      <c r="AA53" s="45"/>
    </row>
    <row r="54" spans="1:27" x14ac:dyDescent="0.35">
      <c r="A54" s="5"/>
      <c r="B54" s="4"/>
      <c r="C54" s="46"/>
      <c r="E54" s="5"/>
      <c r="F54" s="5"/>
      <c r="G54" s="5"/>
      <c r="H54" s="5"/>
      <c r="Z54" s="46"/>
      <c r="AA54" s="45"/>
    </row>
    <row r="55" spans="1:27" x14ac:dyDescent="0.35">
      <c r="A55" s="5"/>
      <c r="B55" s="4"/>
      <c r="C55" s="46"/>
      <c r="E55" s="5"/>
      <c r="F55" s="5"/>
      <c r="G55" s="5"/>
      <c r="H55" s="5"/>
      <c r="Z55" s="46"/>
      <c r="AA55" s="45"/>
    </row>
    <row r="56" spans="1:27" x14ac:dyDescent="0.35">
      <c r="A56" s="5"/>
      <c r="E56" s="5"/>
      <c r="F56" s="5"/>
      <c r="G56" s="5"/>
      <c r="H56" s="5"/>
      <c r="Z56" s="46"/>
      <c r="AA56" s="45"/>
    </row>
    <row r="57" spans="1:27" x14ac:dyDescent="0.35">
      <c r="A57" s="5">
        <v>2019</v>
      </c>
      <c r="B57" s="4">
        <v>3.75</v>
      </c>
      <c r="C57" s="46">
        <v>1.706</v>
      </c>
      <c r="D57" s="5"/>
      <c r="E57" s="5">
        <v>840</v>
      </c>
      <c r="F57" s="5">
        <v>4.1930814156641544E-2</v>
      </c>
      <c r="G57" s="5">
        <v>6.3382970599465446E-2</v>
      </c>
      <c r="H57" s="5">
        <v>1.8415820864287957E-2</v>
      </c>
      <c r="Z57" s="46"/>
      <c r="AA57" s="45"/>
    </row>
    <row r="58" spans="1:27" x14ac:dyDescent="0.35">
      <c r="A58" s="5">
        <v>2020</v>
      </c>
      <c r="B58" s="4">
        <v>3.61</v>
      </c>
      <c r="C58" s="46">
        <v>1.6375</v>
      </c>
      <c r="D58" s="5"/>
      <c r="E58" s="5">
        <v>698</v>
      </c>
      <c r="F58" s="5">
        <v>4.1783897036815322E-2</v>
      </c>
      <c r="G58" s="5">
        <v>6.2100986651189787E-2</v>
      </c>
      <c r="H58" s="5">
        <v>2.0148331273176761E-2</v>
      </c>
      <c r="Z58" s="46"/>
      <c r="AA58" s="45"/>
    </row>
    <row r="59" spans="1:27" x14ac:dyDescent="0.35">
      <c r="A59" s="5"/>
      <c r="E59" s="5"/>
      <c r="F59" s="5"/>
      <c r="Z59" s="46"/>
      <c r="AA59" s="45"/>
    </row>
    <row r="60" spans="1:27" x14ac:dyDescent="0.35">
      <c r="A60" s="5"/>
      <c r="E60" s="5"/>
      <c r="F60" s="5"/>
      <c r="Z60" s="46"/>
      <c r="AA60" s="45"/>
    </row>
    <row r="61" spans="1:27" x14ac:dyDescent="0.35">
      <c r="A61" s="5"/>
      <c r="E61" s="5"/>
      <c r="F61" s="5"/>
      <c r="Z61" s="46"/>
      <c r="AA61" s="45"/>
    </row>
    <row r="62" spans="1:27" x14ac:dyDescent="0.35">
      <c r="A62" s="5"/>
      <c r="E62" s="5"/>
      <c r="F62" s="5"/>
      <c r="Z62" s="46"/>
      <c r="AA62" s="45"/>
    </row>
    <row r="63" spans="1:27" x14ac:dyDescent="0.35">
      <c r="A63" s="5"/>
      <c r="E63" s="5"/>
      <c r="F63" s="5"/>
      <c r="Z63" s="46"/>
      <c r="AA63" s="45"/>
    </row>
    <row r="64" spans="1:27" x14ac:dyDescent="0.35">
      <c r="A64" s="5"/>
      <c r="E64" s="5"/>
      <c r="F64" s="5"/>
      <c r="Z64" s="46"/>
      <c r="AA64" s="45"/>
    </row>
    <row r="65" spans="1:26" x14ac:dyDescent="0.35">
      <c r="A65" s="5"/>
      <c r="E65" s="5"/>
      <c r="F65" s="5"/>
      <c r="Z65" s="46"/>
    </row>
    <row r="66" spans="1:26" x14ac:dyDescent="0.35">
      <c r="A66" s="5"/>
      <c r="E66" s="5"/>
      <c r="F66" s="5"/>
    </row>
    <row r="67" spans="1:26" x14ac:dyDescent="0.35">
      <c r="A67" s="5"/>
      <c r="E67" s="5"/>
      <c r="F67" s="5"/>
    </row>
    <row r="68" spans="1:26" x14ac:dyDescent="0.35">
      <c r="A68" s="5"/>
      <c r="E68" s="5"/>
      <c r="F68" s="5"/>
    </row>
    <row r="69" spans="1:26" x14ac:dyDescent="0.35">
      <c r="A69" s="5"/>
      <c r="E69" s="5"/>
      <c r="F69" s="5"/>
    </row>
    <row r="70" spans="1:26" x14ac:dyDescent="0.35">
      <c r="A70" s="5"/>
      <c r="E70" s="5"/>
      <c r="F70" s="5"/>
    </row>
    <row r="71" spans="1:26" x14ac:dyDescent="0.35">
      <c r="A71" s="5"/>
      <c r="E71" s="5"/>
      <c r="F71" s="5"/>
    </row>
    <row r="72" spans="1:26" x14ac:dyDescent="0.35">
      <c r="A72" s="5"/>
      <c r="E72" s="5"/>
      <c r="F72" s="5"/>
    </row>
    <row r="73" spans="1:26" x14ac:dyDescent="0.35">
      <c r="A73" s="5"/>
      <c r="E73" s="5"/>
      <c r="F73" s="5"/>
    </row>
    <row r="74" spans="1:26" x14ac:dyDescent="0.35">
      <c r="A74" s="5"/>
      <c r="E74" s="5"/>
      <c r="F74" s="5"/>
    </row>
    <row r="75" spans="1:26" x14ac:dyDescent="0.35">
      <c r="A75" s="5"/>
      <c r="E75" s="5"/>
      <c r="F75" s="5"/>
    </row>
    <row r="76" spans="1:26" x14ac:dyDescent="0.35">
      <c r="A76" s="5"/>
      <c r="E76" s="5"/>
      <c r="F76" s="5"/>
    </row>
    <row r="77" spans="1:26" x14ac:dyDescent="0.35">
      <c r="A77" s="5"/>
      <c r="E77" s="5"/>
      <c r="F77" s="5"/>
    </row>
    <row r="78" spans="1:26" x14ac:dyDescent="0.35">
      <c r="A78" s="5"/>
      <c r="E78" s="5"/>
      <c r="F78" s="5"/>
    </row>
    <row r="79" spans="1:26" x14ac:dyDescent="0.35">
      <c r="A79" s="5"/>
      <c r="E79" s="5"/>
      <c r="F79" s="5"/>
    </row>
    <row r="80" spans="1:26" x14ac:dyDescent="0.35">
      <c r="A80" s="5"/>
      <c r="E80" s="5"/>
      <c r="F80" s="5"/>
    </row>
    <row r="81" spans="1:6" x14ac:dyDescent="0.35">
      <c r="A81" s="5"/>
      <c r="E81" s="5"/>
      <c r="F81" s="5"/>
    </row>
    <row r="82" spans="1:6" x14ac:dyDescent="0.35">
      <c r="A82" s="5"/>
      <c r="E82" s="5"/>
      <c r="F82" s="5"/>
    </row>
    <row r="83" spans="1:6" x14ac:dyDescent="0.35">
      <c r="A83" s="5"/>
      <c r="E83" s="5"/>
      <c r="F83" s="5"/>
    </row>
    <row r="84" spans="1:6" x14ac:dyDescent="0.35">
      <c r="A84" s="5"/>
      <c r="E84" s="5"/>
      <c r="F84" s="5"/>
    </row>
    <row r="85" spans="1:6" x14ac:dyDescent="0.35">
      <c r="A85" s="5"/>
      <c r="E85" s="5"/>
      <c r="F85" s="5"/>
    </row>
    <row r="86" spans="1:6" x14ac:dyDescent="0.35">
      <c r="A86" s="5"/>
      <c r="E86" s="5"/>
      <c r="F86" s="5"/>
    </row>
    <row r="87" spans="1:6" x14ac:dyDescent="0.35">
      <c r="A87" s="5"/>
      <c r="E87" s="5"/>
      <c r="F87" s="5"/>
    </row>
    <row r="88" spans="1:6" x14ac:dyDescent="0.35">
      <c r="A88" s="5"/>
      <c r="E88" s="5"/>
      <c r="F88" s="5"/>
    </row>
    <row r="89" spans="1:6" x14ac:dyDescent="0.35">
      <c r="A89" s="5"/>
      <c r="E89" s="5"/>
      <c r="F89" s="5"/>
    </row>
    <row r="90" spans="1:6" x14ac:dyDescent="0.35">
      <c r="A90" s="5"/>
      <c r="E90" s="5"/>
      <c r="F90" s="5"/>
    </row>
    <row r="91" spans="1:6" x14ac:dyDescent="0.35">
      <c r="A91" s="5"/>
      <c r="E91" s="5"/>
      <c r="F91" s="5"/>
    </row>
    <row r="92" spans="1:6" x14ac:dyDescent="0.35">
      <c r="A92" s="5"/>
      <c r="E92" s="5"/>
      <c r="F92" s="5"/>
    </row>
    <row r="93" spans="1:6" x14ac:dyDescent="0.35">
      <c r="A93" s="5"/>
      <c r="E93" s="5"/>
      <c r="F93" s="5"/>
    </row>
    <row r="94" spans="1:6" x14ac:dyDescent="0.35">
      <c r="A94" s="5"/>
      <c r="E94" s="5"/>
      <c r="F94" s="5"/>
    </row>
    <row r="95" spans="1:6" x14ac:dyDescent="0.35">
      <c r="A95" s="5"/>
      <c r="E95" s="5"/>
      <c r="F95" s="5"/>
    </row>
    <row r="96" spans="1:6" x14ac:dyDescent="0.35">
      <c r="A96" s="5"/>
      <c r="E96" s="5"/>
      <c r="F96" s="5"/>
    </row>
    <row r="97" spans="1:6" x14ac:dyDescent="0.35">
      <c r="A97" s="5"/>
      <c r="E97" s="5"/>
      <c r="F97" s="5"/>
    </row>
    <row r="98" spans="1:6" x14ac:dyDescent="0.35">
      <c r="A98" s="5"/>
      <c r="E98" s="5"/>
      <c r="F98" s="5"/>
    </row>
    <row r="99" spans="1:6" x14ac:dyDescent="0.35">
      <c r="A99" s="5"/>
      <c r="E99" s="5"/>
      <c r="F99" s="5"/>
    </row>
    <row r="100" spans="1:6" x14ac:dyDescent="0.35">
      <c r="A100" s="5"/>
      <c r="E100" s="5"/>
      <c r="F100" s="5"/>
    </row>
    <row r="101" spans="1:6" x14ac:dyDescent="0.35">
      <c r="A101" s="5"/>
      <c r="E101" s="5"/>
      <c r="F101" s="5"/>
    </row>
    <row r="102" spans="1:6" x14ac:dyDescent="0.35">
      <c r="A102" s="5"/>
      <c r="E102" s="5"/>
      <c r="F102" s="5"/>
    </row>
    <row r="103" spans="1:6" x14ac:dyDescent="0.35">
      <c r="A103" s="5"/>
      <c r="E103" s="5"/>
      <c r="F103" s="5"/>
    </row>
    <row r="104" spans="1:6" x14ac:dyDescent="0.35">
      <c r="A104" s="5"/>
      <c r="E104" s="5"/>
      <c r="F104" s="5"/>
    </row>
    <row r="105" spans="1:6" x14ac:dyDescent="0.35">
      <c r="A105" s="5"/>
      <c r="E105" s="5"/>
      <c r="F105" s="5"/>
    </row>
    <row r="106" spans="1:6" x14ac:dyDescent="0.35">
      <c r="A106" s="5"/>
      <c r="E106" s="5"/>
      <c r="F106" s="5"/>
    </row>
    <row r="107" spans="1:6" x14ac:dyDescent="0.35">
      <c r="A107" s="5"/>
      <c r="E107" s="5"/>
      <c r="F107" s="5"/>
    </row>
    <row r="108" spans="1:6" x14ac:dyDescent="0.35">
      <c r="A108" s="5"/>
      <c r="E108" s="5"/>
      <c r="F108" s="5"/>
    </row>
    <row r="109" spans="1:6" x14ac:dyDescent="0.35">
      <c r="A109" s="5"/>
      <c r="E109" s="5"/>
      <c r="F109" s="5"/>
    </row>
    <row r="110" spans="1:6" x14ac:dyDescent="0.35">
      <c r="A110" s="5"/>
      <c r="E110" s="5"/>
      <c r="F110" s="5"/>
    </row>
    <row r="111" spans="1:6" x14ac:dyDescent="0.35">
      <c r="A111" s="5"/>
      <c r="E111" s="5"/>
      <c r="F111" s="5"/>
    </row>
    <row r="112" spans="1:6" x14ac:dyDescent="0.35">
      <c r="A112" s="5"/>
      <c r="E112" s="5"/>
      <c r="F112" s="5"/>
    </row>
    <row r="113" spans="1:6" x14ac:dyDescent="0.35">
      <c r="A113" s="5"/>
      <c r="E113" s="5"/>
      <c r="F113" s="5"/>
    </row>
    <row r="114" spans="1:6" x14ac:dyDescent="0.35">
      <c r="A114" s="5"/>
      <c r="E114" s="5"/>
      <c r="F114" s="5"/>
    </row>
    <row r="115" spans="1:6" x14ac:dyDescent="0.35">
      <c r="A115" s="5"/>
      <c r="E115" s="5"/>
      <c r="F115" s="5"/>
    </row>
    <row r="116" spans="1:6" x14ac:dyDescent="0.35">
      <c r="A116" s="5"/>
      <c r="E116" s="5"/>
      <c r="F116" s="5"/>
    </row>
    <row r="117" spans="1:6" x14ac:dyDescent="0.35">
      <c r="A117" s="5"/>
      <c r="E117" s="5"/>
      <c r="F117" s="5"/>
    </row>
    <row r="118" spans="1:6" x14ac:dyDescent="0.35">
      <c r="A118" s="5"/>
      <c r="E118" s="5"/>
      <c r="F118" s="5"/>
    </row>
    <row r="119" spans="1:6" x14ac:dyDescent="0.35">
      <c r="A119" s="5"/>
      <c r="E119" s="5"/>
      <c r="F119" s="5"/>
    </row>
    <row r="120" spans="1:6" x14ac:dyDescent="0.35">
      <c r="A120" s="5"/>
      <c r="E120" s="5"/>
      <c r="F120" s="5"/>
    </row>
    <row r="121" spans="1:6" x14ac:dyDescent="0.35">
      <c r="A121" s="5"/>
      <c r="E121" s="5"/>
      <c r="F121" s="5"/>
    </row>
    <row r="122" spans="1:6" x14ac:dyDescent="0.35">
      <c r="A122" s="5"/>
      <c r="E122" s="5"/>
      <c r="F122" s="5"/>
    </row>
    <row r="123" spans="1:6" x14ac:dyDescent="0.35">
      <c r="A123" s="5"/>
      <c r="E123" s="5"/>
      <c r="F123" s="5"/>
    </row>
    <row r="124" spans="1:6" x14ac:dyDescent="0.35">
      <c r="A124" s="5"/>
      <c r="E124" s="5"/>
      <c r="F124" s="5"/>
    </row>
    <row r="125" spans="1:6" x14ac:dyDescent="0.35">
      <c r="A125" s="5"/>
      <c r="E125" s="5"/>
      <c r="F125" s="5"/>
    </row>
    <row r="126" spans="1:6" x14ac:dyDescent="0.35">
      <c r="A126" s="5"/>
      <c r="E126" s="5"/>
      <c r="F126" s="5"/>
    </row>
    <row r="127" spans="1:6" x14ac:dyDescent="0.35">
      <c r="A127" s="5"/>
      <c r="E127" s="5"/>
      <c r="F127" s="5"/>
    </row>
    <row r="128" spans="1:6" x14ac:dyDescent="0.35">
      <c r="A128" s="5"/>
      <c r="E128" s="5"/>
      <c r="F128" s="5"/>
    </row>
    <row r="129" spans="1:6" x14ac:dyDescent="0.35">
      <c r="A129" s="5"/>
      <c r="E129" s="5"/>
      <c r="F129" s="5"/>
    </row>
    <row r="130" spans="1:6" x14ac:dyDescent="0.35">
      <c r="A130" s="5"/>
      <c r="E130" s="5"/>
      <c r="F130" s="5"/>
    </row>
    <row r="131" spans="1:6" x14ac:dyDescent="0.35">
      <c r="A131" s="5"/>
      <c r="E131" s="5"/>
      <c r="F131" s="5"/>
    </row>
    <row r="132" spans="1:6" x14ac:dyDescent="0.35">
      <c r="A132" s="5"/>
      <c r="E132" s="5"/>
      <c r="F132" s="5"/>
    </row>
    <row r="133" spans="1:6" x14ac:dyDescent="0.35">
      <c r="A133" s="5"/>
      <c r="E133" s="5"/>
      <c r="F133" s="5"/>
    </row>
    <row r="134" spans="1:6" x14ac:dyDescent="0.35">
      <c r="A134" s="5"/>
      <c r="E134" s="5"/>
      <c r="F134" s="5"/>
    </row>
    <row r="135" spans="1:6" x14ac:dyDescent="0.35">
      <c r="A135" s="5"/>
      <c r="E135" s="5"/>
      <c r="F135" s="5"/>
    </row>
    <row r="136" spans="1:6" x14ac:dyDescent="0.35">
      <c r="A136" s="5"/>
      <c r="E136" s="5"/>
      <c r="F136" s="5"/>
    </row>
    <row r="137" spans="1:6" x14ac:dyDescent="0.35">
      <c r="A137" s="5"/>
      <c r="E137" s="5"/>
      <c r="F137" s="5"/>
    </row>
    <row r="138" spans="1:6" x14ac:dyDescent="0.35">
      <c r="A138" s="5"/>
      <c r="E138" s="5"/>
      <c r="F138" s="5"/>
    </row>
    <row r="139" spans="1:6" x14ac:dyDescent="0.35">
      <c r="A139" s="5"/>
      <c r="E139" s="5"/>
      <c r="F139" s="5"/>
    </row>
    <row r="140" spans="1:6" x14ac:dyDescent="0.35">
      <c r="A140" s="5"/>
      <c r="E140" s="5"/>
      <c r="F140" s="5"/>
    </row>
    <row r="141" spans="1:6" x14ac:dyDescent="0.35">
      <c r="A141" s="5"/>
      <c r="E141" s="5"/>
      <c r="F141" s="5"/>
    </row>
    <row r="142" spans="1:6" x14ac:dyDescent="0.35">
      <c r="A142" s="5"/>
      <c r="E142" s="5"/>
      <c r="F142" s="5"/>
    </row>
    <row r="143" spans="1:6" x14ac:dyDescent="0.35">
      <c r="A143" s="5"/>
      <c r="E143" s="5"/>
      <c r="F143" s="5"/>
    </row>
    <row r="144" spans="1:6" x14ac:dyDescent="0.35">
      <c r="A144" s="5"/>
      <c r="E144" s="5"/>
      <c r="F144" s="5"/>
    </row>
    <row r="145" spans="1:6" x14ac:dyDescent="0.35">
      <c r="A145" s="5"/>
      <c r="E145" s="5"/>
      <c r="F145" s="5"/>
    </row>
    <row r="146" spans="1:6" x14ac:dyDescent="0.35">
      <c r="A146" s="5"/>
      <c r="E146" s="5"/>
      <c r="F146" s="5"/>
    </row>
    <row r="147" spans="1:6" x14ac:dyDescent="0.35">
      <c r="A147" s="5"/>
      <c r="E147" s="5"/>
      <c r="F147" s="5"/>
    </row>
    <row r="148" spans="1:6" x14ac:dyDescent="0.35">
      <c r="A148" s="5"/>
      <c r="E148" s="5"/>
      <c r="F148" s="5"/>
    </row>
    <row r="149" spans="1:6" x14ac:dyDescent="0.35">
      <c r="A149" s="5"/>
      <c r="E149" s="5"/>
      <c r="F149" s="5"/>
    </row>
    <row r="150" spans="1:6" x14ac:dyDescent="0.35">
      <c r="A150" s="5"/>
      <c r="E150" s="5"/>
      <c r="F150" s="5"/>
    </row>
    <row r="151" spans="1:6" x14ac:dyDescent="0.35">
      <c r="A151" s="5"/>
      <c r="E151" s="5"/>
      <c r="F151" s="5"/>
    </row>
    <row r="152" spans="1:6" x14ac:dyDescent="0.35">
      <c r="A152" s="5"/>
      <c r="E152" s="5"/>
      <c r="F152" s="5"/>
    </row>
    <row r="153" spans="1:6" x14ac:dyDescent="0.35">
      <c r="A153" s="5"/>
      <c r="E153" s="5"/>
      <c r="F153" s="5"/>
    </row>
    <row r="154" spans="1:6" x14ac:dyDescent="0.35">
      <c r="A154" s="5"/>
      <c r="E154" s="5"/>
      <c r="F154" s="5"/>
    </row>
    <row r="155" spans="1:6" x14ac:dyDescent="0.35">
      <c r="A155" s="5"/>
      <c r="E155" s="5"/>
      <c r="F155" s="5"/>
    </row>
    <row r="156" spans="1:6" x14ac:dyDescent="0.35">
      <c r="A156" s="5"/>
      <c r="E156" s="5"/>
      <c r="F156" s="5"/>
    </row>
    <row r="157" spans="1:6" x14ac:dyDescent="0.35">
      <c r="A157" s="5"/>
      <c r="E157" s="5"/>
      <c r="F157" s="5"/>
    </row>
    <row r="158" spans="1:6" x14ac:dyDescent="0.35">
      <c r="A158" s="5"/>
      <c r="E158" s="5"/>
      <c r="F158" s="5"/>
    </row>
    <row r="159" spans="1:6" x14ac:dyDescent="0.35">
      <c r="A159" s="5"/>
      <c r="E159" s="5"/>
      <c r="F159" s="5"/>
    </row>
    <row r="160" spans="1:6" x14ac:dyDescent="0.35">
      <c r="A160" s="5"/>
      <c r="E160" s="5"/>
      <c r="F160" s="5"/>
    </row>
    <row r="161" spans="1:6" x14ac:dyDescent="0.35">
      <c r="A161" s="5"/>
      <c r="E161" s="5"/>
      <c r="F161" s="5"/>
    </row>
    <row r="162" spans="1:6" x14ac:dyDescent="0.35">
      <c r="A162" s="5"/>
      <c r="E162" s="5"/>
      <c r="F162" s="5"/>
    </row>
    <row r="163" spans="1:6" x14ac:dyDescent="0.35">
      <c r="A163" s="5"/>
      <c r="E163" s="5"/>
      <c r="F163" s="5"/>
    </row>
    <row r="164" spans="1:6" x14ac:dyDescent="0.35">
      <c r="A164" s="5"/>
      <c r="E164" s="5"/>
      <c r="F164" s="5"/>
    </row>
    <row r="165" spans="1:6" x14ac:dyDescent="0.35">
      <c r="A165" s="5"/>
      <c r="E165" s="5"/>
      <c r="F165" s="5"/>
    </row>
    <row r="166" spans="1:6" x14ac:dyDescent="0.35">
      <c r="A166" s="5"/>
      <c r="E166" s="5"/>
      <c r="F166" s="5"/>
    </row>
    <row r="167" spans="1:6" x14ac:dyDescent="0.35">
      <c r="A167" s="5"/>
      <c r="E167" s="5"/>
      <c r="F167" s="5"/>
    </row>
    <row r="168" spans="1:6" x14ac:dyDescent="0.35">
      <c r="A168" s="5"/>
      <c r="E168" s="5"/>
      <c r="F168" s="5"/>
    </row>
    <row r="169" spans="1:6" x14ac:dyDescent="0.35">
      <c r="A169" s="5"/>
      <c r="E169" s="5"/>
      <c r="F169" s="5"/>
    </row>
    <row r="170" spans="1:6" x14ac:dyDescent="0.35">
      <c r="A170" s="5"/>
      <c r="E170" s="5"/>
      <c r="F170" s="5"/>
    </row>
    <row r="171" spans="1:6" x14ac:dyDescent="0.35">
      <c r="A171" s="5"/>
      <c r="E171" s="5"/>
      <c r="F171" s="5"/>
    </row>
    <row r="172" spans="1:6" x14ac:dyDescent="0.35">
      <c r="A172" s="5"/>
      <c r="E172" s="5"/>
      <c r="F172" s="5"/>
    </row>
    <row r="173" spans="1:6" x14ac:dyDescent="0.35">
      <c r="A173" s="5"/>
      <c r="E173" s="5"/>
      <c r="F173" s="5"/>
    </row>
    <row r="174" spans="1:6" x14ac:dyDescent="0.35">
      <c r="A174" s="5"/>
      <c r="E174" s="5"/>
      <c r="F174" s="5"/>
    </row>
    <row r="175" spans="1:6" x14ac:dyDescent="0.35">
      <c r="A175" s="5"/>
      <c r="E175" s="5"/>
      <c r="F175" s="5"/>
    </row>
    <row r="176" spans="1:6" x14ac:dyDescent="0.35">
      <c r="A176" s="5"/>
      <c r="E176" s="5"/>
      <c r="F176" s="5"/>
    </row>
    <row r="177" spans="1:6" x14ac:dyDescent="0.35">
      <c r="A177" s="5"/>
      <c r="E177" s="5"/>
      <c r="F177" s="5"/>
    </row>
    <row r="178" spans="1:6" x14ac:dyDescent="0.35">
      <c r="A178" s="5"/>
      <c r="E178" s="5"/>
      <c r="F178" s="5"/>
    </row>
    <row r="179" spans="1:6" x14ac:dyDescent="0.35">
      <c r="A179" s="5"/>
      <c r="E179" s="5"/>
      <c r="F179" s="5"/>
    </row>
    <row r="180" spans="1:6" x14ac:dyDescent="0.35">
      <c r="A180" s="5"/>
      <c r="E180" s="5"/>
      <c r="F180" s="5"/>
    </row>
    <row r="181" spans="1:6" x14ac:dyDescent="0.35">
      <c r="A181" s="5"/>
      <c r="E181" s="5"/>
      <c r="F181" s="5"/>
    </row>
    <row r="182" spans="1:6" x14ac:dyDescent="0.35">
      <c r="A182" s="5"/>
      <c r="E182" s="5"/>
      <c r="F182" s="5"/>
    </row>
    <row r="183" spans="1:6" x14ac:dyDescent="0.35">
      <c r="A183" s="5"/>
      <c r="E183" s="5"/>
      <c r="F183" s="5"/>
    </row>
    <row r="184" spans="1:6" x14ac:dyDescent="0.35">
      <c r="A184" s="5"/>
      <c r="E184" s="5"/>
      <c r="F184" s="5"/>
    </row>
    <row r="185" spans="1:6" x14ac:dyDescent="0.35">
      <c r="A185" s="5"/>
      <c r="E185" s="5"/>
      <c r="F185" s="5"/>
    </row>
    <row r="186" spans="1:6" x14ac:dyDescent="0.35">
      <c r="A186" s="5"/>
      <c r="E186" s="5"/>
      <c r="F186" s="5"/>
    </row>
    <row r="187" spans="1:6" x14ac:dyDescent="0.35">
      <c r="A187" s="5"/>
      <c r="E187" s="5"/>
      <c r="F187" s="5"/>
    </row>
    <row r="188" spans="1:6" x14ac:dyDescent="0.35">
      <c r="A188" s="5"/>
      <c r="E188" s="5"/>
      <c r="F188" s="5"/>
    </row>
    <row r="189" spans="1:6" x14ac:dyDescent="0.35">
      <c r="A189" s="5"/>
      <c r="E189" s="5"/>
      <c r="F189" s="5"/>
    </row>
    <row r="190" spans="1:6" x14ac:dyDescent="0.35">
      <c r="A190" s="5"/>
      <c r="E190" s="5"/>
      <c r="F190" s="5"/>
    </row>
    <row r="191" spans="1:6" x14ac:dyDescent="0.35">
      <c r="A191" s="5"/>
      <c r="E191" s="5"/>
      <c r="F191" s="5"/>
    </row>
    <row r="192" spans="1:6" x14ac:dyDescent="0.35">
      <c r="A192" s="5"/>
      <c r="E192" s="5"/>
      <c r="F192" s="5"/>
    </row>
    <row r="193" spans="1:6" x14ac:dyDescent="0.35">
      <c r="A193" s="5"/>
      <c r="E193" s="5"/>
      <c r="F193" s="5"/>
    </row>
    <row r="194" spans="1:6" x14ac:dyDescent="0.35">
      <c r="A194" s="5"/>
      <c r="E194" s="5"/>
      <c r="F194" s="5"/>
    </row>
    <row r="195" spans="1:6" x14ac:dyDescent="0.35">
      <c r="A195" s="5"/>
      <c r="E195" s="5"/>
      <c r="F195" s="5"/>
    </row>
    <row r="196" spans="1:6" x14ac:dyDescent="0.35">
      <c r="A196" s="5"/>
      <c r="E196" s="5"/>
      <c r="F196" s="5"/>
    </row>
    <row r="197" spans="1:6" x14ac:dyDescent="0.35">
      <c r="A197" s="5"/>
      <c r="E197" s="5"/>
      <c r="F197" s="5"/>
    </row>
    <row r="198" spans="1:6" x14ac:dyDescent="0.35">
      <c r="A198" s="5"/>
      <c r="E198" s="5"/>
      <c r="F198" s="5"/>
    </row>
    <row r="199" spans="1:6" x14ac:dyDescent="0.35">
      <c r="A199" s="5"/>
      <c r="E199" s="5"/>
      <c r="F199" s="5"/>
    </row>
    <row r="200" spans="1:6" x14ac:dyDescent="0.35">
      <c r="A200" s="5"/>
      <c r="E200" s="5"/>
      <c r="F200" s="5"/>
    </row>
    <row r="201" spans="1:6" x14ac:dyDescent="0.35">
      <c r="A201" s="5"/>
      <c r="E201" s="5"/>
      <c r="F201" s="5"/>
    </row>
    <row r="202" spans="1:6" x14ac:dyDescent="0.35">
      <c r="A202" s="5"/>
      <c r="E202" s="5"/>
      <c r="F202" s="5"/>
    </row>
    <row r="203" spans="1:6" x14ac:dyDescent="0.35">
      <c r="A203" s="5"/>
      <c r="E203" s="5"/>
      <c r="F203" s="5"/>
    </row>
    <row r="204" spans="1:6" x14ac:dyDescent="0.35">
      <c r="A204" s="5"/>
      <c r="E204" s="5"/>
      <c r="F204" s="5"/>
    </row>
    <row r="205" spans="1:6" x14ac:dyDescent="0.35">
      <c r="A205" s="5"/>
      <c r="E205" s="5"/>
      <c r="F205" s="5"/>
    </row>
    <row r="206" spans="1:6" x14ac:dyDescent="0.35">
      <c r="A206" s="5"/>
      <c r="E206" s="5"/>
      <c r="F206" s="5"/>
    </row>
    <row r="207" spans="1:6" x14ac:dyDescent="0.35">
      <c r="A207" s="5"/>
      <c r="E207" s="5"/>
      <c r="F207" s="5"/>
    </row>
    <row r="208" spans="1:6" x14ac:dyDescent="0.35">
      <c r="A208" s="5"/>
      <c r="E208" s="5"/>
      <c r="F208" s="5"/>
    </row>
    <row r="209" spans="1:6" x14ac:dyDescent="0.35">
      <c r="A209" s="5"/>
      <c r="E209" s="5"/>
      <c r="F209" s="5"/>
    </row>
    <row r="210" spans="1:6" x14ac:dyDescent="0.35">
      <c r="A210" s="5"/>
      <c r="E210" s="5"/>
      <c r="F210" s="5"/>
    </row>
    <row r="211" spans="1:6" x14ac:dyDescent="0.35">
      <c r="A211" s="5"/>
      <c r="E211" s="5"/>
      <c r="F211" s="5"/>
    </row>
    <row r="212" spans="1:6" x14ac:dyDescent="0.35">
      <c r="A212" s="5"/>
      <c r="E212" s="5"/>
      <c r="F212" s="5"/>
    </row>
    <row r="213" spans="1:6" x14ac:dyDescent="0.35">
      <c r="A213" s="5"/>
      <c r="E213" s="5"/>
      <c r="F213" s="5"/>
    </row>
    <row r="214" spans="1:6" x14ac:dyDescent="0.35">
      <c r="A214" s="5"/>
      <c r="E214" s="5"/>
      <c r="F214" s="5"/>
    </row>
    <row r="215" spans="1:6" x14ac:dyDescent="0.35">
      <c r="A215" s="5"/>
      <c r="E215" s="5"/>
      <c r="F215" s="5"/>
    </row>
    <row r="216" spans="1:6" x14ac:dyDescent="0.35">
      <c r="A216" s="5"/>
      <c r="E216" s="5"/>
      <c r="F216" s="5"/>
    </row>
    <row r="217" spans="1:6" x14ac:dyDescent="0.35">
      <c r="A217" s="5"/>
      <c r="E217" s="5"/>
      <c r="F217" s="5"/>
    </row>
    <row r="218" spans="1:6" x14ac:dyDescent="0.35">
      <c r="A218" s="5"/>
      <c r="E218" s="5"/>
      <c r="F218" s="5"/>
    </row>
    <row r="219" spans="1:6" x14ac:dyDescent="0.35">
      <c r="A219" s="5"/>
      <c r="E219" s="5"/>
      <c r="F219" s="5"/>
    </row>
    <row r="220" spans="1:6" x14ac:dyDescent="0.35">
      <c r="A220" s="5"/>
      <c r="E220" s="5"/>
      <c r="F220" s="5"/>
    </row>
    <row r="221" spans="1:6" x14ac:dyDescent="0.35">
      <c r="A221" s="5"/>
      <c r="E221" s="5"/>
      <c r="F221" s="5"/>
    </row>
    <row r="222" spans="1:6" x14ac:dyDescent="0.35">
      <c r="A222" s="5"/>
      <c r="E222" s="5"/>
      <c r="F222" s="5"/>
    </row>
    <row r="223" spans="1:6" x14ac:dyDescent="0.35">
      <c r="A223" s="5"/>
      <c r="E223" s="5"/>
      <c r="F223" s="5"/>
    </row>
    <row r="224" spans="1:6" x14ac:dyDescent="0.35">
      <c r="A224" s="5"/>
      <c r="E224" s="5"/>
      <c r="F224" s="5"/>
    </row>
    <row r="225" spans="1:6" x14ac:dyDescent="0.35">
      <c r="A225" s="5"/>
      <c r="E225" s="5"/>
      <c r="F225" s="5"/>
    </row>
    <row r="226" spans="1:6" x14ac:dyDescent="0.35">
      <c r="A226" s="5"/>
      <c r="E226" s="5"/>
      <c r="F226" s="5"/>
    </row>
    <row r="227" spans="1:6" x14ac:dyDescent="0.35">
      <c r="A227" s="5"/>
      <c r="E227" s="5"/>
      <c r="F227" s="5"/>
    </row>
    <row r="228" spans="1:6" x14ac:dyDescent="0.35">
      <c r="A228" s="5"/>
      <c r="E228" s="5"/>
      <c r="F228" s="5"/>
    </row>
    <row r="229" spans="1:6" x14ac:dyDescent="0.35">
      <c r="A229" s="5"/>
      <c r="E229" s="5"/>
      <c r="F229" s="5"/>
    </row>
    <row r="230" spans="1:6" x14ac:dyDescent="0.35">
      <c r="A230" s="5"/>
      <c r="E230" s="5"/>
      <c r="F230" s="5"/>
    </row>
    <row r="231" spans="1:6" x14ac:dyDescent="0.35">
      <c r="A231" s="5"/>
      <c r="E231" s="5"/>
      <c r="F231" s="5"/>
    </row>
    <row r="232" spans="1:6" x14ac:dyDescent="0.35">
      <c r="A232" s="5"/>
      <c r="E232" s="5"/>
      <c r="F232" s="5"/>
    </row>
    <row r="233" spans="1:6" x14ac:dyDescent="0.35">
      <c r="A233" s="5"/>
      <c r="E233" s="5"/>
      <c r="F233" s="5"/>
    </row>
    <row r="234" spans="1:6" x14ac:dyDescent="0.35">
      <c r="A234" s="5"/>
      <c r="E234" s="5"/>
      <c r="F234" s="5"/>
    </row>
    <row r="235" spans="1:6" x14ac:dyDescent="0.35">
      <c r="A235" s="5"/>
      <c r="E235" s="5"/>
      <c r="F235" s="5"/>
    </row>
    <row r="236" spans="1:6" x14ac:dyDescent="0.35">
      <c r="A236" s="5"/>
      <c r="E236" s="5"/>
      <c r="F236" s="5"/>
    </row>
    <row r="237" spans="1:6" x14ac:dyDescent="0.35">
      <c r="A237" s="5"/>
      <c r="E237" s="5"/>
      <c r="F237" s="5"/>
    </row>
    <row r="238" spans="1:6" x14ac:dyDescent="0.35">
      <c r="A238" s="5"/>
      <c r="E238" s="5"/>
      <c r="F238" s="5"/>
    </row>
    <row r="239" spans="1:6" x14ac:dyDescent="0.35">
      <c r="A239" s="5"/>
      <c r="E239" s="5"/>
      <c r="F239" s="5"/>
    </row>
    <row r="240" spans="1:6" x14ac:dyDescent="0.35">
      <c r="A240" s="5"/>
      <c r="E240" s="5"/>
      <c r="F240" s="5"/>
    </row>
    <row r="241" spans="1:6" x14ac:dyDescent="0.35">
      <c r="A241" s="5"/>
      <c r="E241" s="5"/>
      <c r="F241" s="5"/>
    </row>
    <row r="242" spans="1:6" x14ac:dyDescent="0.35">
      <c r="A242" s="5"/>
      <c r="E242" s="5"/>
      <c r="F242" s="5"/>
    </row>
    <row r="243" spans="1:6" x14ac:dyDescent="0.35">
      <c r="A243" s="5"/>
      <c r="E243" s="5"/>
      <c r="F243" s="5"/>
    </row>
    <row r="244" spans="1:6" x14ac:dyDescent="0.35">
      <c r="A244" s="5"/>
      <c r="E244" s="5"/>
      <c r="F244" s="5"/>
    </row>
    <row r="245" spans="1:6" x14ac:dyDescent="0.35">
      <c r="A245" s="5"/>
      <c r="E245" s="5"/>
      <c r="F245" s="5"/>
    </row>
    <row r="246" spans="1:6" x14ac:dyDescent="0.35">
      <c r="A246" s="5"/>
      <c r="E246" s="5"/>
      <c r="F246" s="5"/>
    </row>
    <row r="247" spans="1:6" x14ac:dyDescent="0.35">
      <c r="A247" s="5"/>
      <c r="E247" s="5"/>
      <c r="F247" s="5"/>
    </row>
    <row r="248" spans="1:6" x14ac:dyDescent="0.35">
      <c r="A248" s="5"/>
      <c r="E248" s="5"/>
      <c r="F248" s="5"/>
    </row>
    <row r="249" spans="1:6" x14ac:dyDescent="0.35">
      <c r="A249" s="5"/>
      <c r="E249" s="5"/>
      <c r="F249" s="5"/>
    </row>
    <row r="250" spans="1:6" x14ac:dyDescent="0.35">
      <c r="A250" s="5"/>
      <c r="E250" s="5"/>
      <c r="F250" s="5"/>
    </row>
    <row r="251" spans="1:6" x14ac:dyDescent="0.35">
      <c r="A251" s="5"/>
      <c r="E251" s="5"/>
      <c r="F251" s="5"/>
    </row>
    <row r="252" spans="1:6" x14ac:dyDescent="0.35">
      <c r="A252" s="5"/>
      <c r="E252" s="5"/>
      <c r="F252" s="5"/>
    </row>
    <row r="253" spans="1:6" x14ac:dyDescent="0.35">
      <c r="A253" s="5"/>
      <c r="E253" s="5"/>
      <c r="F253" s="5"/>
    </row>
    <row r="254" spans="1:6" x14ac:dyDescent="0.35">
      <c r="A254" s="5"/>
      <c r="E254" s="5"/>
      <c r="F254" s="5"/>
    </row>
    <row r="255" spans="1:6" x14ac:dyDescent="0.35">
      <c r="A255" s="5"/>
      <c r="E255" s="5"/>
      <c r="F255" s="5"/>
    </row>
    <row r="256" spans="1:6" x14ac:dyDescent="0.35">
      <c r="A256" s="5"/>
      <c r="E256" s="5"/>
      <c r="F256" s="5"/>
    </row>
    <row r="257" spans="1:6" x14ac:dyDescent="0.35">
      <c r="A257" s="5"/>
      <c r="E257" s="5"/>
      <c r="F257" s="5"/>
    </row>
    <row r="258" spans="1:6" x14ac:dyDescent="0.35">
      <c r="A258" s="5"/>
      <c r="E258" s="5"/>
      <c r="F258" s="5"/>
    </row>
    <row r="259" spans="1:6" x14ac:dyDescent="0.35">
      <c r="A259" s="5"/>
      <c r="E259" s="5"/>
      <c r="F259" s="5"/>
    </row>
    <row r="260" spans="1:6" x14ac:dyDescent="0.35">
      <c r="A260" s="5"/>
      <c r="E260" s="5"/>
      <c r="F260" s="5"/>
    </row>
    <row r="261" spans="1:6" x14ac:dyDescent="0.35">
      <c r="A261" s="5"/>
      <c r="E261" s="5"/>
      <c r="F261" s="5"/>
    </row>
    <row r="262" spans="1:6" x14ac:dyDescent="0.35">
      <c r="A262" s="5"/>
      <c r="E262" s="5"/>
      <c r="F262" s="5"/>
    </row>
    <row r="263" spans="1:6" x14ac:dyDescent="0.35">
      <c r="A263" s="5"/>
      <c r="E263" s="5"/>
      <c r="F263" s="5"/>
    </row>
    <row r="264" spans="1:6" x14ac:dyDescent="0.35">
      <c r="A264" s="5"/>
      <c r="E264" s="5"/>
      <c r="F264" s="5"/>
    </row>
    <row r="265" spans="1:6" x14ac:dyDescent="0.35">
      <c r="A265" s="5"/>
      <c r="E265" s="5"/>
      <c r="F265" s="5"/>
    </row>
    <row r="266" spans="1:6" x14ac:dyDescent="0.35">
      <c r="A266" s="5"/>
      <c r="E266" s="5"/>
      <c r="F266" s="5"/>
    </row>
    <row r="267" spans="1:6" x14ac:dyDescent="0.35">
      <c r="A267" s="5"/>
      <c r="E267" s="5"/>
      <c r="F267" s="5"/>
    </row>
    <row r="268" spans="1:6" x14ac:dyDescent="0.35">
      <c r="A268" s="5"/>
      <c r="E268" s="5"/>
      <c r="F268" s="5"/>
    </row>
    <row r="269" spans="1:6" x14ac:dyDescent="0.35">
      <c r="A269" s="5"/>
      <c r="E269" s="5"/>
      <c r="F269" s="5"/>
    </row>
    <row r="270" spans="1:6" x14ac:dyDescent="0.35">
      <c r="A270" s="5"/>
      <c r="E270" s="5"/>
      <c r="F270" s="5"/>
    </row>
    <row r="271" spans="1:6" x14ac:dyDescent="0.35">
      <c r="A271" s="5"/>
      <c r="E271" s="5"/>
      <c r="F271" s="5"/>
    </row>
    <row r="272" spans="1:6" x14ac:dyDescent="0.35">
      <c r="A272" s="5"/>
      <c r="E272" s="5"/>
      <c r="F272" s="5"/>
    </row>
    <row r="273" spans="1:6" x14ac:dyDescent="0.35">
      <c r="A273" s="5"/>
      <c r="E273" s="5"/>
      <c r="F273" s="5"/>
    </row>
    <row r="274" spans="1:6" x14ac:dyDescent="0.35">
      <c r="A274" s="5"/>
      <c r="E274" s="5"/>
      <c r="F274" s="5"/>
    </row>
    <row r="275" spans="1:6" x14ac:dyDescent="0.35">
      <c r="A275" s="5"/>
      <c r="E275" s="5"/>
      <c r="F275" s="5"/>
    </row>
    <row r="276" spans="1:6" x14ac:dyDescent="0.35">
      <c r="A276" s="5"/>
      <c r="E276" s="5"/>
      <c r="F276" s="5"/>
    </row>
    <row r="277" spans="1:6" x14ac:dyDescent="0.35">
      <c r="A277" s="5"/>
      <c r="E277" s="5"/>
      <c r="F277" s="5"/>
    </row>
    <row r="278" spans="1:6" x14ac:dyDescent="0.35">
      <c r="A278" s="5"/>
      <c r="E278" s="5"/>
      <c r="F278" s="5"/>
    </row>
    <row r="279" spans="1:6" x14ac:dyDescent="0.35">
      <c r="A279" s="5"/>
      <c r="E279" s="5"/>
      <c r="F279" s="5"/>
    </row>
    <row r="280" spans="1:6" x14ac:dyDescent="0.35">
      <c r="A280" s="5"/>
      <c r="E280" s="5"/>
      <c r="F280" s="5"/>
    </row>
    <row r="281" spans="1:6" x14ac:dyDescent="0.35">
      <c r="A281" s="5"/>
      <c r="E281" s="5"/>
      <c r="F281" s="5"/>
    </row>
    <row r="282" spans="1:6" x14ac:dyDescent="0.35">
      <c r="A282" s="5"/>
      <c r="E282" s="5"/>
      <c r="F282" s="5"/>
    </row>
    <row r="283" spans="1:6" x14ac:dyDescent="0.35">
      <c r="A283" s="5"/>
      <c r="E283" s="5"/>
      <c r="F283" s="5"/>
    </row>
    <row r="284" spans="1:6" x14ac:dyDescent="0.35">
      <c r="A284" s="5"/>
      <c r="E284" s="5"/>
      <c r="F284" s="5"/>
    </row>
    <row r="285" spans="1:6" x14ac:dyDescent="0.35">
      <c r="A285" s="5"/>
      <c r="E285" s="5"/>
      <c r="F285" s="5"/>
    </row>
    <row r="286" spans="1:6" x14ac:dyDescent="0.35">
      <c r="A286" s="5"/>
      <c r="E286" s="5"/>
      <c r="F286" s="5"/>
    </row>
    <row r="287" spans="1:6" x14ac:dyDescent="0.35">
      <c r="A287" s="5"/>
      <c r="E287" s="5"/>
      <c r="F287" s="5"/>
    </row>
    <row r="288" spans="1:6" x14ac:dyDescent="0.35">
      <c r="A288" s="5"/>
      <c r="E288" s="5"/>
      <c r="F288" s="5"/>
    </row>
    <row r="289" spans="1:6" x14ac:dyDescent="0.35">
      <c r="A289" s="5"/>
      <c r="E289" s="5"/>
      <c r="F289" s="5"/>
    </row>
    <row r="290" spans="1:6" x14ac:dyDescent="0.35">
      <c r="A290" s="5"/>
      <c r="E290" s="5"/>
      <c r="F290" s="5"/>
    </row>
    <row r="291" spans="1:6" x14ac:dyDescent="0.35">
      <c r="A291" s="5"/>
      <c r="E291" s="5"/>
      <c r="F291" s="5"/>
    </row>
    <row r="292" spans="1:6" x14ac:dyDescent="0.35">
      <c r="A292" s="5"/>
      <c r="E292" s="5"/>
      <c r="F292" s="5"/>
    </row>
    <row r="293" spans="1:6" x14ac:dyDescent="0.35">
      <c r="A293" s="5"/>
      <c r="E293" s="5"/>
      <c r="F293" s="5"/>
    </row>
    <row r="294" spans="1:6" x14ac:dyDescent="0.35">
      <c r="A294" s="5"/>
      <c r="E294" s="5"/>
      <c r="F294" s="5"/>
    </row>
    <row r="295" spans="1:6" x14ac:dyDescent="0.35">
      <c r="A295" s="5"/>
      <c r="E295" s="5"/>
      <c r="F295" s="5"/>
    </row>
    <row r="296" spans="1:6" x14ac:dyDescent="0.35">
      <c r="A296" s="5"/>
      <c r="E296" s="5"/>
      <c r="F296" s="5"/>
    </row>
    <row r="297" spans="1:6" x14ac:dyDescent="0.35">
      <c r="A297" s="5"/>
      <c r="E297" s="5"/>
      <c r="F297" s="5"/>
    </row>
    <row r="298" spans="1:6" x14ac:dyDescent="0.35">
      <c r="A298" s="5"/>
      <c r="E298" s="5"/>
      <c r="F298" s="5"/>
    </row>
    <row r="299" spans="1:6" x14ac:dyDescent="0.35">
      <c r="A299" s="5"/>
      <c r="E299" s="5"/>
      <c r="F299" s="5"/>
    </row>
    <row r="300" spans="1:6" x14ac:dyDescent="0.35">
      <c r="A300" s="5"/>
      <c r="E300" s="5"/>
      <c r="F300" s="5"/>
    </row>
    <row r="301" spans="1:6" x14ac:dyDescent="0.35">
      <c r="A301" s="5"/>
      <c r="E301" s="5"/>
      <c r="F301" s="5"/>
    </row>
    <row r="302" spans="1:6" x14ac:dyDescent="0.35">
      <c r="A302" s="5"/>
      <c r="E302" s="5"/>
      <c r="F302" s="5"/>
    </row>
    <row r="303" spans="1:6" x14ac:dyDescent="0.35">
      <c r="A303" s="5"/>
      <c r="E303" s="5"/>
      <c r="F303" s="5"/>
    </row>
    <row r="304" spans="1:6" x14ac:dyDescent="0.35">
      <c r="A304" s="5"/>
      <c r="E304" s="5"/>
      <c r="F304" s="5"/>
    </row>
    <row r="305" spans="1:6" x14ac:dyDescent="0.35">
      <c r="A305" s="5"/>
      <c r="E305" s="5"/>
      <c r="F305" s="5"/>
    </row>
    <row r="306" spans="1:6" x14ac:dyDescent="0.35">
      <c r="A306" s="5"/>
      <c r="E306" s="5"/>
      <c r="F306" s="5"/>
    </row>
    <row r="307" spans="1:6" x14ac:dyDescent="0.35">
      <c r="A307" s="5"/>
      <c r="E307" s="5"/>
      <c r="F307" s="5"/>
    </row>
    <row r="308" spans="1:6" x14ac:dyDescent="0.35">
      <c r="A308" s="5"/>
      <c r="E308" s="5"/>
      <c r="F308" s="5"/>
    </row>
    <row r="309" spans="1:6" x14ac:dyDescent="0.35">
      <c r="A309" s="5"/>
      <c r="E309" s="5"/>
      <c r="F309" s="5"/>
    </row>
    <row r="310" spans="1:6" x14ac:dyDescent="0.35">
      <c r="A310" s="5"/>
      <c r="E310" s="5"/>
      <c r="F310" s="5"/>
    </row>
    <row r="311" spans="1:6" x14ac:dyDescent="0.35">
      <c r="A311" s="5"/>
      <c r="E311" s="5"/>
      <c r="F311" s="5"/>
    </row>
    <row r="312" spans="1:6" x14ac:dyDescent="0.35">
      <c r="A312" s="5"/>
      <c r="E312" s="5"/>
      <c r="F312" s="5"/>
    </row>
    <row r="313" spans="1:6" x14ac:dyDescent="0.35">
      <c r="A313" s="5"/>
      <c r="E313" s="5"/>
      <c r="F313" s="5"/>
    </row>
    <row r="314" spans="1:6" x14ac:dyDescent="0.35">
      <c r="A314" s="5"/>
      <c r="E314" s="5"/>
      <c r="F314" s="5"/>
    </row>
    <row r="315" spans="1:6" x14ac:dyDescent="0.35">
      <c r="A315" s="5"/>
      <c r="E315" s="5"/>
      <c r="F315" s="5"/>
    </row>
    <row r="316" spans="1:6" x14ac:dyDescent="0.35">
      <c r="A316" s="5"/>
      <c r="E316" s="5"/>
      <c r="F316" s="5"/>
    </row>
    <row r="317" spans="1:6" x14ac:dyDescent="0.35">
      <c r="A317" s="5"/>
      <c r="E317" s="5"/>
      <c r="F317" s="5"/>
    </row>
    <row r="318" spans="1:6" x14ac:dyDescent="0.35">
      <c r="A318" s="5"/>
      <c r="E318" s="5"/>
      <c r="F318" s="5"/>
    </row>
    <row r="319" spans="1:6" x14ac:dyDescent="0.35">
      <c r="A319" s="5"/>
      <c r="E319" s="5"/>
      <c r="F319" s="5"/>
    </row>
    <row r="320" spans="1:6" x14ac:dyDescent="0.35">
      <c r="A320" s="5"/>
      <c r="E320" s="5"/>
      <c r="F320" s="5"/>
    </row>
    <row r="321" spans="1:6" x14ac:dyDescent="0.35">
      <c r="A321" s="5"/>
      <c r="E321" s="5"/>
      <c r="F321" s="5"/>
    </row>
    <row r="322" spans="1:6" x14ac:dyDescent="0.35">
      <c r="A322" s="5"/>
      <c r="E322" s="5"/>
      <c r="F322" s="5"/>
    </row>
    <row r="323" spans="1:6" x14ac:dyDescent="0.35">
      <c r="A323" s="5"/>
      <c r="E323" s="5"/>
      <c r="F323" s="5"/>
    </row>
    <row r="324" spans="1:6" x14ac:dyDescent="0.35">
      <c r="A324" s="5"/>
      <c r="E324" s="5"/>
      <c r="F324" s="5"/>
    </row>
    <row r="325" spans="1:6" x14ac:dyDescent="0.35">
      <c r="A325" s="5"/>
      <c r="E325" s="5"/>
      <c r="F325" s="5"/>
    </row>
    <row r="326" spans="1:6" x14ac:dyDescent="0.35">
      <c r="A326" s="5"/>
      <c r="E326" s="5"/>
      <c r="F326" s="5"/>
    </row>
    <row r="327" spans="1:6" x14ac:dyDescent="0.35">
      <c r="A327" s="5"/>
      <c r="E327" s="5"/>
      <c r="F327" s="5"/>
    </row>
    <row r="328" spans="1:6" x14ac:dyDescent="0.35">
      <c r="A328" s="5"/>
      <c r="E328" s="5"/>
      <c r="F328" s="5"/>
    </row>
    <row r="329" spans="1:6" x14ac:dyDescent="0.35">
      <c r="A329" s="5"/>
      <c r="E329" s="5"/>
      <c r="F329" s="5"/>
    </row>
    <row r="330" spans="1:6" x14ac:dyDescent="0.35">
      <c r="A330" s="5"/>
      <c r="E330" s="5"/>
      <c r="F330" s="5"/>
    </row>
    <row r="331" spans="1:6" x14ac:dyDescent="0.35">
      <c r="A331" s="5"/>
      <c r="E331" s="5"/>
      <c r="F331" s="5"/>
    </row>
    <row r="332" spans="1:6" x14ac:dyDescent="0.35">
      <c r="A332" s="5"/>
      <c r="E332" s="5"/>
      <c r="F332" s="5"/>
    </row>
    <row r="333" spans="1:6" x14ac:dyDescent="0.35">
      <c r="A333" s="5"/>
      <c r="E333" s="5"/>
      <c r="F333" s="5"/>
    </row>
    <row r="334" spans="1:6" x14ac:dyDescent="0.35">
      <c r="A334" s="5"/>
      <c r="E334" s="5"/>
      <c r="F334" s="5"/>
    </row>
    <row r="335" spans="1:6" x14ac:dyDescent="0.35">
      <c r="A335" s="5"/>
      <c r="E335" s="5"/>
      <c r="F335" s="5"/>
    </row>
    <row r="336" spans="1:6" x14ac:dyDescent="0.35">
      <c r="A336" s="5"/>
      <c r="E336" s="5"/>
      <c r="F336" s="5"/>
    </row>
    <row r="337" spans="1:6" x14ac:dyDescent="0.35">
      <c r="A337" s="5"/>
      <c r="E337" s="5"/>
      <c r="F337" s="5"/>
    </row>
    <row r="338" spans="1:6" x14ac:dyDescent="0.35">
      <c r="A338" s="5"/>
      <c r="E338" s="5"/>
      <c r="F338" s="5"/>
    </row>
    <row r="339" spans="1:6" x14ac:dyDescent="0.35">
      <c r="A339" s="5"/>
      <c r="E339" s="5"/>
      <c r="F339" s="5"/>
    </row>
    <row r="340" spans="1:6" x14ac:dyDescent="0.35">
      <c r="A340" s="5"/>
      <c r="E340" s="5"/>
      <c r="F340" s="5"/>
    </row>
    <row r="341" spans="1:6" x14ac:dyDescent="0.35">
      <c r="A341" s="5"/>
      <c r="E341" s="5"/>
      <c r="F341" s="5"/>
    </row>
    <row r="342" spans="1:6" x14ac:dyDescent="0.35">
      <c r="A342" s="5"/>
      <c r="E342" s="5"/>
      <c r="F342" s="5"/>
    </row>
    <row r="343" spans="1:6" x14ac:dyDescent="0.35">
      <c r="A343" s="5"/>
      <c r="E343" s="5"/>
      <c r="F343" s="5"/>
    </row>
    <row r="344" spans="1:6" x14ac:dyDescent="0.35">
      <c r="A344" s="5"/>
      <c r="E344" s="5"/>
      <c r="F344" s="5"/>
    </row>
    <row r="345" spans="1:6" x14ac:dyDescent="0.35">
      <c r="A345" s="5"/>
      <c r="E345" s="5"/>
      <c r="F345" s="5"/>
    </row>
    <row r="346" spans="1:6" x14ac:dyDescent="0.35">
      <c r="A346" s="5"/>
      <c r="E346" s="5"/>
      <c r="F346" s="5"/>
    </row>
    <row r="347" spans="1:6" x14ac:dyDescent="0.35">
      <c r="A347" s="5"/>
      <c r="E347" s="5"/>
      <c r="F347" s="5"/>
    </row>
    <row r="348" spans="1:6" x14ac:dyDescent="0.35">
      <c r="A348" s="5"/>
      <c r="E348" s="5"/>
      <c r="F348" s="5"/>
    </row>
    <row r="349" spans="1:6" x14ac:dyDescent="0.35">
      <c r="A349" s="5"/>
      <c r="E349" s="5"/>
      <c r="F349" s="5"/>
    </row>
    <row r="350" spans="1:6" x14ac:dyDescent="0.35">
      <c r="A350" s="5"/>
      <c r="E350" s="5"/>
      <c r="F350" s="5"/>
    </row>
    <row r="351" spans="1:6" x14ac:dyDescent="0.35">
      <c r="A351" s="5"/>
      <c r="E351" s="5"/>
      <c r="F351" s="5"/>
    </row>
    <row r="352" spans="1:6" x14ac:dyDescent="0.35">
      <c r="A352" s="5"/>
      <c r="E352" s="5"/>
      <c r="F352" s="5"/>
    </row>
    <row r="353" spans="1:6" x14ac:dyDescent="0.35">
      <c r="A353" s="5"/>
      <c r="E353" s="5"/>
      <c r="F353" s="5"/>
    </row>
    <row r="354" spans="1:6" x14ac:dyDescent="0.35">
      <c r="A354" s="5"/>
      <c r="E354" s="5"/>
      <c r="F354" s="5"/>
    </row>
    <row r="355" spans="1:6" x14ac:dyDescent="0.35">
      <c r="A355" s="5"/>
      <c r="E355" s="5"/>
      <c r="F355" s="5"/>
    </row>
    <row r="356" spans="1:6" x14ac:dyDescent="0.35">
      <c r="A356" s="5"/>
      <c r="E356" s="5"/>
      <c r="F356" s="5"/>
    </row>
    <row r="357" spans="1:6" x14ac:dyDescent="0.35">
      <c r="A357" s="5"/>
      <c r="E357" s="5"/>
      <c r="F357" s="5"/>
    </row>
    <row r="358" spans="1:6" x14ac:dyDescent="0.35">
      <c r="A358" s="5"/>
      <c r="E358" s="5"/>
      <c r="F358" s="5"/>
    </row>
    <row r="359" spans="1:6" x14ac:dyDescent="0.35">
      <c r="A359" s="5"/>
      <c r="E359" s="5"/>
      <c r="F359" s="5"/>
    </row>
    <row r="360" spans="1:6" x14ac:dyDescent="0.35">
      <c r="A360" s="5"/>
      <c r="E360" s="5"/>
      <c r="F360" s="5"/>
    </row>
    <row r="361" spans="1:6" x14ac:dyDescent="0.35">
      <c r="A361" s="5"/>
      <c r="E361" s="5"/>
      <c r="F361" s="5"/>
    </row>
    <row r="362" spans="1:6" x14ac:dyDescent="0.35">
      <c r="A362" s="5"/>
      <c r="E362" s="5"/>
      <c r="F362" s="5"/>
    </row>
    <row r="363" spans="1:6" x14ac:dyDescent="0.35">
      <c r="A363" s="5"/>
      <c r="E363" s="5"/>
      <c r="F363" s="5"/>
    </row>
    <row r="364" spans="1:6" x14ac:dyDescent="0.35">
      <c r="A364" s="5"/>
      <c r="E364" s="5"/>
      <c r="F364" s="5"/>
    </row>
    <row r="365" spans="1:6" x14ac:dyDescent="0.35">
      <c r="A365" s="5"/>
      <c r="E365" s="5"/>
      <c r="F365" s="5"/>
    </row>
    <row r="366" spans="1:6" x14ac:dyDescent="0.35">
      <c r="A366" s="5"/>
      <c r="E366" s="5"/>
      <c r="F366" s="5"/>
    </row>
    <row r="367" spans="1:6" x14ac:dyDescent="0.35">
      <c r="A367" s="5"/>
      <c r="E367" s="5"/>
      <c r="F367" s="5"/>
    </row>
    <row r="368" spans="1:6" x14ac:dyDescent="0.35">
      <c r="A368" s="5"/>
      <c r="E368" s="5"/>
      <c r="F368" s="5"/>
    </row>
    <row r="369" spans="1:6" x14ac:dyDescent="0.35">
      <c r="A369" s="5"/>
      <c r="E369" s="5"/>
      <c r="F369" s="5"/>
    </row>
    <row r="370" spans="1:6" x14ac:dyDescent="0.35">
      <c r="A370" s="5"/>
      <c r="E370" s="5"/>
      <c r="F370" s="5"/>
    </row>
    <row r="371" spans="1:6" x14ac:dyDescent="0.35">
      <c r="A371" s="5"/>
      <c r="E371" s="5"/>
      <c r="F371" s="5"/>
    </row>
    <row r="372" spans="1:6" x14ac:dyDescent="0.35">
      <c r="A372" s="5"/>
      <c r="E372" s="5"/>
      <c r="F372" s="5"/>
    </row>
    <row r="373" spans="1:6" x14ac:dyDescent="0.35">
      <c r="A373" s="5"/>
      <c r="E373" s="5"/>
      <c r="F373" s="5"/>
    </row>
    <row r="374" spans="1:6" x14ac:dyDescent="0.35">
      <c r="A374" s="5"/>
      <c r="E374" s="5"/>
      <c r="F374" s="5"/>
    </row>
    <row r="375" spans="1:6" x14ac:dyDescent="0.35">
      <c r="A375" s="5"/>
      <c r="E375" s="5"/>
      <c r="F375" s="5"/>
    </row>
    <row r="376" spans="1:6" x14ac:dyDescent="0.35">
      <c r="A376" s="5"/>
      <c r="E376" s="5"/>
      <c r="F376" s="5"/>
    </row>
    <row r="377" spans="1:6" x14ac:dyDescent="0.35">
      <c r="A377" s="5"/>
      <c r="E377" s="5"/>
      <c r="F377" s="5"/>
    </row>
    <row r="378" spans="1:6" x14ac:dyDescent="0.35">
      <c r="A378" s="5"/>
      <c r="E378" s="5"/>
      <c r="F378" s="5"/>
    </row>
    <row r="379" spans="1:6" x14ac:dyDescent="0.35">
      <c r="A379" s="5"/>
      <c r="E379" s="5"/>
      <c r="F379" s="5"/>
    </row>
    <row r="380" spans="1:6" x14ac:dyDescent="0.35">
      <c r="A380" s="5"/>
      <c r="E380" s="5"/>
      <c r="F380" s="5"/>
    </row>
    <row r="381" spans="1:6" x14ac:dyDescent="0.35">
      <c r="A381" s="5"/>
      <c r="E381" s="5"/>
      <c r="F381" s="5"/>
    </row>
    <row r="382" spans="1:6" x14ac:dyDescent="0.35">
      <c r="A382" s="5"/>
      <c r="E382" s="5"/>
      <c r="F382" s="5"/>
    </row>
    <row r="383" spans="1:6" x14ac:dyDescent="0.35">
      <c r="A383" s="5"/>
      <c r="E383" s="5"/>
      <c r="F383" s="5"/>
    </row>
    <row r="384" spans="1:6" x14ac:dyDescent="0.35">
      <c r="A384" s="5"/>
      <c r="E384" s="5"/>
      <c r="F384" s="5"/>
    </row>
    <row r="385" spans="1:6" x14ac:dyDescent="0.35">
      <c r="A385" s="5"/>
      <c r="E385" s="5"/>
      <c r="F385" s="5"/>
    </row>
    <row r="386" spans="1:6" x14ac:dyDescent="0.35">
      <c r="A386" s="5"/>
      <c r="E386" s="5"/>
      <c r="F386" s="5"/>
    </row>
    <row r="387" spans="1:6" x14ac:dyDescent="0.35">
      <c r="A387" s="5"/>
      <c r="E387" s="5"/>
      <c r="F387" s="5"/>
    </row>
    <row r="388" spans="1:6" x14ac:dyDescent="0.35">
      <c r="A388" s="5"/>
      <c r="E388" s="5"/>
      <c r="F388" s="5"/>
    </row>
    <row r="389" spans="1:6" x14ac:dyDescent="0.35">
      <c r="A389" s="5"/>
      <c r="E389" s="5"/>
      <c r="F389" s="5"/>
    </row>
    <row r="390" spans="1:6" x14ac:dyDescent="0.35">
      <c r="A390" s="5"/>
      <c r="E390" s="5"/>
      <c r="F390" s="5"/>
    </row>
    <row r="391" spans="1:6" x14ac:dyDescent="0.35">
      <c r="A391" s="5"/>
      <c r="E391" s="5"/>
      <c r="F391" s="5"/>
    </row>
    <row r="392" spans="1:6" x14ac:dyDescent="0.35">
      <c r="A392" s="5"/>
      <c r="E392" s="5"/>
      <c r="F392" s="5"/>
    </row>
    <row r="393" spans="1:6" x14ac:dyDescent="0.35">
      <c r="A393" s="5"/>
      <c r="E393" s="5"/>
      <c r="F393" s="5"/>
    </row>
    <row r="394" spans="1:6" x14ac:dyDescent="0.35">
      <c r="A394" s="5"/>
      <c r="E394" s="5"/>
      <c r="F394" s="5"/>
    </row>
    <row r="395" spans="1:6" x14ac:dyDescent="0.35">
      <c r="A395" s="5"/>
      <c r="E395" s="5"/>
      <c r="F395" s="5"/>
    </row>
    <row r="396" spans="1:6" x14ac:dyDescent="0.35">
      <c r="A396" s="5"/>
      <c r="E396" s="5"/>
      <c r="F396" s="5"/>
    </row>
    <row r="397" spans="1:6" x14ac:dyDescent="0.35">
      <c r="A397" s="5"/>
      <c r="E397" s="5"/>
      <c r="F397" s="5"/>
    </row>
    <row r="398" spans="1:6" x14ac:dyDescent="0.35">
      <c r="A398" s="5"/>
      <c r="E398" s="5"/>
      <c r="F398" s="5"/>
    </row>
    <row r="399" spans="1:6" x14ac:dyDescent="0.35">
      <c r="A399" s="5"/>
      <c r="E399" s="5"/>
      <c r="F399" s="5"/>
    </row>
    <row r="400" spans="1:6" x14ac:dyDescent="0.35">
      <c r="A400" s="5"/>
      <c r="E400" s="5"/>
      <c r="F400" s="5"/>
    </row>
    <row r="401" spans="1:6" x14ac:dyDescent="0.35">
      <c r="A401" s="5"/>
      <c r="E401" s="5"/>
      <c r="F401" s="5"/>
    </row>
    <row r="402" spans="1:6" x14ac:dyDescent="0.35">
      <c r="A402" s="5"/>
      <c r="E402" s="5"/>
      <c r="F402" s="5"/>
    </row>
    <row r="403" spans="1:6" x14ac:dyDescent="0.35">
      <c r="A403" s="5"/>
      <c r="E403" s="5"/>
      <c r="F403" s="5"/>
    </row>
    <row r="404" spans="1:6" x14ac:dyDescent="0.35">
      <c r="A404" s="5"/>
      <c r="E404" s="5"/>
      <c r="F404" s="5"/>
    </row>
    <row r="405" spans="1:6" x14ac:dyDescent="0.35">
      <c r="A405" s="5"/>
      <c r="E405" s="5"/>
      <c r="F405" s="5"/>
    </row>
    <row r="406" spans="1:6" x14ac:dyDescent="0.35">
      <c r="A406" s="5"/>
      <c r="E406" s="5"/>
      <c r="F406" s="5"/>
    </row>
    <row r="407" spans="1:6" x14ac:dyDescent="0.35">
      <c r="A407" s="5"/>
      <c r="E407" s="5"/>
      <c r="F407" s="5"/>
    </row>
    <row r="408" spans="1:6" x14ac:dyDescent="0.35">
      <c r="A408" s="5"/>
      <c r="E408" s="5"/>
      <c r="F408" s="5"/>
    </row>
    <row r="409" spans="1:6" x14ac:dyDescent="0.35">
      <c r="A409" s="5"/>
      <c r="E409" s="5"/>
      <c r="F409" s="5"/>
    </row>
    <row r="410" spans="1:6" x14ac:dyDescent="0.35">
      <c r="A410" s="5"/>
      <c r="E410" s="5"/>
      <c r="F410" s="5"/>
    </row>
    <row r="411" spans="1:6" x14ac:dyDescent="0.35">
      <c r="A411" s="5"/>
      <c r="E411" s="5"/>
      <c r="F411" s="5"/>
    </row>
    <row r="412" spans="1:6" x14ac:dyDescent="0.35">
      <c r="A412" s="5"/>
      <c r="E412" s="5"/>
      <c r="F412" s="5"/>
    </row>
    <row r="413" spans="1:6" x14ac:dyDescent="0.35">
      <c r="A413" s="5"/>
      <c r="E413" s="5"/>
      <c r="F413" s="5"/>
    </row>
    <row r="414" spans="1:6" x14ac:dyDescent="0.35">
      <c r="A414" s="5"/>
      <c r="E414" s="5"/>
      <c r="F414" s="5"/>
    </row>
    <row r="415" spans="1:6" x14ac:dyDescent="0.35">
      <c r="A415" s="5"/>
      <c r="E415" s="5"/>
      <c r="F415" s="5"/>
    </row>
    <row r="416" spans="1:6" x14ac:dyDescent="0.35">
      <c r="A416" s="5"/>
      <c r="E416" s="5"/>
      <c r="F416" s="5"/>
    </row>
    <row r="417" spans="1:6" x14ac:dyDescent="0.35">
      <c r="A417" s="5"/>
      <c r="E417" s="5"/>
      <c r="F417" s="5"/>
    </row>
    <row r="418" spans="1:6" x14ac:dyDescent="0.35">
      <c r="A418" s="5"/>
      <c r="E418" s="5"/>
      <c r="F418" s="5"/>
    </row>
    <row r="419" spans="1:6" x14ac:dyDescent="0.35">
      <c r="A419" s="5"/>
      <c r="E419" s="5"/>
      <c r="F419" s="5"/>
    </row>
    <row r="420" spans="1:6" x14ac:dyDescent="0.35">
      <c r="A420" s="5"/>
      <c r="E420" s="5"/>
      <c r="F420" s="5"/>
    </row>
    <row r="421" spans="1:6" x14ac:dyDescent="0.35">
      <c r="A421" s="5"/>
      <c r="E421" s="5"/>
      <c r="F421" s="5"/>
    </row>
    <row r="422" spans="1:6" x14ac:dyDescent="0.35">
      <c r="A422" s="5"/>
      <c r="E422" s="5"/>
      <c r="F422" s="5"/>
    </row>
    <row r="423" spans="1:6" x14ac:dyDescent="0.35">
      <c r="A423" s="5"/>
      <c r="E423" s="5"/>
      <c r="F423" s="5"/>
    </row>
    <row r="424" spans="1:6" x14ac:dyDescent="0.35">
      <c r="A424" s="5"/>
      <c r="E424" s="5"/>
      <c r="F424" s="5"/>
    </row>
    <row r="425" spans="1:6" x14ac:dyDescent="0.35">
      <c r="A425" s="5"/>
      <c r="E425" s="5"/>
      <c r="F425" s="5"/>
    </row>
    <row r="426" spans="1:6" x14ac:dyDescent="0.35">
      <c r="A426" s="5"/>
      <c r="E426" s="5"/>
      <c r="F426" s="5"/>
    </row>
    <row r="427" spans="1:6" x14ac:dyDescent="0.35">
      <c r="A427" s="5"/>
      <c r="E427" s="5"/>
      <c r="F427" s="5"/>
    </row>
    <row r="428" spans="1:6" x14ac:dyDescent="0.35">
      <c r="A428" s="5"/>
      <c r="E428" s="5"/>
      <c r="F428" s="5"/>
    </row>
    <row r="429" spans="1:6" x14ac:dyDescent="0.35">
      <c r="A429" s="5"/>
      <c r="E429" s="5"/>
      <c r="F429" s="5"/>
    </row>
    <row r="430" spans="1:6" x14ac:dyDescent="0.35">
      <c r="A430" s="5"/>
      <c r="E430" s="5"/>
      <c r="F430" s="5"/>
    </row>
    <row r="431" spans="1:6" x14ac:dyDescent="0.35">
      <c r="A431" s="5"/>
      <c r="E431" s="5"/>
      <c r="F431" s="5"/>
    </row>
    <row r="432" spans="1:6" x14ac:dyDescent="0.35">
      <c r="A432" s="5"/>
      <c r="E432" s="5"/>
      <c r="F432" s="5"/>
    </row>
    <row r="433" spans="1:6" x14ac:dyDescent="0.35">
      <c r="A433" s="5"/>
      <c r="E433" s="5"/>
      <c r="F433" s="5"/>
    </row>
    <row r="434" spans="1:6" x14ac:dyDescent="0.35">
      <c r="A434" s="5"/>
      <c r="E434" s="5"/>
      <c r="F434" s="5"/>
    </row>
    <row r="435" spans="1:6" x14ac:dyDescent="0.35">
      <c r="A435" s="5"/>
      <c r="E435" s="5"/>
      <c r="F435" s="5"/>
    </row>
    <row r="436" spans="1:6" x14ac:dyDescent="0.35">
      <c r="A436" s="5"/>
      <c r="E436" s="5"/>
      <c r="F436" s="5"/>
    </row>
    <row r="437" spans="1:6" x14ac:dyDescent="0.35">
      <c r="A437" s="5"/>
      <c r="E437" s="5"/>
      <c r="F437" s="5"/>
    </row>
    <row r="438" spans="1:6" x14ac:dyDescent="0.35">
      <c r="A438" s="5"/>
      <c r="E438" s="5"/>
      <c r="F438" s="5"/>
    </row>
    <row r="439" spans="1:6" x14ac:dyDescent="0.35">
      <c r="A439" s="5"/>
      <c r="E439" s="5"/>
      <c r="F439" s="5"/>
    </row>
    <row r="440" spans="1:6" x14ac:dyDescent="0.35">
      <c r="A440" s="5"/>
      <c r="E440" s="5"/>
      <c r="F440" s="5"/>
    </row>
    <row r="441" spans="1:6" x14ac:dyDescent="0.35">
      <c r="A441" s="5"/>
      <c r="E441" s="5"/>
      <c r="F441" s="5"/>
    </row>
    <row r="442" spans="1:6" x14ac:dyDescent="0.35">
      <c r="A442" s="5"/>
      <c r="E442" s="5"/>
      <c r="F442" s="5"/>
    </row>
    <row r="443" spans="1:6" x14ac:dyDescent="0.35">
      <c r="A443" s="5"/>
      <c r="E443" s="5"/>
      <c r="F443" s="5"/>
    </row>
    <row r="444" spans="1:6" x14ac:dyDescent="0.35">
      <c r="A444" s="5"/>
      <c r="E444" s="5"/>
      <c r="F444" s="5"/>
    </row>
    <row r="445" spans="1:6" x14ac:dyDescent="0.35">
      <c r="A445" s="5"/>
      <c r="E445" s="5"/>
      <c r="F445" s="5"/>
    </row>
    <row r="446" spans="1:6" x14ac:dyDescent="0.35">
      <c r="A446" s="5"/>
      <c r="E446" s="5"/>
      <c r="F446" s="5"/>
    </row>
    <row r="447" spans="1:6" x14ac:dyDescent="0.35">
      <c r="A447" s="5"/>
      <c r="E447" s="5"/>
      <c r="F447" s="5"/>
    </row>
    <row r="448" spans="1:6" x14ac:dyDescent="0.35">
      <c r="A448" s="5"/>
      <c r="E448" s="5"/>
      <c r="F448" s="5"/>
    </row>
    <row r="449" spans="1:6" x14ac:dyDescent="0.35">
      <c r="A449" s="5"/>
      <c r="E449" s="5"/>
      <c r="F449" s="5"/>
    </row>
    <row r="450" spans="1:6" x14ac:dyDescent="0.35">
      <c r="A450" s="5"/>
      <c r="E450" s="5"/>
      <c r="F450" s="5"/>
    </row>
    <row r="451" spans="1:6" x14ac:dyDescent="0.35">
      <c r="A451" s="5"/>
      <c r="E451" s="5"/>
      <c r="F451" s="5"/>
    </row>
    <row r="452" spans="1:6" x14ac:dyDescent="0.35">
      <c r="A452" s="5"/>
      <c r="E452" s="5"/>
      <c r="F452" s="5"/>
    </row>
    <row r="453" spans="1:6" x14ac:dyDescent="0.35">
      <c r="A453" s="5"/>
      <c r="E453" s="5"/>
      <c r="F453" s="5"/>
    </row>
    <row r="454" spans="1:6" x14ac:dyDescent="0.35">
      <c r="A454" s="5"/>
      <c r="E454" s="5"/>
      <c r="F454" s="5"/>
    </row>
    <row r="455" spans="1:6" x14ac:dyDescent="0.35">
      <c r="A455" s="5"/>
      <c r="E455" s="5"/>
      <c r="F455" s="5"/>
    </row>
    <row r="456" spans="1:6" x14ac:dyDescent="0.35">
      <c r="A456" s="5"/>
      <c r="E456" s="5"/>
      <c r="F456" s="5"/>
    </row>
    <row r="457" spans="1:6" x14ac:dyDescent="0.35">
      <c r="A457" s="5"/>
      <c r="E457" s="5"/>
      <c r="F457" s="5"/>
    </row>
    <row r="458" spans="1:6" x14ac:dyDescent="0.35">
      <c r="A458" s="5"/>
      <c r="E458" s="5"/>
      <c r="F458" s="5"/>
    </row>
    <row r="459" spans="1:6" x14ac:dyDescent="0.35">
      <c r="A459" s="5"/>
      <c r="E459" s="5"/>
      <c r="F459" s="5"/>
    </row>
    <row r="460" spans="1:6" x14ac:dyDescent="0.35">
      <c r="A460" s="5"/>
      <c r="E460" s="5"/>
      <c r="F460" s="5"/>
    </row>
    <row r="461" spans="1:6" x14ac:dyDescent="0.35">
      <c r="A461" s="5"/>
      <c r="E461" s="5"/>
      <c r="F461" s="5"/>
    </row>
    <row r="462" spans="1:6" x14ac:dyDescent="0.35">
      <c r="A462" s="5"/>
      <c r="E462" s="5"/>
      <c r="F462" s="5"/>
    </row>
    <row r="463" spans="1:6" x14ac:dyDescent="0.35">
      <c r="A463" s="5"/>
      <c r="E463" s="5"/>
      <c r="F463" s="5"/>
    </row>
    <row r="464" spans="1:6" x14ac:dyDescent="0.35">
      <c r="A464" s="5"/>
      <c r="E464" s="5"/>
      <c r="F464" s="5"/>
    </row>
    <row r="465" spans="1:6" x14ac:dyDescent="0.35">
      <c r="A465" s="5"/>
      <c r="E465" s="5"/>
      <c r="F465" s="5"/>
    </row>
    <row r="466" spans="1:6" x14ac:dyDescent="0.35">
      <c r="A466" s="5"/>
      <c r="E466" s="5"/>
      <c r="F466" s="5"/>
    </row>
    <row r="467" spans="1:6" x14ac:dyDescent="0.35">
      <c r="A467" s="5"/>
      <c r="E467" s="5"/>
      <c r="F467" s="5"/>
    </row>
    <row r="468" spans="1:6" x14ac:dyDescent="0.35">
      <c r="A468" s="5"/>
      <c r="E468" s="5"/>
      <c r="F468" s="5"/>
    </row>
    <row r="469" spans="1:6" x14ac:dyDescent="0.35">
      <c r="A469" s="5"/>
      <c r="E469" s="5"/>
      <c r="F469" s="5"/>
    </row>
    <row r="470" spans="1:6" x14ac:dyDescent="0.35">
      <c r="A470" s="5"/>
      <c r="E470" s="5"/>
      <c r="F470" s="5"/>
    </row>
    <row r="471" spans="1:6" x14ac:dyDescent="0.35">
      <c r="A471" s="5"/>
      <c r="E471" s="5"/>
      <c r="F471" s="5"/>
    </row>
    <row r="472" spans="1:6" x14ac:dyDescent="0.35">
      <c r="A472" s="5"/>
      <c r="E472" s="5"/>
      <c r="F472" s="5"/>
    </row>
    <row r="473" spans="1:6" x14ac:dyDescent="0.35">
      <c r="A473" s="5"/>
      <c r="E473" s="5"/>
      <c r="F473" s="5"/>
    </row>
    <row r="474" spans="1:6" x14ac:dyDescent="0.35">
      <c r="A474" s="5"/>
      <c r="E474" s="5"/>
      <c r="F474" s="5"/>
    </row>
    <row r="475" spans="1:6" x14ac:dyDescent="0.35">
      <c r="A475" s="5"/>
      <c r="E475" s="5"/>
      <c r="F475" s="5"/>
    </row>
    <row r="476" spans="1:6" x14ac:dyDescent="0.35">
      <c r="A476" s="5"/>
      <c r="E476" s="5"/>
      <c r="F476" s="5"/>
    </row>
    <row r="477" spans="1:6" x14ac:dyDescent="0.35">
      <c r="A477" s="5"/>
      <c r="E477" s="5"/>
      <c r="F477" s="5"/>
    </row>
    <row r="478" spans="1:6" x14ac:dyDescent="0.35">
      <c r="A478" s="5"/>
      <c r="E478" s="5"/>
      <c r="F478" s="5"/>
    </row>
    <row r="479" spans="1:6" x14ac:dyDescent="0.35">
      <c r="A479" s="5"/>
      <c r="E479" s="5"/>
      <c r="F479" s="5"/>
    </row>
    <row r="480" spans="1:6" x14ac:dyDescent="0.35">
      <c r="A480" s="5"/>
      <c r="E480" s="5"/>
      <c r="F480" s="5"/>
    </row>
    <row r="481" spans="1:6" x14ac:dyDescent="0.35">
      <c r="A481" s="5"/>
      <c r="E481" s="5"/>
      <c r="F481" s="5"/>
    </row>
    <row r="482" spans="1:6" x14ac:dyDescent="0.35">
      <c r="A482" s="5"/>
      <c r="E482" s="5"/>
      <c r="F482" s="5"/>
    </row>
    <row r="483" spans="1:6" x14ac:dyDescent="0.35">
      <c r="A483" s="5"/>
      <c r="E483" s="5"/>
      <c r="F483" s="5"/>
    </row>
    <row r="484" spans="1:6" x14ac:dyDescent="0.35">
      <c r="A484" s="5"/>
      <c r="E484" s="5"/>
      <c r="F484" s="5"/>
    </row>
    <row r="485" spans="1:6" x14ac:dyDescent="0.35">
      <c r="A485" s="5"/>
      <c r="E485" s="5"/>
      <c r="F485" s="5"/>
    </row>
    <row r="486" spans="1:6" x14ac:dyDescent="0.35">
      <c r="A486" s="5"/>
      <c r="E486" s="5"/>
      <c r="F486" s="5"/>
    </row>
    <row r="487" spans="1:6" x14ac:dyDescent="0.35">
      <c r="A487" s="5"/>
      <c r="E487" s="5"/>
      <c r="F487" s="5"/>
    </row>
    <row r="488" spans="1:6" x14ac:dyDescent="0.35">
      <c r="A488" s="5"/>
      <c r="E488" s="5"/>
      <c r="F488" s="5"/>
    </row>
    <row r="489" spans="1:6" x14ac:dyDescent="0.35">
      <c r="A489" s="5"/>
      <c r="E489" s="5"/>
      <c r="F489" s="5"/>
    </row>
    <row r="490" spans="1:6" x14ac:dyDescent="0.35">
      <c r="A490" s="5"/>
      <c r="E490" s="5"/>
      <c r="F490" s="5"/>
    </row>
    <row r="491" spans="1:6" x14ac:dyDescent="0.35">
      <c r="A491" s="5"/>
      <c r="E491" s="5"/>
      <c r="F491" s="5"/>
    </row>
    <row r="492" spans="1:6" x14ac:dyDescent="0.35">
      <c r="A492" s="5"/>
      <c r="E492" s="5"/>
      <c r="F492" s="5"/>
    </row>
    <row r="493" spans="1:6" x14ac:dyDescent="0.35">
      <c r="A493" s="5"/>
      <c r="E493" s="5"/>
      <c r="F493" s="5"/>
    </row>
    <row r="494" spans="1:6" x14ac:dyDescent="0.35">
      <c r="A494" s="5"/>
      <c r="E494" s="5"/>
      <c r="F494" s="5"/>
    </row>
    <row r="495" spans="1:6" x14ac:dyDescent="0.35">
      <c r="A495" s="5"/>
      <c r="E495" s="5"/>
      <c r="F495" s="5"/>
    </row>
    <row r="496" spans="1:6" x14ac:dyDescent="0.35">
      <c r="A496" s="5"/>
      <c r="E496" s="5"/>
      <c r="F496" s="5"/>
    </row>
    <row r="497" spans="1:6" x14ac:dyDescent="0.35">
      <c r="A497" s="5"/>
      <c r="E497" s="5"/>
      <c r="F497" s="5"/>
    </row>
    <row r="498" spans="1:6" x14ac:dyDescent="0.35">
      <c r="A498" s="5"/>
      <c r="E498" s="5"/>
      <c r="F498" s="5"/>
    </row>
    <row r="499" spans="1:6" x14ac:dyDescent="0.35">
      <c r="A499" s="5"/>
      <c r="E499" s="5"/>
      <c r="F499" s="5"/>
    </row>
    <row r="500" spans="1:6" x14ac:dyDescent="0.35">
      <c r="A500" s="5"/>
      <c r="E500" s="5"/>
      <c r="F500" s="5"/>
    </row>
    <row r="501" spans="1:6" x14ac:dyDescent="0.35">
      <c r="A501" s="5"/>
      <c r="E501" s="5"/>
      <c r="F501" s="5"/>
    </row>
    <row r="502" spans="1:6" x14ac:dyDescent="0.35">
      <c r="A502" s="5"/>
      <c r="E502" s="5"/>
      <c r="F502" s="5"/>
    </row>
    <row r="503" spans="1:6" x14ac:dyDescent="0.35">
      <c r="A503" s="5"/>
      <c r="E503" s="5"/>
      <c r="F503" s="5"/>
    </row>
    <row r="504" spans="1:6" x14ac:dyDescent="0.35">
      <c r="A504" s="5"/>
      <c r="E504" s="5"/>
      <c r="F504" s="5"/>
    </row>
    <row r="505" spans="1:6" x14ac:dyDescent="0.35">
      <c r="A505" s="5"/>
      <c r="E505" s="5"/>
      <c r="F505" s="5"/>
    </row>
    <row r="506" spans="1:6" x14ac:dyDescent="0.35">
      <c r="A506" s="5"/>
      <c r="E506" s="5"/>
      <c r="F506" s="5"/>
    </row>
    <row r="507" spans="1:6" x14ac:dyDescent="0.35">
      <c r="A507" s="5"/>
      <c r="E507" s="5"/>
      <c r="F507" s="5"/>
    </row>
    <row r="508" spans="1:6" x14ac:dyDescent="0.35">
      <c r="A508" s="5"/>
      <c r="E508" s="5"/>
      <c r="F508" s="5"/>
    </row>
    <row r="509" spans="1:6" x14ac:dyDescent="0.35">
      <c r="A509" s="5"/>
      <c r="E509" s="5"/>
      <c r="F509" s="5"/>
    </row>
    <row r="510" spans="1:6" x14ac:dyDescent="0.35">
      <c r="A510" s="5"/>
      <c r="E510" s="5"/>
      <c r="F510" s="5"/>
    </row>
    <row r="511" spans="1:6" x14ac:dyDescent="0.35">
      <c r="A511" s="5"/>
      <c r="E511" s="5"/>
      <c r="F511" s="5"/>
    </row>
    <row r="512" spans="1:6" x14ac:dyDescent="0.35">
      <c r="A512" s="5"/>
      <c r="E512" s="5"/>
      <c r="F512" s="5"/>
    </row>
    <row r="513" spans="1:6" x14ac:dyDescent="0.35">
      <c r="A513" s="5"/>
      <c r="E513" s="5"/>
      <c r="F513" s="5"/>
    </row>
    <row r="514" spans="1:6" x14ac:dyDescent="0.35">
      <c r="A514" s="5"/>
      <c r="E514" s="5"/>
      <c r="F514" s="5"/>
    </row>
    <row r="515" spans="1:6" x14ac:dyDescent="0.35">
      <c r="A515" s="5"/>
      <c r="E515" s="5"/>
      <c r="F515" s="5"/>
    </row>
    <row r="516" spans="1:6" x14ac:dyDescent="0.35">
      <c r="A516" s="5"/>
      <c r="E516" s="5"/>
      <c r="F516" s="5"/>
    </row>
    <row r="517" spans="1:6" x14ac:dyDescent="0.35">
      <c r="A517" s="5"/>
      <c r="E517" s="5"/>
      <c r="F517" s="5"/>
    </row>
    <row r="518" spans="1:6" x14ac:dyDescent="0.35">
      <c r="A518" s="5"/>
      <c r="E518" s="5"/>
      <c r="F518" s="5"/>
    </row>
    <row r="519" spans="1:6" x14ac:dyDescent="0.35">
      <c r="A519" s="5"/>
      <c r="E519" s="5"/>
      <c r="F519" s="5"/>
    </row>
    <row r="520" spans="1:6" x14ac:dyDescent="0.35">
      <c r="A520" s="5"/>
      <c r="E520" s="5"/>
      <c r="F520" s="5"/>
    </row>
    <row r="521" spans="1:6" x14ac:dyDescent="0.35">
      <c r="A521" s="5"/>
      <c r="E521" s="5"/>
      <c r="F521" s="5"/>
    </row>
    <row r="522" spans="1:6" x14ac:dyDescent="0.35">
      <c r="A522" s="5"/>
      <c r="E522" s="5"/>
      <c r="F522" s="5"/>
    </row>
    <row r="523" spans="1:6" x14ac:dyDescent="0.35">
      <c r="A523" s="5"/>
      <c r="E523" s="5"/>
      <c r="F523" s="5"/>
    </row>
    <row r="524" spans="1:6" x14ac:dyDescent="0.35">
      <c r="A524" s="5"/>
      <c r="E524" s="5"/>
      <c r="F524" s="5"/>
    </row>
    <row r="525" spans="1:6" x14ac:dyDescent="0.35">
      <c r="A525" s="5"/>
      <c r="E525" s="5"/>
      <c r="F525" s="5"/>
    </row>
    <row r="526" spans="1:6" x14ac:dyDescent="0.35">
      <c r="A526" s="5"/>
      <c r="E526" s="5"/>
      <c r="F526" s="5"/>
    </row>
    <row r="527" spans="1:6" x14ac:dyDescent="0.35">
      <c r="A527" s="5"/>
      <c r="E527" s="5"/>
      <c r="F527" s="5"/>
    </row>
    <row r="528" spans="1:6" x14ac:dyDescent="0.35">
      <c r="A528" s="5"/>
      <c r="E528" s="5"/>
      <c r="F528" s="5"/>
    </row>
    <row r="529" spans="1:6" x14ac:dyDescent="0.35">
      <c r="A529" s="5"/>
      <c r="E529" s="5"/>
      <c r="F529" s="5"/>
    </row>
    <row r="530" spans="1:6" x14ac:dyDescent="0.35">
      <c r="A530" s="5"/>
      <c r="E530" s="5"/>
      <c r="F530" s="5"/>
    </row>
    <row r="531" spans="1:6" x14ac:dyDescent="0.35">
      <c r="A531" s="5"/>
      <c r="E531" s="5"/>
      <c r="F531" s="5"/>
    </row>
    <row r="532" spans="1:6" x14ac:dyDescent="0.35">
      <c r="A532" s="5"/>
      <c r="E532" s="5"/>
      <c r="F532" s="5"/>
    </row>
    <row r="533" spans="1:6" x14ac:dyDescent="0.35">
      <c r="A533" s="5"/>
      <c r="E533" s="5"/>
      <c r="F533" s="5"/>
    </row>
    <row r="534" spans="1:6" x14ac:dyDescent="0.35">
      <c r="A534" s="5"/>
      <c r="E534" s="5"/>
      <c r="F534" s="5"/>
    </row>
    <row r="535" spans="1:6" x14ac:dyDescent="0.35">
      <c r="A535" s="5"/>
      <c r="E535" s="5"/>
      <c r="F535" s="5"/>
    </row>
    <row r="536" spans="1:6" x14ac:dyDescent="0.35">
      <c r="A536" s="5"/>
      <c r="E536" s="5"/>
      <c r="F536" s="5"/>
    </row>
    <row r="537" spans="1:6" x14ac:dyDescent="0.35">
      <c r="A537" s="5"/>
      <c r="E537" s="5"/>
      <c r="F537" s="5"/>
    </row>
    <row r="538" spans="1:6" x14ac:dyDescent="0.35">
      <c r="A538" s="5"/>
      <c r="E538" s="5"/>
      <c r="F538" s="5"/>
    </row>
    <row r="539" spans="1:6" x14ac:dyDescent="0.35">
      <c r="A539" s="5"/>
      <c r="E539" s="5"/>
      <c r="F539" s="5"/>
    </row>
    <row r="540" spans="1:6" x14ac:dyDescent="0.35">
      <c r="A540" s="5"/>
      <c r="E540" s="5"/>
      <c r="F540" s="5"/>
    </row>
    <row r="541" spans="1:6" x14ac:dyDescent="0.35">
      <c r="A541" s="5"/>
      <c r="E541" s="5"/>
      <c r="F541" s="5"/>
    </row>
    <row r="542" spans="1:6" x14ac:dyDescent="0.35">
      <c r="A542" s="5"/>
      <c r="E542" s="5"/>
      <c r="F542" s="5"/>
    </row>
    <row r="543" spans="1:6" x14ac:dyDescent="0.35">
      <c r="A543" s="5"/>
      <c r="E543" s="5"/>
      <c r="F543" s="5"/>
    </row>
    <row r="544" spans="1:6" x14ac:dyDescent="0.35">
      <c r="A544" s="5"/>
      <c r="E544" s="5"/>
      <c r="F544" s="5"/>
    </row>
    <row r="545" spans="1:6" x14ac:dyDescent="0.35">
      <c r="A545" s="5"/>
      <c r="E545" s="5"/>
      <c r="F545" s="5"/>
    </row>
    <row r="546" spans="1:6" x14ac:dyDescent="0.35">
      <c r="A546" s="5"/>
      <c r="E546" s="5"/>
      <c r="F546" s="5"/>
    </row>
    <row r="547" spans="1:6" x14ac:dyDescent="0.35">
      <c r="A547" s="5"/>
      <c r="E547" s="5"/>
      <c r="F547" s="5"/>
    </row>
    <row r="548" spans="1:6" x14ac:dyDescent="0.35">
      <c r="A548" s="5"/>
      <c r="E548" s="5"/>
      <c r="F548" s="5"/>
    </row>
    <row r="549" spans="1:6" x14ac:dyDescent="0.35">
      <c r="A549" s="5"/>
      <c r="E549" s="5"/>
      <c r="F549" s="5"/>
    </row>
    <row r="550" spans="1:6" x14ac:dyDescent="0.35">
      <c r="A550" s="5"/>
      <c r="E550" s="5"/>
      <c r="F550" s="5"/>
    </row>
    <row r="551" spans="1:6" x14ac:dyDescent="0.35">
      <c r="A551" s="5"/>
      <c r="E551" s="5"/>
      <c r="F551" s="5"/>
    </row>
    <row r="552" spans="1:6" x14ac:dyDescent="0.35">
      <c r="A552" s="5"/>
      <c r="E552" s="5"/>
      <c r="F552" s="5"/>
    </row>
    <row r="553" spans="1:6" x14ac:dyDescent="0.35">
      <c r="A553" s="5"/>
      <c r="E553" s="5"/>
      <c r="F553" s="5"/>
    </row>
    <row r="554" spans="1:6" x14ac:dyDescent="0.35">
      <c r="A554" s="5"/>
      <c r="E554" s="5"/>
      <c r="F554" s="5"/>
    </row>
    <row r="555" spans="1:6" x14ac:dyDescent="0.35">
      <c r="A555" s="5"/>
      <c r="E555" s="5"/>
      <c r="F555" s="5"/>
    </row>
    <row r="556" spans="1:6" x14ac:dyDescent="0.35">
      <c r="A556" s="5"/>
      <c r="E556" s="5"/>
      <c r="F556" s="5"/>
    </row>
    <row r="557" spans="1:6" x14ac:dyDescent="0.35">
      <c r="A557" s="5"/>
      <c r="E557" s="5"/>
      <c r="F557" s="5"/>
    </row>
    <row r="558" spans="1:6" x14ac:dyDescent="0.35">
      <c r="A558" s="5"/>
      <c r="E558" s="5"/>
      <c r="F558" s="5"/>
    </row>
    <row r="559" spans="1:6" x14ac:dyDescent="0.35">
      <c r="A559" s="5"/>
      <c r="E559" s="5"/>
      <c r="F559" s="5"/>
    </row>
    <row r="560" spans="1:6" x14ac:dyDescent="0.35">
      <c r="A560" s="5"/>
      <c r="E560" s="5"/>
      <c r="F560" s="5"/>
    </row>
    <row r="561" spans="1:6" x14ac:dyDescent="0.35">
      <c r="A561" s="5"/>
      <c r="E561" s="5"/>
      <c r="F561" s="5"/>
    </row>
    <row r="562" spans="1:6" x14ac:dyDescent="0.35">
      <c r="A562" s="5"/>
      <c r="E562" s="5"/>
      <c r="F562" s="5"/>
    </row>
    <row r="563" spans="1:6" x14ac:dyDescent="0.35">
      <c r="A563" s="5"/>
      <c r="E563" s="5"/>
      <c r="F563" s="5"/>
    </row>
    <row r="564" spans="1:6" x14ac:dyDescent="0.35">
      <c r="A564" s="5"/>
      <c r="E564" s="5"/>
      <c r="F564" s="5"/>
    </row>
    <row r="565" spans="1:6" x14ac:dyDescent="0.35">
      <c r="A565" s="5"/>
      <c r="E565" s="5"/>
      <c r="F565" s="5"/>
    </row>
    <row r="566" spans="1:6" x14ac:dyDescent="0.35">
      <c r="A566" s="5"/>
      <c r="E566" s="5"/>
      <c r="F566" s="5"/>
    </row>
    <row r="567" spans="1:6" x14ac:dyDescent="0.35">
      <c r="A567" s="5"/>
      <c r="E567" s="5"/>
      <c r="F567" s="5"/>
    </row>
    <row r="568" spans="1:6" x14ac:dyDescent="0.35">
      <c r="A568" s="5"/>
      <c r="E568" s="5"/>
      <c r="F568" s="5"/>
    </row>
    <row r="569" spans="1:6" x14ac:dyDescent="0.35">
      <c r="A569" s="5"/>
      <c r="E569" s="5"/>
      <c r="F569" s="5"/>
    </row>
    <row r="570" spans="1:6" x14ac:dyDescent="0.35">
      <c r="A570" s="5"/>
      <c r="E570" s="5"/>
      <c r="F570" s="5"/>
    </row>
    <row r="571" spans="1:6" x14ac:dyDescent="0.35">
      <c r="A571" s="5"/>
      <c r="E571" s="5"/>
      <c r="F571" s="5"/>
    </row>
    <row r="572" spans="1:6" x14ac:dyDescent="0.35">
      <c r="A572" s="5"/>
      <c r="E572" s="5"/>
      <c r="F572" s="5"/>
    </row>
    <row r="573" spans="1:6" x14ac:dyDescent="0.35">
      <c r="A573" s="5"/>
      <c r="E573" s="5"/>
      <c r="F573" s="5"/>
    </row>
    <row r="574" spans="1:6" x14ac:dyDescent="0.35">
      <c r="A574" s="5"/>
      <c r="E574" s="5"/>
      <c r="F574" s="5"/>
    </row>
    <row r="575" spans="1:6" x14ac:dyDescent="0.35">
      <c r="A575" s="5"/>
      <c r="E575" s="5"/>
      <c r="F575" s="5"/>
    </row>
    <row r="576" spans="1:6" x14ac:dyDescent="0.35">
      <c r="A576" s="5"/>
      <c r="E576" s="5"/>
      <c r="F576" s="5"/>
    </row>
    <row r="577" spans="1:6" x14ac:dyDescent="0.35">
      <c r="A577" s="5"/>
      <c r="E577" s="5"/>
      <c r="F577" s="5"/>
    </row>
    <row r="578" spans="1:6" x14ac:dyDescent="0.35">
      <c r="A578" s="5"/>
      <c r="E578" s="5"/>
      <c r="F578" s="5"/>
    </row>
    <row r="579" spans="1:6" x14ac:dyDescent="0.35">
      <c r="A579" s="5"/>
      <c r="E579" s="5"/>
      <c r="F579" s="5"/>
    </row>
    <row r="580" spans="1:6" x14ac:dyDescent="0.35">
      <c r="A580" s="5"/>
      <c r="E580" s="5"/>
      <c r="F580" s="5"/>
    </row>
    <row r="581" spans="1:6" x14ac:dyDescent="0.35">
      <c r="A581" s="5"/>
      <c r="E581" s="5"/>
      <c r="F581" s="5"/>
    </row>
    <row r="582" spans="1:6" x14ac:dyDescent="0.35">
      <c r="A582" s="5"/>
      <c r="E582" s="5"/>
      <c r="F582" s="5"/>
    </row>
    <row r="583" spans="1:6" x14ac:dyDescent="0.35">
      <c r="A583" s="5"/>
      <c r="E583" s="5"/>
      <c r="F583" s="5"/>
    </row>
    <row r="584" spans="1:6" x14ac:dyDescent="0.35">
      <c r="A584" s="5"/>
      <c r="E584" s="5"/>
      <c r="F584" s="5"/>
    </row>
    <row r="585" spans="1:6" x14ac:dyDescent="0.35">
      <c r="A585" s="5"/>
      <c r="E585" s="5"/>
      <c r="F585" s="5"/>
    </row>
    <row r="586" spans="1:6" x14ac:dyDescent="0.35">
      <c r="A586" s="5"/>
      <c r="E586" s="5"/>
      <c r="F586" s="5"/>
    </row>
    <row r="587" spans="1:6" x14ac:dyDescent="0.35">
      <c r="A587" s="5"/>
      <c r="E587" s="5"/>
      <c r="F587" s="5"/>
    </row>
    <row r="588" spans="1:6" x14ac:dyDescent="0.35">
      <c r="A588" s="5"/>
      <c r="E588" s="5"/>
      <c r="F588" s="5"/>
    </row>
    <row r="589" spans="1:6" x14ac:dyDescent="0.35">
      <c r="A589" s="5"/>
      <c r="E589" s="5"/>
      <c r="F589" s="5"/>
    </row>
    <row r="590" spans="1:6" x14ac:dyDescent="0.35">
      <c r="A590" s="5"/>
      <c r="E590" s="5"/>
      <c r="F590" s="5"/>
    </row>
    <row r="591" spans="1:6" x14ac:dyDescent="0.35">
      <c r="A591" s="5"/>
      <c r="E591" s="5"/>
      <c r="F591" s="5"/>
    </row>
    <row r="592" spans="1:6" x14ac:dyDescent="0.35">
      <c r="A592" s="5"/>
      <c r="E592" s="5"/>
      <c r="F592" s="5"/>
    </row>
    <row r="593" spans="1:6" x14ac:dyDescent="0.35">
      <c r="A593" s="5"/>
      <c r="E593" s="5"/>
      <c r="F593" s="5"/>
    </row>
    <row r="594" spans="1:6" x14ac:dyDescent="0.35">
      <c r="A594" s="5"/>
      <c r="E594" s="5"/>
      <c r="F594" s="5"/>
    </row>
    <row r="595" spans="1:6" x14ac:dyDescent="0.35">
      <c r="A595" s="5"/>
      <c r="E595" s="5"/>
      <c r="F595" s="5"/>
    </row>
    <row r="596" spans="1:6" x14ac:dyDescent="0.35">
      <c r="A596" s="5"/>
      <c r="E596" s="5"/>
      <c r="F596" s="5"/>
    </row>
    <row r="597" spans="1:6" x14ac:dyDescent="0.35">
      <c r="A597" s="5"/>
      <c r="E597" s="5"/>
      <c r="F597" s="5"/>
    </row>
    <row r="598" spans="1:6" x14ac:dyDescent="0.35">
      <c r="A598" s="5"/>
      <c r="E598" s="5"/>
      <c r="F598" s="5"/>
    </row>
    <row r="599" spans="1:6" x14ac:dyDescent="0.35">
      <c r="A599" s="5"/>
      <c r="E599" s="5"/>
      <c r="F599" s="5"/>
    </row>
    <row r="600" spans="1:6" x14ac:dyDescent="0.35">
      <c r="A600" s="5"/>
      <c r="E600" s="5"/>
      <c r="F600" s="5"/>
    </row>
    <row r="601" spans="1:6" x14ac:dyDescent="0.35">
      <c r="A601" s="5"/>
      <c r="E601" s="5"/>
      <c r="F601" s="5"/>
    </row>
    <row r="602" spans="1:6" x14ac:dyDescent="0.35">
      <c r="A602" s="5"/>
      <c r="E602" s="5"/>
      <c r="F602" s="5"/>
    </row>
    <row r="603" spans="1:6" x14ac:dyDescent="0.35">
      <c r="A603" s="5"/>
      <c r="E603" s="5"/>
      <c r="F603" s="5"/>
    </row>
    <row r="604" spans="1:6" x14ac:dyDescent="0.35">
      <c r="A604" s="5"/>
      <c r="E604" s="5"/>
      <c r="F604" s="5"/>
    </row>
    <row r="605" spans="1:6" x14ac:dyDescent="0.35">
      <c r="A605" s="5"/>
      <c r="E605" s="5"/>
      <c r="F605" s="5"/>
    </row>
    <row r="606" spans="1:6" x14ac:dyDescent="0.35">
      <c r="A606" s="5"/>
      <c r="E606" s="5"/>
      <c r="F606" s="5"/>
    </row>
    <row r="607" spans="1:6" x14ac:dyDescent="0.35">
      <c r="A607" s="5"/>
      <c r="E607" s="5"/>
      <c r="F607" s="5"/>
    </row>
    <row r="608" spans="1:6" x14ac:dyDescent="0.35">
      <c r="A608" s="5"/>
      <c r="E608" s="5"/>
      <c r="F608" s="5"/>
    </row>
    <row r="609" spans="1:6" x14ac:dyDescent="0.35">
      <c r="A609" s="5"/>
      <c r="E609" s="5"/>
      <c r="F609" s="5"/>
    </row>
    <row r="610" spans="1:6" x14ac:dyDescent="0.35">
      <c r="A610" s="5"/>
      <c r="E610" s="5"/>
      <c r="F610" s="5"/>
    </row>
    <row r="611" spans="1:6" x14ac:dyDescent="0.35">
      <c r="A611" s="5"/>
      <c r="E611" s="5"/>
      <c r="F611" s="5"/>
    </row>
    <row r="612" spans="1:6" x14ac:dyDescent="0.35">
      <c r="A612" s="5"/>
      <c r="E612" s="5"/>
      <c r="F612" s="5"/>
    </row>
    <row r="613" spans="1:6" x14ac:dyDescent="0.35">
      <c r="A613" s="5"/>
      <c r="E613" s="5"/>
      <c r="F613" s="5"/>
    </row>
    <row r="614" spans="1:6" x14ac:dyDescent="0.35">
      <c r="A614" s="5"/>
      <c r="E614" s="5"/>
      <c r="F614" s="5"/>
    </row>
    <row r="615" spans="1:6" x14ac:dyDescent="0.35">
      <c r="A615" s="5"/>
      <c r="E615" s="5"/>
      <c r="F615" s="5"/>
    </row>
    <row r="616" spans="1:6" x14ac:dyDescent="0.35">
      <c r="A616" s="5"/>
      <c r="E616" s="5"/>
      <c r="F616" s="5"/>
    </row>
    <row r="617" spans="1:6" x14ac:dyDescent="0.35">
      <c r="A617" s="5"/>
      <c r="E617" s="5"/>
      <c r="F617" s="5"/>
    </row>
    <row r="618" spans="1:6" x14ac:dyDescent="0.35">
      <c r="A618" s="5"/>
      <c r="E618" s="5"/>
      <c r="F618" s="5"/>
    </row>
    <row r="619" spans="1:6" x14ac:dyDescent="0.35">
      <c r="A619" s="5"/>
      <c r="E619" s="5"/>
      <c r="F619" s="5"/>
    </row>
    <row r="620" spans="1:6" x14ac:dyDescent="0.35">
      <c r="A620" s="5"/>
      <c r="E620" s="5"/>
      <c r="F620" s="5"/>
    </row>
    <row r="621" spans="1:6" x14ac:dyDescent="0.35">
      <c r="A621" s="5"/>
      <c r="E621" s="5"/>
      <c r="F621" s="5"/>
    </row>
    <row r="622" spans="1:6" x14ac:dyDescent="0.35">
      <c r="A622" s="5"/>
      <c r="E622" s="5"/>
      <c r="F622" s="5"/>
    </row>
    <row r="623" spans="1:6" x14ac:dyDescent="0.35">
      <c r="A623" s="5"/>
      <c r="E623" s="5"/>
      <c r="F623" s="5"/>
    </row>
    <row r="624" spans="1:6" x14ac:dyDescent="0.35">
      <c r="A624" s="5"/>
      <c r="E624" s="5"/>
      <c r="F624" s="5"/>
    </row>
    <row r="625" spans="1:6" x14ac:dyDescent="0.35">
      <c r="A625" s="5"/>
      <c r="E625" s="5"/>
      <c r="F625" s="5"/>
    </row>
    <row r="626" spans="1:6" x14ac:dyDescent="0.35">
      <c r="A626" s="5"/>
      <c r="E626" s="5"/>
      <c r="F626" s="5"/>
    </row>
    <row r="627" spans="1:6" x14ac:dyDescent="0.35">
      <c r="A627" s="5"/>
      <c r="E627" s="5"/>
      <c r="F627" s="5"/>
    </row>
    <row r="628" spans="1:6" x14ac:dyDescent="0.35">
      <c r="A628" s="5"/>
      <c r="E628" s="5"/>
      <c r="F628" s="5"/>
    </row>
    <row r="629" spans="1:6" x14ac:dyDescent="0.35">
      <c r="A629" s="5"/>
      <c r="E629" s="5"/>
      <c r="F629" s="5"/>
    </row>
    <row r="630" spans="1:6" x14ac:dyDescent="0.35">
      <c r="A630" s="5"/>
      <c r="E630" s="5"/>
      <c r="F630" s="5"/>
    </row>
    <row r="631" spans="1:6" x14ac:dyDescent="0.35">
      <c r="A631" s="5"/>
      <c r="E631" s="5"/>
      <c r="F631" s="5"/>
    </row>
    <row r="632" spans="1:6" x14ac:dyDescent="0.35">
      <c r="A632" s="5"/>
      <c r="E632" s="5"/>
      <c r="F632" s="5"/>
    </row>
    <row r="633" spans="1:6" x14ac:dyDescent="0.35">
      <c r="A633" s="5"/>
      <c r="E633" s="5"/>
      <c r="F633" s="5"/>
    </row>
    <row r="634" spans="1:6" x14ac:dyDescent="0.35">
      <c r="A634" s="5"/>
      <c r="E634" s="5"/>
      <c r="F634" s="5"/>
    </row>
    <row r="635" spans="1:6" x14ac:dyDescent="0.35">
      <c r="A635" s="5"/>
      <c r="E635" s="5"/>
      <c r="F635" s="5"/>
    </row>
    <row r="636" spans="1:6" x14ac:dyDescent="0.35">
      <c r="A636" s="5"/>
      <c r="E636" s="5"/>
      <c r="F636" s="5"/>
    </row>
    <row r="637" spans="1:6" x14ac:dyDescent="0.35">
      <c r="A637" s="5"/>
      <c r="E637" s="5"/>
      <c r="F637" s="5"/>
    </row>
    <row r="638" spans="1:6" x14ac:dyDescent="0.35">
      <c r="A638" s="5"/>
      <c r="E638" s="5"/>
      <c r="F638" s="5"/>
    </row>
    <row r="639" spans="1:6" x14ac:dyDescent="0.35">
      <c r="A639" s="5"/>
      <c r="E639" s="5"/>
      <c r="F639" s="5"/>
    </row>
    <row r="640" spans="1:6" x14ac:dyDescent="0.35">
      <c r="A640" s="5"/>
      <c r="E640" s="5"/>
      <c r="F640" s="5"/>
    </row>
    <row r="641" spans="1:6" x14ac:dyDescent="0.35">
      <c r="A641" s="5"/>
      <c r="E641" s="5"/>
      <c r="F641" s="5"/>
    </row>
    <row r="642" spans="1:6" x14ac:dyDescent="0.35">
      <c r="A642" s="5"/>
      <c r="E642" s="5"/>
      <c r="F642" s="5"/>
    </row>
    <row r="643" spans="1:6" x14ac:dyDescent="0.35">
      <c r="A643" s="5"/>
      <c r="E643" s="5"/>
      <c r="F643" s="5"/>
    </row>
    <row r="644" spans="1:6" x14ac:dyDescent="0.35">
      <c r="A644" s="5"/>
      <c r="E644" s="5"/>
      <c r="F644" s="5"/>
    </row>
    <row r="645" spans="1:6" x14ac:dyDescent="0.35">
      <c r="A645" s="5"/>
      <c r="E645" s="5"/>
      <c r="F645" s="5"/>
    </row>
    <row r="646" spans="1:6" x14ac:dyDescent="0.35">
      <c r="A646" s="5"/>
      <c r="E646" s="5"/>
      <c r="F646" s="5"/>
    </row>
    <row r="647" spans="1:6" x14ac:dyDescent="0.35">
      <c r="A647" s="5"/>
      <c r="E647" s="5"/>
      <c r="F647" s="5"/>
    </row>
    <row r="648" spans="1:6" x14ac:dyDescent="0.35">
      <c r="A648" s="5"/>
      <c r="E648" s="5"/>
      <c r="F648" s="5"/>
    </row>
    <row r="649" spans="1:6" x14ac:dyDescent="0.35">
      <c r="A649" s="5"/>
      <c r="E649" s="5"/>
      <c r="F649" s="5"/>
    </row>
    <row r="650" spans="1:6" x14ac:dyDescent="0.35">
      <c r="A650" s="5"/>
      <c r="E650" s="5"/>
      <c r="F650" s="5"/>
    </row>
    <row r="651" spans="1:6" x14ac:dyDescent="0.35">
      <c r="A651" s="5"/>
      <c r="E651" s="5"/>
      <c r="F651" s="5"/>
    </row>
    <row r="652" spans="1:6" x14ac:dyDescent="0.35">
      <c r="A652" s="5"/>
      <c r="E652" s="5"/>
      <c r="F652" s="5"/>
    </row>
    <row r="653" spans="1:6" x14ac:dyDescent="0.35">
      <c r="A653" s="5"/>
      <c r="E653" s="5"/>
      <c r="F653" s="5"/>
    </row>
    <row r="654" spans="1:6" x14ac:dyDescent="0.35">
      <c r="A654" s="5"/>
      <c r="E654" s="5"/>
      <c r="F654" s="5"/>
    </row>
    <row r="655" spans="1:6" x14ac:dyDescent="0.35">
      <c r="A655" s="5"/>
      <c r="E655" s="5"/>
      <c r="F655" s="5"/>
    </row>
    <row r="656" spans="1:6" x14ac:dyDescent="0.35">
      <c r="A656" s="5"/>
      <c r="E656" s="5"/>
      <c r="F656" s="5"/>
    </row>
    <row r="657" spans="1:6" x14ac:dyDescent="0.35">
      <c r="A657" s="5"/>
      <c r="E657" s="5"/>
      <c r="F657" s="5"/>
    </row>
    <row r="658" spans="1:6" x14ac:dyDescent="0.35">
      <c r="A658" s="5"/>
      <c r="E658" s="5"/>
      <c r="F658" s="5"/>
    </row>
    <row r="659" spans="1:6" x14ac:dyDescent="0.35">
      <c r="A659" s="5"/>
      <c r="E659" s="5"/>
      <c r="F659" s="5"/>
    </row>
    <row r="660" spans="1:6" x14ac:dyDescent="0.35">
      <c r="A660" s="5"/>
      <c r="E660" s="5"/>
      <c r="F660" s="5"/>
    </row>
    <row r="661" spans="1:6" x14ac:dyDescent="0.35">
      <c r="A661" s="5"/>
      <c r="E661" s="5"/>
      <c r="F661" s="5"/>
    </row>
    <row r="662" spans="1:6" x14ac:dyDescent="0.35">
      <c r="A662" s="5"/>
      <c r="E662" s="5"/>
      <c r="F662" s="5"/>
    </row>
    <row r="663" spans="1:6" x14ac:dyDescent="0.35">
      <c r="A663" s="5"/>
      <c r="E663" s="5"/>
      <c r="F663" s="5"/>
    </row>
    <row r="664" spans="1:6" x14ac:dyDescent="0.35">
      <c r="A664" s="5"/>
      <c r="E664" s="5"/>
      <c r="F664" s="5"/>
    </row>
    <row r="665" spans="1:6" x14ac:dyDescent="0.35">
      <c r="A665" s="5"/>
      <c r="E665" s="5"/>
      <c r="F665" s="5"/>
    </row>
    <row r="666" spans="1:6" x14ac:dyDescent="0.35">
      <c r="A666" s="5"/>
      <c r="E666" s="5"/>
      <c r="F666" s="5"/>
    </row>
    <row r="667" spans="1:6" x14ac:dyDescent="0.35">
      <c r="A667" s="5"/>
      <c r="E667" s="5"/>
      <c r="F667" s="5"/>
    </row>
    <row r="668" spans="1:6" x14ac:dyDescent="0.35">
      <c r="A668" s="5"/>
      <c r="E668" s="5"/>
      <c r="F668" s="5"/>
    </row>
    <row r="669" spans="1:6" x14ac:dyDescent="0.35">
      <c r="A669" s="5"/>
      <c r="E669" s="5"/>
      <c r="F669" s="5"/>
    </row>
    <row r="670" spans="1:6" x14ac:dyDescent="0.35">
      <c r="A670" s="5"/>
      <c r="E670" s="5"/>
      <c r="F670" s="5"/>
    </row>
    <row r="671" spans="1:6" x14ac:dyDescent="0.35">
      <c r="A671" s="5"/>
      <c r="E671" s="5"/>
      <c r="F671" s="5"/>
    </row>
    <row r="672" spans="1:6" x14ac:dyDescent="0.35">
      <c r="A672" s="5"/>
      <c r="E672" s="5"/>
      <c r="F672" s="5"/>
    </row>
    <row r="673" spans="1:6" x14ac:dyDescent="0.35">
      <c r="A673" s="5"/>
      <c r="E673" s="5"/>
      <c r="F673" s="5"/>
    </row>
    <row r="674" spans="1:6" x14ac:dyDescent="0.35">
      <c r="A674" s="5"/>
      <c r="E674" s="5"/>
      <c r="F674" s="5"/>
    </row>
    <row r="675" spans="1:6" x14ac:dyDescent="0.35">
      <c r="A675" s="5"/>
      <c r="E675" s="5"/>
      <c r="F675" s="5"/>
    </row>
    <row r="676" spans="1:6" x14ac:dyDescent="0.35">
      <c r="A676" s="5"/>
      <c r="E676" s="5"/>
      <c r="F676" s="5"/>
    </row>
    <row r="677" spans="1:6" x14ac:dyDescent="0.35">
      <c r="A677" s="5"/>
      <c r="E677" s="5"/>
      <c r="F677" s="5"/>
    </row>
    <row r="678" spans="1:6" x14ac:dyDescent="0.35">
      <c r="A678" s="5"/>
      <c r="E678" s="5"/>
      <c r="F678" s="5"/>
    </row>
    <row r="679" spans="1:6" x14ac:dyDescent="0.35">
      <c r="A679" s="5"/>
      <c r="E679" s="5"/>
      <c r="F679" s="5"/>
    </row>
    <row r="680" spans="1:6" x14ac:dyDescent="0.35">
      <c r="A680" s="5"/>
      <c r="E680" s="5"/>
      <c r="F680" s="5"/>
    </row>
    <row r="681" spans="1:6" x14ac:dyDescent="0.35">
      <c r="A681" s="5"/>
      <c r="E681" s="5"/>
      <c r="F681" s="5"/>
    </row>
    <row r="682" spans="1:6" x14ac:dyDescent="0.35">
      <c r="A682" s="5"/>
      <c r="E682" s="5"/>
      <c r="F682" s="5"/>
    </row>
    <row r="683" spans="1:6" x14ac:dyDescent="0.35">
      <c r="A683" s="5"/>
      <c r="E683" s="5"/>
      <c r="F683" s="5"/>
    </row>
    <row r="684" spans="1:6" x14ac:dyDescent="0.35">
      <c r="A684" s="5"/>
      <c r="E684" s="5"/>
      <c r="F684" s="5"/>
    </row>
    <row r="685" spans="1:6" x14ac:dyDescent="0.35">
      <c r="A685" s="5"/>
      <c r="E685" s="5"/>
      <c r="F685" s="5"/>
    </row>
    <row r="686" spans="1:6" x14ac:dyDescent="0.35">
      <c r="A686" s="5"/>
      <c r="E686" s="5"/>
      <c r="F686" s="5"/>
    </row>
    <row r="687" spans="1:6" x14ac:dyDescent="0.35">
      <c r="A687" s="5"/>
      <c r="E687" s="5"/>
      <c r="F687" s="5"/>
    </row>
    <row r="688" spans="1:6" x14ac:dyDescent="0.35">
      <c r="A688" s="5"/>
      <c r="E688" s="5"/>
      <c r="F688" s="5"/>
    </row>
    <row r="689" spans="1:6" x14ac:dyDescent="0.35">
      <c r="A689" s="5"/>
      <c r="E689" s="5"/>
      <c r="F689" s="5"/>
    </row>
    <row r="690" spans="1:6" x14ac:dyDescent="0.35">
      <c r="A690" s="5"/>
      <c r="E690" s="5"/>
      <c r="F690" s="5"/>
    </row>
    <row r="691" spans="1:6" x14ac:dyDescent="0.35">
      <c r="A691" s="5"/>
      <c r="E691" s="5"/>
      <c r="F691" s="5"/>
    </row>
    <row r="692" spans="1:6" x14ac:dyDescent="0.35">
      <c r="A692" s="5"/>
      <c r="E692" s="5"/>
      <c r="F692" s="5"/>
    </row>
    <row r="693" spans="1:6" x14ac:dyDescent="0.35">
      <c r="A693" s="5"/>
      <c r="E693" s="5"/>
      <c r="F693" s="5"/>
    </row>
    <row r="694" spans="1:6" x14ac:dyDescent="0.35">
      <c r="A694" s="5"/>
      <c r="E694" s="5"/>
      <c r="F694" s="5"/>
    </row>
    <row r="695" spans="1:6" x14ac:dyDescent="0.35">
      <c r="A695" s="5"/>
      <c r="E695" s="5"/>
      <c r="F695" s="5"/>
    </row>
    <row r="696" spans="1:6" x14ac:dyDescent="0.35">
      <c r="A696" s="5"/>
      <c r="E696" s="5"/>
      <c r="F696" s="5"/>
    </row>
    <row r="697" spans="1:6" x14ac:dyDescent="0.35">
      <c r="A697" s="5"/>
      <c r="E697" s="5"/>
      <c r="F697" s="5"/>
    </row>
    <row r="698" spans="1:6" x14ac:dyDescent="0.35">
      <c r="A698" s="5"/>
      <c r="E698" s="5"/>
      <c r="F698" s="5"/>
    </row>
    <row r="699" spans="1:6" x14ac:dyDescent="0.35">
      <c r="A699" s="5"/>
      <c r="E699" s="5"/>
      <c r="F699" s="5"/>
    </row>
    <row r="700" spans="1:6" x14ac:dyDescent="0.35">
      <c r="A700" s="5"/>
      <c r="E700" s="5"/>
      <c r="F700" s="5"/>
    </row>
    <row r="701" spans="1:6" x14ac:dyDescent="0.35">
      <c r="A701" s="5"/>
      <c r="E701" s="5"/>
      <c r="F701" s="5"/>
    </row>
    <row r="702" spans="1:6" x14ac:dyDescent="0.35">
      <c r="A702" s="5"/>
      <c r="E702" s="5"/>
      <c r="F702" s="5"/>
    </row>
    <row r="703" spans="1:6" x14ac:dyDescent="0.35">
      <c r="A703" s="5"/>
      <c r="E703" s="5"/>
      <c r="F703" s="5"/>
    </row>
    <row r="704" spans="1:6" x14ac:dyDescent="0.35">
      <c r="A704" s="5"/>
      <c r="E704" s="5"/>
      <c r="F704" s="5"/>
    </row>
    <row r="705" spans="1:6" x14ac:dyDescent="0.35">
      <c r="A705" s="5"/>
      <c r="E705" s="5"/>
      <c r="F705" s="5"/>
    </row>
    <row r="706" spans="1:6" x14ac:dyDescent="0.35">
      <c r="A706" s="5"/>
      <c r="E706" s="5"/>
      <c r="F706" s="5"/>
    </row>
    <row r="707" spans="1:6" x14ac:dyDescent="0.35">
      <c r="A707" s="5"/>
      <c r="E707" s="5"/>
      <c r="F707" s="5"/>
    </row>
    <row r="708" spans="1:6" x14ac:dyDescent="0.35">
      <c r="A708" s="5"/>
      <c r="E708" s="5"/>
      <c r="F708" s="5"/>
    </row>
    <row r="709" spans="1:6" x14ac:dyDescent="0.35">
      <c r="A709" s="5"/>
      <c r="E709" s="5"/>
      <c r="F709" s="5"/>
    </row>
    <row r="710" spans="1:6" x14ac:dyDescent="0.35">
      <c r="A710" s="5"/>
      <c r="E710" s="5"/>
      <c r="F710" s="5"/>
    </row>
    <row r="711" spans="1:6" x14ac:dyDescent="0.35">
      <c r="A711" s="5"/>
      <c r="E711" s="5"/>
      <c r="F711" s="5"/>
    </row>
    <row r="712" spans="1:6" x14ac:dyDescent="0.35">
      <c r="A712" s="5"/>
      <c r="E712" s="5"/>
      <c r="F712" s="5"/>
    </row>
    <row r="713" spans="1:6" x14ac:dyDescent="0.35">
      <c r="A713" s="5"/>
      <c r="E713" s="5"/>
      <c r="F713" s="5"/>
    </row>
    <row r="714" spans="1:6" x14ac:dyDescent="0.35">
      <c r="A714" s="5"/>
      <c r="E714" s="5"/>
      <c r="F714" s="5"/>
    </row>
    <row r="715" spans="1:6" x14ac:dyDescent="0.35">
      <c r="A715" s="5"/>
      <c r="E715" s="5"/>
      <c r="F715" s="5"/>
    </row>
    <row r="716" spans="1:6" x14ac:dyDescent="0.35">
      <c r="A716" s="5"/>
      <c r="E716" s="5"/>
      <c r="F716" s="5"/>
    </row>
    <row r="717" spans="1:6" x14ac:dyDescent="0.35">
      <c r="A717" s="5"/>
      <c r="E717" s="5"/>
      <c r="F717" s="5"/>
    </row>
    <row r="718" spans="1:6" x14ac:dyDescent="0.35">
      <c r="A718" s="5"/>
      <c r="E718" s="5"/>
      <c r="F718" s="5"/>
    </row>
    <row r="719" spans="1:6" x14ac:dyDescent="0.35">
      <c r="A719" s="5"/>
      <c r="E719" s="5"/>
      <c r="F719" s="5"/>
    </row>
    <row r="720" spans="1:6" x14ac:dyDescent="0.35">
      <c r="A720" s="5"/>
      <c r="E720" s="5"/>
      <c r="F720" s="5"/>
    </row>
    <row r="721" spans="1:6" x14ac:dyDescent="0.35">
      <c r="A721" s="5"/>
      <c r="E721" s="5"/>
      <c r="F721" s="5"/>
    </row>
    <row r="722" spans="1:6" x14ac:dyDescent="0.35">
      <c r="A722" s="5"/>
      <c r="E722" s="5"/>
      <c r="F722" s="5"/>
    </row>
    <row r="723" spans="1:6" x14ac:dyDescent="0.35">
      <c r="A723" s="5"/>
      <c r="E723" s="5"/>
      <c r="F723" s="5"/>
    </row>
    <row r="724" spans="1:6" x14ac:dyDescent="0.35">
      <c r="A724" s="5"/>
      <c r="E724" s="5"/>
      <c r="F724" s="5"/>
    </row>
    <row r="725" spans="1:6" x14ac:dyDescent="0.35">
      <c r="A725" s="5"/>
      <c r="E725" s="5"/>
      <c r="F725" s="5"/>
    </row>
    <row r="726" spans="1:6" x14ac:dyDescent="0.35">
      <c r="A726" s="5"/>
      <c r="E726" s="5"/>
      <c r="F726" s="5"/>
    </row>
    <row r="727" spans="1:6" x14ac:dyDescent="0.35">
      <c r="A727" s="5"/>
      <c r="E727" s="5"/>
      <c r="F727" s="5"/>
    </row>
    <row r="728" spans="1:6" x14ac:dyDescent="0.35">
      <c r="A728" s="5"/>
      <c r="E728" s="5"/>
      <c r="F728" s="5"/>
    </row>
    <row r="729" spans="1:6" x14ac:dyDescent="0.35">
      <c r="A729" s="5"/>
      <c r="E729" s="5"/>
      <c r="F729" s="5"/>
    </row>
    <row r="730" spans="1:6" x14ac:dyDescent="0.35">
      <c r="A730" s="5"/>
      <c r="E730" s="5"/>
      <c r="F730" s="5"/>
    </row>
    <row r="731" spans="1:6" x14ac:dyDescent="0.35">
      <c r="A731" s="5"/>
      <c r="E731" s="5"/>
      <c r="F731" s="5"/>
    </row>
    <row r="732" spans="1:6" x14ac:dyDescent="0.35">
      <c r="A732" s="5"/>
      <c r="E732" s="5"/>
      <c r="F732" s="5"/>
    </row>
    <row r="733" spans="1:6" x14ac:dyDescent="0.35">
      <c r="A733" s="5"/>
      <c r="E733" s="5"/>
      <c r="F733" s="5"/>
    </row>
    <row r="734" spans="1:6" x14ac:dyDescent="0.35">
      <c r="A734" s="5"/>
      <c r="E734" s="5"/>
      <c r="F734" s="5"/>
    </row>
    <row r="735" spans="1:6" x14ac:dyDescent="0.35">
      <c r="A735" s="5"/>
      <c r="E735" s="5"/>
      <c r="F735" s="5"/>
    </row>
    <row r="736" spans="1:6" x14ac:dyDescent="0.35">
      <c r="A736" s="5"/>
      <c r="E736" s="5"/>
      <c r="F736" s="5"/>
    </row>
    <row r="737" spans="1:6" x14ac:dyDescent="0.35">
      <c r="A737" s="5"/>
      <c r="E737" s="5"/>
      <c r="F737" s="5"/>
    </row>
    <row r="738" spans="1:6" x14ac:dyDescent="0.35">
      <c r="A738" s="5"/>
      <c r="E738" s="5"/>
      <c r="F738" s="5"/>
    </row>
    <row r="739" spans="1:6" x14ac:dyDescent="0.35">
      <c r="A739" s="5"/>
      <c r="E739" s="5"/>
      <c r="F739" s="5"/>
    </row>
    <row r="740" spans="1:6" x14ac:dyDescent="0.35">
      <c r="A740" s="5"/>
      <c r="E740" s="5"/>
      <c r="F740" s="5"/>
    </row>
    <row r="741" spans="1:6" x14ac:dyDescent="0.35">
      <c r="A741" s="5"/>
      <c r="E741" s="5"/>
      <c r="F741" s="5"/>
    </row>
    <row r="742" spans="1:6" x14ac:dyDescent="0.35">
      <c r="A742" s="5"/>
      <c r="E742" s="5"/>
      <c r="F742" s="5"/>
    </row>
    <row r="743" spans="1:6" x14ac:dyDescent="0.35">
      <c r="A743" s="5"/>
      <c r="E743" s="5"/>
      <c r="F743" s="5"/>
    </row>
    <row r="744" spans="1:6" x14ac:dyDescent="0.35">
      <c r="A744" s="5"/>
      <c r="E744" s="5"/>
      <c r="F744" s="5"/>
    </row>
    <row r="745" spans="1:6" x14ac:dyDescent="0.35">
      <c r="A745" s="5"/>
      <c r="E745" s="5"/>
      <c r="F745" s="5"/>
    </row>
    <row r="746" spans="1:6" x14ac:dyDescent="0.35">
      <c r="A746" s="5"/>
      <c r="E746" s="5"/>
      <c r="F746" s="5"/>
    </row>
    <row r="747" spans="1:6" x14ac:dyDescent="0.35">
      <c r="A747" s="5"/>
      <c r="E747" s="5"/>
      <c r="F747" s="5"/>
    </row>
    <row r="748" spans="1:6" x14ac:dyDescent="0.35">
      <c r="A748" s="5"/>
      <c r="E748" s="5"/>
      <c r="F748" s="5"/>
    </row>
    <row r="749" spans="1:6" x14ac:dyDescent="0.35">
      <c r="A749" s="5"/>
      <c r="E749" s="5"/>
      <c r="F749" s="5"/>
    </row>
    <row r="750" spans="1:6" x14ac:dyDescent="0.35">
      <c r="A750" s="5"/>
      <c r="E750" s="5"/>
      <c r="F750" s="5"/>
    </row>
    <row r="751" spans="1:6" x14ac:dyDescent="0.35">
      <c r="A751" s="5"/>
      <c r="E751" s="5"/>
      <c r="F751" s="5"/>
    </row>
    <row r="752" spans="1:6" x14ac:dyDescent="0.35">
      <c r="A752" s="5"/>
      <c r="E752" s="5"/>
      <c r="F752" s="5"/>
    </row>
    <row r="753" spans="1:6" x14ac:dyDescent="0.35">
      <c r="A753" s="5"/>
      <c r="E753" s="5"/>
      <c r="F753" s="5"/>
    </row>
    <row r="754" spans="1:6" x14ac:dyDescent="0.35">
      <c r="A754" s="5"/>
      <c r="E754" s="5"/>
      <c r="F754" s="5"/>
    </row>
    <row r="755" spans="1:6" x14ac:dyDescent="0.35">
      <c r="A755" s="5"/>
      <c r="E755" s="5"/>
      <c r="F755" s="5"/>
    </row>
    <row r="756" spans="1:6" x14ac:dyDescent="0.35">
      <c r="A756" s="5"/>
      <c r="E756" s="5"/>
      <c r="F756" s="5"/>
    </row>
    <row r="757" spans="1:6" x14ac:dyDescent="0.35">
      <c r="A757" s="5"/>
      <c r="E757" s="5"/>
      <c r="F757" s="5"/>
    </row>
    <row r="758" spans="1:6" x14ac:dyDescent="0.35">
      <c r="A758" s="5"/>
      <c r="E758" s="5"/>
      <c r="F758" s="5"/>
    </row>
    <row r="759" spans="1:6" x14ac:dyDescent="0.35">
      <c r="A759" s="5"/>
      <c r="E759" s="5"/>
      <c r="F759" s="5"/>
    </row>
    <row r="760" spans="1:6" x14ac:dyDescent="0.35">
      <c r="A760" s="5"/>
      <c r="E760" s="5"/>
      <c r="F760" s="5"/>
    </row>
    <row r="761" spans="1:6" x14ac:dyDescent="0.35">
      <c r="A761" s="5"/>
      <c r="E761" s="5"/>
      <c r="F761" s="5"/>
    </row>
    <row r="762" spans="1:6" x14ac:dyDescent="0.35">
      <c r="A762" s="5"/>
      <c r="E762" s="5"/>
      <c r="F762" s="5"/>
    </row>
    <row r="763" spans="1:6" x14ac:dyDescent="0.35">
      <c r="A763" s="5"/>
      <c r="E763" s="5"/>
      <c r="F763" s="5"/>
    </row>
    <row r="764" spans="1:6" x14ac:dyDescent="0.35">
      <c r="A764" s="5"/>
      <c r="E764" s="5"/>
      <c r="F764" s="5"/>
    </row>
    <row r="765" spans="1:6" x14ac:dyDescent="0.35">
      <c r="A765" s="5"/>
      <c r="E765" s="5"/>
      <c r="F765" s="5"/>
    </row>
    <row r="766" spans="1:6" x14ac:dyDescent="0.35">
      <c r="A766" s="5"/>
      <c r="E766" s="5"/>
      <c r="F766" s="5"/>
    </row>
    <row r="767" spans="1:6" x14ac:dyDescent="0.35">
      <c r="A767" s="5"/>
      <c r="E767" s="5"/>
      <c r="F767" s="5"/>
    </row>
    <row r="768" spans="1:6" x14ac:dyDescent="0.35">
      <c r="A768" s="5"/>
      <c r="E768" s="5"/>
      <c r="F768" s="5"/>
    </row>
    <row r="769" spans="1:6" x14ac:dyDescent="0.35">
      <c r="A769" s="5"/>
      <c r="E769" s="5"/>
      <c r="F769" s="5"/>
    </row>
    <row r="770" spans="1:6" x14ac:dyDescent="0.35">
      <c r="A770" s="5"/>
      <c r="E770" s="5"/>
      <c r="F770" s="5"/>
    </row>
    <row r="771" spans="1:6" x14ac:dyDescent="0.35">
      <c r="A771" s="5"/>
      <c r="E771" s="5"/>
      <c r="F771" s="5"/>
    </row>
    <row r="772" spans="1:6" x14ac:dyDescent="0.35">
      <c r="A772" s="5"/>
      <c r="E772" s="5"/>
      <c r="F772" s="5"/>
    </row>
    <row r="773" spans="1:6" x14ac:dyDescent="0.35">
      <c r="A773" s="5"/>
      <c r="E773" s="5"/>
      <c r="F773" s="5"/>
    </row>
    <row r="774" spans="1:6" x14ac:dyDescent="0.35">
      <c r="A774" s="5"/>
      <c r="E774" s="5"/>
      <c r="F774" s="5"/>
    </row>
    <row r="775" spans="1:6" x14ac:dyDescent="0.35">
      <c r="A775" s="5"/>
      <c r="E775" s="5"/>
      <c r="F775" s="5"/>
    </row>
    <row r="776" spans="1:6" x14ac:dyDescent="0.35">
      <c r="A776" s="5"/>
      <c r="E776" s="5"/>
      <c r="F776" s="5"/>
    </row>
    <row r="777" spans="1:6" x14ac:dyDescent="0.35">
      <c r="A777" s="5"/>
      <c r="E777" s="5"/>
      <c r="F777" s="5"/>
    </row>
    <row r="778" spans="1:6" x14ac:dyDescent="0.35">
      <c r="A778" s="5"/>
      <c r="E778" s="5"/>
      <c r="F778" s="5"/>
    </row>
    <row r="779" spans="1:6" x14ac:dyDescent="0.35">
      <c r="A779" s="5"/>
      <c r="E779" s="5"/>
      <c r="F779" s="5"/>
    </row>
    <row r="780" spans="1:6" x14ac:dyDescent="0.35">
      <c r="A780" s="5"/>
      <c r="E780" s="5"/>
      <c r="F780" s="5"/>
    </row>
    <row r="781" spans="1:6" x14ac:dyDescent="0.35">
      <c r="A781" s="5"/>
      <c r="E781" s="5"/>
      <c r="F781" s="5"/>
    </row>
    <row r="782" spans="1:6" x14ac:dyDescent="0.35">
      <c r="A782" s="5"/>
      <c r="E782" s="5"/>
      <c r="F782" s="5"/>
    </row>
    <row r="783" spans="1:6" x14ac:dyDescent="0.35">
      <c r="A783" s="5"/>
      <c r="E783" s="5"/>
      <c r="F783" s="5"/>
    </row>
    <row r="784" spans="1:6" x14ac:dyDescent="0.35">
      <c r="A784" s="5"/>
      <c r="E784" s="5"/>
      <c r="F784" s="5"/>
    </row>
    <row r="785" spans="1:6" x14ac:dyDescent="0.35">
      <c r="A785" s="5"/>
      <c r="E785" s="5"/>
      <c r="F785" s="5"/>
    </row>
    <row r="786" spans="1:6" x14ac:dyDescent="0.35">
      <c r="A786" s="5"/>
      <c r="E786" s="5"/>
      <c r="F786" s="5"/>
    </row>
    <row r="787" spans="1:6" x14ac:dyDescent="0.35">
      <c r="A787" s="5"/>
      <c r="E787" s="5"/>
      <c r="F787" s="5"/>
    </row>
    <row r="788" spans="1:6" x14ac:dyDescent="0.35">
      <c r="A788" s="5"/>
      <c r="E788" s="5"/>
      <c r="F788" s="5"/>
    </row>
    <row r="789" spans="1:6" x14ac:dyDescent="0.35">
      <c r="A789" s="5"/>
      <c r="E789" s="5"/>
      <c r="F789" s="5"/>
    </row>
    <row r="790" spans="1:6" x14ac:dyDescent="0.35">
      <c r="A790" s="5"/>
      <c r="E790" s="5"/>
      <c r="F790" s="5"/>
    </row>
    <row r="791" spans="1:6" x14ac:dyDescent="0.35">
      <c r="A791" s="5"/>
      <c r="E791" s="5"/>
      <c r="F791" s="5"/>
    </row>
    <row r="792" spans="1:6" x14ac:dyDescent="0.35">
      <c r="A792" s="5"/>
      <c r="E792" s="5"/>
      <c r="F792" s="5"/>
    </row>
    <row r="793" spans="1:6" x14ac:dyDescent="0.35">
      <c r="A793" s="5"/>
      <c r="E793" s="5"/>
      <c r="F793" s="5"/>
    </row>
    <row r="794" spans="1:6" x14ac:dyDescent="0.35">
      <c r="A794" s="5"/>
      <c r="E794" s="5"/>
      <c r="F794" s="5"/>
    </row>
    <row r="795" spans="1:6" x14ac:dyDescent="0.35">
      <c r="A795" s="5"/>
      <c r="E795" s="5"/>
      <c r="F795" s="5"/>
    </row>
    <row r="796" spans="1:6" x14ac:dyDescent="0.35">
      <c r="A796" s="5"/>
      <c r="E796" s="5"/>
      <c r="F796" s="5"/>
    </row>
    <row r="797" spans="1:6" x14ac:dyDescent="0.35">
      <c r="A797" s="5"/>
      <c r="E797" s="5"/>
      <c r="F797" s="5"/>
    </row>
    <row r="798" spans="1:6" x14ac:dyDescent="0.35">
      <c r="A798" s="5"/>
      <c r="E798" s="5"/>
      <c r="F798" s="5"/>
    </row>
    <row r="799" spans="1:6" x14ac:dyDescent="0.35">
      <c r="A799" s="5"/>
      <c r="E799" s="5"/>
      <c r="F799" s="5"/>
    </row>
    <row r="800" spans="1:6" x14ac:dyDescent="0.35">
      <c r="A800" s="5"/>
      <c r="E800" s="5"/>
      <c r="F800" s="5"/>
    </row>
    <row r="801" spans="1:6" x14ac:dyDescent="0.35">
      <c r="A801" s="5"/>
      <c r="E801" s="5"/>
      <c r="F801" s="5"/>
    </row>
    <row r="802" spans="1:6" x14ac:dyDescent="0.35">
      <c r="A802" s="5"/>
      <c r="E802" s="5"/>
      <c r="F802" s="5"/>
    </row>
    <row r="803" spans="1:6" x14ac:dyDescent="0.35">
      <c r="A803" s="5"/>
      <c r="E803" s="5"/>
      <c r="F803" s="5"/>
    </row>
    <row r="804" spans="1:6" x14ac:dyDescent="0.35">
      <c r="A804" s="5"/>
      <c r="E804" s="5"/>
      <c r="F804" s="5"/>
    </row>
    <row r="805" spans="1:6" x14ac:dyDescent="0.35">
      <c r="A805" s="5"/>
      <c r="E805" s="5"/>
      <c r="F805" s="5"/>
    </row>
    <row r="806" spans="1:6" x14ac:dyDescent="0.35">
      <c r="A806" s="5"/>
      <c r="E806" s="5"/>
      <c r="F806" s="5"/>
    </row>
    <row r="807" spans="1:6" x14ac:dyDescent="0.35">
      <c r="A807" s="5"/>
      <c r="E807" s="5"/>
      <c r="F807" s="5"/>
    </row>
    <row r="808" spans="1:6" x14ac:dyDescent="0.35">
      <c r="A808" s="5"/>
      <c r="E808" s="5"/>
      <c r="F808" s="5"/>
    </row>
    <row r="809" spans="1:6" x14ac:dyDescent="0.35">
      <c r="A809" s="5"/>
      <c r="E809" s="5"/>
      <c r="F809" s="5"/>
    </row>
    <row r="810" spans="1:6" x14ac:dyDescent="0.35">
      <c r="A810" s="5"/>
      <c r="E810" s="5"/>
      <c r="F810" s="5"/>
    </row>
    <row r="811" spans="1:6" x14ac:dyDescent="0.35">
      <c r="A811" s="5"/>
      <c r="E811" s="5"/>
      <c r="F811" s="5"/>
    </row>
    <row r="812" spans="1:6" x14ac:dyDescent="0.35">
      <c r="A812" s="5"/>
      <c r="E812" s="5"/>
      <c r="F812" s="5"/>
    </row>
    <row r="813" spans="1:6" x14ac:dyDescent="0.35">
      <c r="A813" s="5"/>
      <c r="E813" s="5"/>
      <c r="F813" s="5"/>
    </row>
    <row r="814" spans="1:6" x14ac:dyDescent="0.35">
      <c r="A814" s="5"/>
      <c r="E814" s="5"/>
      <c r="F814" s="5"/>
    </row>
    <row r="815" spans="1:6" x14ac:dyDescent="0.35">
      <c r="A815" s="5"/>
      <c r="E815" s="5"/>
      <c r="F815" s="5"/>
    </row>
    <row r="816" spans="1:6" x14ac:dyDescent="0.35">
      <c r="A816" s="5"/>
      <c r="E816" s="5"/>
      <c r="F816" s="5"/>
    </row>
    <row r="817" spans="1:6" x14ac:dyDescent="0.35">
      <c r="A817" s="5"/>
      <c r="E817" s="5"/>
      <c r="F817" s="5"/>
    </row>
    <row r="818" spans="1:6" x14ac:dyDescent="0.35">
      <c r="A818" s="5"/>
      <c r="E818" s="5"/>
      <c r="F818" s="5"/>
    </row>
    <row r="819" spans="1:6" x14ac:dyDescent="0.35">
      <c r="A819" s="5"/>
      <c r="E819" s="5"/>
      <c r="F819" s="5"/>
    </row>
    <row r="820" spans="1:6" x14ac:dyDescent="0.35">
      <c r="A820" s="5"/>
      <c r="E820" s="5"/>
      <c r="F820" s="5"/>
    </row>
    <row r="821" spans="1:6" x14ac:dyDescent="0.35">
      <c r="A821" s="5"/>
      <c r="E821" s="5"/>
      <c r="F821" s="5"/>
    </row>
    <row r="822" spans="1:6" x14ac:dyDescent="0.35">
      <c r="A822" s="5"/>
      <c r="E822" s="5"/>
      <c r="F822" s="5"/>
    </row>
    <row r="823" spans="1:6" x14ac:dyDescent="0.35">
      <c r="A823" s="5"/>
      <c r="E823" s="5"/>
      <c r="F823" s="5"/>
    </row>
    <row r="824" spans="1:6" x14ac:dyDescent="0.35">
      <c r="A824" s="5"/>
      <c r="E824" s="5"/>
      <c r="F824" s="5"/>
    </row>
    <row r="825" spans="1:6" x14ac:dyDescent="0.35">
      <c r="A825" s="5"/>
      <c r="E825" s="5"/>
      <c r="F825" s="5"/>
    </row>
    <row r="826" spans="1:6" x14ac:dyDescent="0.35">
      <c r="A826" s="5"/>
      <c r="E826" s="5"/>
      <c r="F826" s="5"/>
    </row>
    <row r="827" spans="1:6" x14ac:dyDescent="0.35">
      <c r="A827" s="5"/>
      <c r="E827" s="5"/>
      <c r="F827" s="5"/>
    </row>
    <row r="828" spans="1:6" x14ac:dyDescent="0.35">
      <c r="A828" s="5"/>
      <c r="E828" s="5"/>
      <c r="F828" s="5"/>
    </row>
    <row r="829" spans="1:6" x14ac:dyDescent="0.35">
      <c r="A829" s="5"/>
      <c r="E829" s="5"/>
      <c r="F829" s="5"/>
    </row>
    <row r="830" spans="1:6" x14ac:dyDescent="0.35">
      <c r="A830" s="5"/>
      <c r="E830" s="5"/>
      <c r="F830" s="5"/>
    </row>
    <row r="831" spans="1:6" x14ac:dyDescent="0.35">
      <c r="A831" s="5"/>
      <c r="E831" s="5"/>
      <c r="F831" s="5"/>
    </row>
    <row r="832" spans="1:6" x14ac:dyDescent="0.35">
      <c r="A832" s="5"/>
      <c r="E832" s="5"/>
      <c r="F832" s="5"/>
    </row>
    <row r="833" spans="1:6" x14ac:dyDescent="0.35">
      <c r="A833" s="5"/>
      <c r="E833" s="5"/>
      <c r="F833" s="5"/>
    </row>
    <row r="834" spans="1:6" x14ac:dyDescent="0.35">
      <c r="A834" s="5"/>
      <c r="E834" s="5"/>
      <c r="F834" s="5"/>
    </row>
    <row r="835" spans="1:6" x14ac:dyDescent="0.35">
      <c r="A835" s="5"/>
      <c r="E835" s="5"/>
      <c r="F835" s="5"/>
    </row>
    <row r="836" spans="1:6" x14ac:dyDescent="0.35">
      <c r="A836" s="5"/>
      <c r="E836" s="5"/>
      <c r="F836" s="5"/>
    </row>
    <row r="837" spans="1:6" x14ac:dyDescent="0.35">
      <c r="A837" s="5"/>
      <c r="E837" s="5"/>
      <c r="F837" s="5"/>
    </row>
    <row r="838" spans="1:6" x14ac:dyDescent="0.35">
      <c r="A838" s="5"/>
      <c r="E838" s="5"/>
      <c r="F838" s="5"/>
    </row>
    <row r="839" spans="1:6" x14ac:dyDescent="0.35">
      <c r="A839" s="5"/>
      <c r="E839" s="5"/>
      <c r="F839" s="5"/>
    </row>
    <row r="840" spans="1:6" x14ac:dyDescent="0.35">
      <c r="A840" s="5"/>
      <c r="E840" s="5"/>
      <c r="F840" s="5"/>
    </row>
    <row r="841" spans="1:6" x14ac:dyDescent="0.35">
      <c r="A841" s="5"/>
      <c r="E841" s="5"/>
      <c r="F841" s="5"/>
    </row>
    <row r="842" spans="1:6" x14ac:dyDescent="0.35">
      <c r="A842" s="5"/>
      <c r="E842" s="5"/>
      <c r="F842" s="5"/>
    </row>
    <row r="843" spans="1:6" x14ac:dyDescent="0.35">
      <c r="A843" s="5"/>
      <c r="E843" s="5"/>
      <c r="F843" s="5"/>
    </row>
    <row r="844" spans="1:6" x14ac:dyDescent="0.35">
      <c r="A844" s="5"/>
      <c r="E844" s="5"/>
      <c r="F844" s="5"/>
    </row>
    <row r="845" spans="1:6" x14ac:dyDescent="0.35">
      <c r="A845" s="5"/>
      <c r="E845" s="5"/>
      <c r="F845" s="5"/>
    </row>
    <row r="846" spans="1:6" x14ac:dyDescent="0.35">
      <c r="A846" s="5"/>
      <c r="E846" s="5"/>
      <c r="F846" s="5"/>
    </row>
    <row r="847" spans="1:6" x14ac:dyDescent="0.35">
      <c r="A847" s="5"/>
      <c r="E847" s="5"/>
      <c r="F847" s="5"/>
    </row>
    <row r="848" spans="1:6" x14ac:dyDescent="0.35">
      <c r="A848" s="5"/>
      <c r="E848" s="5"/>
      <c r="F848" s="5"/>
    </row>
    <row r="849" spans="1:6" x14ac:dyDescent="0.35">
      <c r="A849" s="5"/>
      <c r="E849" s="5"/>
      <c r="F849" s="5"/>
    </row>
    <row r="850" spans="1:6" x14ac:dyDescent="0.35">
      <c r="A850" s="5"/>
      <c r="E850" s="5"/>
      <c r="F850" s="5"/>
    </row>
    <row r="851" spans="1:6" x14ac:dyDescent="0.35">
      <c r="A851" s="5"/>
      <c r="E851" s="5"/>
      <c r="F851" s="5"/>
    </row>
    <row r="852" spans="1:6" x14ac:dyDescent="0.35">
      <c r="A852" s="5"/>
      <c r="E852" s="5"/>
      <c r="F852" s="5"/>
    </row>
    <row r="853" spans="1:6" x14ac:dyDescent="0.35">
      <c r="A853" s="5"/>
      <c r="E853" s="5"/>
      <c r="F853" s="5"/>
    </row>
    <row r="854" spans="1:6" x14ac:dyDescent="0.35">
      <c r="A854" s="5"/>
      <c r="E854" s="5"/>
      <c r="F854" s="5"/>
    </row>
    <row r="855" spans="1:6" x14ac:dyDescent="0.35">
      <c r="A855" s="5"/>
      <c r="E855" s="5"/>
      <c r="F855" s="5"/>
    </row>
    <row r="856" spans="1:6" x14ac:dyDescent="0.35">
      <c r="A856" s="5"/>
      <c r="E856" s="5"/>
      <c r="F856" s="5"/>
    </row>
    <row r="857" spans="1:6" x14ac:dyDescent="0.35">
      <c r="A857" s="5"/>
      <c r="E857" s="5"/>
      <c r="F857" s="5"/>
    </row>
    <row r="858" spans="1:6" x14ac:dyDescent="0.35">
      <c r="A858" s="5"/>
      <c r="E858" s="5"/>
      <c r="F858" s="5"/>
    </row>
    <row r="859" spans="1:6" x14ac:dyDescent="0.35">
      <c r="A859" s="5"/>
      <c r="E859" s="5"/>
      <c r="F859" s="5"/>
    </row>
    <row r="860" spans="1:6" x14ac:dyDescent="0.35">
      <c r="A860" s="5"/>
      <c r="E860" s="5"/>
      <c r="F860" s="5"/>
    </row>
    <row r="861" spans="1:6" x14ac:dyDescent="0.35">
      <c r="A861" s="5"/>
      <c r="E861" s="5"/>
      <c r="F861" s="5"/>
    </row>
    <row r="862" spans="1:6" x14ac:dyDescent="0.35">
      <c r="A862" s="5"/>
      <c r="E862" s="5"/>
      <c r="F862" s="5"/>
    </row>
    <row r="863" spans="1:6" x14ac:dyDescent="0.35">
      <c r="A863" s="5"/>
      <c r="E863" s="5"/>
      <c r="F863" s="5"/>
    </row>
    <row r="864" spans="1:6" x14ac:dyDescent="0.35">
      <c r="A864" s="5"/>
      <c r="E864" s="5"/>
      <c r="F864" s="5"/>
    </row>
    <row r="865" spans="1:6" x14ac:dyDescent="0.35">
      <c r="A865" s="5"/>
      <c r="E865" s="5"/>
      <c r="F865" s="5"/>
    </row>
    <row r="866" spans="1:6" x14ac:dyDescent="0.35">
      <c r="A866" s="5"/>
      <c r="E866" s="5"/>
      <c r="F866" s="5"/>
    </row>
    <row r="867" spans="1:6" x14ac:dyDescent="0.35">
      <c r="A867" s="5"/>
      <c r="E867" s="5"/>
      <c r="F867" s="5"/>
    </row>
    <row r="868" spans="1:6" x14ac:dyDescent="0.35">
      <c r="A868" s="5"/>
      <c r="E868" s="5"/>
      <c r="F868" s="5"/>
    </row>
    <row r="869" spans="1:6" x14ac:dyDescent="0.35">
      <c r="A869" s="5"/>
      <c r="E869" s="5"/>
      <c r="F869" s="5"/>
    </row>
    <row r="870" spans="1:6" x14ac:dyDescent="0.35">
      <c r="A870" s="5"/>
      <c r="E870" s="5"/>
      <c r="F870" s="5"/>
    </row>
    <row r="871" spans="1:6" x14ac:dyDescent="0.35">
      <c r="A871" s="5"/>
      <c r="E871" s="5"/>
      <c r="F871" s="5"/>
    </row>
    <row r="872" spans="1:6" x14ac:dyDescent="0.35">
      <c r="A872" s="5"/>
      <c r="E872" s="5"/>
      <c r="F872" s="5"/>
    </row>
    <row r="873" spans="1:6" x14ac:dyDescent="0.35">
      <c r="A873" s="5"/>
      <c r="E873" s="5"/>
      <c r="F873" s="5"/>
    </row>
    <row r="874" spans="1:6" x14ac:dyDescent="0.35">
      <c r="A874" s="5"/>
      <c r="E874" s="5"/>
      <c r="F874" s="5"/>
    </row>
    <row r="875" spans="1:6" x14ac:dyDescent="0.35">
      <c r="A875" s="5"/>
      <c r="E875" s="5"/>
      <c r="F875" s="5"/>
    </row>
    <row r="876" spans="1:6" x14ac:dyDescent="0.35">
      <c r="A876" s="5"/>
      <c r="E876" s="5"/>
      <c r="F876" s="5"/>
    </row>
    <row r="877" spans="1:6" x14ac:dyDescent="0.35">
      <c r="A877" s="5"/>
      <c r="E877" s="5"/>
      <c r="F877" s="5"/>
    </row>
    <row r="878" spans="1:6" x14ac:dyDescent="0.35">
      <c r="A878" s="5"/>
      <c r="E878" s="5"/>
      <c r="F878" s="5"/>
    </row>
    <row r="879" spans="1:6" x14ac:dyDescent="0.35">
      <c r="A879" s="5"/>
      <c r="E879" s="5"/>
      <c r="F879" s="5"/>
    </row>
    <row r="880" spans="1:6" x14ac:dyDescent="0.35">
      <c r="A880" s="5"/>
      <c r="E880" s="5"/>
      <c r="F880" s="5"/>
    </row>
    <row r="881" spans="1:6" x14ac:dyDescent="0.35">
      <c r="A881" s="5"/>
      <c r="E881" s="5"/>
      <c r="F881" s="5"/>
    </row>
    <row r="882" spans="1:6" x14ac:dyDescent="0.35">
      <c r="A882" s="5"/>
      <c r="E882" s="5"/>
      <c r="F882" s="5"/>
    </row>
    <row r="883" spans="1:6" x14ac:dyDescent="0.35">
      <c r="A883" s="5"/>
      <c r="E883" s="5"/>
      <c r="F883" s="5"/>
    </row>
    <row r="884" spans="1:6" x14ac:dyDescent="0.35">
      <c r="A884" s="5"/>
      <c r="E884" s="5"/>
      <c r="F884" s="5"/>
    </row>
    <row r="885" spans="1:6" x14ac:dyDescent="0.35">
      <c r="A885" s="5"/>
      <c r="E885" s="5"/>
      <c r="F885" s="5"/>
    </row>
    <row r="886" spans="1:6" x14ac:dyDescent="0.35">
      <c r="A886" s="5"/>
      <c r="E886" s="5"/>
      <c r="F886" s="5"/>
    </row>
    <row r="887" spans="1:6" x14ac:dyDescent="0.35">
      <c r="A887" s="5"/>
      <c r="E887" s="5"/>
      <c r="F887" s="5"/>
    </row>
    <row r="888" spans="1:6" x14ac:dyDescent="0.35">
      <c r="A888" s="5"/>
      <c r="E888" s="5"/>
      <c r="F888" s="5"/>
    </row>
    <row r="889" spans="1:6" x14ac:dyDescent="0.35">
      <c r="A889" s="5"/>
      <c r="E889" s="5"/>
      <c r="F889" s="5"/>
    </row>
    <row r="890" spans="1:6" x14ac:dyDescent="0.35">
      <c r="A890" s="5"/>
      <c r="E890" s="5"/>
      <c r="F890" s="5"/>
    </row>
    <row r="891" spans="1:6" x14ac:dyDescent="0.35">
      <c r="A891" s="5"/>
      <c r="E891" s="5"/>
      <c r="F891" s="5"/>
    </row>
    <row r="892" spans="1:6" x14ac:dyDescent="0.35">
      <c r="A892" s="5"/>
      <c r="E892" s="5"/>
      <c r="F892" s="5"/>
    </row>
    <row r="893" spans="1:6" x14ac:dyDescent="0.35">
      <c r="A893" s="5"/>
      <c r="E893" s="5"/>
      <c r="F893" s="5"/>
    </row>
    <row r="894" spans="1:6" x14ac:dyDescent="0.35">
      <c r="A894" s="5"/>
      <c r="E894" s="5"/>
      <c r="F894" s="5"/>
    </row>
    <row r="895" spans="1:6" x14ac:dyDescent="0.35">
      <c r="A895" s="5"/>
      <c r="E895" s="5"/>
      <c r="F895" s="5"/>
    </row>
    <row r="896" spans="1:6" x14ac:dyDescent="0.35">
      <c r="A896" s="5"/>
      <c r="E896" s="5"/>
      <c r="F896" s="5"/>
    </row>
    <row r="897" spans="1:6" x14ac:dyDescent="0.35">
      <c r="A897" s="5"/>
      <c r="E897" s="5"/>
      <c r="F897" s="5"/>
    </row>
    <row r="898" spans="1:6" x14ac:dyDescent="0.35">
      <c r="A898" s="5"/>
      <c r="E898" s="5"/>
      <c r="F898" s="5"/>
    </row>
    <row r="899" spans="1:6" x14ac:dyDescent="0.35">
      <c r="A899" s="5"/>
      <c r="E899" s="5"/>
      <c r="F899" s="5"/>
    </row>
    <row r="900" spans="1:6" x14ac:dyDescent="0.35">
      <c r="A900" s="5"/>
      <c r="E900" s="5"/>
      <c r="F900" s="5"/>
    </row>
    <row r="901" spans="1:6" x14ac:dyDescent="0.35">
      <c r="A901" s="5"/>
      <c r="E901" s="5"/>
      <c r="F901" s="5"/>
    </row>
    <row r="902" spans="1:6" x14ac:dyDescent="0.35">
      <c r="A902" s="5"/>
      <c r="E902" s="5"/>
      <c r="F902" s="5"/>
    </row>
    <row r="903" spans="1:6" x14ac:dyDescent="0.35">
      <c r="A903" s="5"/>
      <c r="E903" s="5"/>
      <c r="F903" s="5"/>
    </row>
    <row r="904" spans="1:6" x14ac:dyDescent="0.35">
      <c r="A904" s="5"/>
      <c r="E904" s="5"/>
      <c r="F904" s="5"/>
    </row>
    <row r="905" spans="1:6" x14ac:dyDescent="0.35">
      <c r="A905" s="5"/>
      <c r="E905" s="5"/>
      <c r="F905" s="5"/>
    </row>
    <row r="906" spans="1:6" x14ac:dyDescent="0.35">
      <c r="A906" s="5"/>
      <c r="E906" s="5"/>
      <c r="F906" s="5"/>
    </row>
    <row r="907" spans="1:6" x14ac:dyDescent="0.35">
      <c r="A907" s="5"/>
      <c r="E907" s="5"/>
      <c r="F907" s="5"/>
    </row>
    <row r="908" spans="1:6" x14ac:dyDescent="0.35">
      <c r="A908" s="5"/>
      <c r="E908" s="5"/>
      <c r="F908" s="5"/>
    </row>
    <row r="909" spans="1:6" x14ac:dyDescent="0.35">
      <c r="A909" s="5"/>
      <c r="E909" s="5"/>
      <c r="F909" s="5"/>
    </row>
    <row r="910" spans="1:6" x14ac:dyDescent="0.35">
      <c r="A910" s="5"/>
      <c r="E910" s="5"/>
      <c r="F910" s="5"/>
    </row>
    <row r="911" spans="1:6" x14ac:dyDescent="0.35">
      <c r="A911" s="5"/>
      <c r="E911" s="5"/>
      <c r="F911" s="5"/>
    </row>
    <row r="912" spans="1:6" x14ac:dyDescent="0.35">
      <c r="A912" s="5"/>
      <c r="E912" s="5"/>
      <c r="F912" s="5"/>
    </row>
    <row r="913" spans="1:6" x14ac:dyDescent="0.35">
      <c r="A913" s="5"/>
      <c r="E913" s="5"/>
      <c r="F913" s="5"/>
    </row>
    <row r="914" spans="1:6" x14ac:dyDescent="0.35">
      <c r="A914" s="5"/>
      <c r="E914" s="5"/>
      <c r="F914" s="5"/>
    </row>
    <row r="915" spans="1:6" x14ac:dyDescent="0.35">
      <c r="A915" s="5"/>
      <c r="E915" s="5"/>
      <c r="F915" s="5"/>
    </row>
    <row r="916" spans="1:6" x14ac:dyDescent="0.35">
      <c r="A916" s="5"/>
      <c r="E916" s="5"/>
      <c r="F916" s="5"/>
    </row>
    <row r="917" spans="1:6" x14ac:dyDescent="0.35">
      <c r="A917" s="5"/>
      <c r="E917" s="5"/>
      <c r="F917" s="5"/>
    </row>
    <row r="918" spans="1:6" x14ac:dyDescent="0.35">
      <c r="A918" s="5"/>
      <c r="E918" s="5"/>
      <c r="F918" s="5"/>
    </row>
    <row r="919" spans="1:6" x14ac:dyDescent="0.35">
      <c r="A919" s="5"/>
      <c r="E919" s="5"/>
      <c r="F919" s="5"/>
    </row>
    <row r="920" spans="1:6" x14ac:dyDescent="0.35">
      <c r="A920" s="5"/>
      <c r="E920" s="5"/>
      <c r="F920" s="5"/>
    </row>
    <row r="921" spans="1:6" x14ac:dyDescent="0.35">
      <c r="A921" s="5"/>
      <c r="E921" s="5"/>
      <c r="F921" s="5"/>
    </row>
    <row r="922" spans="1:6" x14ac:dyDescent="0.35">
      <c r="A922" s="5"/>
      <c r="E922" s="5"/>
      <c r="F922" s="5"/>
    </row>
    <row r="923" spans="1:6" x14ac:dyDescent="0.35">
      <c r="A923" s="5"/>
      <c r="E923" s="5"/>
      <c r="F923" s="5"/>
    </row>
    <row r="924" spans="1:6" x14ac:dyDescent="0.35">
      <c r="A924" s="5"/>
      <c r="E924" s="5"/>
      <c r="F924" s="5"/>
    </row>
    <row r="925" spans="1:6" x14ac:dyDescent="0.35">
      <c r="A925" s="5"/>
      <c r="E925" s="5"/>
      <c r="F925" s="5"/>
    </row>
    <row r="926" spans="1:6" x14ac:dyDescent="0.35">
      <c r="A926" s="5"/>
      <c r="E926" s="5"/>
      <c r="F926" s="5"/>
    </row>
    <row r="927" spans="1:6" x14ac:dyDescent="0.35">
      <c r="A927" s="5"/>
      <c r="E927" s="5"/>
      <c r="F927" s="5"/>
    </row>
    <row r="928" spans="1:6" x14ac:dyDescent="0.35">
      <c r="A928" s="5"/>
      <c r="E928" s="5"/>
      <c r="F928" s="5"/>
    </row>
    <row r="929" spans="1:6" x14ac:dyDescent="0.35">
      <c r="A929" s="5"/>
      <c r="E929" s="5"/>
      <c r="F929" s="5"/>
    </row>
    <row r="930" spans="1:6" x14ac:dyDescent="0.35">
      <c r="A930" s="5"/>
      <c r="E930" s="5"/>
      <c r="F930" s="5"/>
    </row>
    <row r="931" spans="1:6" x14ac:dyDescent="0.35">
      <c r="A931" s="5"/>
      <c r="E931" s="5"/>
      <c r="F931" s="5"/>
    </row>
    <row r="932" spans="1:6" x14ac:dyDescent="0.35">
      <c r="A932" s="5"/>
      <c r="E932" s="5"/>
      <c r="F932" s="5"/>
    </row>
    <row r="933" spans="1:6" x14ac:dyDescent="0.35">
      <c r="A933" s="5"/>
      <c r="E933" s="5"/>
      <c r="F933" s="5"/>
    </row>
    <row r="934" spans="1:6" x14ac:dyDescent="0.35">
      <c r="A934" s="5"/>
      <c r="E934" s="5"/>
      <c r="F934" s="5"/>
    </row>
    <row r="935" spans="1:6" x14ac:dyDescent="0.35">
      <c r="A935" s="5"/>
      <c r="E935" s="5"/>
      <c r="F935" s="5"/>
    </row>
    <row r="936" spans="1:6" x14ac:dyDescent="0.35">
      <c r="A936" s="5"/>
      <c r="E936" s="5"/>
      <c r="F936" s="5"/>
    </row>
    <row r="937" spans="1:6" x14ac:dyDescent="0.35">
      <c r="A937" s="5"/>
      <c r="E937" s="5"/>
      <c r="F937" s="5"/>
    </row>
    <row r="938" spans="1:6" x14ac:dyDescent="0.35">
      <c r="A938" s="5"/>
      <c r="E938" s="5"/>
      <c r="F938" s="5"/>
    </row>
    <row r="939" spans="1:6" x14ac:dyDescent="0.35">
      <c r="A939" s="5"/>
      <c r="E939" s="5"/>
      <c r="F939" s="5"/>
    </row>
    <row r="940" spans="1:6" x14ac:dyDescent="0.35">
      <c r="A940" s="5"/>
      <c r="E940" s="5"/>
      <c r="F940" s="5"/>
    </row>
    <row r="941" spans="1:6" x14ac:dyDescent="0.35">
      <c r="A941" s="5"/>
      <c r="E941" s="5"/>
      <c r="F941" s="5"/>
    </row>
    <row r="942" spans="1:6" x14ac:dyDescent="0.35">
      <c r="A942" s="5"/>
      <c r="E942" s="5"/>
      <c r="F942" s="5"/>
    </row>
    <row r="943" spans="1:6" x14ac:dyDescent="0.35">
      <c r="A943" s="5"/>
      <c r="E943" s="5"/>
      <c r="F943" s="5"/>
    </row>
    <row r="944" spans="1:6" x14ac:dyDescent="0.35">
      <c r="A944" s="5"/>
      <c r="E944" s="5"/>
      <c r="F944" s="5"/>
    </row>
    <row r="945" spans="1:6" x14ac:dyDescent="0.35">
      <c r="A945" s="5"/>
      <c r="E945" s="5"/>
      <c r="F945" s="5"/>
    </row>
    <row r="946" spans="1:6" x14ac:dyDescent="0.35">
      <c r="A946" s="5"/>
      <c r="E946" s="5"/>
      <c r="F946" s="5"/>
    </row>
    <row r="947" spans="1:6" x14ac:dyDescent="0.35">
      <c r="A947" s="5"/>
      <c r="E947" s="5"/>
      <c r="F947" s="5"/>
    </row>
    <row r="948" spans="1:6" x14ac:dyDescent="0.35">
      <c r="A948" s="5"/>
      <c r="E948" s="5"/>
      <c r="F948" s="5"/>
    </row>
    <row r="949" spans="1:6" x14ac:dyDescent="0.35">
      <c r="A949" s="5"/>
      <c r="E949" s="5"/>
      <c r="F949" s="5"/>
    </row>
    <row r="950" spans="1:6" x14ac:dyDescent="0.35">
      <c r="A950" s="5"/>
      <c r="E950" s="5"/>
      <c r="F950" s="5"/>
    </row>
    <row r="951" spans="1:6" x14ac:dyDescent="0.35">
      <c r="A951" s="5"/>
      <c r="E951" s="5"/>
      <c r="F951" s="5"/>
    </row>
    <row r="952" spans="1:6" x14ac:dyDescent="0.35">
      <c r="A952" s="5"/>
      <c r="E952" s="5"/>
      <c r="F952" s="5"/>
    </row>
    <row r="953" spans="1:6" x14ac:dyDescent="0.35">
      <c r="A953" s="5"/>
      <c r="E953" s="5"/>
      <c r="F953" s="5"/>
    </row>
    <row r="954" spans="1:6" x14ac:dyDescent="0.35">
      <c r="A954" s="5"/>
      <c r="E954" s="5"/>
      <c r="F954" s="5"/>
    </row>
    <row r="955" spans="1:6" x14ac:dyDescent="0.35">
      <c r="A955" s="5"/>
      <c r="E955" s="5"/>
      <c r="F955" s="5"/>
    </row>
    <row r="956" spans="1:6" x14ac:dyDescent="0.35">
      <c r="A956" s="5"/>
      <c r="E956" s="5"/>
      <c r="F956" s="5"/>
    </row>
    <row r="957" spans="1:6" x14ac:dyDescent="0.35">
      <c r="A957" s="5"/>
      <c r="E957" s="5"/>
      <c r="F957" s="5"/>
    </row>
    <row r="958" spans="1:6" x14ac:dyDescent="0.35">
      <c r="A958" s="5"/>
      <c r="E958" s="5"/>
      <c r="F958" s="5"/>
    </row>
    <row r="959" spans="1:6" x14ac:dyDescent="0.35">
      <c r="A959" s="5"/>
      <c r="E959" s="5"/>
      <c r="F959" s="5"/>
    </row>
    <row r="960" spans="1:6" x14ac:dyDescent="0.35">
      <c r="A960" s="5"/>
      <c r="E960" s="5"/>
      <c r="F960" s="5"/>
    </row>
    <row r="961" spans="1:6" x14ac:dyDescent="0.35">
      <c r="A961" s="5"/>
      <c r="E961" s="5"/>
      <c r="F961" s="5"/>
    </row>
    <row r="962" spans="1:6" x14ac:dyDescent="0.35">
      <c r="A962" s="5"/>
      <c r="E962" s="5"/>
      <c r="F962" s="5"/>
    </row>
    <row r="963" spans="1:6" x14ac:dyDescent="0.35">
      <c r="A963" s="5"/>
      <c r="E963" s="5"/>
      <c r="F963" s="5"/>
    </row>
    <row r="964" spans="1:6" x14ac:dyDescent="0.35">
      <c r="A964" s="5"/>
      <c r="E964" s="5"/>
      <c r="F964" s="5"/>
    </row>
    <row r="965" spans="1:6" x14ac:dyDescent="0.35">
      <c r="A965" s="5"/>
      <c r="E965" s="5"/>
      <c r="F965" s="5"/>
    </row>
    <row r="966" spans="1:6" x14ac:dyDescent="0.35">
      <c r="A966" s="5"/>
      <c r="E966" s="5"/>
      <c r="F966" s="5"/>
    </row>
    <row r="967" spans="1:6" x14ac:dyDescent="0.35">
      <c r="A967" s="5"/>
      <c r="E967" s="5"/>
      <c r="F967" s="5"/>
    </row>
    <row r="968" spans="1:6" x14ac:dyDescent="0.35">
      <c r="A968" s="5"/>
      <c r="E968" s="5"/>
      <c r="F968" s="5"/>
    </row>
    <row r="969" spans="1:6" x14ac:dyDescent="0.35">
      <c r="A969" s="5"/>
      <c r="E969" s="5"/>
      <c r="F969" s="5"/>
    </row>
    <row r="970" spans="1:6" x14ac:dyDescent="0.35">
      <c r="A970" s="5"/>
      <c r="E970" s="5"/>
      <c r="F970" s="5"/>
    </row>
    <row r="971" spans="1:6" x14ac:dyDescent="0.35">
      <c r="A971" s="5"/>
      <c r="E971" s="5"/>
      <c r="F971" s="5"/>
    </row>
    <row r="972" spans="1:6" x14ac:dyDescent="0.35">
      <c r="A972" s="5"/>
      <c r="E972" s="5"/>
      <c r="F972" s="5"/>
    </row>
    <row r="973" spans="1:6" x14ac:dyDescent="0.35">
      <c r="A973" s="5"/>
      <c r="E973" s="5"/>
      <c r="F973" s="5"/>
    </row>
    <row r="974" spans="1:6" x14ac:dyDescent="0.35">
      <c r="A974" s="5"/>
      <c r="E974" s="5"/>
      <c r="F974" s="5"/>
    </row>
    <row r="975" spans="1:6" x14ac:dyDescent="0.35">
      <c r="A975" s="5"/>
      <c r="E975" s="5"/>
      <c r="F975" s="5"/>
    </row>
    <row r="976" spans="1:6" x14ac:dyDescent="0.35">
      <c r="A976" s="5"/>
      <c r="E976" s="5"/>
      <c r="F976" s="5"/>
    </row>
    <row r="977" spans="1:6" x14ac:dyDescent="0.35">
      <c r="A977" s="5"/>
      <c r="E977" s="5"/>
      <c r="F977" s="5"/>
    </row>
    <row r="978" spans="1:6" x14ac:dyDescent="0.35">
      <c r="A978" s="5"/>
      <c r="E978" s="5"/>
      <c r="F978" s="5"/>
    </row>
    <row r="979" spans="1:6" x14ac:dyDescent="0.35">
      <c r="A979" s="5"/>
      <c r="E979" s="5"/>
      <c r="F979" s="5"/>
    </row>
    <row r="980" spans="1:6" x14ac:dyDescent="0.35">
      <c r="A980" s="5"/>
      <c r="E980" s="5"/>
      <c r="F980" s="5"/>
    </row>
    <row r="981" spans="1:6" x14ac:dyDescent="0.35">
      <c r="A981" s="5"/>
      <c r="E981" s="5"/>
      <c r="F981" s="5"/>
    </row>
    <row r="982" spans="1:6" x14ac:dyDescent="0.35">
      <c r="A982" s="5"/>
      <c r="E982" s="5"/>
      <c r="F982" s="5"/>
    </row>
    <row r="983" spans="1:6" x14ac:dyDescent="0.35">
      <c r="A983" s="5"/>
      <c r="E983" s="5"/>
      <c r="F983" s="5"/>
    </row>
    <row r="984" spans="1:6" x14ac:dyDescent="0.35">
      <c r="A984" s="5"/>
      <c r="E984" s="5"/>
      <c r="F984" s="5"/>
    </row>
    <row r="985" spans="1:6" x14ac:dyDescent="0.35">
      <c r="A985" s="5"/>
      <c r="E985" s="5"/>
      <c r="F985" s="5"/>
    </row>
    <row r="986" spans="1:6" x14ac:dyDescent="0.35">
      <c r="A986" s="5"/>
      <c r="E986" s="5"/>
      <c r="F986" s="5"/>
    </row>
    <row r="987" spans="1:6" x14ac:dyDescent="0.35">
      <c r="A987" s="5"/>
      <c r="E987" s="5"/>
      <c r="F987" s="5"/>
    </row>
    <row r="988" spans="1:6" x14ac:dyDescent="0.35">
      <c r="A988" s="5"/>
      <c r="E988" s="5"/>
      <c r="F988" s="5"/>
    </row>
    <row r="989" spans="1:6" x14ac:dyDescent="0.35">
      <c r="A989" s="5"/>
      <c r="E989" s="5"/>
      <c r="F989" s="5"/>
    </row>
    <row r="990" spans="1:6" x14ac:dyDescent="0.35">
      <c r="A990" s="5"/>
      <c r="E990" s="5"/>
      <c r="F990" s="5"/>
    </row>
    <row r="991" spans="1:6" x14ac:dyDescent="0.35">
      <c r="A991" s="5"/>
      <c r="E991" s="5"/>
      <c r="F991" s="5"/>
    </row>
    <row r="992" spans="1:6" x14ac:dyDescent="0.35">
      <c r="A992" s="5"/>
      <c r="E992" s="5"/>
      <c r="F992" s="5"/>
    </row>
    <row r="993" spans="1:6" x14ac:dyDescent="0.35">
      <c r="A993" s="5"/>
      <c r="E993" s="5"/>
      <c r="F993" s="5"/>
    </row>
    <row r="994" spans="1:6" x14ac:dyDescent="0.35">
      <c r="A994" s="5"/>
      <c r="E994" s="5"/>
      <c r="F994" s="5"/>
    </row>
    <row r="995" spans="1:6" x14ac:dyDescent="0.35">
      <c r="A995" s="5"/>
      <c r="E995" s="5"/>
      <c r="F995" s="5"/>
    </row>
    <row r="996" spans="1:6" x14ac:dyDescent="0.35">
      <c r="A996" s="5"/>
      <c r="E996" s="5"/>
      <c r="F996" s="5"/>
    </row>
    <row r="997" spans="1:6" x14ac:dyDescent="0.35">
      <c r="A997" s="5"/>
      <c r="E997" s="5"/>
      <c r="F997" s="5"/>
    </row>
    <row r="998" spans="1:6" x14ac:dyDescent="0.35">
      <c r="A998" s="5"/>
      <c r="E998" s="5"/>
      <c r="F998" s="5"/>
    </row>
    <row r="999" spans="1:6" x14ac:dyDescent="0.35">
      <c r="A999" s="5"/>
      <c r="E999" s="5"/>
      <c r="F999" s="5"/>
    </row>
    <row r="1000" spans="1:6" x14ac:dyDescent="0.35">
      <c r="A1000" s="5"/>
      <c r="E1000" s="5"/>
      <c r="F1000" s="5"/>
    </row>
    <row r="1001" spans="1:6" x14ac:dyDescent="0.35">
      <c r="A1001" s="5"/>
      <c r="E1001" s="5"/>
      <c r="F1001" s="5"/>
    </row>
    <row r="1002" spans="1:6" x14ac:dyDescent="0.35">
      <c r="A1002" s="5"/>
      <c r="E1002" s="5"/>
      <c r="F1002" s="5"/>
    </row>
    <row r="1003" spans="1:6" x14ac:dyDescent="0.35">
      <c r="A1003" s="5"/>
      <c r="E1003" s="5"/>
      <c r="F1003" s="5"/>
    </row>
    <row r="1004" spans="1:6" x14ac:dyDescent="0.35">
      <c r="A1004" s="5"/>
      <c r="E1004" s="5"/>
      <c r="F1004" s="5"/>
    </row>
    <row r="1005" spans="1:6" x14ac:dyDescent="0.35">
      <c r="A1005" s="5"/>
      <c r="E1005" s="5"/>
      <c r="F1005" s="5"/>
    </row>
    <row r="1006" spans="1:6" x14ac:dyDescent="0.35">
      <c r="A1006" s="5"/>
      <c r="E1006" s="5"/>
      <c r="F1006" s="5"/>
    </row>
    <row r="1007" spans="1:6" x14ac:dyDescent="0.35">
      <c r="A1007" s="5"/>
      <c r="E1007" s="5"/>
      <c r="F1007" s="5"/>
    </row>
    <row r="1008" spans="1:6" x14ac:dyDescent="0.35">
      <c r="A1008" s="5"/>
      <c r="E1008" s="5"/>
      <c r="F1008" s="5"/>
    </row>
    <row r="1009" spans="1:6" x14ac:dyDescent="0.35">
      <c r="A1009" s="5"/>
      <c r="E1009" s="5"/>
      <c r="F1009" s="5"/>
    </row>
    <row r="1010" spans="1:6" x14ac:dyDescent="0.35">
      <c r="A1010" s="5"/>
      <c r="E1010" s="5"/>
      <c r="F1010" s="5"/>
    </row>
    <row r="1011" spans="1:6" x14ac:dyDescent="0.35">
      <c r="A1011" s="5"/>
      <c r="E1011" s="5"/>
      <c r="F1011" s="5"/>
    </row>
    <row r="1012" spans="1:6" x14ac:dyDescent="0.35">
      <c r="A1012" s="5"/>
      <c r="E1012" s="5"/>
      <c r="F1012" s="5"/>
    </row>
    <row r="1013" spans="1:6" x14ac:dyDescent="0.35">
      <c r="A1013" s="5"/>
      <c r="E1013" s="5"/>
      <c r="F1013" s="5"/>
    </row>
    <row r="1014" spans="1:6" x14ac:dyDescent="0.35">
      <c r="A1014" s="5"/>
      <c r="E1014" s="5"/>
      <c r="F1014" s="5"/>
    </row>
    <row r="1015" spans="1:6" x14ac:dyDescent="0.35">
      <c r="A1015" s="5"/>
      <c r="E1015" s="5"/>
      <c r="F1015" s="5"/>
    </row>
    <row r="1016" spans="1:6" x14ac:dyDescent="0.35">
      <c r="A1016" s="5"/>
      <c r="E1016" s="5"/>
      <c r="F1016" s="5"/>
    </row>
    <row r="1017" spans="1:6" x14ac:dyDescent="0.35">
      <c r="A1017" s="5"/>
      <c r="E1017" s="5"/>
      <c r="F1017" s="5"/>
    </row>
    <row r="1018" spans="1:6" x14ac:dyDescent="0.35">
      <c r="A1018" s="5"/>
      <c r="E1018" s="5"/>
      <c r="F1018" s="5"/>
    </row>
    <row r="1019" spans="1:6" x14ac:dyDescent="0.35">
      <c r="A1019" s="5"/>
      <c r="E1019" s="5"/>
      <c r="F1019" s="5"/>
    </row>
    <row r="1020" spans="1:6" x14ac:dyDescent="0.35">
      <c r="A1020" s="5"/>
      <c r="E1020" s="5"/>
      <c r="F1020" s="5"/>
    </row>
    <row r="1021" spans="1:6" x14ac:dyDescent="0.35">
      <c r="A1021" s="5"/>
      <c r="E1021" s="5"/>
      <c r="F1021" s="5"/>
    </row>
    <row r="1022" spans="1:6" x14ac:dyDescent="0.35">
      <c r="A1022" s="5"/>
      <c r="E1022" s="5"/>
      <c r="F1022" s="5"/>
    </row>
    <row r="1023" spans="1:6" x14ac:dyDescent="0.35">
      <c r="A1023" s="5"/>
      <c r="E1023" s="5"/>
      <c r="F1023" s="5"/>
    </row>
    <row r="1024" spans="1:6" x14ac:dyDescent="0.35">
      <c r="A1024" s="5"/>
      <c r="E1024" s="5"/>
      <c r="F1024" s="5"/>
    </row>
    <row r="1025" spans="1:6" x14ac:dyDescent="0.35">
      <c r="A1025" s="5"/>
      <c r="E1025" s="5"/>
      <c r="F1025" s="5"/>
    </row>
    <row r="1026" spans="1:6" x14ac:dyDescent="0.35">
      <c r="A1026" s="5"/>
      <c r="E1026" s="5"/>
      <c r="F1026" s="5"/>
    </row>
    <row r="1027" spans="1:6" x14ac:dyDescent="0.35">
      <c r="A1027" s="5"/>
      <c r="E1027" s="5"/>
      <c r="F1027" s="5"/>
    </row>
    <row r="1028" spans="1:6" x14ac:dyDescent="0.35">
      <c r="A1028" s="5"/>
      <c r="E1028" s="5"/>
      <c r="F1028" s="5"/>
    </row>
    <row r="1029" spans="1:6" x14ac:dyDescent="0.35">
      <c r="A1029" s="5"/>
      <c r="E1029" s="5"/>
      <c r="F1029" s="5"/>
    </row>
    <row r="1030" spans="1:6" x14ac:dyDescent="0.35">
      <c r="A1030" s="5"/>
      <c r="E1030" s="5"/>
      <c r="F1030" s="5"/>
    </row>
    <row r="1031" spans="1:6" x14ac:dyDescent="0.35">
      <c r="A1031" s="5"/>
      <c r="E1031" s="5"/>
      <c r="F1031" s="5"/>
    </row>
    <row r="1032" spans="1:6" x14ac:dyDescent="0.35">
      <c r="A1032" s="5"/>
      <c r="E1032" s="5"/>
      <c r="F1032" s="5"/>
    </row>
    <row r="1033" spans="1:6" x14ac:dyDescent="0.35">
      <c r="A1033" s="5"/>
      <c r="E1033" s="5"/>
      <c r="F1033" s="5"/>
    </row>
    <row r="1034" spans="1:6" x14ac:dyDescent="0.35">
      <c r="A1034" s="5"/>
      <c r="E1034" s="5"/>
      <c r="F1034" s="5"/>
    </row>
    <row r="1035" spans="1:6" x14ac:dyDescent="0.35">
      <c r="A1035" s="5"/>
      <c r="E1035" s="5"/>
      <c r="F1035" s="5"/>
    </row>
    <row r="1036" spans="1:6" x14ac:dyDescent="0.35">
      <c r="A1036" s="5"/>
      <c r="E1036" s="5"/>
      <c r="F1036" s="5"/>
    </row>
    <row r="1037" spans="1:6" x14ac:dyDescent="0.35">
      <c r="A1037" s="5"/>
      <c r="E1037" s="5"/>
      <c r="F1037" s="5"/>
    </row>
    <row r="1038" spans="1:6" x14ac:dyDescent="0.35">
      <c r="A1038" s="5"/>
      <c r="E1038" s="5"/>
      <c r="F1038" s="5"/>
    </row>
    <row r="1039" spans="1:6" x14ac:dyDescent="0.35">
      <c r="A1039" s="5"/>
      <c r="E1039" s="5"/>
      <c r="F1039" s="5"/>
    </row>
    <row r="1040" spans="1:6" x14ac:dyDescent="0.35">
      <c r="A1040" s="5"/>
      <c r="E1040" s="5"/>
      <c r="F1040" s="5"/>
    </row>
    <row r="1041" spans="1:6" x14ac:dyDescent="0.35">
      <c r="A1041" s="5"/>
      <c r="E1041" s="5"/>
      <c r="F1041" s="5"/>
    </row>
    <row r="1042" spans="1:6" x14ac:dyDescent="0.35">
      <c r="A1042" s="5"/>
      <c r="E1042" s="5"/>
      <c r="F1042" s="5"/>
    </row>
    <row r="1043" spans="1:6" x14ac:dyDescent="0.35">
      <c r="A1043" s="5"/>
      <c r="E1043" s="5"/>
      <c r="F1043" s="5"/>
    </row>
    <row r="1044" spans="1:6" x14ac:dyDescent="0.35">
      <c r="A1044" s="5"/>
      <c r="E1044" s="5"/>
      <c r="F1044" s="5"/>
    </row>
    <row r="1045" spans="1:6" x14ac:dyDescent="0.35">
      <c r="A1045" s="5"/>
      <c r="E1045" s="5"/>
      <c r="F1045" s="5"/>
    </row>
    <row r="1046" spans="1:6" x14ac:dyDescent="0.35">
      <c r="A1046" s="5"/>
      <c r="E1046" s="5"/>
      <c r="F1046" s="5"/>
    </row>
    <row r="1047" spans="1:6" x14ac:dyDescent="0.35">
      <c r="A1047" s="5"/>
      <c r="E1047" s="5"/>
      <c r="F1047" s="5"/>
    </row>
    <row r="1048" spans="1:6" x14ac:dyDescent="0.35">
      <c r="A1048" s="5"/>
      <c r="E1048" s="5"/>
      <c r="F1048" s="5"/>
    </row>
    <row r="1049" spans="1:6" x14ac:dyDescent="0.35">
      <c r="A1049" s="5"/>
      <c r="E1049" s="5"/>
      <c r="F1049" s="5"/>
    </row>
    <row r="1050" spans="1:6" x14ac:dyDescent="0.35">
      <c r="A1050" s="5"/>
      <c r="E1050" s="5"/>
      <c r="F1050" s="5"/>
    </row>
    <row r="1051" spans="1:6" x14ac:dyDescent="0.35">
      <c r="A1051" s="5"/>
      <c r="E1051" s="5"/>
      <c r="F1051" s="5"/>
    </row>
    <row r="1052" spans="1:6" x14ac:dyDescent="0.35">
      <c r="A1052" s="5"/>
      <c r="E1052" s="5"/>
      <c r="F1052" s="5"/>
    </row>
    <row r="1053" spans="1:6" x14ac:dyDescent="0.35">
      <c r="A1053" s="5"/>
      <c r="E1053" s="5"/>
      <c r="F1053" s="5"/>
    </row>
    <row r="1054" spans="1:6" x14ac:dyDescent="0.35">
      <c r="A1054" s="5"/>
      <c r="E1054" s="5"/>
      <c r="F1054" s="5"/>
    </row>
    <row r="1055" spans="1:6" x14ac:dyDescent="0.35">
      <c r="A1055" s="5"/>
      <c r="E1055" s="5"/>
      <c r="F1055" s="5"/>
    </row>
    <row r="1056" spans="1:6" x14ac:dyDescent="0.35">
      <c r="A1056" s="5"/>
      <c r="E1056" s="5"/>
      <c r="F1056" s="5"/>
    </row>
    <row r="1057" spans="1:6" x14ac:dyDescent="0.35">
      <c r="A1057" s="5"/>
      <c r="E1057" s="5"/>
      <c r="F1057" s="5"/>
    </row>
    <row r="1058" spans="1:6" x14ac:dyDescent="0.35">
      <c r="A1058" s="5"/>
      <c r="E1058" s="5"/>
      <c r="F1058" s="5"/>
    </row>
    <row r="1059" spans="1:6" x14ac:dyDescent="0.35">
      <c r="A1059" s="5"/>
      <c r="E1059" s="5"/>
      <c r="F1059" s="5"/>
    </row>
    <row r="1060" spans="1:6" x14ac:dyDescent="0.35">
      <c r="A1060" s="5"/>
      <c r="E1060" s="5"/>
      <c r="F1060" s="5"/>
    </row>
    <row r="1061" spans="1:6" x14ac:dyDescent="0.35">
      <c r="A1061" s="5"/>
      <c r="E1061" s="5"/>
      <c r="F1061" s="5"/>
    </row>
    <row r="1062" spans="1:6" x14ac:dyDescent="0.35">
      <c r="A1062" s="5"/>
      <c r="E1062" s="5"/>
      <c r="F1062" s="5"/>
    </row>
    <row r="1063" spans="1:6" x14ac:dyDescent="0.35">
      <c r="A1063" s="5"/>
      <c r="E1063" s="5"/>
      <c r="F1063" s="5"/>
    </row>
    <row r="1064" spans="1:6" x14ac:dyDescent="0.35">
      <c r="A1064" s="5"/>
      <c r="E1064" s="5"/>
      <c r="F1064" s="5"/>
    </row>
    <row r="1065" spans="1:6" x14ac:dyDescent="0.35">
      <c r="A1065" s="5"/>
      <c r="E1065" s="5"/>
      <c r="F1065" s="5"/>
    </row>
    <row r="1066" spans="1:6" x14ac:dyDescent="0.35">
      <c r="A1066" s="5"/>
      <c r="E1066" s="5"/>
      <c r="F1066" s="5"/>
    </row>
    <row r="1067" spans="1:6" x14ac:dyDescent="0.35">
      <c r="A1067" s="5"/>
      <c r="E1067" s="5"/>
      <c r="F1067" s="5"/>
    </row>
    <row r="1068" spans="1:6" x14ac:dyDescent="0.35">
      <c r="A1068" s="5"/>
      <c r="E1068" s="5"/>
      <c r="F1068" s="5"/>
    </row>
    <row r="1069" spans="1:6" x14ac:dyDescent="0.35">
      <c r="A1069" s="5"/>
      <c r="E1069" s="5"/>
      <c r="F1069" s="5"/>
    </row>
    <row r="1070" spans="1:6" x14ac:dyDescent="0.35">
      <c r="A1070" s="5"/>
      <c r="E1070" s="5"/>
      <c r="F1070" s="5"/>
    </row>
    <row r="1071" spans="1:6" x14ac:dyDescent="0.35">
      <c r="A1071" s="5"/>
      <c r="E1071" s="5"/>
      <c r="F1071" s="5"/>
    </row>
    <row r="1072" spans="1:6" x14ac:dyDescent="0.35">
      <c r="A1072" s="5"/>
      <c r="E1072" s="5"/>
      <c r="F1072" s="5"/>
    </row>
    <row r="1073" spans="1:6" x14ac:dyDescent="0.35">
      <c r="A1073" s="5"/>
      <c r="E1073" s="5"/>
      <c r="F1073" s="5"/>
    </row>
    <row r="1074" spans="1:6" x14ac:dyDescent="0.35">
      <c r="A1074" s="5"/>
      <c r="E1074" s="5"/>
      <c r="F1074" s="5"/>
    </row>
    <row r="1075" spans="1:6" x14ac:dyDescent="0.35">
      <c r="A1075" s="5"/>
      <c r="E1075" s="5"/>
      <c r="F1075" s="5"/>
    </row>
    <row r="1076" spans="1:6" x14ac:dyDescent="0.35">
      <c r="A1076" s="5"/>
      <c r="E1076" s="5"/>
      <c r="F1076" s="5"/>
    </row>
    <row r="1077" spans="1:6" x14ac:dyDescent="0.35">
      <c r="A1077" s="5"/>
      <c r="E1077" s="5"/>
      <c r="F1077" s="5"/>
    </row>
    <row r="1078" spans="1:6" x14ac:dyDescent="0.35">
      <c r="A1078" s="5"/>
      <c r="E1078" s="5"/>
      <c r="F1078" s="5"/>
    </row>
    <row r="1079" spans="1:6" x14ac:dyDescent="0.35">
      <c r="A1079" s="5"/>
      <c r="E1079" s="5"/>
      <c r="F1079" s="5"/>
    </row>
    <row r="1080" spans="1:6" x14ac:dyDescent="0.35">
      <c r="A1080" s="5"/>
      <c r="E1080" s="5"/>
      <c r="F1080" s="5"/>
    </row>
    <row r="1081" spans="1:6" x14ac:dyDescent="0.35">
      <c r="A1081" s="5"/>
      <c r="E1081" s="5"/>
      <c r="F1081" s="5"/>
    </row>
    <row r="1082" spans="1:6" x14ac:dyDescent="0.35">
      <c r="A1082" s="5"/>
      <c r="E1082" s="5"/>
      <c r="F1082" s="5"/>
    </row>
    <row r="1083" spans="1:6" x14ac:dyDescent="0.35">
      <c r="A1083" s="5"/>
      <c r="E1083" s="5"/>
      <c r="F1083" s="5"/>
    </row>
    <row r="1084" spans="1:6" x14ac:dyDescent="0.35">
      <c r="A1084" s="5"/>
      <c r="E1084" s="5"/>
      <c r="F1084" s="5"/>
    </row>
    <row r="1085" spans="1:6" x14ac:dyDescent="0.35">
      <c r="A1085" s="5"/>
      <c r="E1085" s="5"/>
      <c r="F1085" s="5"/>
    </row>
    <row r="1086" spans="1:6" x14ac:dyDescent="0.35">
      <c r="A1086" s="5"/>
      <c r="E1086" s="5"/>
      <c r="F1086" s="5"/>
    </row>
    <row r="1087" spans="1:6" x14ac:dyDescent="0.35">
      <c r="A1087" s="5"/>
      <c r="E1087" s="5"/>
      <c r="F1087" s="5"/>
    </row>
    <row r="1088" spans="1:6" x14ac:dyDescent="0.35">
      <c r="A1088" s="5"/>
      <c r="E1088" s="5"/>
      <c r="F1088" s="5"/>
    </row>
    <row r="1089" spans="1:6" x14ac:dyDescent="0.35">
      <c r="A1089" s="5"/>
      <c r="E1089" s="5"/>
      <c r="F1089" s="5"/>
    </row>
    <row r="1090" spans="1:6" x14ac:dyDescent="0.35">
      <c r="A1090" s="5"/>
      <c r="E1090" s="5"/>
      <c r="F1090" s="5"/>
    </row>
    <row r="1091" spans="1:6" x14ac:dyDescent="0.35">
      <c r="A1091" s="5"/>
      <c r="E1091" s="5"/>
      <c r="F1091" s="5"/>
    </row>
    <row r="1092" spans="1:6" x14ac:dyDescent="0.35">
      <c r="A1092" s="5"/>
      <c r="E1092" s="5"/>
      <c r="F1092" s="5"/>
    </row>
    <row r="1093" spans="1:6" x14ac:dyDescent="0.35">
      <c r="A1093" s="5"/>
      <c r="E1093" s="5"/>
      <c r="F1093" s="5"/>
    </row>
    <row r="1094" spans="1:6" x14ac:dyDescent="0.35">
      <c r="A1094" s="5"/>
      <c r="E1094" s="5"/>
      <c r="F1094" s="5"/>
    </row>
    <row r="1095" spans="1:6" x14ac:dyDescent="0.35">
      <c r="A1095" s="5"/>
      <c r="E1095" s="5"/>
      <c r="F1095" s="5"/>
    </row>
    <row r="1096" spans="1:6" x14ac:dyDescent="0.35">
      <c r="A1096" s="5"/>
      <c r="E1096" s="5"/>
      <c r="F1096" s="5"/>
    </row>
    <row r="1097" spans="1:6" x14ac:dyDescent="0.35">
      <c r="A1097" s="5"/>
      <c r="E1097" s="5"/>
      <c r="F1097" s="5"/>
    </row>
    <row r="1098" spans="1:6" x14ac:dyDescent="0.35">
      <c r="A1098" s="5"/>
      <c r="E1098" s="5"/>
      <c r="F1098" s="5"/>
    </row>
    <row r="1099" spans="1:6" x14ac:dyDescent="0.35">
      <c r="A1099" s="5"/>
      <c r="E1099" s="5"/>
      <c r="F1099" s="5"/>
    </row>
    <row r="1100" spans="1:6" x14ac:dyDescent="0.35">
      <c r="A1100" s="5"/>
      <c r="E1100" s="5"/>
      <c r="F1100" s="5"/>
    </row>
    <row r="1101" spans="1:6" x14ac:dyDescent="0.35">
      <c r="A1101" s="5"/>
      <c r="E1101" s="5"/>
      <c r="F1101" s="5"/>
    </row>
    <row r="1102" spans="1:6" x14ac:dyDescent="0.35">
      <c r="A1102" s="5"/>
      <c r="E1102" s="5"/>
      <c r="F1102" s="5"/>
    </row>
    <row r="1103" spans="1:6" x14ac:dyDescent="0.35">
      <c r="A1103" s="5"/>
      <c r="E1103" s="5"/>
      <c r="F1103" s="5"/>
    </row>
    <row r="1104" spans="1:6" x14ac:dyDescent="0.35">
      <c r="A1104" s="5"/>
      <c r="E1104" s="5"/>
      <c r="F1104" s="5"/>
    </row>
    <row r="1105" spans="1:6" x14ac:dyDescent="0.35">
      <c r="A1105" s="5"/>
      <c r="E1105" s="5"/>
      <c r="F1105" s="5"/>
    </row>
    <row r="1106" spans="1:6" x14ac:dyDescent="0.35">
      <c r="A1106" s="5"/>
      <c r="E1106" s="5"/>
      <c r="F1106" s="5"/>
    </row>
    <row r="1107" spans="1:6" x14ac:dyDescent="0.35">
      <c r="A1107" s="5"/>
      <c r="E1107" s="5"/>
      <c r="F1107" s="5"/>
    </row>
    <row r="1108" spans="1:6" x14ac:dyDescent="0.35">
      <c r="A1108" s="5"/>
      <c r="E1108" s="5"/>
      <c r="F1108" s="5"/>
    </row>
    <row r="1109" spans="1:6" x14ac:dyDescent="0.35">
      <c r="A1109" s="5"/>
      <c r="E1109" s="5"/>
      <c r="F1109" s="5"/>
    </row>
    <row r="1110" spans="1:6" x14ac:dyDescent="0.35">
      <c r="A1110" s="5"/>
      <c r="E1110" s="5"/>
      <c r="F1110" s="5"/>
    </row>
    <row r="1111" spans="1:6" x14ac:dyDescent="0.35">
      <c r="A1111" s="5"/>
      <c r="E1111" s="5"/>
      <c r="F1111" s="5"/>
    </row>
    <row r="1112" spans="1:6" x14ac:dyDescent="0.35">
      <c r="A1112" s="5"/>
      <c r="E1112" s="5"/>
      <c r="F1112" s="5"/>
    </row>
    <row r="1113" spans="1:6" x14ac:dyDescent="0.35">
      <c r="A1113" s="5"/>
      <c r="E1113" s="5"/>
      <c r="F1113" s="5"/>
    </row>
    <row r="1114" spans="1:6" x14ac:dyDescent="0.35">
      <c r="A1114" s="5"/>
      <c r="E1114" s="5"/>
      <c r="F1114" s="5"/>
    </row>
    <row r="1115" spans="1:6" x14ac:dyDescent="0.35">
      <c r="A1115" s="5"/>
      <c r="E1115" s="5"/>
      <c r="F1115" s="5"/>
    </row>
    <row r="1116" spans="1:6" x14ac:dyDescent="0.35">
      <c r="A1116" s="5"/>
      <c r="E1116" s="5"/>
      <c r="F1116" s="5"/>
    </row>
    <row r="1117" spans="1:6" x14ac:dyDescent="0.35">
      <c r="A1117" s="5"/>
      <c r="E1117" s="5"/>
      <c r="F1117" s="5"/>
    </row>
    <row r="1118" spans="1:6" x14ac:dyDescent="0.35">
      <c r="A1118" s="5"/>
      <c r="E1118" s="5"/>
      <c r="F1118" s="5"/>
    </row>
    <row r="1119" spans="1:6" x14ac:dyDescent="0.35">
      <c r="A1119" s="5"/>
      <c r="E1119" s="5"/>
      <c r="F1119" s="5"/>
    </row>
    <row r="1120" spans="1:6" x14ac:dyDescent="0.35">
      <c r="A1120" s="5"/>
      <c r="E1120" s="5"/>
      <c r="F1120" s="5"/>
    </row>
    <row r="1121" spans="1:6" x14ac:dyDescent="0.35">
      <c r="A1121" s="5"/>
      <c r="E1121" s="5"/>
      <c r="F1121" s="5"/>
    </row>
    <row r="1122" spans="1:6" x14ac:dyDescent="0.35">
      <c r="A1122" s="5"/>
      <c r="E1122" s="5"/>
      <c r="F1122" s="5"/>
    </row>
    <row r="1123" spans="1:6" x14ac:dyDescent="0.35">
      <c r="A1123" s="5"/>
      <c r="E1123" s="5"/>
      <c r="F1123" s="5"/>
    </row>
    <row r="1124" spans="1:6" x14ac:dyDescent="0.35">
      <c r="A1124" s="5"/>
      <c r="E1124" s="5"/>
      <c r="F1124" s="5"/>
    </row>
    <row r="1125" spans="1:6" x14ac:dyDescent="0.35">
      <c r="A1125" s="5"/>
      <c r="E1125" s="5"/>
      <c r="F1125" s="5"/>
    </row>
    <row r="1126" spans="1:6" x14ac:dyDescent="0.35">
      <c r="A1126" s="5"/>
      <c r="E1126" s="5"/>
      <c r="F1126" s="5"/>
    </row>
    <row r="1127" spans="1:6" x14ac:dyDescent="0.35">
      <c r="A1127" s="5"/>
      <c r="E1127" s="5"/>
      <c r="F1127" s="5"/>
    </row>
    <row r="1128" spans="1:6" x14ac:dyDescent="0.35">
      <c r="A1128" s="5"/>
      <c r="E1128" s="5"/>
      <c r="F1128" s="5"/>
    </row>
    <row r="1129" spans="1:6" x14ac:dyDescent="0.35">
      <c r="A1129" s="5"/>
      <c r="E1129" s="5"/>
      <c r="F1129" s="5"/>
    </row>
    <row r="1130" spans="1:6" x14ac:dyDescent="0.35">
      <c r="A1130" s="5"/>
      <c r="E1130" s="5"/>
      <c r="F1130" s="5"/>
    </row>
    <row r="1131" spans="1:6" x14ac:dyDescent="0.35">
      <c r="A1131" s="5"/>
      <c r="E1131" s="5"/>
      <c r="F1131" s="5"/>
    </row>
    <row r="1132" spans="1:6" x14ac:dyDescent="0.35">
      <c r="A1132" s="5"/>
      <c r="E1132" s="5"/>
      <c r="F1132" s="5"/>
    </row>
    <row r="1133" spans="1:6" x14ac:dyDescent="0.35">
      <c r="A1133" s="5"/>
      <c r="E1133" s="5"/>
      <c r="F1133" s="5"/>
    </row>
    <row r="1134" spans="1:6" x14ac:dyDescent="0.35">
      <c r="A1134" s="5"/>
      <c r="E1134" s="5"/>
      <c r="F1134" s="5"/>
    </row>
    <row r="1135" spans="1:6" x14ac:dyDescent="0.35">
      <c r="A1135" s="5"/>
      <c r="E1135" s="5"/>
      <c r="F1135" s="5"/>
    </row>
    <row r="1136" spans="1:6" x14ac:dyDescent="0.35">
      <c r="A1136" s="5"/>
      <c r="E1136" s="5"/>
      <c r="F1136" s="5"/>
    </row>
    <row r="1137" spans="1:6" x14ac:dyDescent="0.35">
      <c r="A1137" s="5"/>
      <c r="E1137" s="5"/>
      <c r="F1137" s="5"/>
    </row>
    <row r="1138" spans="1:6" x14ac:dyDescent="0.35">
      <c r="A1138" s="5"/>
      <c r="E1138" s="5"/>
      <c r="F1138" s="5"/>
    </row>
    <row r="1139" spans="1:6" x14ac:dyDescent="0.35">
      <c r="A1139" s="5"/>
      <c r="E1139" s="5"/>
      <c r="F1139" s="5"/>
    </row>
    <row r="1140" spans="1:6" x14ac:dyDescent="0.35">
      <c r="A1140" s="5"/>
      <c r="E1140" s="5"/>
      <c r="F1140" s="5"/>
    </row>
    <row r="1141" spans="1:6" x14ac:dyDescent="0.35">
      <c r="A1141" s="5"/>
      <c r="E1141" s="5"/>
      <c r="F1141" s="5"/>
    </row>
    <row r="1142" spans="1:6" x14ac:dyDescent="0.35">
      <c r="A1142" s="5"/>
      <c r="E1142" s="5"/>
      <c r="F1142" s="5"/>
    </row>
    <row r="1143" spans="1:6" x14ac:dyDescent="0.35">
      <c r="A1143" s="5"/>
      <c r="E1143" s="5"/>
      <c r="F1143" s="5"/>
    </row>
    <row r="1144" spans="1:6" x14ac:dyDescent="0.35">
      <c r="A1144" s="5"/>
      <c r="E1144" s="5"/>
      <c r="F1144" s="5"/>
    </row>
    <row r="1145" spans="1:6" x14ac:dyDescent="0.35">
      <c r="A1145" s="5"/>
      <c r="E1145" s="5"/>
      <c r="F1145" s="5"/>
    </row>
    <row r="1146" spans="1:6" x14ac:dyDescent="0.35">
      <c r="A1146" s="5"/>
      <c r="E1146" s="5"/>
      <c r="F1146" s="5"/>
    </row>
    <row r="1147" spans="1:6" x14ac:dyDescent="0.35">
      <c r="A1147" s="5"/>
      <c r="E1147" s="5"/>
      <c r="F1147" s="5"/>
    </row>
    <row r="1148" spans="1:6" x14ac:dyDescent="0.35">
      <c r="A1148" s="5"/>
      <c r="E1148" s="5"/>
      <c r="F1148" s="5"/>
    </row>
    <row r="1149" spans="1:6" x14ac:dyDescent="0.35">
      <c r="A1149" s="5"/>
      <c r="E1149" s="5"/>
      <c r="F1149" s="5"/>
    </row>
    <row r="1150" spans="1:6" x14ac:dyDescent="0.35">
      <c r="A1150" s="5"/>
      <c r="E1150" s="5"/>
      <c r="F1150" s="5"/>
    </row>
    <row r="1151" spans="1:6" x14ac:dyDescent="0.35">
      <c r="A1151" s="5"/>
      <c r="E1151" s="5"/>
      <c r="F1151" s="5"/>
    </row>
    <row r="1152" spans="1:6" x14ac:dyDescent="0.35">
      <c r="A1152" s="5"/>
      <c r="E1152" s="5"/>
      <c r="F1152" s="5"/>
    </row>
    <row r="1153" spans="1:6" x14ac:dyDescent="0.35">
      <c r="A1153" s="5"/>
      <c r="E1153" s="5"/>
      <c r="F1153" s="5"/>
    </row>
    <row r="1154" spans="1:6" x14ac:dyDescent="0.35">
      <c r="A1154" s="5"/>
      <c r="E1154" s="5"/>
      <c r="F1154" s="5"/>
    </row>
    <row r="1155" spans="1:6" x14ac:dyDescent="0.35">
      <c r="A1155" s="5"/>
      <c r="E1155" s="5"/>
      <c r="F1155" s="5"/>
    </row>
    <row r="1156" spans="1:6" x14ac:dyDescent="0.35">
      <c r="A1156" s="5"/>
      <c r="E1156" s="5"/>
      <c r="F1156" s="5"/>
    </row>
    <row r="1157" spans="1:6" x14ac:dyDescent="0.35">
      <c r="A1157" s="5"/>
      <c r="E1157" s="5"/>
      <c r="F1157" s="5"/>
    </row>
    <row r="1158" spans="1:6" x14ac:dyDescent="0.35">
      <c r="A1158" s="5"/>
      <c r="E1158" s="5"/>
      <c r="F1158" s="5"/>
    </row>
    <row r="1159" spans="1:6" x14ac:dyDescent="0.35">
      <c r="A1159" s="5"/>
      <c r="E1159" s="5"/>
      <c r="F1159" s="5"/>
    </row>
    <row r="1160" spans="1:6" x14ac:dyDescent="0.35">
      <c r="A1160" s="5"/>
      <c r="E1160" s="5"/>
      <c r="F1160" s="5"/>
    </row>
    <row r="1161" spans="1:6" x14ac:dyDescent="0.35">
      <c r="A1161" s="5"/>
      <c r="E1161" s="5"/>
      <c r="F1161" s="5"/>
    </row>
    <row r="1162" spans="1:6" x14ac:dyDescent="0.35">
      <c r="A1162" s="5"/>
      <c r="E1162" s="5"/>
      <c r="F1162" s="5"/>
    </row>
    <row r="1163" spans="1:6" x14ac:dyDescent="0.35">
      <c r="A1163" s="5"/>
      <c r="E1163" s="5"/>
      <c r="F1163" s="5"/>
    </row>
    <row r="1164" spans="1:6" x14ac:dyDescent="0.35">
      <c r="A1164" s="5"/>
      <c r="E1164" s="5"/>
      <c r="F1164" s="5"/>
    </row>
    <row r="1165" spans="1:6" x14ac:dyDescent="0.35">
      <c r="A1165" s="5"/>
      <c r="E1165" s="5"/>
      <c r="F1165" s="5"/>
    </row>
    <row r="1166" spans="1:6" x14ac:dyDescent="0.35">
      <c r="A1166" s="5"/>
      <c r="E1166" s="5"/>
      <c r="F1166" s="5"/>
    </row>
    <row r="1167" spans="1:6" x14ac:dyDescent="0.35">
      <c r="A1167" s="5"/>
      <c r="E1167" s="5"/>
      <c r="F1167" s="5"/>
    </row>
    <row r="1168" spans="1:6" x14ac:dyDescent="0.35">
      <c r="A1168" s="5"/>
      <c r="E1168" s="5"/>
      <c r="F1168" s="5"/>
    </row>
    <row r="1169" spans="1:6" x14ac:dyDescent="0.35">
      <c r="A1169" s="5"/>
      <c r="E1169" s="5"/>
      <c r="F1169" s="5"/>
    </row>
    <row r="1170" spans="1:6" x14ac:dyDescent="0.35">
      <c r="A1170" s="5"/>
      <c r="E1170" s="5"/>
      <c r="F1170" s="5"/>
    </row>
    <row r="1171" spans="1:6" x14ac:dyDescent="0.35">
      <c r="A1171" s="5"/>
      <c r="E1171" s="5"/>
      <c r="F1171" s="5"/>
    </row>
    <row r="1172" spans="1:6" x14ac:dyDescent="0.35">
      <c r="A1172" s="5"/>
      <c r="E1172" s="5"/>
      <c r="F1172" s="5"/>
    </row>
    <row r="1173" spans="1:6" x14ac:dyDescent="0.35">
      <c r="A1173" s="5"/>
      <c r="E1173" s="5"/>
      <c r="F1173" s="5"/>
    </row>
    <row r="1174" spans="1:6" x14ac:dyDescent="0.35">
      <c r="A1174" s="5"/>
      <c r="E1174" s="5"/>
      <c r="F1174" s="5"/>
    </row>
    <row r="1175" spans="1:6" x14ac:dyDescent="0.35">
      <c r="A1175" s="5"/>
      <c r="E1175" s="5"/>
      <c r="F1175" s="5"/>
    </row>
    <row r="1176" spans="1:6" x14ac:dyDescent="0.35">
      <c r="A1176" s="5"/>
      <c r="E1176" s="5"/>
      <c r="F1176" s="5"/>
    </row>
    <row r="1177" spans="1:6" x14ac:dyDescent="0.35">
      <c r="A1177" s="5"/>
      <c r="E1177" s="5"/>
      <c r="F1177" s="5"/>
    </row>
    <row r="1178" spans="1:6" x14ac:dyDescent="0.35">
      <c r="A1178" s="5"/>
      <c r="E1178" s="5"/>
      <c r="F1178" s="5"/>
    </row>
    <row r="1179" spans="1:6" x14ac:dyDescent="0.35">
      <c r="A1179" s="5"/>
      <c r="E1179" s="5"/>
      <c r="F1179" s="5"/>
    </row>
    <row r="1180" spans="1:6" x14ac:dyDescent="0.35">
      <c r="A1180" s="5"/>
      <c r="E1180" s="5"/>
      <c r="F1180" s="5"/>
    </row>
    <row r="1181" spans="1:6" x14ac:dyDescent="0.35">
      <c r="A1181" s="5"/>
      <c r="E1181" s="5"/>
      <c r="F1181" s="5"/>
    </row>
    <row r="1182" spans="1:6" x14ac:dyDescent="0.35">
      <c r="A1182" s="5"/>
      <c r="E1182" s="5"/>
      <c r="F1182" s="5"/>
    </row>
    <row r="1183" spans="1:6" x14ac:dyDescent="0.35">
      <c r="A1183" s="5"/>
      <c r="E1183" s="5"/>
      <c r="F1183" s="5"/>
    </row>
    <row r="1184" spans="1:6" x14ac:dyDescent="0.35">
      <c r="A1184" s="5"/>
      <c r="E1184" s="5"/>
      <c r="F1184" s="5"/>
    </row>
    <row r="1185" spans="1:6" x14ac:dyDescent="0.35">
      <c r="A1185" s="5"/>
      <c r="E1185" s="5"/>
      <c r="F1185" s="5"/>
    </row>
    <row r="1186" spans="1:6" x14ac:dyDescent="0.35">
      <c r="A1186" s="5"/>
      <c r="E1186" s="5"/>
      <c r="F1186" s="5"/>
    </row>
    <row r="1187" spans="1:6" x14ac:dyDescent="0.35">
      <c r="A1187" s="5"/>
      <c r="E1187" s="5"/>
      <c r="F1187" s="5"/>
    </row>
    <row r="1188" spans="1:6" x14ac:dyDescent="0.35">
      <c r="A1188" s="5"/>
      <c r="E1188" s="5"/>
      <c r="F1188" s="5"/>
    </row>
    <row r="1189" spans="1:6" x14ac:dyDescent="0.35">
      <c r="A1189" s="5"/>
      <c r="E1189" s="5"/>
      <c r="F1189" s="5"/>
    </row>
    <row r="1190" spans="1:6" x14ac:dyDescent="0.35">
      <c r="A1190" s="5"/>
      <c r="E1190" s="5"/>
      <c r="F1190" s="5"/>
    </row>
    <row r="1191" spans="1:6" x14ac:dyDescent="0.35">
      <c r="A1191" s="5"/>
      <c r="E1191" s="5"/>
      <c r="F1191" s="5"/>
    </row>
    <row r="1192" spans="1:6" x14ac:dyDescent="0.35">
      <c r="A1192" s="5"/>
      <c r="E1192" s="5"/>
      <c r="F1192" s="5"/>
    </row>
    <row r="1193" spans="1:6" x14ac:dyDescent="0.35">
      <c r="A1193" s="5"/>
      <c r="E1193" s="5"/>
      <c r="F1193" s="5"/>
    </row>
    <row r="1194" spans="1:6" x14ac:dyDescent="0.35">
      <c r="A1194" s="5"/>
      <c r="E1194" s="5"/>
      <c r="F1194" s="5"/>
    </row>
    <row r="1195" spans="1:6" x14ac:dyDescent="0.35">
      <c r="A1195" s="5"/>
      <c r="E1195" s="5"/>
      <c r="F1195" s="5"/>
    </row>
    <row r="1196" spans="1:6" x14ac:dyDescent="0.35">
      <c r="A1196" s="5"/>
      <c r="E1196" s="5"/>
      <c r="F1196" s="5"/>
    </row>
    <row r="1197" spans="1:6" x14ac:dyDescent="0.35">
      <c r="A1197" s="5"/>
      <c r="E1197" s="5"/>
      <c r="F1197" s="5"/>
    </row>
    <row r="1198" spans="1:6" x14ac:dyDescent="0.35">
      <c r="A1198" s="5"/>
      <c r="E1198" s="5"/>
      <c r="F1198" s="5"/>
    </row>
    <row r="1199" spans="1:6" x14ac:dyDescent="0.35">
      <c r="A1199" s="5"/>
      <c r="E1199" s="5"/>
      <c r="F1199" s="5"/>
    </row>
    <row r="1200" spans="1:6" x14ac:dyDescent="0.35">
      <c r="A1200" s="5"/>
      <c r="E1200" s="5"/>
      <c r="F1200" s="5"/>
    </row>
    <row r="1201" spans="1:6" x14ac:dyDescent="0.35">
      <c r="A1201" s="5"/>
      <c r="E1201" s="5"/>
      <c r="F1201" s="5"/>
    </row>
    <row r="1202" spans="1:6" x14ac:dyDescent="0.35">
      <c r="A1202" s="5"/>
      <c r="E1202" s="5"/>
      <c r="F1202" s="5"/>
    </row>
    <row r="1203" spans="1:6" x14ac:dyDescent="0.35">
      <c r="A1203" s="5"/>
      <c r="E1203" s="5"/>
      <c r="F1203" s="5"/>
    </row>
    <row r="1204" spans="1:6" x14ac:dyDescent="0.35">
      <c r="A1204" s="5"/>
      <c r="E1204" s="5"/>
      <c r="F1204" s="5"/>
    </row>
    <row r="1205" spans="1:6" x14ac:dyDescent="0.35">
      <c r="A1205" s="5"/>
      <c r="E1205" s="5"/>
      <c r="F1205" s="5"/>
    </row>
    <row r="1206" spans="1:6" x14ac:dyDescent="0.35">
      <c r="A1206" s="5"/>
      <c r="E1206" s="5"/>
      <c r="F1206" s="5"/>
    </row>
    <row r="1207" spans="1:6" x14ac:dyDescent="0.35">
      <c r="A1207" s="5"/>
      <c r="E1207" s="5"/>
      <c r="F1207" s="5"/>
    </row>
    <row r="1208" spans="1:6" x14ac:dyDescent="0.35">
      <c r="A1208" s="5"/>
      <c r="E1208" s="5"/>
      <c r="F1208" s="5"/>
    </row>
    <row r="1209" spans="1:6" x14ac:dyDescent="0.35">
      <c r="A1209" s="5"/>
      <c r="E1209" s="5"/>
      <c r="F1209" s="5"/>
    </row>
    <row r="1210" spans="1:6" x14ac:dyDescent="0.35">
      <c r="A1210" s="5"/>
      <c r="E1210" s="5"/>
      <c r="F1210" s="5"/>
    </row>
    <row r="1211" spans="1:6" x14ac:dyDescent="0.35">
      <c r="A1211" s="5"/>
      <c r="E1211" s="5"/>
      <c r="F1211" s="5"/>
    </row>
    <row r="1212" spans="1:6" x14ac:dyDescent="0.35">
      <c r="A1212" s="5"/>
      <c r="E1212" s="5"/>
      <c r="F1212" s="5"/>
    </row>
    <row r="1213" spans="1:6" x14ac:dyDescent="0.35">
      <c r="A1213" s="5"/>
      <c r="E1213" s="5"/>
      <c r="F1213" s="5"/>
    </row>
    <row r="1214" spans="1:6" x14ac:dyDescent="0.35">
      <c r="A1214" s="5"/>
      <c r="E1214" s="5"/>
      <c r="F1214" s="5"/>
    </row>
    <row r="1215" spans="1:6" x14ac:dyDescent="0.35">
      <c r="A1215" s="5"/>
      <c r="E1215" s="5"/>
      <c r="F1215" s="5"/>
    </row>
    <row r="1216" spans="1:6" x14ac:dyDescent="0.35">
      <c r="A1216" s="5"/>
      <c r="E1216" s="5"/>
      <c r="F1216" s="5"/>
    </row>
    <row r="1217" spans="1:6" x14ac:dyDescent="0.35">
      <c r="A1217" s="5"/>
      <c r="E1217" s="5"/>
      <c r="F1217" s="5"/>
    </row>
    <row r="1218" spans="1:6" x14ac:dyDescent="0.35">
      <c r="A1218" s="5"/>
      <c r="E1218" s="5"/>
      <c r="F1218" s="5"/>
    </row>
    <row r="1219" spans="1:6" x14ac:dyDescent="0.35">
      <c r="A1219" s="5"/>
      <c r="E1219" s="5"/>
      <c r="F1219" s="5"/>
    </row>
    <row r="1220" spans="1:6" x14ac:dyDescent="0.35">
      <c r="A1220" s="5"/>
      <c r="E1220" s="5"/>
      <c r="F1220" s="5"/>
    </row>
    <row r="1221" spans="1:6" x14ac:dyDescent="0.35">
      <c r="A1221" s="5"/>
      <c r="E1221" s="5"/>
      <c r="F1221" s="5"/>
    </row>
    <row r="1222" spans="1:6" x14ac:dyDescent="0.35">
      <c r="A1222" s="5"/>
      <c r="E1222" s="5"/>
      <c r="F1222" s="5"/>
    </row>
    <row r="1223" spans="1:6" x14ac:dyDescent="0.35">
      <c r="A1223" s="5"/>
      <c r="E1223" s="5"/>
      <c r="F1223" s="5"/>
    </row>
    <row r="1224" spans="1:6" x14ac:dyDescent="0.35">
      <c r="A1224" s="5"/>
      <c r="E1224" s="5"/>
      <c r="F1224" s="5"/>
    </row>
    <row r="1225" spans="1:6" x14ac:dyDescent="0.35">
      <c r="A1225" s="5"/>
      <c r="E1225" s="5"/>
      <c r="F1225" s="5"/>
    </row>
    <row r="1226" spans="1:6" x14ac:dyDescent="0.35">
      <c r="A1226" s="5"/>
      <c r="E1226" s="5"/>
      <c r="F1226" s="5"/>
    </row>
    <row r="1227" spans="1:6" x14ac:dyDescent="0.35">
      <c r="A1227" s="5"/>
      <c r="E1227" s="5"/>
      <c r="F1227" s="5"/>
    </row>
    <row r="1228" spans="1:6" x14ac:dyDescent="0.35">
      <c r="A1228" s="5"/>
      <c r="E1228" s="5"/>
      <c r="F1228" s="5"/>
    </row>
    <row r="1229" spans="1:6" x14ac:dyDescent="0.35">
      <c r="A1229" s="5"/>
      <c r="E1229" s="5"/>
      <c r="F1229" s="5"/>
    </row>
    <row r="1230" spans="1:6" x14ac:dyDescent="0.35">
      <c r="A1230" s="5"/>
      <c r="E1230" s="5"/>
      <c r="F1230" s="5"/>
    </row>
    <row r="1231" spans="1:6" x14ac:dyDescent="0.35">
      <c r="A1231" s="5"/>
      <c r="E1231" s="5"/>
      <c r="F1231" s="5"/>
    </row>
    <row r="1232" spans="1:6" x14ac:dyDescent="0.35">
      <c r="A1232" s="5"/>
      <c r="E1232" s="5"/>
      <c r="F1232" s="5"/>
    </row>
    <row r="1233" spans="1:6" x14ac:dyDescent="0.35">
      <c r="A1233" s="5"/>
      <c r="E1233" s="5"/>
      <c r="F1233" s="5"/>
    </row>
    <row r="1234" spans="1:6" x14ac:dyDescent="0.35">
      <c r="A1234" s="5"/>
      <c r="E1234" s="5"/>
      <c r="F1234" s="5"/>
    </row>
    <row r="1235" spans="1:6" x14ac:dyDescent="0.35">
      <c r="A1235" s="5"/>
      <c r="E1235" s="5"/>
      <c r="F1235" s="5"/>
    </row>
    <row r="1236" spans="1:6" x14ac:dyDescent="0.35">
      <c r="A1236" s="5"/>
      <c r="E1236" s="5"/>
      <c r="F1236" s="5"/>
    </row>
    <row r="1237" spans="1:6" x14ac:dyDescent="0.35">
      <c r="A1237" s="5"/>
      <c r="E1237" s="5"/>
      <c r="F1237" s="5"/>
    </row>
    <row r="1238" spans="1:6" x14ac:dyDescent="0.35">
      <c r="A1238" s="5"/>
      <c r="E1238" s="5"/>
      <c r="F1238" s="5"/>
    </row>
    <row r="1239" spans="1:6" x14ac:dyDescent="0.35">
      <c r="A1239" s="5"/>
      <c r="E1239" s="5"/>
      <c r="F1239" s="5"/>
    </row>
    <row r="1240" spans="1:6" x14ac:dyDescent="0.35">
      <c r="A1240" s="5"/>
      <c r="E1240" s="5"/>
      <c r="F1240" s="5"/>
    </row>
    <row r="1241" spans="1:6" x14ac:dyDescent="0.35">
      <c r="A1241" s="5"/>
      <c r="E1241" s="5"/>
      <c r="F1241" s="5"/>
    </row>
    <row r="1242" spans="1:6" x14ac:dyDescent="0.35">
      <c r="A1242" s="5"/>
      <c r="E1242" s="5"/>
      <c r="F1242" s="5"/>
    </row>
    <row r="1243" spans="1:6" x14ac:dyDescent="0.35">
      <c r="A1243" s="5"/>
      <c r="E1243" s="5"/>
      <c r="F1243" s="5"/>
    </row>
    <row r="1244" spans="1:6" x14ac:dyDescent="0.35">
      <c r="A1244" s="5"/>
      <c r="E1244" s="5"/>
      <c r="F1244" s="5"/>
    </row>
    <row r="1245" spans="1:6" x14ac:dyDescent="0.35">
      <c r="A1245" s="5"/>
      <c r="E1245" s="5"/>
      <c r="F1245" s="5"/>
    </row>
    <row r="1246" spans="1:6" x14ac:dyDescent="0.35">
      <c r="A1246" s="5"/>
      <c r="E1246" s="5"/>
      <c r="F1246" s="5"/>
    </row>
    <row r="1247" spans="1:6" x14ac:dyDescent="0.35">
      <c r="A1247" s="5"/>
      <c r="E1247" s="5"/>
      <c r="F1247" s="5"/>
    </row>
    <row r="1248" spans="1:6" x14ac:dyDescent="0.35">
      <c r="A1248" s="5"/>
      <c r="E1248" s="5"/>
      <c r="F1248" s="5"/>
    </row>
    <row r="1249" spans="1:6" x14ac:dyDescent="0.35">
      <c r="A1249" s="5"/>
      <c r="E1249" s="5"/>
      <c r="F1249" s="5"/>
    </row>
    <row r="1250" spans="1:6" x14ac:dyDescent="0.35">
      <c r="A1250" s="5"/>
      <c r="E1250" s="5"/>
      <c r="F1250" s="5"/>
    </row>
    <row r="1251" spans="1:6" x14ac:dyDescent="0.35">
      <c r="A1251" s="5"/>
      <c r="E1251" s="5"/>
      <c r="F1251" s="5"/>
    </row>
    <row r="1252" spans="1:6" x14ac:dyDescent="0.35">
      <c r="A1252" s="5"/>
      <c r="E1252" s="5"/>
      <c r="F1252" s="5"/>
    </row>
    <row r="1253" spans="1:6" x14ac:dyDescent="0.35">
      <c r="A1253" s="5"/>
      <c r="E1253" s="5"/>
      <c r="F1253" s="5"/>
    </row>
    <row r="1254" spans="1:6" x14ac:dyDescent="0.35">
      <c r="A1254" s="5"/>
      <c r="E1254" s="5"/>
      <c r="F1254" s="5"/>
    </row>
    <row r="1255" spans="1:6" x14ac:dyDescent="0.35">
      <c r="A1255" s="5"/>
      <c r="E1255" s="5"/>
      <c r="F1255" s="5"/>
    </row>
    <row r="1256" spans="1:6" x14ac:dyDescent="0.35">
      <c r="A1256" s="5"/>
      <c r="E1256" s="5"/>
      <c r="F1256" s="5"/>
    </row>
    <row r="1257" spans="1:6" x14ac:dyDescent="0.35">
      <c r="A1257" s="5"/>
      <c r="E1257" s="5"/>
      <c r="F1257" s="5"/>
    </row>
    <row r="1258" spans="1:6" x14ac:dyDescent="0.35">
      <c r="A1258" s="5"/>
      <c r="E1258" s="5"/>
      <c r="F1258" s="5"/>
    </row>
    <row r="1259" spans="1:6" x14ac:dyDescent="0.35">
      <c r="A1259" s="5"/>
      <c r="E1259" s="5"/>
      <c r="F1259" s="5"/>
    </row>
    <row r="1260" spans="1:6" x14ac:dyDescent="0.35">
      <c r="A1260" s="5"/>
      <c r="E1260" s="5"/>
      <c r="F1260" s="5"/>
    </row>
    <row r="1261" spans="1:6" x14ac:dyDescent="0.35">
      <c r="A1261" s="5"/>
      <c r="E1261" s="5"/>
      <c r="F1261" s="5"/>
    </row>
    <row r="1262" spans="1:6" x14ac:dyDescent="0.35">
      <c r="A1262" s="5"/>
      <c r="E1262" s="5"/>
      <c r="F1262" s="5"/>
    </row>
    <row r="1263" spans="1:6" x14ac:dyDescent="0.35">
      <c r="A1263" s="5"/>
      <c r="E1263" s="5"/>
      <c r="F1263" s="5"/>
    </row>
    <row r="1264" spans="1:6" x14ac:dyDescent="0.35">
      <c r="A1264" s="5"/>
      <c r="E1264" s="5"/>
      <c r="F1264" s="5"/>
    </row>
    <row r="1265" spans="1:6" x14ac:dyDescent="0.35">
      <c r="A1265" s="5"/>
      <c r="E1265" s="5"/>
      <c r="F1265" s="5"/>
    </row>
    <row r="1266" spans="1:6" x14ac:dyDescent="0.35">
      <c r="A1266" s="5"/>
      <c r="E1266" s="5"/>
      <c r="F1266" s="5"/>
    </row>
    <row r="1267" spans="1:6" x14ac:dyDescent="0.35">
      <c r="A1267" s="5"/>
      <c r="E1267" s="5"/>
      <c r="F1267" s="5"/>
    </row>
    <row r="1268" spans="1:6" x14ac:dyDescent="0.35">
      <c r="A1268" s="5"/>
      <c r="E1268" s="5"/>
      <c r="F1268" s="5"/>
    </row>
    <row r="1269" spans="1:6" x14ac:dyDescent="0.35">
      <c r="A1269" s="5"/>
      <c r="E1269" s="5"/>
      <c r="F1269" s="5"/>
    </row>
    <row r="1270" spans="1:6" x14ac:dyDescent="0.35">
      <c r="A1270" s="5"/>
      <c r="E1270" s="5"/>
      <c r="F1270" s="5"/>
    </row>
    <row r="1271" spans="1:6" x14ac:dyDescent="0.35">
      <c r="A1271" s="5"/>
      <c r="E1271" s="5"/>
      <c r="F1271" s="5"/>
    </row>
    <row r="1272" spans="1:6" x14ac:dyDescent="0.35">
      <c r="A1272" s="5"/>
      <c r="E1272" s="5"/>
      <c r="F1272" s="5"/>
    </row>
    <row r="1273" spans="1:6" x14ac:dyDescent="0.35">
      <c r="A1273" s="5"/>
      <c r="E1273" s="5"/>
      <c r="F1273" s="5"/>
    </row>
    <row r="1274" spans="1:6" x14ac:dyDescent="0.35">
      <c r="A1274" s="5"/>
      <c r="E1274" s="5"/>
      <c r="F1274" s="5"/>
    </row>
    <row r="1275" spans="1:6" x14ac:dyDescent="0.35">
      <c r="A1275" s="5"/>
      <c r="E1275" s="5"/>
      <c r="F1275" s="5"/>
    </row>
    <row r="1276" spans="1:6" x14ac:dyDescent="0.35">
      <c r="A1276" s="5"/>
      <c r="E1276" s="5"/>
      <c r="F1276" s="5"/>
    </row>
    <row r="1277" spans="1:6" x14ac:dyDescent="0.35">
      <c r="A1277" s="5"/>
      <c r="E1277" s="5"/>
      <c r="F1277" s="5"/>
    </row>
    <row r="1278" spans="1:6" x14ac:dyDescent="0.35">
      <c r="A1278" s="5"/>
      <c r="E1278" s="5"/>
      <c r="F1278" s="5"/>
    </row>
    <row r="1279" spans="1:6" x14ac:dyDescent="0.35">
      <c r="A1279" s="5"/>
      <c r="E1279" s="5"/>
      <c r="F1279" s="5"/>
    </row>
    <row r="1280" spans="1:6" x14ac:dyDescent="0.35">
      <c r="A1280" s="5"/>
      <c r="E1280" s="5"/>
      <c r="F1280" s="5"/>
    </row>
    <row r="1281" spans="1:6" x14ac:dyDescent="0.35">
      <c r="A1281" s="5"/>
      <c r="E1281" s="5"/>
      <c r="F1281" s="5"/>
    </row>
    <row r="1282" spans="1:6" x14ac:dyDescent="0.35">
      <c r="A1282" s="5"/>
      <c r="E1282" s="5"/>
      <c r="F1282" s="5"/>
    </row>
    <row r="1283" spans="1:6" x14ac:dyDescent="0.35">
      <c r="A1283" s="5"/>
      <c r="E1283" s="5"/>
      <c r="F1283" s="5"/>
    </row>
    <row r="1284" spans="1:6" x14ac:dyDescent="0.35">
      <c r="A1284" s="5"/>
      <c r="E1284" s="5"/>
      <c r="F1284" s="5"/>
    </row>
    <row r="1285" spans="1:6" x14ac:dyDescent="0.35">
      <c r="A1285" s="5"/>
      <c r="E1285" s="5"/>
      <c r="F1285" s="5"/>
    </row>
    <row r="1286" spans="1:6" x14ac:dyDescent="0.35">
      <c r="A1286" s="5"/>
      <c r="E1286" s="5"/>
      <c r="F1286" s="5"/>
    </row>
    <row r="1287" spans="1:6" x14ac:dyDescent="0.35">
      <c r="A1287" s="5"/>
      <c r="E1287" s="5"/>
      <c r="F1287" s="5"/>
    </row>
    <row r="1288" spans="1:6" x14ac:dyDescent="0.35">
      <c r="A1288" s="5"/>
      <c r="E1288" s="5"/>
      <c r="F1288" s="5"/>
    </row>
    <row r="1289" spans="1:6" x14ac:dyDescent="0.35">
      <c r="A1289" s="5"/>
      <c r="E1289" s="5"/>
      <c r="F1289" s="5"/>
    </row>
    <row r="1290" spans="1:6" x14ac:dyDescent="0.35">
      <c r="A1290" s="5"/>
      <c r="E1290" s="5"/>
      <c r="F1290" s="5"/>
    </row>
    <row r="1291" spans="1:6" x14ac:dyDescent="0.35">
      <c r="A1291" s="5"/>
      <c r="E1291" s="5"/>
      <c r="F1291" s="5"/>
    </row>
    <row r="1292" spans="1:6" x14ac:dyDescent="0.35">
      <c r="A1292" s="5"/>
      <c r="E1292" s="5"/>
      <c r="F1292" s="5"/>
    </row>
    <row r="1293" spans="1:6" x14ac:dyDescent="0.35">
      <c r="A1293" s="5"/>
      <c r="E1293" s="5"/>
      <c r="F1293" s="5"/>
    </row>
    <row r="1294" spans="1:6" x14ac:dyDescent="0.35">
      <c r="A1294" s="5"/>
      <c r="E1294" s="5"/>
      <c r="F1294" s="5"/>
    </row>
    <row r="1295" spans="1:6" x14ac:dyDescent="0.35">
      <c r="A1295" s="5"/>
      <c r="E1295" s="5"/>
      <c r="F1295" s="5"/>
    </row>
    <row r="1296" spans="1:6" x14ac:dyDescent="0.35">
      <c r="A1296" s="5"/>
      <c r="E1296" s="5"/>
      <c r="F1296" s="5"/>
    </row>
    <row r="1297" spans="1:6" x14ac:dyDescent="0.35">
      <c r="A1297" s="5"/>
      <c r="E1297" s="5"/>
      <c r="F1297" s="5"/>
    </row>
    <row r="1298" spans="1:6" x14ac:dyDescent="0.35">
      <c r="A1298" s="5"/>
      <c r="E1298" s="5"/>
      <c r="F1298" s="5"/>
    </row>
    <row r="1299" spans="1:6" x14ac:dyDescent="0.35">
      <c r="A1299" s="5"/>
      <c r="E1299" s="5"/>
      <c r="F1299" s="5"/>
    </row>
    <row r="1300" spans="1:6" x14ac:dyDescent="0.35">
      <c r="A1300" s="5"/>
      <c r="E1300" s="5"/>
      <c r="F1300" s="5"/>
    </row>
    <row r="1301" spans="1:6" x14ac:dyDescent="0.35">
      <c r="A1301" s="5"/>
      <c r="E1301" s="5"/>
      <c r="F1301" s="5"/>
    </row>
    <row r="1302" spans="1:6" x14ac:dyDescent="0.35">
      <c r="A1302" s="5"/>
      <c r="E1302" s="5"/>
      <c r="F1302" s="5"/>
    </row>
    <row r="1303" spans="1:6" x14ac:dyDescent="0.35">
      <c r="A1303" s="5"/>
      <c r="E1303" s="5"/>
      <c r="F1303" s="5"/>
    </row>
    <row r="1304" spans="1:6" x14ac:dyDescent="0.35">
      <c r="A1304" s="5"/>
      <c r="E1304" s="5"/>
      <c r="F1304" s="5"/>
    </row>
    <row r="1305" spans="1:6" x14ac:dyDescent="0.35">
      <c r="A1305" s="5"/>
      <c r="E1305" s="5"/>
      <c r="F1305" s="5"/>
    </row>
    <row r="1306" spans="1:6" x14ac:dyDescent="0.35">
      <c r="A1306" s="5"/>
      <c r="E1306" s="5"/>
      <c r="F1306" s="5"/>
    </row>
    <row r="1307" spans="1:6" x14ac:dyDescent="0.35">
      <c r="A1307" s="5"/>
      <c r="E1307" s="5"/>
      <c r="F1307" s="5"/>
    </row>
    <row r="1308" spans="1:6" x14ac:dyDescent="0.35">
      <c r="A1308" s="5"/>
      <c r="E1308" s="5"/>
      <c r="F1308" s="5"/>
    </row>
    <row r="1309" spans="1:6" x14ac:dyDescent="0.35">
      <c r="A1309" s="5"/>
      <c r="E1309" s="5"/>
      <c r="F1309" s="5"/>
    </row>
    <row r="1310" spans="1:6" x14ac:dyDescent="0.35">
      <c r="A1310" s="5"/>
      <c r="E1310" s="5"/>
      <c r="F1310" s="5"/>
    </row>
    <row r="1311" spans="1:6" x14ac:dyDescent="0.35">
      <c r="A1311" s="5"/>
      <c r="E1311" s="5"/>
      <c r="F1311" s="5"/>
    </row>
    <row r="1312" spans="1:6" x14ac:dyDescent="0.35">
      <c r="A1312" s="5"/>
      <c r="E1312" s="5"/>
      <c r="F1312" s="5"/>
    </row>
    <row r="1313" spans="1:6" x14ac:dyDescent="0.35">
      <c r="A1313" s="5"/>
      <c r="E1313" s="5"/>
      <c r="F1313" s="5"/>
    </row>
    <row r="1314" spans="1:6" x14ac:dyDescent="0.35">
      <c r="A1314" s="5"/>
      <c r="E1314" s="5"/>
      <c r="F1314" s="5"/>
    </row>
    <row r="1315" spans="1:6" x14ac:dyDescent="0.35">
      <c r="A1315" s="5"/>
      <c r="E1315" s="5"/>
      <c r="F1315" s="5"/>
    </row>
    <row r="1316" spans="1:6" x14ac:dyDescent="0.35">
      <c r="A1316" s="5"/>
      <c r="E1316" s="5"/>
      <c r="F1316" s="5"/>
    </row>
    <row r="1317" spans="1:6" x14ac:dyDescent="0.35">
      <c r="A1317" s="5"/>
      <c r="E1317" s="5"/>
      <c r="F1317" s="5"/>
    </row>
    <row r="1318" spans="1:6" x14ac:dyDescent="0.35">
      <c r="A1318" s="5"/>
      <c r="E1318" s="5"/>
      <c r="F1318" s="5"/>
    </row>
    <row r="1319" spans="1:6" x14ac:dyDescent="0.35">
      <c r="A1319" s="5"/>
      <c r="E1319" s="5"/>
      <c r="F1319" s="5"/>
    </row>
    <row r="1320" spans="1:6" x14ac:dyDescent="0.35">
      <c r="A1320" s="5"/>
      <c r="E1320" s="5"/>
      <c r="F1320" s="5"/>
    </row>
    <row r="1321" spans="1:6" x14ac:dyDescent="0.35">
      <c r="A1321" s="5"/>
      <c r="E1321" s="5"/>
      <c r="F1321" s="5"/>
    </row>
    <row r="1322" spans="1:6" x14ac:dyDescent="0.35">
      <c r="A1322" s="5"/>
      <c r="E1322" s="5"/>
      <c r="F1322" s="5"/>
    </row>
    <row r="1323" spans="1:6" x14ac:dyDescent="0.35">
      <c r="A1323" s="5"/>
      <c r="E1323" s="5"/>
      <c r="F1323" s="5"/>
    </row>
    <row r="1324" spans="1:6" x14ac:dyDescent="0.35">
      <c r="A1324" s="5"/>
      <c r="E1324" s="5"/>
      <c r="F1324" s="5"/>
    </row>
    <row r="1325" spans="1:6" x14ac:dyDescent="0.35">
      <c r="A1325" s="5"/>
      <c r="E1325" s="5"/>
      <c r="F1325" s="5"/>
    </row>
    <row r="1326" spans="1:6" x14ac:dyDescent="0.35">
      <c r="A1326" s="5"/>
      <c r="E1326" s="5"/>
      <c r="F1326" s="5"/>
    </row>
    <row r="1327" spans="1:6" x14ac:dyDescent="0.35">
      <c r="A1327" s="5"/>
      <c r="E1327" s="5"/>
      <c r="F1327" s="5"/>
    </row>
    <row r="1328" spans="1:6" x14ac:dyDescent="0.35">
      <c r="A1328" s="5"/>
      <c r="E1328" s="5"/>
      <c r="F1328" s="5"/>
    </row>
    <row r="1329" spans="1:6" x14ac:dyDescent="0.35">
      <c r="A1329" s="5"/>
      <c r="E1329" s="5"/>
      <c r="F1329" s="5"/>
    </row>
    <row r="1330" spans="1:6" x14ac:dyDescent="0.35">
      <c r="A1330" s="5"/>
      <c r="E1330" s="5"/>
      <c r="F1330" s="5"/>
    </row>
    <row r="1331" spans="1:6" x14ac:dyDescent="0.35">
      <c r="A1331" s="5"/>
      <c r="E1331" s="5"/>
      <c r="F1331" s="5"/>
    </row>
    <row r="1332" spans="1:6" x14ac:dyDescent="0.35">
      <c r="A1332" s="5"/>
      <c r="E1332" s="5"/>
      <c r="F1332" s="5"/>
    </row>
    <row r="1333" spans="1:6" x14ac:dyDescent="0.35">
      <c r="A1333" s="5"/>
      <c r="E1333" s="5"/>
      <c r="F1333" s="5"/>
    </row>
    <row r="1334" spans="1:6" x14ac:dyDescent="0.35">
      <c r="A1334" s="5"/>
      <c r="E1334" s="5"/>
      <c r="F1334" s="5"/>
    </row>
    <row r="1335" spans="1:6" x14ac:dyDescent="0.35">
      <c r="A1335" s="5"/>
      <c r="E1335" s="5"/>
      <c r="F1335" s="5"/>
    </row>
    <row r="1336" spans="1:6" x14ac:dyDescent="0.35">
      <c r="A1336" s="5"/>
      <c r="E1336" s="5"/>
      <c r="F1336" s="5"/>
    </row>
    <row r="1337" spans="1:6" x14ac:dyDescent="0.35">
      <c r="A1337" s="5"/>
      <c r="E1337" s="5"/>
      <c r="F1337" s="5"/>
    </row>
    <row r="1338" spans="1:6" x14ac:dyDescent="0.35">
      <c r="A1338" s="5"/>
      <c r="E1338" s="5"/>
      <c r="F1338" s="5"/>
    </row>
    <row r="1339" spans="1:6" x14ac:dyDescent="0.35">
      <c r="A1339" s="5"/>
      <c r="E1339" s="5"/>
      <c r="F1339" s="5"/>
    </row>
    <row r="1340" spans="1:6" x14ac:dyDescent="0.35">
      <c r="A1340" s="5"/>
      <c r="E1340" s="5"/>
      <c r="F1340" s="5"/>
    </row>
    <row r="1341" spans="1:6" x14ac:dyDescent="0.35">
      <c r="A1341" s="5"/>
      <c r="E1341" s="5"/>
      <c r="F1341" s="5"/>
    </row>
    <row r="1342" spans="1:6" x14ac:dyDescent="0.35">
      <c r="A1342" s="5"/>
      <c r="E1342" s="5"/>
      <c r="F1342" s="5"/>
    </row>
    <row r="1343" spans="1:6" x14ac:dyDescent="0.35">
      <c r="A1343" s="5"/>
      <c r="E1343" s="5"/>
      <c r="F1343" s="5"/>
    </row>
    <row r="1344" spans="1:6" x14ac:dyDescent="0.35">
      <c r="A1344" s="5"/>
      <c r="E1344" s="5"/>
      <c r="F1344" s="5"/>
    </row>
    <row r="1345" spans="1:6" x14ac:dyDescent="0.35">
      <c r="A1345" s="5"/>
      <c r="E1345" s="5"/>
      <c r="F1345" s="5"/>
    </row>
    <row r="1346" spans="1:6" x14ac:dyDescent="0.35">
      <c r="A1346" s="5"/>
      <c r="E1346" s="5"/>
      <c r="F1346" s="5"/>
    </row>
    <row r="1347" spans="1:6" x14ac:dyDescent="0.35">
      <c r="A1347" s="5"/>
      <c r="E1347" s="5"/>
      <c r="F1347" s="5"/>
    </row>
    <row r="1348" spans="1:6" x14ac:dyDescent="0.35">
      <c r="A1348" s="5"/>
      <c r="E1348" s="5"/>
      <c r="F1348" s="5"/>
    </row>
    <row r="1349" spans="1:6" x14ac:dyDescent="0.35">
      <c r="A1349" s="5"/>
      <c r="E1349" s="5"/>
      <c r="F1349" s="5"/>
    </row>
    <row r="1350" spans="1:6" x14ac:dyDescent="0.35">
      <c r="A1350" s="5"/>
      <c r="E1350" s="5"/>
      <c r="F1350" s="5"/>
    </row>
    <row r="1351" spans="1:6" x14ac:dyDescent="0.35">
      <c r="A1351" s="5"/>
      <c r="E1351" s="5"/>
      <c r="F1351" s="5"/>
    </row>
    <row r="1352" spans="1:6" x14ac:dyDescent="0.35">
      <c r="A1352" s="5"/>
      <c r="E1352" s="5"/>
      <c r="F1352" s="5"/>
    </row>
    <row r="1353" spans="1:6" x14ac:dyDescent="0.35">
      <c r="A1353" s="5"/>
      <c r="E1353" s="5"/>
      <c r="F1353" s="5"/>
    </row>
    <row r="1354" spans="1:6" x14ac:dyDescent="0.35">
      <c r="A1354" s="5"/>
      <c r="E1354" s="5"/>
      <c r="F1354" s="5"/>
    </row>
    <row r="1355" spans="1:6" x14ac:dyDescent="0.35">
      <c r="A1355" s="5"/>
      <c r="E1355" s="5"/>
      <c r="F1355" s="5"/>
    </row>
    <row r="1356" spans="1:6" x14ac:dyDescent="0.35">
      <c r="A1356" s="5"/>
      <c r="E1356" s="5"/>
      <c r="F1356" s="5"/>
    </row>
    <row r="1357" spans="1:6" x14ac:dyDescent="0.35">
      <c r="A1357" s="5"/>
      <c r="E1357" s="5"/>
      <c r="F1357" s="5"/>
    </row>
    <row r="1358" spans="1:6" x14ac:dyDescent="0.35">
      <c r="A1358" s="5"/>
      <c r="E1358" s="5"/>
      <c r="F1358" s="5"/>
    </row>
    <row r="1359" spans="1:6" x14ac:dyDescent="0.35">
      <c r="A1359" s="5"/>
      <c r="E1359" s="5"/>
      <c r="F1359" s="5"/>
    </row>
    <row r="1360" spans="1:6" x14ac:dyDescent="0.35">
      <c r="A1360" s="5"/>
      <c r="E1360" s="5"/>
      <c r="F1360" s="5"/>
    </row>
    <row r="1361" spans="1:6" x14ac:dyDescent="0.35">
      <c r="A1361" s="5"/>
      <c r="E1361" s="5"/>
      <c r="F1361" s="5"/>
    </row>
    <row r="1362" spans="1:6" x14ac:dyDescent="0.35">
      <c r="A1362" s="5"/>
      <c r="E1362" s="5"/>
      <c r="F1362" s="5"/>
    </row>
    <row r="1363" spans="1:6" x14ac:dyDescent="0.35">
      <c r="A1363" s="5"/>
      <c r="E1363" s="5"/>
      <c r="F1363" s="5"/>
    </row>
    <row r="1364" spans="1:6" x14ac:dyDescent="0.35">
      <c r="A1364" s="5"/>
      <c r="E1364" s="5"/>
      <c r="F1364" s="5"/>
    </row>
    <row r="1365" spans="1:6" x14ac:dyDescent="0.35">
      <c r="A1365" s="5"/>
      <c r="E1365" s="5"/>
      <c r="F1365" s="5"/>
    </row>
    <row r="1366" spans="1:6" x14ac:dyDescent="0.35">
      <c r="A1366" s="5"/>
      <c r="E1366" s="5"/>
      <c r="F1366" s="5"/>
    </row>
    <row r="1367" spans="1:6" x14ac:dyDescent="0.35">
      <c r="A1367" s="5"/>
      <c r="E1367" s="5"/>
      <c r="F1367" s="5"/>
    </row>
    <row r="1368" spans="1:6" x14ac:dyDescent="0.35">
      <c r="A1368" s="5"/>
      <c r="E1368" s="5"/>
      <c r="F1368" s="5"/>
    </row>
    <row r="1369" spans="1:6" x14ac:dyDescent="0.35">
      <c r="A1369" s="5"/>
      <c r="E1369" s="5"/>
      <c r="F1369" s="5"/>
    </row>
    <row r="1370" spans="1:6" x14ac:dyDescent="0.35">
      <c r="A1370" s="5"/>
      <c r="E1370" s="5"/>
      <c r="F1370" s="5"/>
    </row>
    <row r="1371" spans="1:6" x14ac:dyDescent="0.35">
      <c r="A1371" s="5"/>
      <c r="E1371" s="5"/>
      <c r="F1371" s="5"/>
    </row>
    <row r="1372" spans="1:6" x14ac:dyDescent="0.35">
      <c r="A1372" s="5"/>
      <c r="E1372" s="5"/>
      <c r="F1372" s="5"/>
    </row>
    <row r="1373" spans="1:6" x14ac:dyDescent="0.35">
      <c r="A1373" s="5"/>
      <c r="E1373" s="5"/>
      <c r="F1373" s="5"/>
    </row>
    <row r="1374" spans="1:6" x14ac:dyDescent="0.35">
      <c r="A1374" s="5"/>
      <c r="E1374" s="5"/>
      <c r="F1374" s="5"/>
    </row>
    <row r="1375" spans="1:6" x14ac:dyDescent="0.35">
      <c r="A1375" s="5"/>
      <c r="E1375" s="5"/>
      <c r="F1375" s="5"/>
    </row>
    <row r="1376" spans="1:6" x14ac:dyDescent="0.35">
      <c r="A1376" s="5"/>
      <c r="E1376" s="5"/>
      <c r="F1376" s="5"/>
    </row>
    <row r="1377" spans="1:6" x14ac:dyDescent="0.35">
      <c r="A1377" s="5"/>
      <c r="E1377" s="5"/>
      <c r="F1377" s="5"/>
    </row>
    <row r="1378" spans="1:6" x14ac:dyDescent="0.35">
      <c r="A1378" s="5"/>
      <c r="E1378" s="5"/>
      <c r="F1378" s="5"/>
    </row>
    <row r="1379" spans="1:6" x14ac:dyDescent="0.35">
      <c r="A1379" s="5"/>
      <c r="E1379" s="5"/>
      <c r="F1379" s="5"/>
    </row>
    <row r="1380" spans="1:6" x14ac:dyDescent="0.35">
      <c r="A1380" s="5"/>
      <c r="E1380" s="5"/>
      <c r="F1380" s="5"/>
    </row>
    <row r="1381" spans="1:6" x14ac:dyDescent="0.35">
      <c r="A1381" s="5"/>
      <c r="E1381" s="5"/>
      <c r="F1381" s="5"/>
    </row>
    <row r="1382" spans="1:6" x14ac:dyDescent="0.35">
      <c r="A1382" s="5"/>
      <c r="E1382" s="5"/>
      <c r="F1382" s="5"/>
    </row>
    <row r="1383" spans="1:6" x14ac:dyDescent="0.35">
      <c r="A1383" s="5"/>
      <c r="E1383" s="5"/>
      <c r="F1383" s="5"/>
    </row>
    <row r="1384" spans="1:6" x14ac:dyDescent="0.35">
      <c r="A1384" s="5"/>
      <c r="E1384" s="5"/>
      <c r="F1384" s="5"/>
    </row>
    <row r="1385" spans="1:6" x14ac:dyDescent="0.35">
      <c r="A1385" s="5"/>
      <c r="E1385" s="5"/>
      <c r="F1385" s="5"/>
    </row>
    <row r="1386" spans="1:6" x14ac:dyDescent="0.35">
      <c r="A1386" s="5"/>
      <c r="E1386" s="5"/>
      <c r="F1386" s="5"/>
    </row>
    <row r="1387" spans="1:6" x14ac:dyDescent="0.35">
      <c r="A1387" s="5"/>
      <c r="E1387" s="5"/>
      <c r="F1387" s="5"/>
    </row>
    <row r="1388" spans="1:6" x14ac:dyDescent="0.35">
      <c r="A1388" s="5"/>
      <c r="E1388" s="5"/>
      <c r="F1388" s="5"/>
    </row>
    <row r="1389" spans="1:6" x14ac:dyDescent="0.35">
      <c r="A1389" s="5"/>
      <c r="E1389" s="5"/>
      <c r="F1389" s="5"/>
    </row>
    <row r="1390" spans="1:6" x14ac:dyDescent="0.35">
      <c r="A1390" s="5"/>
      <c r="E1390" s="5"/>
      <c r="F1390" s="5"/>
    </row>
    <row r="1391" spans="1:6" x14ac:dyDescent="0.35">
      <c r="A1391" s="5"/>
      <c r="E1391" s="5"/>
      <c r="F1391" s="5"/>
    </row>
    <row r="1392" spans="1:6" x14ac:dyDescent="0.35">
      <c r="A1392" s="5"/>
      <c r="E1392" s="5"/>
      <c r="F1392" s="5"/>
    </row>
    <row r="1393" spans="1:6" x14ac:dyDescent="0.35">
      <c r="A1393" s="5"/>
      <c r="E1393" s="5"/>
      <c r="F1393" s="5"/>
    </row>
    <row r="1394" spans="1:6" x14ac:dyDescent="0.35">
      <c r="A1394" s="5"/>
      <c r="E1394" s="5"/>
      <c r="F1394" s="5"/>
    </row>
    <row r="1395" spans="1:6" x14ac:dyDescent="0.35">
      <c r="A1395" s="5"/>
      <c r="E1395" s="5"/>
      <c r="F1395" s="5"/>
    </row>
    <row r="1396" spans="1:6" x14ac:dyDescent="0.35">
      <c r="A1396" s="5"/>
      <c r="E1396" s="5"/>
      <c r="F1396" s="5"/>
    </row>
    <row r="1397" spans="1:6" x14ac:dyDescent="0.35">
      <c r="A1397" s="5"/>
      <c r="E1397" s="5"/>
      <c r="F1397" s="5"/>
    </row>
    <row r="1398" spans="1:6" x14ac:dyDescent="0.35">
      <c r="A1398" s="5"/>
      <c r="E1398" s="5"/>
      <c r="F1398" s="5"/>
    </row>
    <row r="1399" spans="1:6" x14ac:dyDescent="0.35">
      <c r="A1399" s="5"/>
      <c r="E1399" s="5"/>
      <c r="F1399" s="5"/>
    </row>
    <row r="1400" spans="1:6" x14ac:dyDescent="0.35">
      <c r="A1400" s="5"/>
      <c r="E1400" s="5"/>
      <c r="F1400" s="5"/>
    </row>
    <row r="1401" spans="1:6" x14ac:dyDescent="0.35">
      <c r="A1401" s="5"/>
      <c r="E1401" s="5"/>
      <c r="F1401" s="5"/>
    </row>
    <row r="1402" spans="1:6" x14ac:dyDescent="0.35">
      <c r="A1402" s="5"/>
      <c r="E1402" s="5"/>
      <c r="F1402" s="5"/>
    </row>
    <row r="1403" spans="1:6" x14ac:dyDescent="0.35">
      <c r="A1403" s="5"/>
      <c r="E1403" s="5"/>
      <c r="F1403" s="5"/>
    </row>
    <row r="1404" spans="1:6" x14ac:dyDescent="0.35">
      <c r="A1404" s="5"/>
      <c r="E1404" s="5"/>
      <c r="F1404" s="5"/>
    </row>
    <row r="1405" spans="1:6" x14ac:dyDescent="0.35">
      <c r="A1405" s="5"/>
      <c r="E1405" s="5"/>
      <c r="F1405" s="5"/>
    </row>
    <row r="1406" spans="1:6" x14ac:dyDescent="0.35">
      <c r="A1406" s="5"/>
      <c r="E1406" s="5"/>
      <c r="F1406" s="5"/>
    </row>
    <row r="1407" spans="1:6" x14ac:dyDescent="0.35">
      <c r="A1407" s="5"/>
      <c r="E1407" s="5"/>
      <c r="F1407" s="5"/>
    </row>
    <row r="1408" spans="1:6" x14ac:dyDescent="0.35">
      <c r="A1408" s="5"/>
      <c r="E1408" s="5"/>
      <c r="F1408" s="5"/>
    </row>
    <row r="1409" spans="1:6" x14ac:dyDescent="0.35">
      <c r="A1409" s="5"/>
      <c r="E1409" s="5"/>
      <c r="F1409" s="5"/>
    </row>
    <row r="1410" spans="1:6" x14ac:dyDescent="0.35">
      <c r="A1410" s="5"/>
      <c r="E1410" s="5"/>
      <c r="F1410" s="5"/>
    </row>
    <row r="1411" spans="1:6" x14ac:dyDescent="0.35">
      <c r="A1411" s="5"/>
      <c r="E1411" s="5"/>
      <c r="F1411" s="5"/>
    </row>
    <row r="1412" spans="1:6" x14ac:dyDescent="0.35">
      <c r="A1412" s="5"/>
      <c r="E1412" s="5"/>
      <c r="F1412" s="5"/>
    </row>
    <row r="1413" spans="1:6" x14ac:dyDescent="0.35">
      <c r="A1413" s="5"/>
      <c r="E1413" s="5"/>
      <c r="F1413" s="5"/>
    </row>
    <row r="1414" spans="1:6" x14ac:dyDescent="0.35">
      <c r="A1414" s="5"/>
      <c r="E1414" s="5"/>
      <c r="F1414" s="5"/>
    </row>
    <row r="1415" spans="1:6" x14ac:dyDescent="0.35">
      <c r="A1415" s="5"/>
      <c r="E1415" s="5"/>
      <c r="F1415" s="5"/>
    </row>
    <row r="1416" spans="1:6" x14ac:dyDescent="0.35">
      <c r="A1416" s="5"/>
      <c r="E1416" s="5"/>
      <c r="F1416" s="5"/>
    </row>
    <row r="1417" spans="1:6" x14ac:dyDescent="0.35">
      <c r="A1417" s="5"/>
      <c r="E1417" s="5"/>
      <c r="F1417" s="5"/>
    </row>
    <row r="1418" spans="1:6" x14ac:dyDescent="0.35">
      <c r="A1418" s="5"/>
      <c r="E1418" s="5"/>
      <c r="F1418" s="5"/>
    </row>
    <row r="1419" spans="1:6" x14ac:dyDescent="0.35">
      <c r="A1419" s="5"/>
      <c r="E1419" s="5"/>
      <c r="F1419" s="5"/>
    </row>
    <row r="1420" spans="1:6" x14ac:dyDescent="0.35">
      <c r="A1420" s="5"/>
      <c r="E1420" s="5"/>
      <c r="F1420" s="5"/>
    </row>
    <row r="1421" spans="1:6" x14ac:dyDescent="0.35">
      <c r="A1421" s="5"/>
      <c r="E1421" s="5"/>
      <c r="F1421" s="5"/>
    </row>
    <row r="1422" spans="1:6" x14ac:dyDescent="0.35">
      <c r="A1422" s="5"/>
      <c r="E1422" s="5"/>
      <c r="F1422" s="5"/>
    </row>
    <row r="1423" spans="1:6" x14ac:dyDescent="0.35">
      <c r="A1423" s="5"/>
      <c r="E1423" s="5"/>
      <c r="F1423" s="5"/>
    </row>
    <row r="1424" spans="1:6" x14ac:dyDescent="0.35">
      <c r="A1424" s="5"/>
      <c r="E1424" s="5"/>
      <c r="F1424" s="5"/>
    </row>
    <row r="1425" spans="1:6" x14ac:dyDescent="0.35">
      <c r="A1425" s="5"/>
      <c r="E1425" s="5"/>
      <c r="F1425" s="5"/>
    </row>
    <row r="1426" spans="1:6" x14ac:dyDescent="0.35">
      <c r="A1426" s="5"/>
      <c r="E1426" s="5"/>
      <c r="F1426" s="5"/>
    </row>
    <row r="1427" spans="1:6" x14ac:dyDescent="0.35">
      <c r="A1427" s="5"/>
      <c r="E1427" s="5"/>
      <c r="F1427" s="5"/>
    </row>
    <row r="1428" spans="1:6" x14ac:dyDescent="0.35">
      <c r="A1428" s="5"/>
      <c r="E1428" s="5"/>
      <c r="F1428" s="5"/>
    </row>
    <row r="1429" spans="1:6" x14ac:dyDescent="0.35">
      <c r="A1429" s="5"/>
      <c r="E1429" s="5"/>
      <c r="F1429" s="5"/>
    </row>
    <row r="1430" spans="1:6" x14ac:dyDescent="0.35">
      <c r="A1430" s="5"/>
      <c r="E1430" s="5"/>
      <c r="F1430" s="5"/>
    </row>
    <row r="1431" spans="1:6" x14ac:dyDescent="0.35">
      <c r="A1431" s="5"/>
      <c r="E1431" s="5"/>
      <c r="F1431" s="5"/>
    </row>
    <row r="1432" spans="1:6" x14ac:dyDescent="0.35">
      <c r="A1432" s="5"/>
      <c r="E1432" s="5"/>
      <c r="F1432" s="5"/>
    </row>
    <row r="1433" spans="1:6" x14ac:dyDescent="0.35">
      <c r="A1433" s="5"/>
      <c r="E1433" s="5"/>
      <c r="F1433" s="5"/>
    </row>
    <row r="1434" spans="1:6" x14ac:dyDescent="0.35">
      <c r="A1434" s="5"/>
      <c r="E1434" s="5"/>
      <c r="F1434" s="5"/>
    </row>
    <row r="1435" spans="1:6" x14ac:dyDescent="0.35">
      <c r="A1435" s="5"/>
      <c r="E1435" s="5"/>
      <c r="F1435" s="5"/>
    </row>
    <row r="1436" spans="1:6" x14ac:dyDescent="0.35">
      <c r="A1436" s="5"/>
      <c r="E1436" s="5"/>
      <c r="F1436" s="5"/>
    </row>
    <row r="1437" spans="1:6" x14ac:dyDescent="0.35">
      <c r="A1437" s="5"/>
      <c r="E1437" s="5"/>
      <c r="F1437" s="5"/>
    </row>
    <row r="1438" spans="1:6" x14ac:dyDescent="0.35">
      <c r="A1438" s="5"/>
      <c r="E1438" s="5"/>
      <c r="F1438" s="5"/>
    </row>
    <row r="1439" spans="1:6" x14ac:dyDescent="0.35">
      <c r="A1439" s="5"/>
      <c r="E1439" s="5"/>
      <c r="F1439" s="5"/>
    </row>
    <row r="1440" spans="1:6" x14ac:dyDescent="0.35">
      <c r="A1440" s="5"/>
      <c r="E1440" s="5"/>
      <c r="F1440" s="5"/>
    </row>
    <row r="1441" spans="1:6" x14ac:dyDescent="0.35">
      <c r="A1441" s="5"/>
      <c r="E1441" s="5"/>
      <c r="F1441" s="5"/>
    </row>
    <row r="1442" spans="1:6" x14ac:dyDescent="0.35">
      <c r="A1442" s="5"/>
      <c r="E1442" s="5"/>
      <c r="F1442" s="5"/>
    </row>
    <row r="1443" spans="1:6" x14ac:dyDescent="0.35">
      <c r="A1443" s="5"/>
      <c r="E1443" s="5"/>
      <c r="F1443" s="5"/>
    </row>
    <row r="1444" spans="1:6" x14ac:dyDescent="0.35">
      <c r="A1444" s="5"/>
      <c r="E1444" s="5"/>
      <c r="F1444" s="5"/>
    </row>
    <row r="1445" spans="1:6" x14ac:dyDescent="0.35">
      <c r="A1445" s="5"/>
      <c r="E1445" s="5"/>
      <c r="F1445" s="5"/>
    </row>
    <row r="1446" spans="1:6" x14ac:dyDescent="0.35">
      <c r="A1446" s="5"/>
      <c r="E1446" s="5"/>
      <c r="F1446" s="5"/>
    </row>
    <row r="1447" spans="1:6" x14ac:dyDescent="0.35">
      <c r="A1447" s="5"/>
      <c r="E1447" s="5"/>
      <c r="F1447" s="5"/>
    </row>
    <row r="1448" spans="1:6" x14ac:dyDescent="0.35">
      <c r="A1448" s="5"/>
      <c r="E1448" s="5"/>
      <c r="F1448" s="5"/>
    </row>
    <row r="1449" spans="1:6" x14ac:dyDescent="0.35">
      <c r="A1449" s="5"/>
      <c r="E1449" s="5"/>
      <c r="F1449" s="5"/>
    </row>
    <row r="1450" spans="1:6" x14ac:dyDescent="0.35">
      <c r="A1450" s="5"/>
      <c r="E1450" s="5"/>
      <c r="F1450" s="5"/>
    </row>
    <row r="1451" spans="1:6" x14ac:dyDescent="0.35">
      <c r="A1451" s="5"/>
      <c r="E1451" s="5"/>
      <c r="F1451" s="5"/>
    </row>
    <row r="1452" spans="1:6" x14ac:dyDescent="0.35">
      <c r="A1452" s="5"/>
      <c r="E1452" s="5"/>
      <c r="F1452" s="5"/>
    </row>
    <row r="1453" spans="1:6" x14ac:dyDescent="0.35">
      <c r="A1453" s="5"/>
      <c r="E1453" s="5"/>
      <c r="F1453" s="5"/>
    </row>
    <row r="1454" spans="1:6" x14ac:dyDescent="0.35">
      <c r="A1454" s="5"/>
      <c r="E1454" s="5"/>
      <c r="F1454" s="5"/>
    </row>
    <row r="1455" spans="1:6" x14ac:dyDescent="0.35">
      <c r="A1455" s="5"/>
      <c r="E1455" s="5"/>
      <c r="F1455" s="5"/>
    </row>
    <row r="1456" spans="1:6" x14ac:dyDescent="0.35">
      <c r="A1456" s="5"/>
      <c r="E1456" s="5"/>
      <c r="F1456" s="5"/>
    </row>
    <row r="1457" spans="1:6" x14ac:dyDescent="0.35">
      <c r="A1457" s="5"/>
      <c r="E1457" s="5"/>
      <c r="F1457" s="5"/>
    </row>
    <row r="1458" spans="1:6" x14ac:dyDescent="0.35">
      <c r="A1458" s="5"/>
      <c r="E1458" s="5"/>
      <c r="F1458" s="5"/>
    </row>
    <row r="1459" spans="1:6" x14ac:dyDescent="0.35">
      <c r="A1459" s="5"/>
      <c r="E1459" s="5"/>
      <c r="F1459" s="5"/>
    </row>
    <row r="1460" spans="1:6" x14ac:dyDescent="0.35">
      <c r="A1460" s="5"/>
      <c r="E1460" s="5"/>
      <c r="F1460" s="5"/>
    </row>
    <row r="1461" spans="1:6" x14ac:dyDescent="0.35">
      <c r="A1461" s="5"/>
      <c r="E1461" s="5"/>
      <c r="F1461" s="5"/>
    </row>
    <row r="1462" spans="1:6" x14ac:dyDescent="0.35">
      <c r="A1462" s="5"/>
      <c r="E1462" s="5"/>
      <c r="F1462" s="5"/>
    </row>
    <row r="1463" spans="1:6" x14ac:dyDescent="0.35">
      <c r="A1463" s="5"/>
      <c r="E1463" s="5"/>
      <c r="F1463" s="5"/>
    </row>
    <row r="1464" spans="1:6" x14ac:dyDescent="0.35">
      <c r="A1464" s="5"/>
      <c r="E1464" s="5"/>
      <c r="F1464" s="5"/>
    </row>
    <row r="1465" spans="1:6" x14ac:dyDescent="0.35">
      <c r="A1465" s="5"/>
      <c r="E1465" s="5"/>
      <c r="F1465" s="5"/>
    </row>
    <row r="1466" spans="1:6" x14ac:dyDescent="0.35">
      <c r="A1466" s="5"/>
      <c r="E1466" s="5"/>
      <c r="F1466" s="5"/>
    </row>
    <row r="1467" spans="1:6" x14ac:dyDescent="0.35">
      <c r="A1467" s="5"/>
      <c r="E1467" s="5"/>
      <c r="F1467" s="5"/>
    </row>
    <row r="1468" spans="1:6" x14ac:dyDescent="0.35">
      <c r="A1468" s="5"/>
      <c r="E1468" s="5"/>
      <c r="F1468" s="5"/>
    </row>
    <row r="1469" spans="1:6" x14ac:dyDescent="0.35">
      <c r="A1469" s="5"/>
      <c r="E1469" s="5"/>
      <c r="F1469" s="5"/>
    </row>
    <row r="1470" spans="1:6" x14ac:dyDescent="0.35">
      <c r="A1470" s="5"/>
      <c r="E1470" s="5"/>
      <c r="F1470" s="5"/>
    </row>
    <row r="1471" spans="1:6" x14ac:dyDescent="0.35">
      <c r="A1471" s="5"/>
      <c r="E1471" s="5"/>
      <c r="F1471" s="5"/>
    </row>
    <row r="1472" spans="1:6" x14ac:dyDescent="0.35">
      <c r="A1472" s="5"/>
      <c r="E1472" s="5"/>
      <c r="F1472" s="5"/>
    </row>
    <row r="1473" spans="1:6" x14ac:dyDescent="0.35">
      <c r="A1473" s="5"/>
      <c r="E1473" s="5"/>
      <c r="F1473" s="5"/>
    </row>
    <row r="1474" spans="1:6" x14ac:dyDescent="0.35">
      <c r="A1474" s="5"/>
      <c r="E1474" s="5"/>
      <c r="F1474" s="5"/>
    </row>
    <row r="1475" spans="1:6" x14ac:dyDescent="0.35">
      <c r="A1475" s="5"/>
      <c r="E1475" s="5"/>
      <c r="F1475" s="5"/>
    </row>
    <row r="1476" spans="1:6" x14ac:dyDescent="0.35">
      <c r="A1476" s="5"/>
      <c r="E1476" s="5"/>
      <c r="F1476" s="5"/>
    </row>
    <row r="1477" spans="1:6" x14ac:dyDescent="0.35">
      <c r="A1477" s="5"/>
      <c r="E1477" s="5"/>
      <c r="F1477" s="5"/>
    </row>
    <row r="1478" spans="1:6" x14ac:dyDescent="0.35">
      <c r="A1478" s="5"/>
      <c r="E1478" s="5"/>
      <c r="F1478" s="5"/>
    </row>
    <row r="1479" spans="1:6" x14ac:dyDescent="0.35">
      <c r="A1479" s="5"/>
      <c r="E1479" s="5"/>
      <c r="F1479" s="5"/>
    </row>
    <row r="1480" spans="1:6" x14ac:dyDescent="0.35">
      <c r="A1480" s="5"/>
      <c r="E1480" s="5"/>
      <c r="F1480" s="5"/>
    </row>
    <row r="1481" spans="1:6" x14ac:dyDescent="0.35">
      <c r="A1481" s="5"/>
      <c r="E1481" s="5"/>
      <c r="F1481" s="5"/>
    </row>
    <row r="1482" spans="1:6" x14ac:dyDescent="0.35">
      <c r="A1482" s="5"/>
      <c r="E1482" s="5"/>
      <c r="F1482" s="5"/>
    </row>
    <row r="1483" spans="1:6" x14ac:dyDescent="0.35">
      <c r="A1483" s="5"/>
      <c r="E1483" s="5"/>
      <c r="F1483" s="5"/>
    </row>
    <row r="1484" spans="1:6" x14ac:dyDescent="0.35">
      <c r="A1484" s="5"/>
      <c r="E1484" s="5"/>
      <c r="F1484" s="5"/>
    </row>
    <row r="1485" spans="1:6" x14ac:dyDescent="0.35">
      <c r="A1485" s="5"/>
      <c r="E1485" s="5"/>
      <c r="F1485" s="5"/>
    </row>
    <row r="1486" spans="1:6" x14ac:dyDescent="0.35">
      <c r="A1486" s="5"/>
      <c r="E1486" s="5"/>
      <c r="F1486" s="5"/>
    </row>
    <row r="1487" spans="1:6" x14ac:dyDescent="0.35">
      <c r="A1487" s="5"/>
      <c r="E1487" s="5"/>
      <c r="F1487" s="5"/>
    </row>
    <row r="1488" spans="1:6" x14ac:dyDescent="0.35">
      <c r="A1488" s="5"/>
      <c r="E1488" s="5"/>
      <c r="F1488" s="5"/>
    </row>
    <row r="1489" spans="1:6" x14ac:dyDescent="0.35">
      <c r="A1489" s="5"/>
      <c r="E1489" s="5"/>
      <c r="F1489" s="5"/>
    </row>
    <row r="1490" spans="1:6" x14ac:dyDescent="0.35">
      <c r="A1490" s="5"/>
      <c r="E1490" s="5"/>
      <c r="F1490" s="5"/>
    </row>
    <row r="1491" spans="1:6" x14ac:dyDescent="0.35">
      <c r="A1491" s="5"/>
      <c r="E1491" s="5"/>
      <c r="F1491" s="5"/>
    </row>
    <row r="1492" spans="1:6" x14ac:dyDescent="0.35">
      <c r="A1492" s="5"/>
      <c r="E1492" s="5"/>
      <c r="F1492" s="5"/>
    </row>
    <row r="1493" spans="1:6" x14ac:dyDescent="0.35">
      <c r="A1493" s="5"/>
      <c r="E1493" s="5"/>
      <c r="F1493" s="5"/>
    </row>
    <row r="1494" spans="1:6" x14ac:dyDescent="0.35">
      <c r="A1494" s="5"/>
      <c r="E1494" s="5"/>
      <c r="F1494" s="5"/>
    </row>
    <row r="1495" spans="1:6" x14ac:dyDescent="0.35">
      <c r="A1495" s="5"/>
      <c r="E1495" s="5"/>
      <c r="F1495" s="5"/>
    </row>
    <row r="1496" spans="1:6" x14ac:dyDescent="0.35">
      <c r="A1496" s="5"/>
      <c r="E1496" s="5"/>
      <c r="F1496" s="5"/>
    </row>
    <row r="1497" spans="1:6" x14ac:dyDescent="0.35">
      <c r="A1497" s="5"/>
      <c r="E1497" s="5"/>
      <c r="F1497" s="5"/>
    </row>
    <row r="1498" spans="1:6" x14ac:dyDescent="0.35">
      <c r="A1498" s="5"/>
      <c r="E1498" s="5"/>
      <c r="F1498" s="5"/>
    </row>
    <row r="1499" spans="1:6" x14ac:dyDescent="0.35">
      <c r="A1499" s="5"/>
      <c r="E1499" s="5"/>
      <c r="F1499" s="5"/>
    </row>
    <row r="1500" spans="1:6" x14ac:dyDescent="0.35">
      <c r="A1500" s="5"/>
      <c r="E1500" s="5"/>
      <c r="F1500" s="5"/>
    </row>
    <row r="1501" spans="1:6" x14ac:dyDescent="0.35">
      <c r="A1501" s="5"/>
      <c r="E1501" s="5"/>
      <c r="F1501" s="5"/>
    </row>
    <row r="1502" spans="1:6" x14ac:dyDescent="0.35">
      <c r="A1502" s="5"/>
      <c r="E1502" s="5"/>
      <c r="F1502" s="5"/>
    </row>
    <row r="1503" spans="1:6" x14ac:dyDescent="0.35">
      <c r="A1503" s="5"/>
      <c r="E1503" s="5"/>
      <c r="F1503" s="5"/>
    </row>
    <row r="1504" spans="1:6" x14ac:dyDescent="0.35">
      <c r="A1504" s="5"/>
      <c r="E1504" s="5"/>
      <c r="F1504" s="5"/>
    </row>
    <row r="1505" spans="1:6" x14ac:dyDescent="0.35">
      <c r="A1505" s="5"/>
      <c r="E1505" s="5"/>
      <c r="F1505" s="5"/>
    </row>
    <row r="1506" spans="1:6" x14ac:dyDescent="0.35">
      <c r="A1506" s="5"/>
      <c r="E1506" s="5"/>
      <c r="F1506" s="5"/>
    </row>
    <row r="1507" spans="1:6" x14ac:dyDescent="0.35">
      <c r="A1507" s="5"/>
      <c r="E1507" s="5"/>
      <c r="F1507" s="5"/>
    </row>
    <row r="1508" spans="1:6" x14ac:dyDescent="0.35">
      <c r="A1508" s="5"/>
      <c r="E1508" s="5"/>
      <c r="F1508" s="5"/>
    </row>
    <row r="1509" spans="1:6" x14ac:dyDescent="0.35">
      <c r="A1509" s="5"/>
      <c r="E1509" s="5"/>
      <c r="F1509" s="5"/>
    </row>
    <row r="1510" spans="1:6" x14ac:dyDescent="0.35">
      <c r="A1510" s="5"/>
      <c r="E1510" s="5"/>
      <c r="F1510" s="5"/>
    </row>
    <row r="1511" spans="1:6" x14ac:dyDescent="0.35">
      <c r="A1511" s="5"/>
      <c r="E1511" s="5"/>
      <c r="F1511" s="5"/>
    </row>
    <row r="1512" spans="1:6" x14ac:dyDescent="0.35">
      <c r="A1512" s="5"/>
      <c r="E1512" s="5"/>
      <c r="F1512" s="5"/>
    </row>
    <row r="1513" spans="1:6" x14ac:dyDescent="0.35">
      <c r="A1513" s="5"/>
      <c r="E1513" s="5"/>
      <c r="F1513" s="5"/>
    </row>
    <row r="1514" spans="1:6" x14ac:dyDescent="0.35">
      <c r="A1514" s="5"/>
      <c r="E1514" s="5"/>
      <c r="F1514" s="5"/>
    </row>
    <row r="1515" spans="1:6" x14ac:dyDescent="0.35">
      <c r="A1515" s="5"/>
      <c r="E1515" s="5"/>
      <c r="F1515" s="5"/>
    </row>
    <row r="1516" spans="1:6" x14ac:dyDescent="0.35">
      <c r="A1516" s="5"/>
      <c r="E1516" s="5"/>
      <c r="F1516" s="5"/>
    </row>
    <row r="1517" spans="1:6" x14ac:dyDescent="0.35">
      <c r="A1517" s="5"/>
      <c r="E1517" s="5"/>
      <c r="F1517" s="5"/>
    </row>
    <row r="1518" spans="1:6" x14ac:dyDescent="0.35">
      <c r="A1518" s="5"/>
      <c r="E1518" s="5"/>
      <c r="F1518" s="5"/>
    </row>
    <row r="1519" spans="1:6" x14ac:dyDescent="0.35">
      <c r="A1519" s="5"/>
      <c r="E1519" s="5"/>
      <c r="F1519" s="5"/>
    </row>
    <row r="1520" spans="1:6" x14ac:dyDescent="0.35">
      <c r="A1520" s="5"/>
      <c r="E1520" s="5"/>
      <c r="F1520" s="5"/>
    </row>
    <row r="1521" spans="1:6" x14ac:dyDescent="0.35">
      <c r="A1521" s="5"/>
      <c r="E1521" s="5"/>
      <c r="F1521" s="5"/>
    </row>
    <row r="1522" spans="1:6" x14ac:dyDescent="0.35">
      <c r="A1522" s="5"/>
      <c r="E1522" s="5"/>
      <c r="F1522" s="5"/>
    </row>
    <row r="1523" spans="1:6" x14ac:dyDescent="0.35">
      <c r="A1523" s="5"/>
      <c r="E1523" s="5"/>
      <c r="F1523" s="5"/>
    </row>
    <row r="1524" spans="1:6" x14ac:dyDescent="0.35">
      <c r="A1524" s="5"/>
      <c r="E1524" s="5"/>
      <c r="F1524" s="5"/>
    </row>
    <row r="1525" spans="1:6" x14ac:dyDescent="0.35">
      <c r="A1525" s="5"/>
      <c r="E1525" s="5"/>
      <c r="F1525" s="5"/>
    </row>
    <row r="1526" spans="1:6" x14ac:dyDescent="0.35">
      <c r="A1526" s="5"/>
      <c r="E1526" s="5"/>
      <c r="F1526" s="5"/>
    </row>
    <row r="1527" spans="1:6" x14ac:dyDescent="0.35">
      <c r="A1527" s="5"/>
      <c r="E1527" s="5"/>
      <c r="F1527" s="5"/>
    </row>
    <row r="1528" spans="1:6" x14ac:dyDescent="0.35">
      <c r="A1528" s="5"/>
      <c r="E1528" s="5"/>
      <c r="F1528" s="5"/>
    </row>
    <row r="1529" spans="1:6" x14ac:dyDescent="0.35">
      <c r="A1529" s="5"/>
      <c r="E1529" s="5"/>
      <c r="F1529" s="5"/>
    </row>
    <row r="1530" spans="1:6" x14ac:dyDescent="0.35">
      <c r="A1530" s="5"/>
      <c r="E1530" s="5"/>
      <c r="F1530" s="5"/>
    </row>
    <row r="1531" spans="1:6" x14ac:dyDescent="0.35">
      <c r="A1531" s="5"/>
      <c r="E1531" s="5"/>
      <c r="F1531" s="5"/>
    </row>
    <row r="1532" spans="1:6" x14ac:dyDescent="0.35">
      <c r="A1532" s="5"/>
      <c r="E1532" s="5"/>
      <c r="F1532" s="5"/>
    </row>
    <row r="1533" spans="1:6" x14ac:dyDescent="0.35">
      <c r="A1533" s="5"/>
      <c r="E1533" s="5"/>
      <c r="F1533" s="5"/>
    </row>
    <row r="1534" spans="1:6" x14ac:dyDescent="0.35">
      <c r="A1534" s="5"/>
      <c r="E1534" s="5"/>
      <c r="F1534" s="5"/>
    </row>
    <row r="1535" spans="1:6" x14ac:dyDescent="0.35">
      <c r="A1535" s="5"/>
      <c r="E1535" s="5"/>
      <c r="F1535" s="5"/>
    </row>
    <row r="1536" spans="1:6" x14ac:dyDescent="0.35">
      <c r="A1536" s="5"/>
      <c r="E1536" s="5"/>
      <c r="F1536" s="5"/>
    </row>
    <row r="1537" spans="1:6" x14ac:dyDescent="0.35">
      <c r="A1537" s="5"/>
      <c r="E1537" s="5"/>
      <c r="F1537" s="5"/>
    </row>
    <row r="1538" spans="1:6" x14ac:dyDescent="0.35">
      <c r="A1538" s="5"/>
      <c r="E1538" s="5"/>
      <c r="F1538" s="5"/>
    </row>
    <row r="1539" spans="1:6" x14ac:dyDescent="0.35">
      <c r="A1539" s="5"/>
      <c r="E1539" s="5"/>
      <c r="F1539" s="5"/>
    </row>
    <row r="1540" spans="1:6" x14ac:dyDescent="0.35">
      <c r="A1540" s="5"/>
      <c r="E1540" s="5"/>
      <c r="F1540" s="5"/>
    </row>
    <row r="1541" spans="1:6" x14ac:dyDescent="0.35">
      <c r="A1541" s="5"/>
      <c r="E1541" s="5"/>
      <c r="F1541" s="5"/>
    </row>
    <row r="1542" spans="1:6" x14ac:dyDescent="0.35">
      <c r="A1542" s="5"/>
      <c r="E1542" s="5"/>
      <c r="F1542" s="5"/>
    </row>
    <row r="1543" spans="1:6" x14ac:dyDescent="0.35">
      <c r="A1543" s="5"/>
      <c r="E1543" s="5"/>
      <c r="F1543" s="5"/>
    </row>
    <row r="1544" spans="1:6" x14ac:dyDescent="0.35">
      <c r="A1544" s="5"/>
      <c r="E1544" s="5"/>
      <c r="F1544" s="5"/>
    </row>
    <row r="1545" spans="1:6" x14ac:dyDescent="0.35">
      <c r="A1545" s="5"/>
      <c r="E1545" s="5"/>
      <c r="F1545" s="5"/>
    </row>
    <row r="1546" spans="1:6" x14ac:dyDescent="0.35">
      <c r="A1546" s="5"/>
      <c r="E1546" s="5"/>
      <c r="F1546" s="5"/>
    </row>
    <row r="1547" spans="1:6" x14ac:dyDescent="0.35">
      <c r="A1547" s="5"/>
      <c r="E1547" s="5"/>
      <c r="F1547" s="5"/>
    </row>
    <row r="1548" spans="1:6" x14ac:dyDescent="0.35">
      <c r="A1548" s="5"/>
      <c r="E1548" s="5"/>
      <c r="F1548" s="5"/>
    </row>
    <row r="1549" spans="1:6" x14ac:dyDescent="0.35">
      <c r="A1549" s="5"/>
      <c r="E1549" s="5"/>
      <c r="F1549" s="5"/>
    </row>
    <row r="1550" spans="1:6" x14ac:dyDescent="0.35">
      <c r="A1550" s="5"/>
      <c r="E1550" s="5"/>
      <c r="F1550" s="5"/>
    </row>
    <row r="1551" spans="1:6" x14ac:dyDescent="0.35">
      <c r="A1551" s="5"/>
      <c r="E1551" s="5"/>
      <c r="F1551" s="5"/>
    </row>
    <row r="1552" spans="1:6" x14ac:dyDescent="0.35">
      <c r="A1552" s="5"/>
      <c r="E1552" s="5"/>
      <c r="F1552" s="5"/>
    </row>
    <row r="1553" spans="1:6" x14ac:dyDescent="0.35">
      <c r="A1553" s="5"/>
      <c r="E1553" s="5"/>
      <c r="F1553" s="5"/>
    </row>
    <row r="1554" spans="1:6" x14ac:dyDescent="0.35">
      <c r="A1554" s="5"/>
      <c r="E1554" s="5"/>
      <c r="F1554" s="5"/>
    </row>
    <row r="1555" spans="1:6" x14ac:dyDescent="0.35">
      <c r="A1555" s="5"/>
      <c r="E1555" s="5"/>
      <c r="F1555" s="5"/>
    </row>
    <row r="1556" spans="1:6" x14ac:dyDescent="0.35">
      <c r="A1556" s="5"/>
      <c r="E1556" s="5"/>
      <c r="F1556" s="5"/>
    </row>
    <row r="1557" spans="1:6" x14ac:dyDescent="0.35">
      <c r="A1557" s="5"/>
      <c r="E1557" s="5"/>
      <c r="F1557" s="5"/>
    </row>
    <row r="1558" spans="1:6" x14ac:dyDescent="0.35">
      <c r="A1558" s="5"/>
      <c r="E1558" s="5"/>
      <c r="F1558" s="5"/>
    </row>
    <row r="1559" spans="1:6" x14ac:dyDescent="0.35">
      <c r="A1559" s="5"/>
      <c r="E1559" s="5"/>
      <c r="F1559" s="5"/>
    </row>
    <row r="1560" spans="1:6" x14ac:dyDescent="0.35">
      <c r="A1560" s="5"/>
      <c r="E1560" s="5"/>
      <c r="F1560" s="5"/>
    </row>
    <row r="1561" spans="1:6" x14ac:dyDescent="0.35">
      <c r="A1561" s="5"/>
      <c r="E1561" s="5"/>
      <c r="F1561" s="5"/>
    </row>
    <row r="1562" spans="1:6" x14ac:dyDescent="0.35">
      <c r="A1562" s="5"/>
      <c r="E1562" s="5"/>
      <c r="F1562" s="5"/>
    </row>
    <row r="1563" spans="1:6" x14ac:dyDescent="0.35">
      <c r="A1563" s="5"/>
      <c r="E1563" s="5"/>
      <c r="F1563" s="5"/>
    </row>
    <row r="1564" spans="1:6" x14ac:dyDescent="0.35">
      <c r="A1564" s="5"/>
      <c r="E1564" s="5"/>
      <c r="F1564" s="5"/>
    </row>
    <row r="1565" spans="1:6" x14ac:dyDescent="0.35">
      <c r="A1565" s="5"/>
      <c r="E1565" s="5"/>
      <c r="F1565" s="5"/>
    </row>
    <row r="1566" spans="1:6" x14ac:dyDescent="0.35">
      <c r="A1566" s="5"/>
      <c r="E1566" s="5"/>
      <c r="F1566" s="5"/>
    </row>
    <row r="1567" spans="1:6" x14ac:dyDescent="0.35">
      <c r="A1567" s="5"/>
      <c r="E1567" s="5"/>
      <c r="F1567" s="5"/>
    </row>
    <row r="1568" spans="1:6" x14ac:dyDescent="0.35">
      <c r="A1568" s="5"/>
      <c r="E1568" s="5"/>
      <c r="F1568" s="5"/>
    </row>
    <row r="1569" spans="1:6" x14ac:dyDescent="0.35">
      <c r="A1569" s="5"/>
      <c r="E1569" s="5"/>
      <c r="F1569" s="5"/>
    </row>
    <row r="1570" spans="1:6" x14ac:dyDescent="0.35">
      <c r="A1570" s="5"/>
      <c r="E1570" s="5"/>
      <c r="F1570" s="5"/>
    </row>
    <row r="1571" spans="1:6" x14ac:dyDescent="0.35">
      <c r="A1571" s="5"/>
      <c r="E1571" s="5"/>
      <c r="F1571" s="5"/>
    </row>
    <row r="1572" spans="1:6" x14ac:dyDescent="0.35">
      <c r="A1572" s="5"/>
      <c r="E1572" s="5"/>
      <c r="F1572" s="5"/>
    </row>
    <row r="1573" spans="1:6" x14ac:dyDescent="0.35">
      <c r="A1573" s="5"/>
      <c r="E1573" s="5"/>
      <c r="F1573" s="5"/>
    </row>
    <row r="1574" spans="1:6" x14ac:dyDescent="0.35">
      <c r="A1574" s="5"/>
      <c r="E1574" s="5"/>
      <c r="F1574" s="5"/>
    </row>
    <row r="1575" spans="1:6" x14ac:dyDescent="0.35">
      <c r="A1575" s="5"/>
      <c r="E1575" s="5"/>
      <c r="F1575" s="5"/>
    </row>
    <row r="1576" spans="1:6" x14ac:dyDescent="0.35">
      <c r="A1576" s="5"/>
      <c r="E1576" s="5"/>
      <c r="F1576" s="5"/>
    </row>
    <row r="1577" spans="1:6" x14ac:dyDescent="0.35">
      <c r="A1577" s="5"/>
      <c r="E1577" s="5"/>
      <c r="F1577" s="5"/>
    </row>
    <row r="1578" spans="1:6" x14ac:dyDescent="0.35">
      <c r="A1578" s="5"/>
      <c r="E1578" s="5"/>
      <c r="F1578" s="5"/>
    </row>
    <row r="1579" spans="1:6" x14ac:dyDescent="0.35">
      <c r="A1579" s="5"/>
      <c r="E1579" s="5"/>
      <c r="F1579" s="5"/>
    </row>
    <row r="1580" spans="1:6" x14ac:dyDescent="0.35">
      <c r="A1580" s="5"/>
      <c r="E1580" s="5"/>
      <c r="F1580" s="5"/>
    </row>
    <row r="1581" spans="1:6" x14ac:dyDescent="0.35">
      <c r="A1581" s="5"/>
      <c r="E1581" s="5"/>
      <c r="F1581" s="5"/>
    </row>
    <row r="1582" spans="1:6" x14ac:dyDescent="0.35">
      <c r="A1582" s="5"/>
      <c r="E1582" s="5"/>
      <c r="F1582" s="5"/>
    </row>
    <row r="1583" spans="1:6" x14ac:dyDescent="0.35">
      <c r="A1583" s="5"/>
      <c r="E1583" s="5"/>
      <c r="F1583" s="5"/>
    </row>
    <row r="1584" spans="1:6" x14ac:dyDescent="0.35">
      <c r="A1584" s="5"/>
      <c r="E1584" s="5"/>
      <c r="F1584" s="5"/>
    </row>
    <row r="1585" spans="1:6" x14ac:dyDescent="0.35">
      <c r="A1585" s="5"/>
      <c r="E1585" s="5"/>
      <c r="F1585" s="5"/>
    </row>
    <row r="1586" spans="1:6" x14ac:dyDescent="0.35">
      <c r="A1586" s="5"/>
      <c r="E1586" s="5"/>
      <c r="F1586" s="5"/>
    </row>
    <row r="1587" spans="1:6" x14ac:dyDescent="0.35">
      <c r="A1587" s="5"/>
      <c r="E1587" s="5"/>
      <c r="F1587" s="5"/>
    </row>
    <row r="1588" spans="1:6" x14ac:dyDescent="0.35">
      <c r="A1588" s="5"/>
      <c r="E1588" s="5"/>
      <c r="F1588" s="5"/>
    </row>
    <row r="1589" spans="1:6" x14ac:dyDescent="0.35">
      <c r="A1589" s="5"/>
      <c r="E1589" s="5"/>
      <c r="F1589" s="5"/>
    </row>
    <row r="1590" spans="1:6" x14ac:dyDescent="0.35">
      <c r="A1590" s="5"/>
      <c r="E1590" s="5"/>
      <c r="F1590" s="5"/>
    </row>
    <row r="1591" spans="1:6" x14ac:dyDescent="0.35">
      <c r="A1591" s="5"/>
      <c r="E1591" s="5"/>
      <c r="F1591" s="5"/>
    </row>
    <row r="1592" spans="1:6" x14ac:dyDescent="0.35">
      <c r="A1592" s="5"/>
      <c r="E1592" s="5"/>
      <c r="F1592" s="5"/>
    </row>
    <row r="1593" spans="1:6" x14ac:dyDescent="0.35">
      <c r="A1593" s="5"/>
      <c r="E1593" s="5"/>
      <c r="F1593" s="5"/>
    </row>
    <row r="1594" spans="1:6" x14ac:dyDescent="0.35">
      <c r="A1594" s="5"/>
      <c r="E1594" s="5"/>
      <c r="F1594" s="5"/>
    </row>
    <row r="1595" spans="1:6" x14ac:dyDescent="0.35">
      <c r="A1595" s="5"/>
      <c r="E1595" s="5"/>
      <c r="F1595" s="5"/>
    </row>
    <row r="1596" spans="1:6" x14ac:dyDescent="0.35">
      <c r="A1596" s="5"/>
      <c r="E1596" s="5"/>
      <c r="F1596" s="5"/>
    </row>
    <row r="1597" spans="1:6" x14ac:dyDescent="0.35">
      <c r="A1597" s="5"/>
      <c r="E1597" s="5"/>
      <c r="F1597" s="5"/>
    </row>
    <row r="1598" spans="1:6" x14ac:dyDescent="0.35">
      <c r="A1598" s="5"/>
      <c r="E1598" s="5"/>
      <c r="F1598" s="5"/>
    </row>
    <row r="1599" spans="1:6" x14ac:dyDescent="0.35">
      <c r="A1599" s="5"/>
      <c r="E1599" s="5"/>
      <c r="F1599" s="5"/>
    </row>
    <row r="1600" spans="1:6" x14ac:dyDescent="0.35">
      <c r="A1600" s="5"/>
      <c r="E1600" s="5"/>
      <c r="F1600" s="5"/>
    </row>
    <row r="1601" spans="1:6" x14ac:dyDescent="0.35">
      <c r="A1601" s="5"/>
      <c r="E1601" s="5"/>
      <c r="F1601" s="5"/>
    </row>
    <row r="1602" spans="1:6" x14ac:dyDescent="0.35">
      <c r="A1602" s="5"/>
      <c r="E1602" s="5"/>
      <c r="F1602" s="5"/>
    </row>
    <row r="1603" spans="1:6" x14ac:dyDescent="0.35">
      <c r="A1603" s="5"/>
      <c r="E1603" s="5"/>
      <c r="F1603" s="5"/>
    </row>
    <row r="1604" spans="1:6" x14ac:dyDescent="0.35">
      <c r="A1604" s="5"/>
      <c r="E1604" s="5"/>
      <c r="F1604" s="5"/>
    </row>
    <row r="1605" spans="1:6" x14ac:dyDescent="0.35">
      <c r="A1605" s="5"/>
      <c r="E1605" s="5"/>
      <c r="F1605" s="5"/>
    </row>
    <row r="1606" spans="1:6" x14ac:dyDescent="0.35">
      <c r="A1606" s="5"/>
      <c r="E1606" s="5"/>
      <c r="F1606" s="5"/>
    </row>
    <row r="1607" spans="1:6" x14ac:dyDescent="0.35">
      <c r="A1607" s="5"/>
      <c r="E1607" s="5"/>
      <c r="F1607" s="5"/>
    </row>
    <row r="1608" spans="1:6" x14ac:dyDescent="0.35">
      <c r="A1608" s="5"/>
      <c r="E1608" s="5"/>
      <c r="F1608" s="5"/>
    </row>
    <row r="1609" spans="1:6" x14ac:dyDescent="0.35">
      <c r="A1609" s="5"/>
      <c r="E1609" s="5"/>
      <c r="F1609" s="5"/>
    </row>
    <row r="1610" spans="1:6" x14ac:dyDescent="0.35">
      <c r="A1610" s="5"/>
      <c r="E1610" s="5"/>
      <c r="F1610" s="5"/>
    </row>
    <row r="1611" spans="1:6" x14ac:dyDescent="0.35">
      <c r="A1611" s="5"/>
      <c r="E1611" s="5"/>
      <c r="F1611" s="5"/>
    </row>
    <row r="1612" spans="1:6" x14ac:dyDescent="0.35">
      <c r="A1612" s="5"/>
      <c r="E1612" s="5"/>
      <c r="F1612" s="5"/>
    </row>
    <row r="1613" spans="1:6" x14ac:dyDescent="0.35">
      <c r="A1613" s="5"/>
      <c r="E1613" s="5"/>
      <c r="F1613" s="5"/>
    </row>
    <row r="1614" spans="1:6" x14ac:dyDescent="0.35">
      <c r="A1614" s="5"/>
      <c r="E1614" s="5"/>
      <c r="F1614" s="5"/>
    </row>
    <row r="1615" spans="1:6" x14ac:dyDescent="0.35">
      <c r="A1615" s="5"/>
      <c r="E1615" s="5"/>
      <c r="F1615" s="5"/>
    </row>
    <row r="1616" spans="1:6" x14ac:dyDescent="0.35">
      <c r="A1616" s="5"/>
      <c r="E1616" s="5"/>
      <c r="F1616" s="5"/>
    </row>
    <row r="1617" spans="1:6" x14ac:dyDescent="0.35">
      <c r="A1617" s="5"/>
      <c r="E1617" s="5"/>
      <c r="F1617" s="5"/>
    </row>
    <row r="1618" spans="1:6" x14ac:dyDescent="0.35">
      <c r="A1618" s="5"/>
      <c r="E1618" s="5"/>
      <c r="F1618" s="5"/>
    </row>
    <row r="1619" spans="1:6" x14ac:dyDescent="0.35">
      <c r="A1619" s="5"/>
      <c r="E1619" s="5"/>
      <c r="F1619" s="5"/>
    </row>
    <row r="1620" spans="1:6" x14ac:dyDescent="0.35">
      <c r="A1620" s="5"/>
      <c r="E1620" s="5"/>
      <c r="F1620" s="5"/>
    </row>
    <row r="1621" spans="1:6" x14ac:dyDescent="0.35">
      <c r="A1621" s="5"/>
      <c r="E1621" s="5"/>
      <c r="F1621" s="5"/>
    </row>
    <row r="1622" spans="1:6" x14ac:dyDescent="0.35">
      <c r="A1622" s="5"/>
      <c r="E1622" s="5"/>
      <c r="F1622" s="5"/>
    </row>
    <row r="1623" spans="1:6" x14ac:dyDescent="0.35">
      <c r="A1623" s="5"/>
      <c r="E1623" s="5"/>
      <c r="F1623" s="5"/>
    </row>
    <row r="1624" spans="1:6" x14ac:dyDescent="0.35">
      <c r="A1624" s="5"/>
      <c r="E1624" s="5"/>
      <c r="F1624" s="5"/>
    </row>
    <row r="1625" spans="1:6" x14ac:dyDescent="0.35">
      <c r="A1625" s="5"/>
      <c r="E1625" s="5"/>
      <c r="F1625" s="5"/>
    </row>
    <row r="1626" spans="1:6" x14ac:dyDescent="0.35">
      <c r="A1626" s="5"/>
      <c r="E1626" s="5"/>
      <c r="F1626" s="5"/>
    </row>
    <row r="1627" spans="1:6" x14ac:dyDescent="0.35">
      <c r="A1627" s="5"/>
      <c r="E1627" s="5"/>
      <c r="F1627" s="5"/>
    </row>
    <row r="1628" spans="1:6" x14ac:dyDescent="0.35">
      <c r="A1628" s="5"/>
      <c r="E1628" s="5"/>
      <c r="F1628" s="5"/>
    </row>
    <row r="1629" spans="1:6" x14ac:dyDescent="0.35">
      <c r="A1629" s="5"/>
      <c r="E1629" s="5"/>
      <c r="F1629" s="5"/>
    </row>
    <row r="1630" spans="1:6" x14ac:dyDescent="0.35">
      <c r="A1630" s="5"/>
      <c r="E1630" s="5"/>
      <c r="F1630" s="5"/>
    </row>
    <row r="1631" spans="1:6" x14ac:dyDescent="0.35">
      <c r="A1631" s="5"/>
      <c r="E1631" s="5"/>
      <c r="F1631" s="5"/>
    </row>
    <row r="1632" spans="1:6" x14ac:dyDescent="0.35">
      <c r="A1632" s="5"/>
      <c r="E1632" s="5"/>
      <c r="F1632" s="5"/>
    </row>
    <row r="1633" spans="1:6" x14ac:dyDescent="0.35">
      <c r="A1633" s="5"/>
      <c r="E1633" s="5"/>
      <c r="F1633" s="5"/>
    </row>
    <row r="1634" spans="1:6" x14ac:dyDescent="0.35">
      <c r="A1634" s="5"/>
      <c r="E1634" s="5"/>
      <c r="F1634" s="5"/>
    </row>
    <row r="1635" spans="1:6" x14ac:dyDescent="0.35">
      <c r="A1635" s="5"/>
      <c r="E1635" s="5"/>
      <c r="F1635" s="5"/>
    </row>
    <row r="1636" spans="1:6" x14ac:dyDescent="0.35">
      <c r="A1636" s="5"/>
      <c r="E1636" s="5"/>
      <c r="F1636" s="5"/>
    </row>
    <row r="1637" spans="1:6" x14ac:dyDescent="0.35">
      <c r="A1637" s="5"/>
      <c r="E1637" s="5"/>
      <c r="F1637" s="5"/>
    </row>
    <row r="1638" spans="1:6" x14ac:dyDescent="0.35">
      <c r="A1638" s="5"/>
      <c r="E1638" s="5"/>
      <c r="F1638" s="5"/>
    </row>
    <row r="1639" spans="1:6" x14ac:dyDescent="0.35">
      <c r="A1639" s="5"/>
      <c r="E1639" s="5"/>
      <c r="F1639" s="5"/>
    </row>
    <row r="1640" spans="1:6" x14ac:dyDescent="0.35">
      <c r="A1640" s="5"/>
      <c r="E1640" s="5"/>
      <c r="F1640" s="5"/>
    </row>
    <row r="1641" spans="1:6" x14ac:dyDescent="0.35">
      <c r="A1641" s="5"/>
      <c r="E1641" s="5"/>
      <c r="F1641" s="5"/>
    </row>
    <row r="1642" spans="1:6" x14ac:dyDescent="0.35">
      <c r="A1642" s="5"/>
      <c r="E1642" s="5"/>
      <c r="F1642" s="5"/>
    </row>
    <row r="1643" spans="1:6" x14ac:dyDescent="0.35">
      <c r="A1643" s="5"/>
      <c r="E1643" s="5"/>
      <c r="F1643" s="5"/>
    </row>
    <row r="1644" spans="1:6" x14ac:dyDescent="0.35">
      <c r="A1644" s="5"/>
      <c r="E1644" s="5"/>
      <c r="F1644" s="5"/>
    </row>
    <row r="1645" spans="1:6" x14ac:dyDescent="0.35">
      <c r="A1645" s="5"/>
      <c r="E1645" s="5"/>
      <c r="F1645" s="5"/>
    </row>
    <row r="1646" spans="1:6" x14ac:dyDescent="0.35">
      <c r="A1646" s="5"/>
      <c r="E1646" s="5"/>
      <c r="F1646" s="5"/>
    </row>
    <row r="1647" spans="1:6" x14ac:dyDescent="0.35">
      <c r="A1647" s="5"/>
      <c r="E1647" s="5"/>
      <c r="F1647" s="5"/>
    </row>
    <row r="1648" spans="1:6" x14ac:dyDescent="0.35">
      <c r="A1648" s="5"/>
      <c r="E1648" s="5"/>
      <c r="F1648" s="5"/>
    </row>
    <row r="1649" spans="1:6" x14ac:dyDescent="0.35">
      <c r="A1649" s="5"/>
      <c r="E1649" s="5"/>
      <c r="F1649" s="5"/>
    </row>
    <row r="1650" spans="1:6" x14ac:dyDescent="0.35">
      <c r="A1650" s="5"/>
      <c r="E1650" s="5"/>
      <c r="F1650" s="5"/>
    </row>
    <row r="1651" spans="1:6" x14ac:dyDescent="0.35">
      <c r="A1651" s="5"/>
      <c r="E1651" s="5"/>
      <c r="F1651" s="5"/>
    </row>
    <row r="1652" spans="1:6" x14ac:dyDescent="0.35">
      <c r="A1652" s="5"/>
      <c r="E1652" s="5"/>
      <c r="F1652" s="5"/>
    </row>
    <row r="1653" spans="1:6" x14ac:dyDescent="0.35">
      <c r="A1653" s="5"/>
      <c r="E1653" s="5"/>
      <c r="F1653" s="5"/>
    </row>
    <row r="1654" spans="1:6" x14ac:dyDescent="0.35">
      <c r="A1654" s="5"/>
      <c r="E1654" s="5"/>
      <c r="F1654" s="5"/>
    </row>
    <row r="1655" spans="1:6" x14ac:dyDescent="0.35">
      <c r="A1655" s="5"/>
      <c r="E1655" s="5"/>
      <c r="F1655" s="5"/>
    </row>
    <row r="1656" spans="1:6" x14ac:dyDescent="0.35">
      <c r="A1656" s="5"/>
      <c r="E1656" s="5"/>
      <c r="F1656" s="5"/>
    </row>
    <row r="1657" spans="1:6" x14ac:dyDescent="0.35">
      <c r="A1657" s="5"/>
      <c r="E1657" s="5"/>
      <c r="F1657" s="5"/>
    </row>
    <row r="1658" spans="1:6" x14ac:dyDescent="0.35">
      <c r="A1658" s="5"/>
      <c r="E1658" s="5"/>
      <c r="F1658" s="5"/>
    </row>
    <row r="1659" spans="1:6" x14ac:dyDescent="0.35">
      <c r="A1659" s="5"/>
      <c r="E1659" s="5"/>
      <c r="F1659" s="5"/>
    </row>
    <row r="1660" spans="1:6" x14ac:dyDescent="0.35">
      <c r="A1660" s="5"/>
      <c r="E1660" s="5"/>
      <c r="F1660" s="5"/>
    </row>
    <row r="1661" spans="1:6" x14ac:dyDescent="0.35">
      <c r="A1661" s="5"/>
      <c r="E1661" s="5"/>
      <c r="F1661" s="5"/>
    </row>
    <row r="1662" spans="1:6" x14ac:dyDescent="0.35">
      <c r="A1662" s="5"/>
      <c r="E1662" s="5"/>
      <c r="F1662" s="5"/>
    </row>
    <row r="1663" spans="1:6" x14ac:dyDescent="0.35">
      <c r="A1663" s="5"/>
      <c r="E1663" s="5"/>
      <c r="F1663" s="5"/>
    </row>
    <row r="1664" spans="1:6" x14ac:dyDescent="0.35">
      <c r="A1664" s="5"/>
      <c r="E1664" s="5"/>
      <c r="F1664" s="5"/>
    </row>
    <row r="1665" spans="1:6" x14ac:dyDescent="0.35">
      <c r="A1665" s="5"/>
      <c r="E1665" s="5"/>
      <c r="F1665" s="5"/>
    </row>
    <row r="1666" spans="1:6" x14ac:dyDescent="0.35">
      <c r="A1666" s="5"/>
      <c r="E1666" s="5"/>
      <c r="F1666" s="5"/>
    </row>
    <row r="1667" spans="1:6" x14ac:dyDescent="0.35">
      <c r="A1667" s="5"/>
      <c r="E1667" s="5"/>
      <c r="F1667" s="5"/>
    </row>
    <row r="1668" spans="1:6" x14ac:dyDescent="0.35">
      <c r="A1668" s="5"/>
      <c r="E1668" s="5"/>
      <c r="F1668" s="5"/>
    </row>
    <row r="1669" spans="1:6" x14ac:dyDescent="0.35">
      <c r="A1669" s="5"/>
      <c r="E1669" s="5"/>
      <c r="F1669" s="5"/>
    </row>
    <row r="1670" spans="1:6" x14ac:dyDescent="0.35">
      <c r="A1670" s="5"/>
      <c r="E1670" s="5"/>
      <c r="F1670" s="5"/>
    </row>
    <row r="1671" spans="1:6" x14ac:dyDescent="0.35">
      <c r="A1671" s="5"/>
      <c r="E1671" s="5"/>
      <c r="F1671" s="5"/>
    </row>
    <row r="1672" spans="1:6" x14ac:dyDescent="0.35">
      <c r="A1672" s="5"/>
      <c r="E1672" s="5"/>
      <c r="F1672" s="5"/>
    </row>
    <row r="1673" spans="1:6" x14ac:dyDescent="0.35">
      <c r="A1673" s="5"/>
      <c r="E1673" s="5"/>
      <c r="F1673" s="5"/>
    </row>
    <row r="1674" spans="1:6" x14ac:dyDescent="0.35">
      <c r="A1674" s="5"/>
      <c r="E1674" s="5"/>
      <c r="F1674" s="5"/>
    </row>
    <row r="1675" spans="1:6" x14ac:dyDescent="0.35">
      <c r="A1675" s="5"/>
      <c r="E1675" s="5"/>
      <c r="F1675" s="5"/>
    </row>
    <row r="1676" spans="1:6" x14ac:dyDescent="0.35">
      <c r="A1676" s="5"/>
      <c r="E1676" s="5"/>
      <c r="F1676" s="5"/>
    </row>
    <row r="1677" spans="1:6" x14ac:dyDescent="0.35">
      <c r="A1677" s="5"/>
      <c r="E1677" s="5"/>
      <c r="F1677" s="5"/>
    </row>
    <row r="1678" spans="1:6" x14ac:dyDescent="0.35">
      <c r="A1678" s="5"/>
      <c r="E1678" s="5"/>
      <c r="F1678" s="5"/>
    </row>
    <row r="1679" spans="1:6" x14ac:dyDescent="0.35">
      <c r="A1679" s="5"/>
      <c r="E1679" s="5"/>
      <c r="F1679" s="5"/>
    </row>
    <row r="1680" spans="1:6" x14ac:dyDescent="0.35">
      <c r="A1680" s="5"/>
      <c r="E1680" s="5"/>
      <c r="F1680" s="5"/>
    </row>
    <row r="1681" spans="1:6" x14ac:dyDescent="0.35">
      <c r="A1681" s="5"/>
      <c r="E1681" s="5"/>
      <c r="F1681" s="5"/>
    </row>
    <row r="1682" spans="1:6" x14ac:dyDescent="0.35">
      <c r="A1682" s="5"/>
      <c r="E1682" s="5"/>
      <c r="F1682" s="5"/>
    </row>
    <row r="1683" spans="1:6" x14ac:dyDescent="0.35">
      <c r="A1683" s="5"/>
      <c r="E1683" s="5"/>
      <c r="F1683" s="5"/>
    </row>
    <row r="1684" spans="1:6" x14ac:dyDescent="0.35">
      <c r="A1684" s="5"/>
      <c r="E1684" s="5"/>
      <c r="F1684" s="5"/>
    </row>
    <row r="1685" spans="1:6" x14ac:dyDescent="0.35">
      <c r="A1685" s="5"/>
      <c r="E1685" s="5"/>
      <c r="F1685" s="5"/>
    </row>
    <row r="1686" spans="1:6" x14ac:dyDescent="0.35">
      <c r="A1686" s="5"/>
      <c r="E1686" s="5"/>
      <c r="F1686" s="5"/>
    </row>
    <row r="1687" spans="1:6" x14ac:dyDescent="0.35">
      <c r="A1687" s="5"/>
      <c r="E1687" s="5"/>
      <c r="F1687" s="5"/>
    </row>
    <row r="1688" spans="1:6" x14ac:dyDescent="0.35">
      <c r="A1688" s="5"/>
      <c r="E1688" s="5"/>
      <c r="F1688" s="5"/>
    </row>
    <row r="1689" spans="1:6" x14ac:dyDescent="0.35">
      <c r="A1689" s="5"/>
      <c r="E1689" s="5"/>
      <c r="F1689" s="5"/>
    </row>
    <row r="1690" spans="1:6" x14ac:dyDescent="0.35">
      <c r="A1690" s="5"/>
      <c r="E1690" s="5"/>
      <c r="F1690" s="5"/>
    </row>
    <row r="1691" spans="1:6" x14ac:dyDescent="0.35">
      <c r="A1691" s="5"/>
      <c r="E1691" s="5"/>
      <c r="F1691" s="5"/>
    </row>
    <row r="1692" spans="1:6" x14ac:dyDescent="0.35">
      <c r="A1692" s="5"/>
      <c r="E1692" s="5"/>
      <c r="F1692" s="5"/>
    </row>
    <row r="1693" spans="1:6" x14ac:dyDescent="0.35">
      <c r="A1693" s="5"/>
      <c r="E1693" s="5"/>
      <c r="F1693" s="5"/>
    </row>
    <row r="1694" spans="1:6" x14ac:dyDescent="0.35">
      <c r="A1694" s="5"/>
      <c r="E1694" s="5"/>
      <c r="F1694" s="5"/>
    </row>
    <row r="1695" spans="1:6" x14ac:dyDescent="0.35">
      <c r="A1695" s="5"/>
      <c r="E1695" s="5"/>
      <c r="F1695" s="5"/>
    </row>
    <row r="1696" spans="1:6" x14ac:dyDescent="0.35">
      <c r="A1696" s="5"/>
      <c r="E1696" s="5"/>
      <c r="F1696" s="5"/>
    </row>
    <row r="1697" spans="1:6" x14ac:dyDescent="0.35">
      <c r="A1697" s="5"/>
      <c r="E1697" s="5"/>
      <c r="F1697" s="5"/>
    </row>
    <row r="1698" spans="1:6" x14ac:dyDescent="0.35">
      <c r="A1698" s="5"/>
      <c r="E1698" s="5"/>
      <c r="F1698" s="5"/>
    </row>
    <row r="1699" spans="1:6" x14ac:dyDescent="0.35">
      <c r="A1699" s="5"/>
      <c r="E1699" s="5"/>
      <c r="F1699" s="5"/>
    </row>
    <row r="1700" spans="1:6" x14ac:dyDescent="0.35">
      <c r="A1700" s="5"/>
      <c r="E1700" s="5"/>
      <c r="F1700" s="5"/>
    </row>
    <row r="1701" spans="1:6" x14ac:dyDescent="0.35">
      <c r="A1701" s="5"/>
      <c r="E1701" s="5"/>
      <c r="F1701" s="5"/>
    </row>
    <row r="1702" spans="1:6" x14ac:dyDescent="0.35">
      <c r="A1702" s="5"/>
      <c r="E1702" s="5"/>
      <c r="F1702" s="5"/>
    </row>
    <row r="1703" spans="1:6" x14ac:dyDescent="0.35">
      <c r="A1703" s="5"/>
      <c r="E1703" s="5"/>
      <c r="F1703" s="5"/>
    </row>
    <row r="1704" spans="1:6" x14ac:dyDescent="0.35">
      <c r="A1704" s="5"/>
      <c r="E1704" s="5"/>
      <c r="F1704" s="5"/>
    </row>
    <row r="1705" spans="1:6" x14ac:dyDescent="0.35">
      <c r="A1705" s="5"/>
      <c r="E1705" s="5"/>
      <c r="F1705" s="5"/>
    </row>
    <row r="1706" spans="1:6" x14ac:dyDescent="0.35">
      <c r="A1706" s="5"/>
      <c r="E1706" s="5"/>
      <c r="F1706" s="5"/>
    </row>
    <row r="1707" spans="1:6" x14ac:dyDescent="0.35">
      <c r="A1707" s="5"/>
      <c r="E1707" s="5"/>
      <c r="F1707" s="5"/>
    </row>
    <row r="1708" spans="1:6" x14ac:dyDescent="0.35">
      <c r="A1708" s="5"/>
      <c r="E1708" s="5"/>
      <c r="F1708" s="5"/>
    </row>
    <row r="1709" spans="1:6" x14ac:dyDescent="0.35">
      <c r="A1709" s="5"/>
      <c r="E1709" s="5"/>
      <c r="F1709" s="5"/>
    </row>
    <row r="1710" spans="1:6" x14ac:dyDescent="0.35">
      <c r="A1710" s="5"/>
      <c r="E1710" s="5"/>
      <c r="F1710" s="5"/>
    </row>
    <row r="1711" spans="1:6" x14ac:dyDescent="0.35">
      <c r="A1711" s="5"/>
      <c r="E1711" s="5"/>
      <c r="F1711" s="5"/>
    </row>
    <row r="1712" spans="1:6" x14ac:dyDescent="0.35">
      <c r="A1712" s="5"/>
      <c r="E1712" s="5"/>
      <c r="F1712" s="5"/>
    </row>
    <row r="1713" spans="1:6" x14ac:dyDescent="0.35">
      <c r="A1713" s="5"/>
      <c r="E1713" s="5"/>
      <c r="F1713" s="5"/>
    </row>
    <row r="1714" spans="1:6" x14ac:dyDescent="0.35">
      <c r="A1714" s="5"/>
      <c r="E1714" s="5"/>
      <c r="F1714" s="5"/>
    </row>
    <row r="1715" spans="1:6" x14ac:dyDescent="0.35">
      <c r="A1715" s="5"/>
      <c r="E1715" s="5"/>
      <c r="F1715" s="5"/>
    </row>
    <row r="1716" spans="1:6" x14ac:dyDescent="0.35">
      <c r="A1716" s="5"/>
      <c r="E1716" s="5"/>
      <c r="F1716" s="5"/>
    </row>
    <row r="1717" spans="1:6" x14ac:dyDescent="0.35">
      <c r="A1717" s="5"/>
      <c r="E1717" s="5"/>
      <c r="F1717" s="5"/>
    </row>
    <row r="1718" spans="1:6" x14ac:dyDescent="0.35">
      <c r="A1718" s="5"/>
      <c r="E1718" s="5"/>
      <c r="F1718" s="5"/>
    </row>
    <row r="1719" spans="1:6" x14ac:dyDescent="0.35">
      <c r="A1719" s="5"/>
      <c r="E1719" s="5"/>
      <c r="F1719" s="5"/>
    </row>
    <row r="1720" spans="1:6" x14ac:dyDescent="0.35">
      <c r="A1720" s="5"/>
      <c r="E1720" s="5"/>
      <c r="F1720" s="5"/>
    </row>
    <row r="1721" spans="1:6" x14ac:dyDescent="0.35">
      <c r="A1721" s="5"/>
      <c r="E1721" s="5"/>
      <c r="F1721" s="5"/>
    </row>
    <row r="1722" spans="1:6" x14ac:dyDescent="0.35">
      <c r="A1722" s="5"/>
      <c r="E1722" s="5"/>
      <c r="F1722" s="5"/>
    </row>
    <row r="1723" spans="1:6" x14ac:dyDescent="0.35">
      <c r="A1723" s="5"/>
      <c r="E1723" s="5"/>
      <c r="F1723" s="5"/>
    </row>
    <row r="1724" spans="1:6" x14ac:dyDescent="0.35">
      <c r="A1724" s="5"/>
      <c r="E1724" s="5"/>
      <c r="F1724" s="5"/>
    </row>
    <row r="1725" spans="1:6" x14ac:dyDescent="0.35">
      <c r="A1725" s="5"/>
      <c r="E1725" s="5"/>
      <c r="F1725" s="5"/>
    </row>
    <row r="1726" spans="1:6" x14ac:dyDescent="0.35">
      <c r="A1726" s="5"/>
      <c r="E1726" s="5"/>
      <c r="F1726" s="5"/>
    </row>
    <row r="1727" spans="1:6" x14ac:dyDescent="0.35">
      <c r="A1727" s="5"/>
      <c r="E1727" s="5"/>
      <c r="F1727" s="5"/>
    </row>
    <row r="1728" spans="1:6" x14ac:dyDescent="0.35">
      <c r="A1728" s="5"/>
      <c r="E1728" s="5"/>
      <c r="F1728" s="5"/>
    </row>
    <row r="1729" spans="1:6" x14ac:dyDescent="0.35">
      <c r="A1729" s="5"/>
      <c r="E1729" s="5"/>
      <c r="F1729" s="5"/>
    </row>
    <row r="1730" spans="1:6" x14ac:dyDescent="0.35">
      <c r="A1730" s="5"/>
      <c r="E1730" s="5"/>
      <c r="F1730" s="5"/>
    </row>
    <row r="1731" spans="1:6" x14ac:dyDescent="0.35">
      <c r="A1731" s="5"/>
      <c r="E1731" s="5"/>
      <c r="F1731" s="5"/>
    </row>
    <row r="1732" spans="1:6" x14ac:dyDescent="0.35">
      <c r="A1732" s="5"/>
      <c r="E1732" s="5"/>
      <c r="F1732" s="5"/>
    </row>
    <row r="1733" spans="1:6" x14ac:dyDescent="0.35">
      <c r="A1733" s="5"/>
      <c r="E1733" s="5"/>
      <c r="F1733" s="5"/>
    </row>
    <row r="1734" spans="1:6" x14ac:dyDescent="0.35">
      <c r="A1734" s="5"/>
      <c r="E1734" s="5"/>
      <c r="F1734" s="5"/>
    </row>
    <row r="1735" spans="1:6" x14ac:dyDescent="0.35">
      <c r="A1735" s="5"/>
      <c r="E1735" s="5"/>
      <c r="F1735" s="5"/>
    </row>
    <row r="1736" spans="1:6" x14ac:dyDescent="0.35">
      <c r="A1736" s="5"/>
      <c r="E1736" s="5"/>
      <c r="F1736" s="5"/>
    </row>
    <row r="1737" spans="1:6" x14ac:dyDescent="0.35">
      <c r="A1737" s="5"/>
      <c r="E1737" s="5"/>
      <c r="F1737" s="5"/>
    </row>
    <row r="1738" spans="1:6" x14ac:dyDescent="0.35">
      <c r="A1738" s="5"/>
      <c r="E1738" s="5"/>
      <c r="F1738" s="5"/>
    </row>
    <row r="1739" spans="1:6" x14ac:dyDescent="0.35">
      <c r="A1739" s="5"/>
      <c r="E1739" s="5"/>
      <c r="F1739" s="5"/>
    </row>
    <row r="1740" spans="1:6" x14ac:dyDescent="0.35">
      <c r="A1740" s="5"/>
      <c r="E1740" s="5"/>
      <c r="F1740" s="5"/>
    </row>
    <row r="1741" spans="1:6" x14ac:dyDescent="0.35">
      <c r="A1741" s="5"/>
      <c r="E1741" s="5"/>
      <c r="F1741" s="5"/>
    </row>
    <row r="1742" spans="1:6" x14ac:dyDescent="0.35">
      <c r="A1742" s="5"/>
      <c r="E1742" s="5"/>
      <c r="F1742" s="5"/>
    </row>
    <row r="1743" spans="1:6" x14ac:dyDescent="0.35">
      <c r="A1743" s="5"/>
      <c r="E1743" s="5"/>
      <c r="F1743" s="5"/>
    </row>
    <row r="1744" spans="1:6" x14ac:dyDescent="0.35">
      <c r="A1744" s="5"/>
      <c r="E1744" s="5"/>
      <c r="F1744" s="5"/>
    </row>
    <row r="1745" spans="1:6" x14ac:dyDescent="0.35">
      <c r="A1745" s="5"/>
      <c r="E1745" s="5"/>
      <c r="F1745" s="5"/>
    </row>
    <row r="1746" spans="1:6" x14ac:dyDescent="0.35">
      <c r="A1746" s="5"/>
      <c r="E1746" s="5"/>
      <c r="F1746" s="5"/>
    </row>
    <row r="1747" spans="1:6" x14ac:dyDescent="0.35">
      <c r="A1747" s="5"/>
      <c r="E1747" s="5"/>
      <c r="F1747" s="5"/>
    </row>
    <row r="1748" spans="1:6" x14ac:dyDescent="0.35">
      <c r="A1748" s="5"/>
      <c r="E1748" s="5"/>
      <c r="F1748" s="5"/>
    </row>
    <row r="1749" spans="1:6" x14ac:dyDescent="0.35">
      <c r="A1749" s="5"/>
      <c r="E1749" s="5"/>
      <c r="F1749" s="5"/>
    </row>
    <row r="1750" spans="1:6" x14ac:dyDescent="0.35">
      <c r="A1750" s="5"/>
      <c r="E1750" s="5"/>
      <c r="F1750" s="5"/>
    </row>
    <row r="1751" spans="1:6" x14ac:dyDescent="0.35">
      <c r="A1751" s="5"/>
      <c r="E1751" s="5"/>
      <c r="F1751" s="5"/>
    </row>
    <row r="1752" spans="1:6" x14ac:dyDescent="0.35">
      <c r="A1752" s="5"/>
      <c r="E1752" s="5"/>
      <c r="F1752" s="5"/>
    </row>
    <row r="1753" spans="1:6" x14ac:dyDescent="0.35">
      <c r="A1753" s="5"/>
      <c r="E1753" s="5"/>
      <c r="F1753" s="5"/>
    </row>
    <row r="1754" spans="1:6" x14ac:dyDescent="0.35">
      <c r="A1754" s="5"/>
      <c r="E1754" s="5"/>
      <c r="F1754" s="5"/>
    </row>
    <row r="1755" spans="1:6" x14ac:dyDescent="0.35">
      <c r="A1755" s="5"/>
      <c r="E1755" s="5"/>
      <c r="F1755" s="5"/>
    </row>
    <row r="1756" spans="1:6" x14ac:dyDescent="0.35">
      <c r="A1756" s="5"/>
      <c r="E1756" s="5"/>
      <c r="F1756" s="5"/>
    </row>
    <row r="1757" spans="1:6" x14ac:dyDescent="0.35">
      <c r="A1757" s="5"/>
      <c r="E1757" s="5"/>
      <c r="F1757" s="5"/>
    </row>
    <row r="1758" spans="1:6" x14ac:dyDescent="0.35">
      <c r="A1758" s="5"/>
      <c r="E1758" s="5"/>
      <c r="F1758" s="5"/>
    </row>
    <row r="1759" spans="1:6" x14ac:dyDescent="0.35">
      <c r="A1759" s="5"/>
      <c r="E1759" s="5"/>
      <c r="F1759" s="5"/>
    </row>
    <row r="1760" spans="1:6" x14ac:dyDescent="0.35">
      <c r="A1760" s="5"/>
      <c r="E1760" s="5"/>
      <c r="F1760" s="5"/>
    </row>
    <row r="1761" spans="1:6" x14ac:dyDescent="0.35">
      <c r="A1761" s="5"/>
      <c r="E1761" s="5"/>
      <c r="F1761" s="5"/>
    </row>
    <row r="1762" spans="1:6" x14ac:dyDescent="0.35">
      <c r="A1762" s="5"/>
      <c r="E1762" s="5"/>
      <c r="F1762" s="5"/>
    </row>
    <row r="1763" spans="1:6" x14ac:dyDescent="0.35">
      <c r="A1763" s="5"/>
      <c r="E1763" s="5"/>
      <c r="F1763" s="5"/>
    </row>
    <row r="1764" spans="1:6" x14ac:dyDescent="0.35">
      <c r="A1764" s="5"/>
      <c r="E1764" s="5"/>
      <c r="F1764" s="5"/>
    </row>
    <row r="1765" spans="1:6" x14ac:dyDescent="0.35">
      <c r="A1765" s="5"/>
      <c r="E1765" s="5"/>
      <c r="F1765" s="5"/>
    </row>
    <row r="1766" spans="1:6" x14ac:dyDescent="0.35">
      <c r="A1766" s="5"/>
      <c r="E1766" s="5"/>
      <c r="F1766" s="5"/>
    </row>
    <row r="1767" spans="1:6" x14ac:dyDescent="0.35">
      <c r="A1767" s="5"/>
      <c r="E1767" s="5"/>
      <c r="F1767" s="5"/>
    </row>
    <row r="1768" spans="1:6" x14ac:dyDescent="0.35">
      <c r="A1768" s="5"/>
      <c r="E1768" s="5"/>
      <c r="F1768" s="5"/>
    </row>
    <row r="1769" spans="1:6" x14ac:dyDescent="0.35">
      <c r="A1769" s="5"/>
      <c r="E1769" s="5"/>
      <c r="F1769" s="5"/>
    </row>
    <row r="1770" spans="1:6" x14ac:dyDescent="0.35">
      <c r="A1770" s="5"/>
      <c r="E1770" s="5"/>
      <c r="F1770" s="5"/>
    </row>
    <row r="1771" spans="1:6" x14ac:dyDescent="0.35">
      <c r="A1771" s="5"/>
      <c r="E1771" s="5"/>
      <c r="F1771" s="5"/>
    </row>
    <row r="1772" spans="1:6" x14ac:dyDescent="0.35">
      <c r="A1772" s="5"/>
      <c r="E1772" s="5"/>
      <c r="F1772" s="5"/>
    </row>
    <row r="1773" spans="1:6" x14ac:dyDescent="0.35">
      <c r="A1773" s="5"/>
      <c r="E1773" s="5"/>
      <c r="F1773" s="5"/>
    </row>
    <row r="1774" spans="1:6" x14ac:dyDescent="0.35">
      <c r="A1774" s="5"/>
      <c r="E1774" s="5"/>
      <c r="F1774" s="5"/>
    </row>
    <row r="1775" spans="1:6" x14ac:dyDescent="0.35">
      <c r="A1775" s="5"/>
      <c r="E1775" s="5"/>
      <c r="F1775" s="5"/>
    </row>
    <row r="1776" spans="1:6" x14ac:dyDescent="0.35">
      <c r="A1776" s="5"/>
      <c r="E1776" s="5"/>
      <c r="F1776" s="5"/>
    </row>
    <row r="1777" spans="1:6" x14ac:dyDescent="0.35">
      <c r="A1777" s="5"/>
      <c r="E1777" s="5"/>
      <c r="F1777" s="5"/>
    </row>
    <row r="1778" spans="1:6" x14ac:dyDescent="0.35">
      <c r="A1778" s="5"/>
      <c r="E1778" s="5"/>
      <c r="F1778" s="5"/>
    </row>
    <row r="1779" spans="1:6" x14ac:dyDescent="0.35">
      <c r="A1779" s="5"/>
      <c r="E1779" s="5"/>
      <c r="F1779" s="5"/>
    </row>
    <row r="1780" spans="1:6" x14ac:dyDescent="0.35">
      <c r="A1780" s="5"/>
      <c r="E1780" s="5"/>
      <c r="F1780" s="5"/>
    </row>
    <row r="1781" spans="1:6" x14ac:dyDescent="0.35">
      <c r="A1781" s="5"/>
      <c r="E1781" s="5"/>
      <c r="F1781" s="5"/>
    </row>
    <row r="1782" spans="1:6" x14ac:dyDescent="0.35">
      <c r="A1782" s="5"/>
      <c r="E1782" s="5"/>
      <c r="F1782" s="5"/>
    </row>
    <row r="1783" spans="1:6" x14ac:dyDescent="0.35">
      <c r="A1783" s="5"/>
      <c r="E1783" s="5"/>
      <c r="F1783" s="5"/>
    </row>
    <row r="1784" spans="1:6" x14ac:dyDescent="0.35">
      <c r="A1784" s="5"/>
      <c r="E1784" s="5"/>
      <c r="F1784" s="5"/>
    </row>
    <row r="1785" spans="1:6" x14ac:dyDescent="0.35">
      <c r="A1785" s="5"/>
      <c r="E1785" s="5"/>
      <c r="F1785" s="5"/>
    </row>
    <row r="1786" spans="1:6" x14ac:dyDescent="0.35">
      <c r="A1786" s="5"/>
      <c r="E1786" s="5"/>
      <c r="F1786" s="5"/>
    </row>
    <row r="1787" spans="1:6" x14ac:dyDescent="0.35">
      <c r="A1787" s="5"/>
      <c r="E1787" s="5"/>
      <c r="F1787" s="5"/>
    </row>
    <row r="1788" spans="1:6" x14ac:dyDescent="0.35">
      <c r="A1788" s="5"/>
      <c r="E1788" s="5"/>
      <c r="F1788" s="5"/>
    </row>
    <row r="1789" spans="1:6" x14ac:dyDescent="0.35">
      <c r="A1789" s="5"/>
      <c r="E1789" s="5"/>
      <c r="F1789" s="5"/>
    </row>
    <row r="1790" spans="1:6" x14ac:dyDescent="0.35">
      <c r="A1790" s="5"/>
      <c r="E1790" s="5"/>
      <c r="F1790" s="5"/>
    </row>
    <row r="1791" spans="1:6" x14ac:dyDescent="0.35">
      <c r="A1791" s="5"/>
      <c r="E1791" s="5"/>
      <c r="F1791" s="5"/>
    </row>
    <row r="1792" spans="1:6" x14ac:dyDescent="0.35">
      <c r="A1792" s="5"/>
      <c r="E1792" s="5"/>
      <c r="F1792" s="5"/>
    </row>
    <row r="1793" spans="1:6" x14ac:dyDescent="0.35">
      <c r="A1793" s="5"/>
      <c r="E1793" s="5"/>
      <c r="F1793" s="5"/>
    </row>
    <row r="1794" spans="1:6" x14ac:dyDescent="0.35">
      <c r="A1794" s="5"/>
      <c r="E1794" s="5"/>
      <c r="F1794" s="5"/>
    </row>
    <row r="1795" spans="1:6" x14ac:dyDescent="0.35">
      <c r="A1795" s="5"/>
      <c r="E1795" s="5"/>
      <c r="F1795" s="5"/>
    </row>
    <row r="1796" spans="1:6" x14ac:dyDescent="0.35">
      <c r="A1796" s="5"/>
      <c r="E1796" s="5"/>
      <c r="F1796" s="5"/>
    </row>
    <row r="1797" spans="1:6" x14ac:dyDescent="0.35">
      <c r="A1797" s="5"/>
      <c r="E1797" s="5"/>
      <c r="F1797" s="5"/>
    </row>
    <row r="1798" spans="1:6" x14ac:dyDescent="0.35">
      <c r="A1798" s="5"/>
      <c r="E1798" s="5"/>
      <c r="F1798" s="5"/>
    </row>
    <row r="1799" spans="1:6" x14ac:dyDescent="0.35">
      <c r="A1799" s="5"/>
      <c r="E1799" s="5"/>
      <c r="F1799" s="5"/>
    </row>
    <row r="1800" spans="1:6" x14ac:dyDescent="0.35">
      <c r="A1800" s="5"/>
      <c r="E1800" s="5"/>
      <c r="F1800" s="5"/>
    </row>
    <row r="1801" spans="1:6" x14ac:dyDescent="0.35">
      <c r="A1801" s="5"/>
      <c r="E1801" s="5"/>
      <c r="F1801" s="5"/>
    </row>
    <row r="1802" spans="1:6" x14ac:dyDescent="0.35">
      <c r="A1802" s="5"/>
      <c r="E1802" s="5"/>
      <c r="F1802" s="5"/>
    </row>
    <row r="1803" spans="1:6" x14ac:dyDescent="0.35">
      <c r="A1803" s="5"/>
      <c r="E1803" s="5"/>
      <c r="F1803" s="5"/>
    </row>
    <row r="1804" spans="1:6" x14ac:dyDescent="0.35">
      <c r="A1804" s="5"/>
      <c r="E1804" s="5"/>
      <c r="F1804" s="5"/>
    </row>
    <row r="1805" spans="1:6" x14ac:dyDescent="0.35">
      <c r="A1805" s="5"/>
      <c r="E1805" s="5"/>
      <c r="F1805" s="5"/>
    </row>
    <row r="1806" spans="1:6" x14ac:dyDescent="0.35">
      <c r="A1806" s="5"/>
      <c r="E1806" s="5"/>
      <c r="F1806" s="5"/>
    </row>
    <row r="1807" spans="1:6" x14ac:dyDescent="0.35">
      <c r="A1807" s="5"/>
      <c r="E1807" s="5"/>
      <c r="F1807" s="5"/>
    </row>
    <row r="1808" spans="1:6" x14ac:dyDescent="0.35">
      <c r="A1808" s="5"/>
      <c r="E1808" s="5"/>
      <c r="F1808" s="5"/>
    </row>
    <row r="1809" spans="1:6" x14ac:dyDescent="0.35">
      <c r="A1809" s="5"/>
      <c r="E1809" s="5"/>
      <c r="F1809" s="5"/>
    </row>
    <row r="1810" spans="1:6" x14ac:dyDescent="0.35">
      <c r="A1810" s="5"/>
      <c r="E1810" s="5"/>
      <c r="F1810" s="5"/>
    </row>
    <row r="1811" spans="1:6" x14ac:dyDescent="0.35">
      <c r="A1811" s="5"/>
      <c r="E1811" s="5"/>
      <c r="F1811" s="5"/>
    </row>
    <row r="1812" spans="1:6" x14ac:dyDescent="0.35">
      <c r="A1812" s="5"/>
      <c r="E1812" s="5"/>
      <c r="F1812" s="5"/>
    </row>
    <row r="1813" spans="1:6" x14ac:dyDescent="0.35">
      <c r="A1813" s="5"/>
      <c r="E1813" s="5"/>
      <c r="F1813" s="5"/>
    </row>
    <row r="1814" spans="1:6" x14ac:dyDescent="0.35">
      <c r="A1814" s="5"/>
      <c r="E1814" s="5"/>
      <c r="F1814" s="5"/>
    </row>
    <row r="1815" spans="1:6" x14ac:dyDescent="0.35">
      <c r="A1815" s="5"/>
      <c r="E1815" s="5"/>
      <c r="F1815" s="5"/>
    </row>
    <row r="1816" spans="1:6" x14ac:dyDescent="0.35">
      <c r="A1816" s="5"/>
      <c r="E1816" s="5"/>
      <c r="F1816" s="5"/>
    </row>
    <row r="1817" spans="1:6" x14ac:dyDescent="0.35">
      <c r="A1817" s="5"/>
      <c r="E1817" s="5"/>
      <c r="F1817" s="5"/>
    </row>
    <row r="1818" spans="1:6" x14ac:dyDescent="0.35">
      <c r="A1818" s="5"/>
      <c r="E1818" s="5"/>
      <c r="F1818" s="5"/>
    </row>
    <row r="1819" spans="1:6" x14ac:dyDescent="0.35">
      <c r="A1819" s="5"/>
      <c r="E1819" s="5"/>
      <c r="F1819" s="5"/>
    </row>
    <row r="1820" spans="1:6" x14ac:dyDescent="0.35">
      <c r="A1820" s="5"/>
      <c r="E1820" s="5"/>
      <c r="F1820" s="5"/>
    </row>
    <row r="1821" spans="1:6" x14ac:dyDescent="0.35">
      <c r="A1821" s="5"/>
      <c r="E1821" s="5"/>
      <c r="F1821" s="5"/>
    </row>
    <row r="1822" spans="1:6" x14ac:dyDescent="0.35">
      <c r="A1822" s="5"/>
      <c r="E1822" s="5"/>
      <c r="F1822" s="5"/>
    </row>
    <row r="1823" spans="1:6" x14ac:dyDescent="0.35">
      <c r="A1823" s="5"/>
      <c r="E1823" s="5"/>
      <c r="F1823" s="5"/>
    </row>
    <row r="1824" spans="1:6" x14ac:dyDescent="0.35">
      <c r="A1824" s="5"/>
      <c r="E1824" s="5"/>
      <c r="F1824" s="5"/>
    </row>
    <row r="1825" spans="1:6" x14ac:dyDescent="0.35">
      <c r="A1825" s="5"/>
      <c r="E1825" s="5"/>
      <c r="F1825" s="5"/>
    </row>
    <row r="1826" spans="1:6" x14ac:dyDescent="0.35">
      <c r="A1826" s="5"/>
      <c r="E1826" s="5"/>
      <c r="F1826" s="5"/>
    </row>
    <row r="1827" spans="1:6" x14ac:dyDescent="0.35">
      <c r="A1827" s="5"/>
      <c r="E1827" s="5"/>
      <c r="F1827" s="5"/>
    </row>
    <row r="1828" spans="1:6" x14ac:dyDescent="0.35">
      <c r="A1828" s="5"/>
      <c r="E1828" s="5"/>
      <c r="F1828" s="5"/>
    </row>
    <row r="1829" spans="1:6" x14ac:dyDescent="0.35">
      <c r="A1829" s="5"/>
      <c r="E1829" s="5"/>
      <c r="F1829" s="5"/>
    </row>
    <row r="1830" spans="1:6" x14ac:dyDescent="0.35">
      <c r="A1830" s="5"/>
      <c r="E1830" s="5"/>
      <c r="F1830" s="5"/>
    </row>
    <row r="1831" spans="1:6" x14ac:dyDescent="0.35">
      <c r="A1831" s="5"/>
      <c r="E1831" s="5"/>
      <c r="F1831" s="5"/>
    </row>
    <row r="1832" spans="1:6" x14ac:dyDescent="0.35">
      <c r="A1832" s="5"/>
      <c r="E1832" s="5"/>
      <c r="F1832" s="5"/>
    </row>
    <row r="1833" spans="1:6" x14ac:dyDescent="0.35">
      <c r="A1833" s="5"/>
      <c r="E1833" s="5"/>
      <c r="F1833" s="5"/>
    </row>
    <row r="1834" spans="1:6" x14ac:dyDescent="0.35">
      <c r="A1834" s="5"/>
      <c r="E1834" s="5"/>
      <c r="F1834" s="5"/>
    </row>
    <row r="1835" spans="1:6" x14ac:dyDescent="0.35">
      <c r="A1835" s="5"/>
      <c r="E1835" s="5"/>
      <c r="F1835" s="5"/>
    </row>
    <row r="1836" spans="1:6" x14ac:dyDescent="0.35">
      <c r="A1836" s="5"/>
      <c r="E1836" s="5"/>
      <c r="F1836" s="5"/>
    </row>
    <row r="1837" spans="1:6" x14ac:dyDescent="0.35">
      <c r="A1837" s="5"/>
      <c r="E1837" s="5"/>
      <c r="F1837" s="5"/>
    </row>
    <row r="1838" spans="1:6" x14ac:dyDescent="0.35">
      <c r="A1838" s="5"/>
      <c r="E1838" s="5"/>
      <c r="F1838" s="5"/>
    </row>
    <row r="1839" spans="1:6" x14ac:dyDescent="0.35">
      <c r="A1839" s="5"/>
      <c r="E1839" s="5"/>
      <c r="F1839" s="5"/>
    </row>
    <row r="1840" spans="1:6" x14ac:dyDescent="0.35">
      <c r="A1840" s="5"/>
      <c r="E1840" s="5"/>
      <c r="F1840" s="5"/>
    </row>
    <row r="1841" spans="1:6" x14ac:dyDescent="0.35">
      <c r="A1841" s="5"/>
      <c r="E1841" s="5"/>
      <c r="F1841" s="5"/>
    </row>
    <row r="1842" spans="1:6" x14ac:dyDescent="0.35">
      <c r="A1842" s="5"/>
      <c r="E1842" s="5"/>
      <c r="F1842" s="5"/>
    </row>
    <row r="1843" spans="1:6" x14ac:dyDescent="0.35">
      <c r="A1843" s="5"/>
      <c r="E1843" s="5"/>
      <c r="F1843" s="5"/>
    </row>
    <row r="1844" spans="1:6" x14ac:dyDescent="0.35">
      <c r="A1844" s="5"/>
      <c r="E1844" s="5"/>
      <c r="F1844" s="5"/>
    </row>
    <row r="1845" spans="1:6" x14ac:dyDescent="0.35">
      <c r="A1845" s="5"/>
      <c r="E1845" s="5"/>
      <c r="F1845" s="5"/>
    </row>
    <row r="1846" spans="1:6" x14ac:dyDescent="0.35">
      <c r="A1846" s="5"/>
      <c r="E1846" s="5"/>
      <c r="F1846" s="5"/>
    </row>
    <row r="1847" spans="1:6" x14ac:dyDescent="0.35">
      <c r="A1847" s="5"/>
      <c r="E1847" s="5"/>
      <c r="F1847" s="5"/>
    </row>
    <row r="1848" spans="1:6" x14ac:dyDescent="0.35">
      <c r="A1848" s="5"/>
      <c r="E1848" s="5"/>
      <c r="F1848" s="5"/>
    </row>
    <row r="1849" spans="1:6" x14ac:dyDescent="0.35">
      <c r="A1849" s="5"/>
      <c r="E1849" s="5"/>
      <c r="F1849" s="5"/>
    </row>
    <row r="1850" spans="1:6" x14ac:dyDescent="0.35">
      <c r="A1850" s="5"/>
      <c r="E1850" s="5"/>
      <c r="F1850" s="5"/>
    </row>
    <row r="1851" spans="1:6" x14ac:dyDescent="0.35">
      <c r="A1851" s="5"/>
      <c r="E1851" s="5"/>
      <c r="F1851" s="5"/>
    </row>
    <row r="1852" spans="1:6" x14ac:dyDescent="0.35">
      <c r="A1852" s="5"/>
      <c r="E1852" s="5"/>
      <c r="F1852" s="5"/>
    </row>
    <row r="1853" spans="1:6" x14ac:dyDescent="0.35">
      <c r="A1853" s="5"/>
      <c r="E1853" s="5"/>
      <c r="F1853" s="5"/>
    </row>
    <row r="1854" spans="1:6" x14ac:dyDescent="0.35">
      <c r="A1854" s="5"/>
      <c r="E1854" s="5"/>
      <c r="F1854" s="5"/>
    </row>
    <row r="1855" spans="1:6" x14ac:dyDescent="0.35">
      <c r="A1855" s="5"/>
      <c r="E1855" s="5"/>
      <c r="F1855" s="5"/>
    </row>
    <row r="1856" spans="1:6" x14ac:dyDescent="0.35">
      <c r="A1856" s="5"/>
      <c r="E1856" s="5"/>
      <c r="F1856" s="5"/>
    </row>
    <row r="1857" spans="1:6" x14ac:dyDescent="0.35">
      <c r="A1857" s="5"/>
      <c r="E1857" s="5"/>
      <c r="F1857" s="5"/>
    </row>
    <row r="1858" spans="1:6" x14ac:dyDescent="0.35">
      <c r="A1858" s="5"/>
      <c r="E1858" s="5"/>
      <c r="F1858" s="5"/>
    </row>
    <row r="1859" spans="1:6" x14ac:dyDescent="0.35">
      <c r="A1859" s="5"/>
      <c r="E1859" s="5"/>
      <c r="F1859" s="5"/>
    </row>
    <row r="1860" spans="1:6" x14ac:dyDescent="0.35">
      <c r="A1860" s="5"/>
      <c r="E1860" s="5"/>
      <c r="F1860" s="5"/>
    </row>
    <row r="1861" spans="1:6" x14ac:dyDescent="0.35">
      <c r="A1861" s="5"/>
      <c r="E1861" s="5"/>
      <c r="F1861" s="5"/>
    </row>
    <row r="1862" spans="1:6" x14ac:dyDescent="0.35">
      <c r="A1862" s="5"/>
      <c r="E1862" s="5"/>
      <c r="F1862" s="5"/>
    </row>
    <row r="1863" spans="1:6" x14ac:dyDescent="0.35">
      <c r="A1863" s="5"/>
      <c r="E1863" s="5"/>
      <c r="F1863" s="5"/>
    </row>
    <row r="1864" spans="1:6" x14ac:dyDescent="0.35">
      <c r="A1864" s="5"/>
      <c r="E1864" s="5"/>
      <c r="F1864" s="5"/>
    </row>
    <row r="1865" spans="1:6" x14ac:dyDescent="0.35">
      <c r="A1865" s="5"/>
      <c r="E1865" s="5"/>
      <c r="F1865" s="5"/>
    </row>
    <row r="1866" spans="1:6" x14ac:dyDescent="0.35">
      <c r="A1866" s="5"/>
      <c r="E1866" s="5"/>
      <c r="F1866" s="5"/>
    </row>
    <row r="1867" spans="1:6" x14ac:dyDescent="0.35">
      <c r="A1867" s="5"/>
      <c r="E1867" s="5"/>
      <c r="F1867" s="5"/>
    </row>
    <row r="1868" spans="1:6" x14ac:dyDescent="0.35">
      <c r="A1868" s="5"/>
      <c r="E1868" s="5"/>
      <c r="F1868" s="5"/>
    </row>
    <row r="1869" spans="1:6" x14ac:dyDescent="0.35">
      <c r="A1869" s="5"/>
      <c r="E1869" s="5"/>
      <c r="F1869" s="5"/>
    </row>
    <row r="1870" spans="1:6" x14ac:dyDescent="0.35">
      <c r="A1870" s="5"/>
      <c r="E1870" s="5"/>
      <c r="F1870" s="5"/>
    </row>
    <row r="1871" spans="1:6" x14ac:dyDescent="0.35">
      <c r="A1871" s="5"/>
      <c r="E1871" s="5"/>
      <c r="F1871" s="5"/>
    </row>
    <row r="1872" spans="1:6" x14ac:dyDescent="0.35">
      <c r="A1872" s="5"/>
      <c r="E1872" s="5"/>
      <c r="F1872" s="5"/>
    </row>
    <row r="1873" spans="1:6" x14ac:dyDescent="0.35">
      <c r="A1873" s="5"/>
      <c r="E1873" s="5"/>
      <c r="F1873" s="5"/>
    </row>
    <row r="1874" spans="1:6" x14ac:dyDescent="0.35">
      <c r="A1874" s="5"/>
      <c r="E1874" s="5"/>
      <c r="F1874" s="5"/>
    </row>
    <row r="1875" spans="1:6" x14ac:dyDescent="0.35">
      <c r="A1875" s="5"/>
      <c r="E1875" s="5"/>
      <c r="F1875" s="5"/>
    </row>
    <row r="1876" spans="1:6" x14ac:dyDescent="0.35">
      <c r="A1876" s="5"/>
      <c r="E1876" s="5"/>
      <c r="F1876" s="5"/>
    </row>
    <row r="1877" spans="1:6" x14ac:dyDescent="0.35">
      <c r="A1877" s="5"/>
      <c r="E1877" s="5"/>
      <c r="F1877" s="5"/>
    </row>
    <row r="1878" spans="1:6" x14ac:dyDescent="0.35">
      <c r="A1878" s="5"/>
      <c r="E1878" s="5"/>
      <c r="F1878" s="5"/>
    </row>
    <row r="1879" spans="1:6" x14ac:dyDescent="0.35">
      <c r="A1879" s="5"/>
      <c r="E1879" s="5"/>
      <c r="F1879" s="5"/>
    </row>
    <row r="1880" spans="1:6" x14ac:dyDescent="0.35">
      <c r="A1880" s="5"/>
      <c r="E1880" s="5"/>
      <c r="F1880" s="5"/>
    </row>
    <row r="1881" spans="1:6" x14ac:dyDescent="0.35">
      <c r="A1881" s="5"/>
      <c r="E1881" s="5"/>
      <c r="F1881" s="5"/>
    </row>
    <row r="1882" spans="1:6" x14ac:dyDescent="0.35">
      <c r="A1882" s="5"/>
      <c r="E1882" s="5"/>
      <c r="F1882" s="5"/>
    </row>
    <row r="1883" spans="1:6" x14ac:dyDescent="0.35">
      <c r="A1883" s="5"/>
      <c r="E1883" s="5"/>
      <c r="F1883" s="5"/>
    </row>
    <row r="1884" spans="1:6" x14ac:dyDescent="0.35">
      <c r="A1884" s="5"/>
      <c r="E1884" s="5"/>
      <c r="F1884" s="5"/>
    </row>
    <row r="1885" spans="1:6" x14ac:dyDescent="0.35">
      <c r="A1885" s="5"/>
      <c r="E1885" s="5"/>
      <c r="F1885" s="5"/>
    </row>
    <row r="1886" spans="1:6" x14ac:dyDescent="0.35">
      <c r="A1886" s="5"/>
      <c r="E1886" s="5"/>
      <c r="F1886" s="5"/>
    </row>
    <row r="1887" spans="1:6" x14ac:dyDescent="0.35">
      <c r="A1887" s="5"/>
      <c r="E1887" s="5"/>
      <c r="F1887" s="5"/>
    </row>
    <row r="1888" spans="1:6" x14ac:dyDescent="0.35">
      <c r="A1888" s="5"/>
      <c r="E1888" s="5"/>
      <c r="F1888" s="5"/>
    </row>
    <row r="1889" spans="1:6" x14ac:dyDescent="0.35">
      <c r="A1889" s="5"/>
      <c r="E1889" s="5"/>
      <c r="F1889" s="5"/>
    </row>
    <row r="1890" spans="1:6" x14ac:dyDescent="0.35">
      <c r="A1890" s="5"/>
      <c r="E1890" s="5"/>
      <c r="F1890" s="5"/>
    </row>
    <row r="1891" spans="1:6" x14ac:dyDescent="0.35">
      <c r="A1891" s="5"/>
      <c r="E1891" s="5"/>
      <c r="F1891" s="5"/>
    </row>
    <row r="1892" spans="1:6" x14ac:dyDescent="0.35">
      <c r="A1892" s="5"/>
      <c r="E1892" s="5"/>
      <c r="F1892" s="5"/>
    </row>
    <row r="1893" spans="1:6" x14ac:dyDescent="0.35">
      <c r="A1893" s="5"/>
      <c r="E1893" s="5"/>
      <c r="F1893" s="5"/>
    </row>
    <row r="1894" spans="1:6" x14ac:dyDescent="0.35">
      <c r="A1894" s="5"/>
      <c r="E1894" s="5"/>
      <c r="F1894" s="5"/>
    </row>
    <row r="1895" spans="1:6" x14ac:dyDescent="0.35">
      <c r="A1895" s="5"/>
      <c r="E1895" s="5"/>
      <c r="F1895" s="5"/>
    </row>
    <row r="1896" spans="1:6" x14ac:dyDescent="0.35">
      <c r="A1896" s="5"/>
      <c r="E1896" s="5"/>
      <c r="F1896" s="5"/>
    </row>
    <row r="1897" spans="1:6" x14ac:dyDescent="0.35">
      <c r="A1897" s="5"/>
      <c r="E1897" s="5"/>
      <c r="F1897" s="5"/>
    </row>
    <row r="1898" spans="1:6" x14ac:dyDescent="0.35">
      <c r="A1898" s="5"/>
      <c r="E1898" s="5"/>
      <c r="F1898" s="5"/>
    </row>
    <row r="1899" spans="1:6" x14ac:dyDescent="0.35">
      <c r="A1899" s="5"/>
      <c r="E1899" s="5"/>
      <c r="F1899" s="5"/>
    </row>
    <row r="1900" spans="1:6" x14ac:dyDescent="0.35">
      <c r="A1900" s="5"/>
      <c r="E1900" s="5"/>
      <c r="F1900" s="5"/>
    </row>
    <row r="1901" spans="1:6" x14ac:dyDescent="0.35">
      <c r="A1901" s="5"/>
      <c r="E1901" s="5"/>
      <c r="F1901" s="5"/>
    </row>
    <row r="1902" spans="1:6" x14ac:dyDescent="0.35">
      <c r="A1902" s="5"/>
      <c r="E1902" s="5"/>
      <c r="F1902" s="5"/>
    </row>
    <row r="1903" spans="1:6" x14ac:dyDescent="0.35">
      <c r="A1903" s="5"/>
      <c r="E1903" s="5"/>
      <c r="F1903" s="5"/>
    </row>
    <row r="1904" spans="1:6" x14ac:dyDescent="0.35">
      <c r="A1904" s="5"/>
      <c r="E1904" s="5"/>
      <c r="F1904" s="5"/>
    </row>
    <row r="1905" spans="1:6" x14ac:dyDescent="0.35">
      <c r="A1905" s="5"/>
      <c r="E1905" s="5"/>
      <c r="F1905" s="5"/>
    </row>
    <row r="1906" spans="1:6" x14ac:dyDescent="0.35">
      <c r="A1906" s="5"/>
      <c r="E1906" s="5"/>
      <c r="F1906" s="5"/>
    </row>
    <row r="1907" spans="1:6" x14ac:dyDescent="0.35">
      <c r="A1907" s="5"/>
      <c r="E1907" s="5"/>
      <c r="F1907" s="5"/>
    </row>
    <row r="1908" spans="1:6" x14ac:dyDescent="0.35">
      <c r="A1908" s="5"/>
      <c r="E1908" s="5"/>
      <c r="F1908" s="5"/>
    </row>
    <row r="1909" spans="1:6" x14ac:dyDescent="0.35">
      <c r="A1909" s="5"/>
      <c r="E1909" s="5"/>
      <c r="F1909" s="5"/>
    </row>
    <row r="1910" spans="1:6" x14ac:dyDescent="0.35">
      <c r="A1910" s="5"/>
      <c r="E1910" s="5"/>
      <c r="F1910" s="5"/>
    </row>
    <row r="1911" spans="1:6" x14ac:dyDescent="0.35">
      <c r="A1911" s="5"/>
      <c r="E1911" s="5"/>
      <c r="F1911" s="5"/>
    </row>
    <row r="1912" spans="1:6" x14ac:dyDescent="0.35">
      <c r="A1912" s="5"/>
      <c r="E1912" s="5"/>
      <c r="F1912" s="5"/>
    </row>
    <row r="1913" spans="1:6" x14ac:dyDescent="0.35">
      <c r="A1913" s="5"/>
      <c r="E1913" s="5"/>
      <c r="F1913" s="5"/>
    </row>
    <row r="1914" spans="1:6" x14ac:dyDescent="0.35">
      <c r="A1914" s="5"/>
      <c r="E1914" s="5"/>
      <c r="F1914" s="5"/>
    </row>
    <row r="1915" spans="1:6" x14ac:dyDescent="0.35">
      <c r="A1915" s="5"/>
      <c r="E1915" s="5"/>
      <c r="F1915" s="5"/>
    </row>
    <row r="1916" spans="1:6" x14ac:dyDescent="0.35">
      <c r="A1916" s="5"/>
      <c r="E1916" s="5"/>
      <c r="F1916" s="5"/>
    </row>
    <row r="1917" spans="1:6" x14ac:dyDescent="0.35">
      <c r="A1917" s="5"/>
      <c r="E1917" s="5"/>
      <c r="F1917" s="5"/>
    </row>
    <row r="1918" spans="1:6" x14ac:dyDescent="0.35">
      <c r="A1918" s="5"/>
      <c r="E1918" s="5"/>
      <c r="F1918" s="5"/>
    </row>
    <row r="1919" spans="1:6" x14ac:dyDescent="0.35">
      <c r="A1919" s="5"/>
      <c r="E1919" s="5"/>
      <c r="F1919" s="5"/>
    </row>
    <row r="1920" spans="1:6" x14ac:dyDescent="0.35">
      <c r="A1920" s="5"/>
      <c r="E1920" s="5"/>
      <c r="F1920" s="5"/>
    </row>
    <row r="1921" spans="1:6" x14ac:dyDescent="0.35">
      <c r="A1921" s="5"/>
      <c r="E1921" s="5"/>
      <c r="F1921" s="5"/>
    </row>
    <row r="1922" spans="1:6" x14ac:dyDescent="0.35">
      <c r="A1922" s="5"/>
      <c r="E1922" s="5"/>
      <c r="F1922" s="5"/>
    </row>
    <row r="1923" spans="1:6" x14ac:dyDescent="0.35">
      <c r="A1923" s="5"/>
      <c r="E1923" s="5"/>
      <c r="F1923" s="5"/>
    </row>
    <row r="1924" spans="1:6" x14ac:dyDescent="0.35">
      <c r="A1924" s="5"/>
      <c r="E1924" s="5"/>
      <c r="F1924" s="5"/>
    </row>
    <row r="1925" spans="1:6" x14ac:dyDescent="0.35">
      <c r="A1925" s="5"/>
      <c r="E1925" s="5"/>
      <c r="F1925" s="5"/>
    </row>
    <row r="1926" spans="1:6" x14ac:dyDescent="0.35">
      <c r="A1926" s="5"/>
      <c r="E1926" s="5"/>
      <c r="F1926" s="5"/>
    </row>
    <row r="1927" spans="1:6" x14ac:dyDescent="0.35">
      <c r="A1927" s="5"/>
      <c r="E1927" s="5"/>
      <c r="F1927" s="5"/>
    </row>
    <row r="1928" spans="1:6" x14ac:dyDescent="0.35">
      <c r="A1928" s="5"/>
      <c r="E1928" s="5"/>
      <c r="F1928" s="5"/>
    </row>
    <row r="1929" spans="1:6" x14ac:dyDescent="0.35">
      <c r="A1929" s="5"/>
      <c r="E1929" s="5"/>
      <c r="F1929" s="5"/>
    </row>
    <row r="1930" spans="1:6" x14ac:dyDescent="0.35">
      <c r="A1930" s="5"/>
      <c r="E1930" s="5"/>
      <c r="F1930" s="5"/>
    </row>
    <row r="1931" spans="1:6" x14ac:dyDescent="0.35">
      <c r="A1931" s="5"/>
      <c r="E1931" s="5"/>
      <c r="F1931" s="5"/>
    </row>
    <row r="1932" spans="1:6" x14ac:dyDescent="0.35">
      <c r="A1932" s="5"/>
      <c r="E1932" s="5"/>
      <c r="F1932" s="5"/>
    </row>
    <row r="1933" spans="1:6" x14ac:dyDescent="0.35">
      <c r="A1933" s="5"/>
      <c r="E1933" s="5"/>
      <c r="F1933" s="5"/>
    </row>
    <row r="1934" spans="1:6" x14ac:dyDescent="0.35">
      <c r="A1934" s="5"/>
      <c r="E1934" s="5"/>
      <c r="F1934" s="5"/>
    </row>
    <row r="1935" spans="1:6" x14ac:dyDescent="0.35">
      <c r="A1935" s="5"/>
      <c r="E1935" s="5"/>
      <c r="F1935" s="5"/>
    </row>
    <row r="1936" spans="1:6" x14ac:dyDescent="0.35">
      <c r="A1936" s="5"/>
      <c r="E1936" s="5"/>
      <c r="F1936" s="5"/>
    </row>
    <row r="1937" spans="1:6" x14ac:dyDescent="0.35">
      <c r="A1937" s="5"/>
      <c r="E1937" s="5"/>
      <c r="F1937" s="5"/>
    </row>
    <row r="1938" spans="1:6" x14ac:dyDescent="0.35">
      <c r="A1938" s="5"/>
      <c r="E1938" s="5"/>
      <c r="F1938" s="5"/>
    </row>
    <row r="1939" spans="1:6" x14ac:dyDescent="0.35">
      <c r="A1939" s="5"/>
      <c r="E1939" s="5"/>
      <c r="F1939" s="5"/>
    </row>
    <row r="1940" spans="1:6" x14ac:dyDescent="0.35">
      <c r="A1940" s="5"/>
      <c r="E1940" s="5"/>
      <c r="F1940" s="5"/>
    </row>
    <row r="1941" spans="1:6" x14ac:dyDescent="0.35">
      <c r="A1941" s="5"/>
      <c r="E1941" s="5"/>
      <c r="F1941" s="5"/>
    </row>
    <row r="1942" spans="1:6" x14ac:dyDescent="0.35">
      <c r="A1942" s="5"/>
      <c r="E1942" s="5"/>
      <c r="F1942" s="5"/>
    </row>
    <row r="1943" spans="1:6" x14ac:dyDescent="0.35">
      <c r="A1943" s="5"/>
      <c r="E1943" s="5"/>
      <c r="F1943" s="5"/>
    </row>
    <row r="1944" spans="1:6" x14ac:dyDescent="0.35">
      <c r="A1944" s="5"/>
      <c r="E1944" s="5"/>
      <c r="F1944" s="5"/>
    </row>
    <row r="1945" spans="1:6" x14ac:dyDescent="0.35">
      <c r="A1945" s="5"/>
      <c r="E1945" s="5"/>
      <c r="F1945" s="5"/>
    </row>
    <row r="1946" spans="1:6" x14ac:dyDescent="0.35">
      <c r="A1946" s="5"/>
      <c r="E1946" s="5"/>
      <c r="F1946" s="5"/>
    </row>
    <row r="1947" spans="1:6" x14ac:dyDescent="0.35">
      <c r="A1947" s="5"/>
      <c r="E1947" s="5"/>
      <c r="F1947" s="5"/>
    </row>
    <row r="1948" spans="1:6" x14ac:dyDescent="0.35">
      <c r="A1948" s="5"/>
      <c r="E1948" s="5"/>
      <c r="F1948" s="5"/>
    </row>
    <row r="1949" spans="1:6" x14ac:dyDescent="0.35">
      <c r="A1949" s="5"/>
      <c r="E1949" s="5"/>
      <c r="F1949" s="5"/>
    </row>
    <row r="1950" spans="1:6" x14ac:dyDescent="0.35">
      <c r="A1950" s="5"/>
      <c r="E1950" s="5"/>
      <c r="F1950" s="5"/>
    </row>
    <row r="1951" spans="1:6" x14ac:dyDescent="0.35">
      <c r="A1951" s="5"/>
      <c r="E1951" s="5"/>
      <c r="F1951" s="5"/>
    </row>
    <row r="1952" spans="1:6" x14ac:dyDescent="0.35">
      <c r="A1952" s="5"/>
      <c r="E1952" s="5"/>
      <c r="F1952" s="5"/>
    </row>
    <row r="1953" spans="1:6" x14ac:dyDescent="0.35">
      <c r="A1953" s="5"/>
      <c r="E1953" s="5"/>
      <c r="F1953" s="5"/>
    </row>
    <row r="1954" spans="1:6" x14ac:dyDescent="0.35">
      <c r="A1954" s="5"/>
      <c r="E1954" s="5"/>
      <c r="F1954" s="5"/>
    </row>
    <row r="1955" spans="1:6" x14ac:dyDescent="0.35">
      <c r="A1955" s="5"/>
      <c r="E1955" s="5"/>
      <c r="F1955" s="5"/>
    </row>
    <row r="1956" spans="1:6" x14ac:dyDescent="0.35">
      <c r="A1956" s="5"/>
      <c r="E1956" s="5"/>
      <c r="F1956" s="5"/>
    </row>
    <row r="1957" spans="1:6" x14ac:dyDescent="0.35">
      <c r="A1957" s="5"/>
      <c r="E1957" s="5"/>
      <c r="F1957" s="5"/>
    </row>
    <row r="1958" spans="1:6" x14ac:dyDescent="0.35">
      <c r="A1958" s="5"/>
      <c r="E1958" s="5"/>
      <c r="F1958" s="5"/>
    </row>
    <row r="1959" spans="1:6" x14ac:dyDescent="0.35">
      <c r="A1959" s="5"/>
      <c r="E1959" s="5"/>
      <c r="F1959" s="5"/>
    </row>
    <row r="1960" spans="1:6" x14ac:dyDescent="0.35">
      <c r="A1960" s="5"/>
      <c r="E1960" s="5"/>
      <c r="F1960" s="5"/>
    </row>
    <row r="1961" spans="1:6" x14ac:dyDescent="0.35">
      <c r="A1961" s="5"/>
      <c r="E1961" s="5"/>
      <c r="F1961" s="5"/>
    </row>
    <row r="1962" spans="1:6" x14ac:dyDescent="0.35">
      <c r="A1962" s="5"/>
      <c r="E1962" s="5"/>
      <c r="F1962" s="5"/>
    </row>
    <row r="1963" spans="1:6" x14ac:dyDescent="0.35">
      <c r="A1963" s="5"/>
      <c r="E1963" s="5"/>
      <c r="F1963" s="5"/>
    </row>
    <row r="1964" spans="1:6" x14ac:dyDescent="0.35">
      <c r="A1964" s="5"/>
      <c r="E1964" s="5"/>
      <c r="F1964" s="5"/>
    </row>
    <row r="1965" spans="1:6" x14ac:dyDescent="0.35">
      <c r="A1965" s="5"/>
      <c r="E1965" s="5"/>
      <c r="F1965" s="5"/>
    </row>
    <row r="1966" spans="1:6" x14ac:dyDescent="0.35">
      <c r="A1966" s="5"/>
      <c r="E1966" s="5"/>
      <c r="F1966" s="5"/>
    </row>
    <row r="1967" spans="1:6" x14ac:dyDescent="0.35">
      <c r="A1967" s="5"/>
      <c r="E1967" s="5"/>
      <c r="F1967" s="5"/>
    </row>
    <row r="1968" spans="1:6" x14ac:dyDescent="0.35">
      <c r="A1968" s="5"/>
      <c r="E1968" s="5"/>
      <c r="F1968" s="5"/>
    </row>
    <row r="1969" spans="1:6" x14ac:dyDescent="0.35">
      <c r="A1969" s="5"/>
      <c r="E1969" s="5"/>
      <c r="F1969" s="5"/>
    </row>
    <row r="1970" spans="1:6" x14ac:dyDescent="0.35">
      <c r="A1970" s="5"/>
      <c r="E1970" s="5"/>
      <c r="F1970" s="5"/>
    </row>
    <row r="1971" spans="1:6" x14ac:dyDescent="0.35">
      <c r="A1971" s="5"/>
      <c r="E1971" s="5"/>
      <c r="F1971" s="5"/>
    </row>
    <row r="1972" spans="1:6" x14ac:dyDescent="0.35">
      <c r="A1972" s="5"/>
      <c r="E1972" s="5"/>
      <c r="F1972" s="5"/>
    </row>
    <row r="1973" spans="1:6" x14ac:dyDescent="0.35">
      <c r="A1973" s="5"/>
      <c r="E1973" s="5"/>
      <c r="F1973" s="5"/>
    </row>
    <row r="1974" spans="1:6" x14ac:dyDescent="0.35">
      <c r="A1974" s="5"/>
      <c r="E1974" s="5"/>
      <c r="F1974" s="5"/>
    </row>
    <row r="1975" spans="1:6" x14ac:dyDescent="0.35">
      <c r="A1975" s="5"/>
      <c r="E1975" s="5"/>
      <c r="F1975" s="5"/>
    </row>
    <row r="1976" spans="1:6" x14ac:dyDescent="0.35">
      <c r="A1976" s="5"/>
      <c r="E1976" s="5"/>
      <c r="F1976" s="5"/>
    </row>
    <row r="1977" spans="1:6" x14ac:dyDescent="0.35">
      <c r="A1977" s="5"/>
      <c r="E1977" s="5"/>
      <c r="F1977" s="5"/>
    </row>
    <row r="1978" spans="1:6" x14ac:dyDescent="0.35">
      <c r="A1978" s="5"/>
      <c r="E1978" s="5"/>
      <c r="F1978" s="5"/>
    </row>
    <row r="1979" spans="1:6" x14ac:dyDescent="0.35">
      <c r="A1979" s="5"/>
      <c r="E1979" s="5"/>
      <c r="F1979" s="5"/>
    </row>
    <row r="1980" spans="1:6" x14ac:dyDescent="0.35">
      <c r="A1980" s="5"/>
      <c r="E1980" s="5"/>
      <c r="F1980" s="5"/>
    </row>
    <row r="1981" spans="1:6" x14ac:dyDescent="0.35">
      <c r="A1981" s="5"/>
      <c r="E1981" s="5"/>
      <c r="F1981" s="5"/>
    </row>
    <row r="1982" spans="1:6" x14ac:dyDescent="0.35">
      <c r="A1982" s="5"/>
      <c r="E1982" s="5"/>
      <c r="F1982" s="5"/>
    </row>
    <row r="1983" spans="1:6" x14ac:dyDescent="0.35">
      <c r="A1983" s="5"/>
      <c r="E1983" s="5"/>
      <c r="F1983" s="5"/>
    </row>
    <row r="1984" spans="1:6" x14ac:dyDescent="0.35">
      <c r="A1984" s="5"/>
      <c r="E1984" s="5"/>
      <c r="F1984" s="5"/>
    </row>
    <row r="1985" spans="1:6" x14ac:dyDescent="0.35">
      <c r="A1985" s="5"/>
      <c r="E1985" s="5"/>
      <c r="F1985" s="5"/>
    </row>
    <row r="1986" spans="1:6" x14ac:dyDescent="0.35">
      <c r="A1986" s="5"/>
      <c r="E1986" s="5"/>
      <c r="F1986" s="5"/>
    </row>
    <row r="1987" spans="1:6" x14ac:dyDescent="0.35">
      <c r="A1987" s="5"/>
      <c r="E1987" s="5"/>
      <c r="F1987" s="5"/>
    </row>
    <row r="1988" spans="1:6" x14ac:dyDescent="0.35">
      <c r="A1988" s="5"/>
      <c r="E1988" s="5"/>
      <c r="F1988" s="5"/>
    </row>
    <row r="1989" spans="1:6" x14ac:dyDescent="0.35">
      <c r="A1989" s="5"/>
      <c r="E1989" s="5"/>
      <c r="F1989" s="5"/>
    </row>
    <row r="1990" spans="1:6" x14ac:dyDescent="0.35">
      <c r="A1990" s="5"/>
      <c r="E1990" s="5"/>
      <c r="F1990" s="5"/>
    </row>
    <row r="1991" spans="1:6" x14ac:dyDescent="0.35">
      <c r="A1991" s="5"/>
      <c r="E1991" s="5"/>
      <c r="F1991" s="5"/>
    </row>
    <row r="1992" spans="1:6" x14ac:dyDescent="0.35">
      <c r="A1992" s="5"/>
      <c r="E1992" s="5"/>
      <c r="F1992" s="5"/>
    </row>
    <row r="1993" spans="1:6" x14ac:dyDescent="0.35">
      <c r="A1993" s="5"/>
      <c r="E1993" s="5"/>
      <c r="F1993" s="5"/>
    </row>
    <row r="1994" spans="1:6" x14ac:dyDescent="0.35">
      <c r="A1994" s="5"/>
      <c r="E1994" s="5"/>
      <c r="F1994" s="5"/>
    </row>
    <row r="1995" spans="1:6" x14ac:dyDescent="0.35">
      <c r="A1995" s="5"/>
      <c r="E1995" s="5"/>
      <c r="F1995" s="5"/>
    </row>
    <row r="1996" spans="1:6" x14ac:dyDescent="0.35">
      <c r="A1996" s="5"/>
      <c r="E1996" s="5"/>
      <c r="F1996" s="5"/>
    </row>
    <row r="1997" spans="1:6" x14ac:dyDescent="0.35">
      <c r="A1997" s="5"/>
      <c r="E1997" s="5"/>
      <c r="F1997" s="5"/>
    </row>
    <row r="1998" spans="1:6" x14ac:dyDescent="0.35">
      <c r="A1998" s="5"/>
      <c r="E1998" s="5"/>
      <c r="F1998" s="5"/>
    </row>
    <row r="1999" spans="1:6" x14ac:dyDescent="0.35">
      <c r="A1999" s="5"/>
      <c r="E1999" s="5"/>
      <c r="F1999" s="5"/>
    </row>
    <row r="2000" spans="1:6" x14ac:dyDescent="0.35">
      <c r="A2000" s="5"/>
      <c r="E2000" s="5"/>
      <c r="F2000" s="5"/>
    </row>
    <row r="2001" spans="1:6" x14ac:dyDescent="0.35">
      <c r="A2001" s="5"/>
      <c r="E2001" s="5"/>
      <c r="F2001" s="5"/>
    </row>
    <row r="2002" spans="1:6" x14ac:dyDescent="0.35">
      <c r="A2002" s="5"/>
      <c r="E2002" s="5"/>
      <c r="F2002" s="5"/>
    </row>
    <row r="2003" spans="1:6" x14ac:dyDescent="0.35">
      <c r="A2003" s="5"/>
      <c r="E2003" s="5"/>
      <c r="F2003" s="5"/>
    </row>
    <row r="2004" spans="1:6" x14ac:dyDescent="0.35">
      <c r="A2004" s="5"/>
      <c r="E2004" s="5"/>
      <c r="F2004" s="5"/>
    </row>
    <row r="2005" spans="1:6" x14ac:dyDescent="0.35">
      <c r="A2005" s="5"/>
      <c r="E2005" s="5"/>
      <c r="F2005" s="5"/>
    </row>
    <row r="2006" spans="1:6" x14ac:dyDescent="0.35">
      <c r="A2006" s="5"/>
      <c r="E2006" s="5"/>
      <c r="F2006" s="5"/>
    </row>
    <row r="2007" spans="1:6" x14ac:dyDescent="0.35">
      <c r="A2007" s="5"/>
      <c r="E2007" s="5"/>
      <c r="F2007" s="5"/>
    </row>
    <row r="2008" spans="1:6" x14ac:dyDescent="0.35">
      <c r="A2008" s="5"/>
      <c r="E2008" s="5"/>
      <c r="F2008" s="5"/>
    </row>
    <row r="2009" spans="1:6" x14ac:dyDescent="0.35">
      <c r="A2009" s="5"/>
      <c r="E2009" s="5"/>
      <c r="F2009" s="5"/>
    </row>
    <row r="2010" spans="1:6" x14ac:dyDescent="0.35">
      <c r="A2010" s="5"/>
      <c r="E2010" s="5"/>
      <c r="F2010" s="5"/>
    </row>
    <row r="2011" spans="1:6" x14ac:dyDescent="0.35">
      <c r="A2011" s="5"/>
      <c r="E2011" s="5"/>
      <c r="F2011" s="5"/>
    </row>
    <row r="2012" spans="1:6" x14ac:dyDescent="0.35">
      <c r="A2012" s="5"/>
      <c r="E2012" s="5"/>
      <c r="F2012" s="5"/>
    </row>
    <row r="2013" spans="1:6" x14ac:dyDescent="0.35">
      <c r="A2013" s="5"/>
      <c r="E2013" s="5"/>
      <c r="F2013" s="5"/>
    </row>
    <row r="2014" spans="1:6" x14ac:dyDescent="0.35">
      <c r="A2014" s="5"/>
      <c r="E2014" s="5"/>
      <c r="F2014" s="5"/>
    </row>
    <row r="2015" spans="1:6" x14ac:dyDescent="0.35">
      <c r="A2015" s="5"/>
      <c r="E2015" s="5"/>
      <c r="F2015" s="5"/>
    </row>
    <row r="2016" spans="1:6" x14ac:dyDescent="0.35">
      <c r="A2016" s="5"/>
      <c r="E2016" s="5"/>
      <c r="F2016" s="5"/>
    </row>
    <row r="2017" spans="1:6" x14ac:dyDescent="0.35">
      <c r="A2017" s="5"/>
      <c r="E2017" s="5"/>
      <c r="F2017" s="5"/>
    </row>
    <row r="2018" spans="1:6" x14ac:dyDescent="0.35">
      <c r="A2018" s="5"/>
      <c r="E2018" s="5"/>
      <c r="F2018" s="5"/>
    </row>
    <row r="2019" spans="1:6" x14ac:dyDescent="0.35">
      <c r="A2019" s="5"/>
      <c r="E2019" s="5"/>
      <c r="F2019" s="5"/>
    </row>
    <row r="2020" spans="1:6" x14ac:dyDescent="0.35">
      <c r="A2020" s="5"/>
      <c r="E2020" s="5"/>
      <c r="F2020" s="5"/>
    </row>
    <row r="2021" spans="1:6" x14ac:dyDescent="0.35">
      <c r="A2021" s="5"/>
      <c r="E2021" s="5"/>
      <c r="F2021" s="5"/>
    </row>
    <row r="2022" spans="1:6" x14ac:dyDescent="0.35">
      <c r="A2022" s="5"/>
      <c r="E2022" s="5"/>
      <c r="F2022" s="5"/>
    </row>
    <row r="2023" spans="1:6" x14ac:dyDescent="0.35">
      <c r="A2023" s="5"/>
      <c r="E2023" s="5"/>
      <c r="F2023" s="5"/>
    </row>
    <row r="2024" spans="1:6" x14ac:dyDescent="0.35">
      <c r="A2024" s="5"/>
      <c r="E2024" s="5"/>
      <c r="F2024" s="5"/>
    </row>
    <row r="2025" spans="1:6" x14ac:dyDescent="0.35">
      <c r="A2025" s="5"/>
      <c r="E2025" s="5"/>
      <c r="F2025" s="5"/>
    </row>
    <row r="2026" spans="1:6" x14ac:dyDescent="0.35">
      <c r="A2026" s="5"/>
      <c r="E2026" s="5"/>
      <c r="F2026" s="5"/>
    </row>
    <row r="2027" spans="1:6" x14ac:dyDescent="0.35">
      <c r="A2027" s="5"/>
      <c r="E2027" s="5"/>
      <c r="F2027" s="5"/>
    </row>
    <row r="2028" spans="1:6" x14ac:dyDescent="0.35">
      <c r="A2028" s="5"/>
      <c r="E2028" s="5"/>
      <c r="F2028" s="5"/>
    </row>
    <row r="2029" spans="1:6" x14ac:dyDescent="0.35">
      <c r="A2029" s="5"/>
      <c r="E2029" s="5"/>
      <c r="F2029" s="5"/>
    </row>
    <row r="2030" spans="1:6" x14ac:dyDescent="0.35">
      <c r="A2030" s="5"/>
      <c r="E2030" s="5"/>
      <c r="F2030" s="5"/>
    </row>
    <row r="2031" spans="1:6" x14ac:dyDescent="0.35">
      <c r="A2031" s="5"/>
      <c r="E2031" s="5"/>
      <c r="F2031" s="5"/>
    </row>
    <row r="2032" spans="1:6" x14ac:dyDescent="0.35">
      <c r="A2032" s="5"/>
      <c r="E2032" s="5"/>
      <c r="F2032" s="5"/>
    </row>
    <row r="2033" spans="1:6" x14ac:dyDescent="0.35">
      <c r="A2033" s="5"/>
      <c r="E2033" s="5"/>
      <c r="F2033" s="5"/>
    </row>
    <row r="2034" spans="1:6" x14ac:dyDescent="0.35">
      <c r="A2034" s="5"/>
      <c r="E2034" s="5"/>
      <c r="F2034" s="5"/>
    </row>
    <row r="2035" spans="1:6" x14ac:dyDescent="0.35">
      <c r="A2035" s="5"/>
      <c r="E2035" s="5"/>
      <c r="F2035" s="5"/>
    </row>
    <row r="2036" spans="1:6" x14ac:dyDescent="0.35">
      <c r="A2036" s="5"/>
      <c r="E2036" s="5"/>
      <c r="F2036" s="5"/>
    </row>
    <row r="2037" spans="1:6" x14ac:dyDescent="0.35">
      <c r="A2037" s="5"/>
      <c r="E2037" s="5"/>
      <c r="F2037" s="5"/>
    </row>
    <row r="2038" spans="1:6" x14ac:dyDescent="0.35">
      <c r="A2038" s="5"/>
      <c r="E2038" s="5"/>
      <c r="F2038" s="5"/>
    </row>
    <row r="2039" spans="1:6" x14ac:dyDescent="0.35">
      <c r="A2039" s="5"/>
      <c r="E2039" s="5"/>
      <c r="F2039" s="5"/>
    </row>
    <row r="2040" spans="1:6" x14ac:dyDescent="0.35">
      <c r="A2040" s="5"/>
      <c r="E2040" s="5"/>
      <c r="F2040" s="5"/>
    </row>
    <row r="2041" spans="1:6" x14ac:dyDescent="0.35">
      <c r="A2041" s="5"/>
      <c r="E2041" s="5"/>
      <c r="F2041" s="5"/>
    </row>
    <row r="2042" spans="1:6" x14ac:dyDescent="0.35">
      <c r="A2042" s="5"/>
      <c r="E2042" s="5"/>
      <c r="F2042" s="5"/>
    </row>
    <row r="2043" spans="1:6" x14ac:dyDescent="0.35">
      <c r="A2043" s="5"/>
      <c r="E2043" s="5"/>
      <c r="F2043" s="5"/>
    </row>
    <row r="2044" spans="1:6" x14ac:dyDescent="0.35">
      <c r="A2044" s="5"/>
      <c r="E2044" s="5"/>
      <c r="F2044" s="5"/>
    </row>
    <row r="2045" spans="1:6" x14ac:dyDescent="0.35">
      <c r="A2045" s="5"/>
      <c r="E2045" s="5"/>
      <c r="F2045" s="5"/>
    </row>
    <row r="2046" spans="1:6" x14ac:dyDescent="0.35">
      <c r="A2046" s="5"/>
      <c r="E2046" s="5"/>
      <c r="F2046" s="5"/>
    </row>
    <row r="2047" spans="1:6" x14ac:dyDescent="0.35">
      <c r="A2047" s="5"/>
      <c r="E2047" s="5"/>
      <c r="F2047" s="5"/>
    </row>
    <row r="2048" spans="1:6" x14ac:dyDescent="0.35">
      <c r="A2048" s="5"/>
      <c r="E2048" s="5"/>
      <c r="F2048" s="5"/>
    </row>
    <row r="2049" spans="1:6" x14ac:dyDescent="0.35">
      <c r="A2049" s="5"/>
      <c r="E2049" s="5"/>
      <c r="F2049" s="5"/>
    </row>
    <row r="2050" spans="1:6" x14ac:dyDescent="0.35">
      <c r="A2050" s="5"/>
      <c r="E2050" s="5"/>
      <c r="F2050" s="5"/>
    </row>
    <row r="2051" spans="1:6" x14ac:dyDescent="0.35">
      <c r="A2051" s="5"/>
      <c r="E2051" s="5"/>
      <c r="F2051" s="5"/>
    </row>
    <row r="2052" spans="1:6" x14ac:dyDescent="0.35">
      <c r="A2052" s="5"/>
      <c r="E2052" s="5"/>
      <c r="F2052" s="5"/>
    </row>
    <row r="2053" spans="1:6" x14ac:dyDescent="0.35">
      <c r="A2053" s="5"/>
      <c r="E2053" s="5"/>
      <c r="F2053" s="5"/>
    </row>
    <row r="2054" spans="1:6" x14ac:dyDescent="0.35">
      <c r="A2054" s="5"/>
      <c r="E2054" s="5"/>
      <c r="F2054" s="5"/>
    </row>
    <row r="2055" spans="1:6" x14ac:dyDescent="0.35">
      <c r="A2055" s="5"/>
      <c r="E2055" s="5"/>
      <c r="F2055" s="5"/>
    </row>
    <row r="2056" spans="1:6" x14ac:dyDescent="0.35">
      <c r="A2056" s="5"/>
      <c r="E2056" s="5"/>
      <c r="F2056" s="5"/>
    </row>
    <row r="2057" spans="1:6" x14ac:dyDescent="0.35">
      <c r="A2057" s="5"/>
      <c r="E2057" s="5"/>
      <c r="F2057" s="5"/>
    </row>
    <row r="2058" spans="1:6" x14ac:dyDescent="0.35">
      <c r="A2058" s="5"/>
      <c r="E2058" s="5"/>
      <c r="F2058" s="5"/>
    </row>
    <row r="2059" spans="1:6" x14ac:dyDescent="0.35">
      <c r="A2059" s="5"/>
      <c r="E2059" s="5"/>
      <c r="F2059" s="5"/>
    </row>
    <row r="2060" spans="1:6" x14ac:dyDescent="0.35">
      <c r="A2060" s="5"/>
      <c r="E2060" s="5"/>
      <c r="F2060" s="5"/>
    </row>
    <row r="2061" spans="1:6" x14ac:dyDescent="0.35">
      <c r="A2061" s="5"/>
      <c r="E2061" s="5"/>
      <c r="F2061" s="5"/>
    </row>
    <row r="2062" spans="1:6" x14ac:dyDescent="0.35">
      <c r="A2062" s="5"/>
      <c r="E2062" s="5"/>
      <c r="F2062" s="5"/>
    </row>
    <row r="2063" spans="1:6" x14ac:dyDescent="0.35">
      <c r="A2063" s="5"/>
      <c r="E2063" s="5"/>
      <c r="F2063" s="5"/>
    </row>
    <row r="2064" spans="1:6" x14ac:dyDescent="0.35">
      <c r="A2064" s="5"/>
      <c r="E2064" s="5"/>
      <c r="F2064" s="5"/>
    </row>
    <row r="2065" spans="1:6" x14ac:dyDescent="0.35">
      <c r="A2065" s="5"/>
      <c r="E2065" s="5"/>
      <c r="F2065" s="5"/>
    </row>
    <row r="2066" spans="1:6" x14ac:dyDescent="0.35">
      <c r="A2066" s="5"/>
      <c r="E2066" s="5"/>
      <c r="F2066" s="5"/>
    </row>
    <row r="2067" spans="1:6" x14ac:dyDescent="0.35">
      <c r="A2067" s="5"/>
      <c r="E2067" s="5"/>
      <c r="F2067" s="5"/>
    </row>
    <row r="2068" spans="1:6" x14ac:dyDescent="0.35">
      <c r="A2068" s="5"/>
      <c r="E2068" s="5"/>
      <c r="F2068" s="5"/>
    </row>
    <row r="2069" spans="1:6" x14ac:dyDescent="0.35">
      <c r="A2069" s="5"/>
      <c r="E2069" s="5"/>
      <c r="F2069" s="5"/>
    </row>
    <row r="2070" spans="1:6" x14ac:dyDescent="0.35">
      <c r="A2070" s="5"/>
      <c r="E2070" s="5"/>
      <c r="F2070" s="5"/>
    </row>
    <row r="2071" spans="1:6" x14ac:dyDescent="0.35">
      <c r="A2071" s="5"/>
      <c r="E2071" s="5"/>
      <c r="F2071" s="5"/>
    </row>
    <row r="2072" spans="1:6" x14ac:dyDescent="0.35">
      <c r="A2072" s="5"/>
      <c r="E2072" s="5"/>
      <c r="F2072" s="5"/>
    </row>
    <row r="2073" spans="1:6" x14ac:dyDescent="0.35">
      <c r="A2073" s="5"/>
      <c r="E2073" s="5"/>
      <c r="F2073" s="5"/>
    </row>
    <row r="2074" spans="1:6" x14ac:dyDescent="0.35">
      <c r="A2074" s="5"/>
      <c r="E2074" s="5"/>
      <c r="F2074" s="5"/>
    </row>
    <row r="2075" spans="1:6" x14ac:dyDescent="0.35">
      <c r="A2075" s="5"/>
      <c r="E2075" s="5"/>
      <c r="F2075" s="5"/>
    </row>
    <row r="2076" spans="1:6" x14ac:dyDescent="0.35">
      <c r="A2076" s="5"/>
      <c r="E2076" s="5"/>
      <c r="F2076" s="5"/>
    </row>
    <row r="2077" spans="1:6" x14ac:dyDescent="0.35">
      <c r="A2077" s="5"/>
      <c r="E2077" s="5"/>
      <c r="F2077" s="5"/>
    </row>
    <row r="2078" spans="1:6" x14ac:dyDescent="0.35">
      <c r="A2078" s="5"/>
      <c r="E2078" s="5"/>
      <c r="F2078" s="5"/>
    </row>
    <row r="2079" spans="1:6" x14ac:dyDescent="0.35">
      <c r="A2079" s="5"/>
      <c r="E2079" s="5"/>
      <c r="F2079" s="5"/>
    </row>
    <row r="2080" spans="1:6" x14ac:dyDescent="0.35">
      <c r="A2080" s="5"/>
      <c r="E2080" s="5"/>
      <c r="F2080" s="5"/>
    </row>
    <row r="2081" spans="1:6" x14ac:dyDescent="0.35">
      <c r="A2081" s="5"/>
      <c r="E2081" s="5"/>
      <c r="F2081" s="5"/>
    </row>
    <row r="2082" spans="1:6" x14ac:dyDescent="0.35">
      <c r="A2082" s="5"/>
      <c r="E2082" s="5"/>
      <c r="F2082" s="5"/>
    </row>
    <row r="2083" spans="1:6" x14ac:dyDescent="0.35">
      <c r="A2083" s="5"/>
      <c r="E2083" s="5"/>
      <c r="F2083" s="5"/>
    </row>
    <row r="2084" spans="1:6" x14ac:dyDescent="0.35">
      <c r="A2084" s="5"/>
      <c r="E2084" s="5"/>
      <c r="F2084" s="5"/>
    </row>
    <row r="2085" spans="1:6" x14ac:dyDescent="0.35">
      <c r="A2085" s="5"/>
      <c r="E2085" s="5"/>
      <c r="F2085" s="5"/>
    </row>
    <row r="2086" spans="1:6" x14ac:dyDescent="0.35">
      <c r="A2086" s="5"/>
      <c r="E2086" s="5"/>
      <c r="F2086" s="5"/>
    </row>
    <row r="2087" spans="1:6" x14ac:dyDescent="0.35">
      <c r="A2087" s="5"/>
      <c r="E2087" s="5"/>
      <c r="F2087" s="5"/>
    </row>
    <row r="2088" spans="1:6" x14ac:dyDescent="0.35">
      <c r="A2088" s="5"/>
      <c r="E2088" s="5"/>
      <c r="F2088" s="5"/>
    </row>
    <row r="2089" spans="1:6" x14ac:dyDescent="0.35">
      <c r="A2089" s="5"/>
      <c r="E2089" s="5"/>
      <c r="F2089" s="5"/>
    </row>
    <row r="2090" spans="1:6" x14ac:dyDescent="0.35">
      <c r="A2090" s="5"/>
      <c r="E2090" s="5"/>
      <c r="F2090" s="5"/>
    </row>
    <row r="2091" spans="1:6" x14ac:dyDescent="0.35">
      <c r="A2091" s="5"/>
      <c r="E2091" s="5"/>
      <c r="F2091" s="5"/>
    </row>
    <row r="2092" spans="1:6" x14ac:dyDescent="0.35">
      <c r="A2092" s="5"/>
      <c r="E2092" s="5"/>
      <c r="F2092" s="5"/>
    </row>
    <row r="2093" spans="1:6" x14ac:dyDescent="0.35">
      <c r="A2093" s="5"/>
      <c r="E2093" s="5"/>
      <c r="F2093" s="5"/>
    </row>
    <row r="2094" spans="1:6" x14ac:dyDescent="0.35">
      <c r="A2094" s="5"/>
      <c r="E2094" s="5"/>
      <c r="F2094" s="5"/>
    </row>
    <row r="2095" spans="1:6" x14ac:dyDescent="0.35">
      <c r="A2095" s="5"/>
      <c r="E2095" s="5"/>
      <c r="F2095" s="5"/>
    </row>
    <row r="2096" spans="1:6" x14ac:dyDescent="0.35">
      <c r="A2096" s="5"/>
      <c r="E2096" s="5"/>
      <c r="F2096" s="5"/>
    </row>
    <row r="2097" spans="1:6" x14ac:dyDescent="0.35">
      <c r="A2097" s="5"/>
      <c r="E2097" s="5"/>
      <c r="F2097" s="5"/>
    </row>
    <row r="2098" spans="1:6" x14ac:dyDescent="0.35">
      <c r="A2098" s="5"/>
      <c r="E2098" s="5"/>
      <c r="F2098" s="5"/>
    </row>
    <row r="2099" spans="1:6" x14ac:dyDescent="0.35">
      <c r="A2099" s="5"/>
      <c r="E2099" s="5"/>
      <c r="F2099" s="5"/>
    </row>
    <row r="2100" spans="1:6" x14ac:dyDescent="0.35">
      <c r="A2100" s="5"/>
      <c r="E2100" s="5"/>
      <c r="F2100" s="5"/>
    </row>
    <row r="2101" spans="1:6" x14ac:dyDescent="0.35">
      <c r="A2101" s="5"/>
      <c r="E2101" s="5"/>
      <c r="F2101" s="5"/>
    </row>
    <row r="2102" spans="1:6" x14ac:dyDescent="0.35">
      <c r="A2102" s="5"/>
      <c r="E2102" s="5"/>
      <c r="F2102" s="5"/>
    </row>
    <row r="2103" spans="1:6" x14ac:dyDescent="0.35">
      <c r="A2103" s="5"/>
      <c r="E2103" s="5"/>
      <c r="F2103" s="5"/>
    </row>
    <row r="2104" spans="1:6" x14ac:dyDescent="0.35">
      <c r="A2104" s="5"/>
      <c r="E2104" s="5"/>
      <c r="F2104" s="5"/>
    </row>
    <row r="2105" spans="1:6" x14ac:dyDescent="0.35">
      <c r="A2105" s="5"/>
      <c r="E2105" s="5"/>
      <c r="F2105" s="5"/>
    </row>
    <row r="2106" spans="1:6" x14ac:dyDescent="0.35">
      <c r="A2106" s="5"/>
      <c r="E2106" s="5"/>
      <c r="F2106" s="5"/>
    </row>
    <row r="2107" spans="1:6" x14ac:dyDescent="0.35">
      <c r="A2107" s="5"/>
      <c r="E2107" s="5"/>
      <c r="F2107" s="5"/>
    </row>
    <row r="2108" spans="1:6" x14ac:dyDescent="0.35">
      <c r="A2108" s="5"/>
      <c r="E2108" s="5"/>
      <c r="F2108" s="5"/>
    </row>
    <row r="2109" spans="1:6" x14ac:dyDescent="0.35">
      <c r="A2109" s="5"/>
      <c r="E2109" s="5"/>
      <c r="F2109" s="5"/>
    </row>
    <row r="2110" spans="1:6" x14ac:dyDescent="0.35">
      <c r="A2110" s="5"/>
      <c r="E2110" s="5"/>
      <c r="F2110" s="5"/>
    </row>
    <row r="2111" spans="1:6" x14ac:dyDescent="0.35">
      <c r="A2111" s="5"/>
      <c r="E2111" s="5"/>
      <c r="F2111" s="5"/>
    </row>
    <row r="2112" spans="1:6" x14ac:dyDescent="0.35">
      <c r="A2112" s="5"/>
      <c r="E2112" s="5"/>
      <c r="F2112" s="5"/>
    </row>
    <row r="2113" spans="1:6" x14ac:dyDescent="0.35">
      <c r="A2113" s="5"/>
      <c r="E2113" s="5"/>
      <c r="F2113" s="5"/>
    </row>
    <row r="2114" spans="1:6" x14ac:dyDescent="0.35">
      <c r="A2114" s="5"/>
      <c r="E2114" s="5"/>
      <c r="F2114" s="5"/>
    </row>
    <row r="2115" spans="1:6" x14ac:dyDescent="0.35">
      <c r="A2115" s="5"/>
      <c r="E2115" s="5"/>
      <c r="F2115" s="5"/>
    </row>
    <row r="2116" spans="1:6" x14ac:dyDescent="0.35">
      <c r="A2116" s="5"/>
      <c r="E2116" s="5"/>
      <c r="F2116" s="5"/>
    </row>
    <row r="2117" spans="1:6" x14ac:dyDescent="0.35">
      <c r="A2117" s="5"/>
      <c r="E2117" s="5"/>
      <c r="F2117" s="5"/>
    </row>
    <row r="2118" spans="1:6" x14ac:dyDescent="0.35">
      <c r="A2118" s="5"/>
      <c r="E2118" s="5"/>
      <c r="F2118" s="5"/>
    </row>
    <row r="2119" spans="1:6" x14ac:dyDescent="0.35">
      <c r="A2119" s="5"/>
      <c r="E2119" s="5"/>
      <c r="F2119" s="5"/>
    </row>
    <row r="2120" spans="1:6" x14ac:dyDescent="0.35">
      <c r="A2120" s="5"/>
      <c r="E2120" s="5"/>
      <c r="F2120" s="5"/>
    </row>
    <row r="2121" spans="1:6" x14ac:dyDescent="0.35">
      <c r="A2121" s="5"/>
      <c r="E2121" s="5"/>
      <c r="F2121" s="5"/>
    </row>
    <row r="2122" spans="1:6" x14ac:dyDescent="0.35">
      <c r="A2122" s="5"/>
      <c r="E2122" s="5"/>
      <c r="F2122" s="5"/>
    </row>
    <row r="2123" spans="1:6" x14ac:dyDescent="0.35">
      <c r="A2123" s="5"/>
      <c r="E2123" s="5"/>
      <c r="F2123" s="5"/>
    </row>
    <row r="2124" spans="1:6" x14ac:dyDescent="0.35">
      <c r="A2124" s="5"/>
      <c r="E2124" s="5"/>
      <c r="F2124" s="5"/>
    </row>
    <row r="2125" spans="1:6" x14ac:dyDescent="0.35">
      <c r="A2125" s="5"/>
      <c r="E2125" s="5"/>
      <c r="F2125" s="5"/>
    </row>
    <row r="2126" spans="1:6" x14ac:dyDescent="0.35">
      <c r="A2126" s="5"/>
      <c r="E2126" s="5"/>
      <c r="F2126" s="5"/>
    </row>
    <row r="2127" spans="1:6" x14ac:dyDescent="0.35">
      <c r="A2127" s="5"/>
      <c r="E2127" s="5"/>
      <c r="F2127" s="5"/>
    </row>
    <row r="2128" spans="1:6" x14ac:dyDescent="0.35">
      <c r="A2128" s="5"/>
      <c r="E2128" s="5"/>
      <c r="F2128" s="5"/>
    </row>
    <row r="2129" spans="1:6" x14ac:dyDescent="0.35">
      <c r="A2129" s="5"/>
      <c r="E2129" s="5"/>
      <c r="F2129" s="5"/>
    </row>
    <row r="2130" spans="1:6" x14ac:dyDescent="0.35">
      <c r="A2130" s="5"/>
      <c r="E2130" s="5"/>
      <c r="F2130" s="5"/>
    </row>
    <row r="2131" spans="1:6" x14ac:dyDescent="0.35">
      <c r="A2131" s="5"/>
      <c r="E2131" s="5"/>
      <c r="F2131" s="5"/>
    </row>
    <row r="2132" spans="1:6" x14ac:dyDescent="0.35">
      <c r="A2132" s="5"/>
      <c r="E2132" s="5"/>
      <c r="F2132" s="5"/>
    </row>
    <row r="2133" spans="1:6" x14ac:dyDescent="0.35">
      <c r="A2133" s="5"/>
      <c r="E2133" s="5"/>
      <c r="F2133" s="5"/>
    </row>
    <row r="2134" spans="1:6" x14ac:dyDescent="0.35">
      <c r="A2134" s="5"/>
      <c r="E2134" s="5"/>
      <c r="F2134" s="5"/>
    </row>
    <row r="2135" spans="1:6" x14ac:dyDescent="0.35">
      <c r="A2135" s="5"/>
      <c r="E2135" s="5"/>
      <c r="F2135" s="5"/>
    </row>
    <row r="2136" spans="1:6" x14ac:dyDescent="0.35">
      <c r="A2136" s="5"/>
      <c r="E2136" s="5"/>
      <c r="F2136" s="5"/>
    </row>
    <row r="2137" spans="1:6" x14ac:dyDescent="0.35">
      <c r="A2137" s="5"/>
      <c r="E2137" s="5"/>
      <c r="F2137" s="5"/>
    </row>
    <row r="2138" spans="1:6" x14ac:dyDescent="0.35">
      <c r="A2138" s="5"/>
      <c r="E2138" s="5"/>
      <c r="F2138" s="5"/>
    </row>
    <row r="2139" spans="1:6" x14ac:dyDescent="0.35">
      <c r="A2139" s="5"/>
      <c r="E2139" s="5"/>
      <c r="F2139" s="5"/>
    </row>
    <row r="2140" spans="1:6" x14ac:dyDescent="0.35">
      <c r="A2140" s="5"/>
      <c r="E2140" s="5"/>
      <c r="F2140" s="5"/>
    </row>
    <row r="2141" spans="1:6" x14ac:dyDescent="0.35">
      <c r="A2141" s="5"/>
      <c r="E2141" s="5"/>
      <c r="F2141" s="5"/>
    </row>
    <row r="2142" spans="1:6" x14ac:dyDescent="0.35">
      <c r="A2142" s="5"/>
      <c r="E2142" s="5"/>
      <c r="F2142" s="5"/>
    </row>
    <row r="2143" spans="1:6" x14ac:dyDescent="0.35">
      <c r="A2143" s="5"/>
      <c r="E2143" s="5"/>
      <c r="F2143" s="5"/>
    </row>
    <row r="2144" spans="1:6" x14ac:dyDescent="0.35">
      <c r="A2144" s="5"/>
      <c r="E2144" s="5"/>
      <c r="F2144" s="5"/>
    </row>
    <row r="2145" spans="1:6" x14ac:dyDescent="0.35">
      <c r="A2145" s="5"/>
      <c r="E2145" s="5"/>
      <c r="F2145" s="5"/>
    </row>
    <row r="2146" spans="1:6" x14ac:dyDescent="0.35">
      <c r="A2146" s="5"/>
      <c r="E2146" s="5"/>
      <c r="F2146" s="5"/>
    </row>
    <row r="2147" spans="1:6" x14ac:dyDescent="0.35">
      <c r="A2147" s="5"/>
      <c r="E2147" s="5"/>
      <c r="F2147" s="5"/>
    </row>
    <row r="2148" spans="1:6" x14ac:dyDescent="0.35">
      <c r="A2148" s="5"/>
      <c r="E2148" s="5"/>
      <c r="F2148" s="5"/>
    </row>
    <row r="2149" spans="1:6" x14ac:dyDescent="0.35">
      <c r="A2149" s="5"/>
      <c r="E2149" s="5"/>
      <c r="F2149" s="5"/>
    </row>
    <row r="2150" spans="1:6" x14ac:dyDescent="0.35">
      <c r="A2150" s="5"/>
      <c r="E2150" s="5"/>
      <c r="F2150" s="5"/>
    </row>
    <row r="2151" spans="1:6" x14ac:dyDescent="0.35">
      <c r="A2151" s="5"/>
      <c r="E2151" s="5"/>
      <c r="F2151" s="5"/>
    </row>
    <row r="2152" spans="1:6" x14ac:dyDescent="0.35">
      <c r="A2152" s="5"/>
      <c r="E2152" s="5"/>
      <c r="F2152" s="5"/>
    </row>
    <row r="2153" spans="1:6" x14ac:dyDescent="0.35">
      <c r="A2153" s="5"/>
      <c r="E2153" s="5"/>
      <c r="F2153" s="5"/>
    </row>
    <row r="2154" spans="1:6" x14ac:dyDescent="0.35">
      <c r="A2154" s="5"/>
      <c r="E2154" s="5"/>
      <c r="F2154" s="5"/>
    </row>
    <row r="2155" spans="1:6" x14ac:dyDescent="0.35">
      <c r="A2155" s="5"/>
      <c r="E2155" s="5"/>
      <c r="F2155" s="5"/>
    </row>
    <row r="2156" spans="1:6" x14ac:dyDescent="0.35">
      <c r="A2156" s="5"/>
      <c r="E2156" s="5"/>
      <c r="F2156" s="5"/>
    </row>
    <row r="2157" spans="1:6" x14ac:dyDescent="0.35">
      <c r="A2157" s="5"/>
      <c r="E2157" s="5"/>
      <c r="F2157" s="5"/>
    </row>
    <row r="2158" spans="1:6" x14ac:dyDescent="0.35">
      <c r="A2158" s="5"/>
      <c r="E2158" s="5"/>
      <c r="F2158" s="5"/>
    </row>
    <row r="2159" spans="1:6" x14ac:dyDescent="0.35">
      <c r="A2159" s="5"/>
      <c r="E2159" s="5"/>
      <c r="F2159" s="5"/>
    </row>
    <row r="2160" spans="1:6" x14ac:dyDescent="0.35">
      <c r="A2160" s="5"/>
      <c r="E2160" s="5"/>
      <c r="F2160" s="5"/>
    </row>
    <row r="2161" spans="1:6" x14ac:dyDescent="0.35">
      <c r="A2161" s="5"/>
      <c r="E2161" s="5"/>
      <c r="F2161" s="5"/>
    </row>
    <row r="2162" spans="1:6" x14ac:dyDescent="0.35">
      <c r="A2162" s="5"/>
      <c r="E2162" s="5"/>
      <c r="F2162" s="5"/>
    </row>
    <row r="2163" spans="1:6" x14ac:dyDescent="0.35">
      <c r="A2163" s="5"/>
      <c r="E2163" s="5"/>
      <c r="F2163" s="5"/>
    </row>
    <row r="2164" spans="1:6" x14ac:dyDescent="0.35">
      <c r="A2164" s="5"/>
      <c r="E2164" s="5"/>
      <c r="F2164" s="5"/>
    </row>
    <row r="2165" spans="1:6" x14ac:dyDescent="0.35">
      <c r="A2165" s="5"/>
      <c r="E2165" s="5"/>
      <c r="F2165" s="5"/>
    </row>
    <row r="2166" spans="1:6" x14ac:dyDescent="0.35">
      <c r="A2166" s="5"/>
      <c r="E2166" s="5"/>
      <c r="F2166" s="5"/>
    </row>
    <row r="2167" spans="1:6" x14ac:dyDescent="0.35">
      <c r="A2167" s="5"/>
      <c r="E2167" s="5"/>
      <c r="F2167" s="5"/>
    </row>
    <row r="2168" spans="1:6" x14ac:dyDescent="0.35">
      <c r="A2168" s="5"/>
      <c r="E2168" s="5"/>
      <c r="F2168" s="5"/>
    </row>
    <row r="2169" spans="1:6" x14ac:dyDescent="0.35">
      <c r="A2169" s="5"/>
      <c r="E2169" s="5"/>
      <c r="F2169" s="5"/>
    </row>
    <row r="2170" spans="1:6" x14ac:dyDescent="0.35">
      <c r="A2170" s="5"/>
      <c r="E2170" s="5"/>
      <c r="F2170" s="5"/>
    </row>
    <row r="2171" spans="1:6" x14ac:dyDescent="0.35">
      <c r="A2171" s="5"/>
      <c r="E2171" s="5"/>
      <c r="F2171" s="5"/>
    </row>
    <row r="2172" spans="1:6" x14ac:dyDescent="0.35">
      <c r="A2172" s="5"/>
      <c r="E2172" s="5"/>
      <c r="F2172" s="5"/>
    </row>
    <row r="2173" spans="1:6" x14ac:dyDescent="0.35">
      <c r="A2173" s="5"/>
      <c r="E2173" s="5"/>
      <c r="F2173" s="5"/>
    </row>
    <row r="2174" spans="1:6" x14ac:dyDescent="0.35">
      <c r="A2174" s="5"/>
      <c r="E2174" s="5"/>
      <c r="F2174" s="5"/>
    </row>
    <row r="2175" spans="1:6" x14ac:dyDescent="0.35">
      <c r="A2175" s="5"/>
      <c r="E2175" s="5"/>
      <c r="F2175" s="5"/>
    </row>
    <row r="2176" spans="1:6" x14ac:dyDescent="0.35">
      <c r="A2176" s="5"/>
      <c r="E2176" s="5"/>
      <c r="F2176" s="5"/>
    </row>
    <row r="2177" spans="1:6" x14ac:dyDescent="0.35">
      <c r="A2177" s="5"/>
      <c r="E2177" s="5"/>
      <c r="F2177" s="5"/>
    </row>
    <row r="2178" spans="1:6" x14ac:dyDescent="0.35">
      <c r="A2178" s="5"/>
      <c r="E2178" s="5"/>
      <c r="F2178" s="5"/>
    </row>
    <row r="2179" spans="1:6" x14ac:dyDescent="0.35">
      <c r="A2179" s="5"/>
      <c r="E2179" s="5"/>
      <c r="F2179" s="5"/>
    </row>
    <row r="2180" spans="1:6" x14ac:dyDescent="0.35">
      <c r="A2180" s="5"/>
      <c r="E2180" s="5"/>
      <c r="F2180" s="5"/>
    </row>
    <row r="2181" spans="1:6" x14ac:dyDescent="0.35">
      <c r="A2181" s="5"/>
      <c r="E2181" s="5"/>
      <c r="F2181" s="5"/>
    </row>
    <row r="2182" spans="1:6" x14ac:dyDescent="0.35">
      <c r="A2182" s="5"/>
      <c r="E2182" s="5"/>
      <c r="F2182" s="5"/>
    </row>
    <row r="2183" spans="1:6" x14ac:dyDescent="0.35">
      <c r="A2183" s="5"/>
      <c r="E2183" s="5"/>
      <c r="F2183" s="5"/>
    </row>
    <row r="2184" spans="1:6" x14ac:dyDescent="0.35">
      <c r="A2184" s="5"/>
      <c r="E2184" s="5"/>
      <c r="F2184" s="5"/>
    </row>
    <row r="2185" spans="1:6" x14ac:dyDescent="0.35">
      <c r="A2185" s="5"/>
      <c r="E2185" s="5"/>
      <c r="F2185" s="5"/>
    </row>
    <row r="2186" spans="1:6" x14ac:dyDescent="0.35">
      <c r="A2186" s="5"/>
      <c r="E2186" s="5"/>
      <c r="F2186" s="5"/>
    </row>
    <row r="2187" spans="1:6" x14ac:dyDescent="0.35">
      <c r="A2187" s="5"/>
      <c r="E2187" s="5"/>
      <c r="F2187" s="5"/>
    </row>
    <row r="2188" spans="1:6" x14ac:dyDescent="0.35">
      <c r="A2188" s="5"/>
      <c r="E2188" s="5"/>
      <c r="F2188" s="5"/>
    </row>
    <row r="2189" spans="1:6" x14ac:dyDescent="0.35">
      <c r="A2189" s="5"/>
      <c r="E2189" s="5"/>
      <c r="F2189" s="5"/>
    </row>
    <row r="2190" spans="1:6" x14ac:dyDescent="0.35">
      <c r="A2190" s="5"/>
      <c r="E2190" s="5"/>
      <c r="F2190" s="5"/>
    </row>
    <row r="2191" spans="1:6" x14ac:dyDescent="0.35">
      <c r="A2191" s="5"/>
      <c r="E2191" s="5"/>
      <c r="F2191" s="5"/>
    </row>
    <row r="2192" spans="1:6" x14ac:dyDescent="0.35">
      <c r="A2192" s="5"/>
      <c r="E2192" s="5"/>
      <c r="F2192" s="5"/>
    </row>
    <row r="2193" spans="1:6" x14ac:dyDescent="0.35">
      <c r="A2193" s="5"/>
      <c r="E2193" s="5"/>
      <c r="F2193" s="5"/>
    </row>
    <row r="2194" spans="1:6" x14ac:dyDescent="0.35">
      <c r="A2194" s="5"/>
      <c r="E2194" s="5"/>
      <c r="F2194" s="5"/>
    </row>
    <row r="2195" spans="1:6" x14ac:dyDescent="0.35">
      <c r="A2195" s="5"/>
      <c r="E2195" s="5"/>
      <c r="F2195" s="5"/>
    </row>
    <row r="2196" spans="1:6" x14ac:dyDescent="0.35">
      <c r="A2196" s="5"/>
      <c r="E2196" s="5"/>
      <c r="F2196" s="5"/>
    </row>
    <row r="2197" spans="1:6" x14ac:dyDescent="0.35">
      <c r="A2197" s="5"/>
      <c r="E2197" s="5"/>
      <c r="F2197" s="5"/>
    </row>
    <row r="2198" spans="1:6" x14ac:dyDescent="0.35">
      <c r="A2198" s="5"/>
      <c r="E2198" s="5"/>
      <c r="F2198" s="5"/>
    </row>
    <row r="2199" spans="1:6" x14ac:dyDescent="0.35">
      <c r="A2199" s="5"/>
      <c r="E2199" s="5"/>
      <c r="F2199" s="5"/>
    </row>
    <row r="2200" spans="1:6" x14ac:dyDescent="0.35">
      <c r="A2200" s="5"/>
      <c r="E2200" s="5"/>
      <c r="F2200" s="5"/>
    </row>
    <row r="2201" spans="1:6" x14ac:dyDescent="0.35">
      <c r="A2201" s="5"/>
      <c r="E2201" s="5"/>
      <c r="F2201" s="5"/>
    </row>
    <row r="2202" spans="1:6" x14ac:dyDescent="0.35">
      <c r="A2202" s="5"/>
      <c r="E2202" s="5"/>
      <c r="F2202" s="5"/>
    </row>
    <row r="2203" spans="1:6" x14ac:dyDescent="0.35">
      <c r="A2203" s="5"/>
      <c r="E2203" s="5"/>
      <c r="F2203" s="5"/>
    </row>
    <row r="2204" spans="1:6" x14ac:dyDescent="0.35">
      <c r="A2204" s="5"/>
      <c r="E2204" s="5"/>
      <c r="F2204" s="5"/>
    </row>
    <row r="2205" spans="1:6" x14ac:dyDescent="0.35">
      <c r="A2205" s="5"/>
      <c r="E2205" s="5"/>
      <c r="F2205" s="5"/>
    </row>
    <row r="2206" spans="1:6" x14ac:dyDescent="0.35">
      <c r="A2206" s="5"/>
      <c r="E2206" s="5"/>
      <c r="F2206" s="5"/>
    </row>
    <row r="2207" spans="1:6" x14ac:dyDescent="0.35">
      <c r="A2207" s="5"/>
      <c r="E2207" s="5"/>
      <c r="F2207" s="5"/>
    </row>
    <row r="2208" spans="1:6" x14ac:dyDescent="0.35">
      <c r="A2208" s="5"/>
      <c r="E2208" s="5"/>
      <c r="F2208" s="5"/>
    </row>
    <row r="2209" spans="1:6" x14ac:dyDescent="0.35">
      <c r="A2209" s="5"/>
      <c r="E2209" s="5"/>
      <c r="F2209" s="5"/>
    </row>
    <row r="2210" spans="1:6" x14ac:dyDescent="0.35">
      <c r="A2210" s="5"/>
      <c r="E2210" s="5"/>
      <c r="F2210" s="5"/>
    </row>
    <row r="2211" spans="1:6" x14ac:dyDescent="0.35">
      <c r="A2211" s="5"/>
      <c r="E2211" s="5"/>
      <c r="F2211" s="5"/>
    </row>
    <row r="2212" spans="1:6" x14ac:dyDescent="0.35">
      <c r="A2212" s="5"/>
      <c r="E2212" s="5"/>
      <c r="F2212" s="5"/>
    </row>
    <row r="2213" spans="1:6" x14ac:dyDescent="0.35">
      <c r="A2213" s="5"/>
      <c r="E2213" s="5"/>
      <c r="F2213" s="5"/>
    </row>
    <row r="2214" spans="1:6" x14ac:dyDescent="0.35">
      <c r="A2214" s="5"/>
      <c r="E2214" s="5"/>
      <c r="F2214" s="5"/>
    </row>
    <row r="2215" spans="1:6" x14ac:dyDescent="0.35">
      <c r="A2215" s="5"/>
      <c r="E2215" s="5"/>
      <c r="F2215" s="5"/>
    </row>
    <row r="2216" spans="1:6" x14ac:dyDescent="0.35">
      <c r="A2216" s="5"/>
      <c r="E2216" s="5"/>
      <c r="F2216" s="5"/>
    </row>
    <row r="2217" spans="1:6" x14ac:dyDescent="0.35">
      <c r="A2217" s="5"/>
      <c r="E2217" s="5"/>
      <c r="F2217" s="5"/>
    </row>
    <row r="2218" spans="1:6" x14ac:dyDescent="0.35">
      <c r="A2218" s="5"/>
      <c r="E2218" s="5"/>
      <c r="F2218" s="5"/>
    </row>
    <row r="2219" spans="1:6" x14ac:dyDescent="0.35">
      <c r="A2219" s="5"/>
      <c r="E2219" s="5"/>
      <c r="F2219" s="5"/>
    </row>
    <row r="2220" spans="1:6" x14ac:dyDescent="0.35">
      <c r="A2220" s="5"/>
      <c r="E2220" s="5"/>
      <c r="F2220" s="5"/>
    </row>
    <row r="2221" spans="1:6" x14ac:dyDescent="0.35">
      <c r="A2221" s="5"/>
      <c r="E2221" s="5"/>
      <c r="F2221" s="5"/>
    </row>
    <row r="2222" spans="1:6" x14ac:dyDescent="0.35">
      <c r="A2222" s="5"/>
      <c r="E2222" s="5"/>
      <c r="F2222" s="5"/>
    </row>
    <row r="2223" spans="1:6" x14ac:dyDescent="0.35">
      <c r="A2223" s="5"/>
      <c r="E2223" s="5"/>
      <c r="F2223" s="5"/>
    </row>
    <row r="2224" spans="1:6" x14ac:dyDescent="0.35">
      <c r="A2224" s="5"/>
      <c r="E2224" s="5"/>
      <c r="F2224" s="5"/>
    </row>
    <row r="2225" spans="1:6" x14ac:dyDescent="0.35">
      <c r="A2225" s="5"/>
      <c r="E2225" s="5"/>
      <c r="F2225" s="5"/>
    </row>
    <row r="2226" spans="1:6" x14ac:dyDescent="0.35">
      <c r="A2226" s="5"/>
      <c r="E2226" s="5"/>
      <c r="F2226" s="5"/>
    </row>
    <row r="2227" spans="1:6" x14ac:dyDescent="0.35">
      <c r="A2227" s="5"/>
      <c r="E2227" s="5"/>
      <c r="F2227" s="5"/>
    </row>
    <row r="2228" spans="1:6" x14ac:dyDescent="0.35">
      <c r="A2228" s="5"/>
      <c r="E2228" s="5"/>
      <c r="F2228" s="5"/>
    </row>
    <row r="2229" spans="1:6" x14ac:dyDescent="0.35">
      <c r="A2229" s="5"/>
      <c r="E2229" s="5"/>
      <c r="F2229" s="5"/>
    </row>
    <row r="2230" spans="1:6" x14ac:dyDescent="0.35">
      <c r="A2230" s="5"/>
      <c r="E2230" s="5"/>
      <c r="F2230" s="5"/>
    </row>
    <row r="2231" spans="1:6" x14ac:dyDescent="0.35">
      <c r="A2231" s="5"/>
      <c r="E2231" s="5"/>
      <c r="F2231" s="5"/>
    </row>
    <row r="2232" spans="1:6" x14ac:dyDescent="0.35">
      <c r="A2232" s="5"/>
      <c r="E2232" s="5"/>
      <c r="F2232" s="5"/>
    </row>
    <row r="2233" spans="1:6" x14ac:dyDescent="0.35">
      <c r="A2233" s="5"/>
      <c r="E2233" s="5"/>
      <c r="F2233" s="5"/>
    </row>
    <row r="2234" spans="1:6" x14ac:dyDescent="0.35">
      <c r="A2234" s="5"/>
      <c r="E2234" s="5"/>
      <c r="F2234" s="5"/>
    </row>
    <row r="2235" spans="1:6" x14ac:dyDescent="0.35">
      <c r="A2235" s="5"/>
      <c r="E2235" s="5"/>
      <c r="F2235" s="5"/>
    </row>
    <row r="2236" spans="1:6" x14ac:dyDescent="0.35">
      <c r="A2236" s="5"/>
      <c r="E2236" s="5"/>
      <c r="F2236" s="5"/>
    </row>
    <row r="2237" spans="1:6" x14ac:dyDescent="0.35">
      <c r="A2237" s="5"/>
      <c r="E2237" s="5"/>
      <c r="F2237" s="5"/>
    </row>
    <row r="2238" spans="1:6" x14ac:dyDescent="0.35">
      <c r="A2238" s="5"/>
      <c r="E2238" s="5"/>
      <c r="F2238" s="5"/>
    </row>
    <row r="2239" spans="1:6" x14ac:dyDescent="0.35">
      <c r="A2239" s="5"/>
      <c r="E2239" s="5"/>
      <c r="F2239" s="5"/>
    </row>
    <row r="2240" spans="1:6" x14ac:dyDescent="0.35">
      <c r="A2240" s="5"/>
      <c r="E2240" s="5"/>
      <c r="F2240" s="5"/>
    </row>
    <row r="2241" spans="1:6" x14ac:dyDescent="0.35">
      <c r="A2241" s="5"/>
      <c r="E2241" s="5"/>
      <c r="F2241" s="5"/>
    </row>
    <row r="2242" spans="1:6" x14ac:dyDescent="0.35">
      <c r="A2242" s="5"/>
      <c r="E2242" s="5"/>
      <c r="F2242" s="5"/>
    </row>
    <row r="2243" spans="1:6" x14ac:dyDescent="0.35">
      <c r="A2243" s="5"/>
      <c r="E2243" s="5"/>
      <c r="F2243" s="5"/>
    </row>
    <row r="2244" spans="1:6" x14ac:dyDescent="0.35">
      <c r="A2244" s="5"/>
      <c r="E2244" s="5"/>
      <c r="F2244" s="5"/>
    </row>
    <row r="2245" spans="1:6" x14ac:dyDescent="0.35">
      <c r="A2245" s="5"/>
      <c r="E2245" s="5"/>
      <c r="F2245" s="5"/>
    </row>
    <row r="2246" spans="1:6" x14ac:dyDescent="0.35">
      <c r="A2246" s="5"/>
      <c r="E2246" s="5"/>
      <c r="F2246" s="5"/>
    </row>
    <row r="2247" spans="1:6" x14ac:dyDescent="0.35">
      <c r="A2247" s="5"/>
      <c r="E2247" s="5"/>
      <c r="F2247" s="5"/>
    </row>
    <row r="2248" spans="1:6" x14ac:dyDescent="0.35">
      <c r="A2248" s="5"/>
      <c r="E2248" s="5"/>
      <c r="F2248" s="5"/>
    </row>
    <row r="2249" spans="1:6" x14ac:dyDescent="0.35">
      <c r="A2249" s="5"/>
      <c r="E2249" s="5"/>
      <c r="F2249" s="5"/>
    </row>
    <row r="2250" spans="1:6" x14ac:dyDescent="0.35">
      <c r="A2250" s="5"/>
      <c r="E2250" s="5"/>
      <c r="F2250" s="5"/>
    </row>
    <row r="2251" spans="1:6" x14ac:dyDescent="0.35">
      <c r="A2251" s="5"/>
      <c r="E2251" s="5"/>
      <c r="F2251" s="5"/>
    </row>
    <row r="2252" spans="1:6" x14ac:dyDescent="0.35">
      <c r="A2252" s="5"/>
      <c r="E2252" s="5"/>
      <c r="F2252" s="5"/>
    </row>
    <row r="2253" spans="1:6" x14ac:dyDescent="0.35">
      <c r="A2253" s="5"/>
      <c r="E2253" s="5"/>
      <c r="F2253" s="5"/>
    </row>
    <row r="2254" spans="1:6" x14ac:dyDescent="0.35">
      <c r="A2254" s="5"/>
      <c r="E2254" s="5"/>
      <c r="F2254" s="5"/>
    </row>
    <row r="2255" spans="1:6" x14ac:dyDescent="0.35">
      <c r="A2255" s="5"/>
      <c r="E2255" s="5"/>
      <c r="F2255" s="5"/>
    </row>
    <row r="2256" spans="1:6" x14ac:dyDescent="0.35">
      <c r="A2256" s="5"/>
      <c r="E2256" s="5"/>
      <c r="F2256" s="5"/>
    </row>
    <row r="2257" spans="1:6" x14ac:dyDescent="0.35">
      <c r="A2257" s="5"/>
      <c r="E2257" s="5"/>
      <c r="F2257" s="5"/>
    </row>
    <row r="2258" spans="1:6" x14ac:dyDescent="0.35">
      <c r="A2258" s="5"/>
      <c r="E2258" s="5"/>
      <c r="F2258" s="5"/>
    </row>
    <row r="2259" spans="1:6" x14ac:dyDescent="0.35">
      <c r="A2259" s="5"/>
      <c r="E2259" s="5"/>
      <c r="F2259" s="5"/>
    </row>
    <row r="2260" spans="1:6" x14ac:dyDescent="0.35">
      <c r="A2260" s="5"/>
      <c r="E2260" s="5"/>
      <c r="F2260" s="5"/>
    </row>
    <row r="2261" spans="1:6" x14ac:dyDescent="0.35">
      <c r="A2261" s="5"/>
      <c r="E2261" s="5"/>
      <c r="F2261" s="5"/>
    </row>
    <row r="2262" spans="1:6" x14ac:dyDescent="0.35">
      <c r="A2262" s="5"/>
      <c r="E2262" s="5"/>
      <c r="F2262" s="5"/>
    </row>
    <row r="2263" spans="1:6" x14ac:dyDescent="0.35">
      <c r="A2263" s="5"/>
      <c r="E2263" s="5"/>
      <c r="F2263" s="5"/>
    </row>
    <row r="2264" spans="1:6" x14ac:dyDescent="0.35">
      <c r="A2264" s="5"/>
      <c r="E2264" s="5"/>
      <c r="F2264" s="5"/>
    </row>
    <row r="2265" spans="1:6" x14ac:dyDescent="0.35">
      <c r="A2265" s="5"/>
      <c r="E2265" s="5"/>
      <c r="F2265" s="5"/>
    </row>
    <row r="2266" spans="1:6" x14ac:dyDescent="0.35">
      <c r="A2266" s="5"/>
      <c r="E2266" s="5"/>
      <c r="F2266" s="5"/>
    </row>
    <row r="2267" spans="1:6" x14ac:dyDescent="0.35">
      <c r="A2267" s="5"/>
      <c r="E2267" s="5"/>
      <c r="F2267" s="5"/>
    </row>
    <row r="2268" spans="1:6" x14ac:dyDescent="0.35">
      <c r="A2268" s="5"/>
      <c r="E2268" s="5"/>
      <c r="F2268" s="5"/>
    </row>
    <row r="2269" spans="1:6" x14ac:dyDescent="0.35">
      <c r="A2269" s="5"/>
      <c r="E2269" s="5"/>
      <c r="F2269" s="5"/>
    </row>
    <row r="2270" spans="1:6" x14ac:dyDescent="0.35">
      <c r="A2270" s="5"/>
      <c r="E2270" s="5"/>
      <c r="F2270" s="5"/>
    </row>
    <row r="2271" spans="1:6" x14ac:dyDescent="0.35">
      <c r="A2271" s="5"/>
      <c r="E2271" s="5"/>
      <c r="F2271" s="5"/>
    </row>
    <row r="2272" spans="1:6" x14ac:dyDescent="0.35">
      <c r="A2272" s="5"/>
      <c r="E2272" s="5"/>
      <c r="F2272" s="5"/>
    </row>
    <row r="2273" spans="1:6" x14ac:dyDescent="0.35">
      <c r="A2273" s="5"/>
      <c r="E2273" s="5"/>
      <c r="F2273" s="5"/>
    </row>
    <row r="2274" spans="1:6" x14ac:dyDescent="0.35">
      <c r="A2274" s="5"/>
      <c r="E2274" s="5"/>
      <c r="F2274" s="5"/>
    </row>
    <row r="2275" spans="1:6" x14ac:dyDescent="0.35">
      <c r="A2275" s="5"/>
      <c r="E2275" s="5"/>
      <c r="F2275" s="5"/>
    </row>
    <row r="2276" spans="1:6" x14ac:dyDescent="0.35">
      <c r="A2276" s="5"/>
      <c r="E2276" s="5"/>
      <c r="F2276" s="5"/>
    </row>
    <row r="2277" spans="1:6" x14ac:dyDescent="0.35">
      <c r="A2277" s="5"/>
      <c r="E2277" s="5"/>
      <c r="F2277" s="5"/>
    </row>
    <row r="2278" spans="1:6" x14ac:dyDescent="0.35">
      <c r="A2278" s="5"/>
      <c r="E2278" s="5"/>
      <c r="F2278" s="5"/>
    </row>
    <row r="2279" spans="1:6" x14ac:dyDescent="0.35">
      <c r="A2279" s="5"/>
      <c r="E2279" s="5"/>
      <c r="F2279" s="5"/>
    </row>
    <row r="2280" spans="1:6" x14ac:dyDescent="0.35">
      <c r="A2280" s="5"/>
      <c r="E2280" s="5"/>
      <c r="F2280" s="5"/>
    </row>
    <row r="2281" spans="1:6" x14ac:dyDescent="0.35">
      <c r="A2281" s="5"/>
      <c r="E2281" s="5"/>
      <c r="F2281" s="5"/>
    </row>
    <row r="2282" spans="1:6" x14ac:dyDescent="0.35">
      <c r="A2282" s="5"/>
      <c r="E2282" s="5"/>
      <c r="F2282" s="5"/>
    </row>
    <row r="2283" spans="1:6" x14ac:dyDescent="0.35">
      <c r="A2283" s="5"/>
      <c r="E2283" s="5"/>
      <c r="F2283" s="5"/>
    </row>
    <row r="2284" spans="1:6" x14ac:dyDescent="0.35">
      <c r="A2284" s="5"/>
      <c r="E2284" s="5"/>
      <c r="F2284" s="5"/>
    </row>
    <row r="2285" spans="1:6" x14ac:dyDescent="0.35">
      <c r="A2285" s="5"/>
      <c r="E2285" s="5"/>
      <c r="F2285" s="5"/>
    </row>
    <row r="2286" spans="1:6" x14ac:dyDescent="0.35">
      <c r="A2286" s="5"/>
      <c r="E2286" s="5"/>
      <c r="F2286" s="5"/>
    </row>
    <row r="2287" spans="1:6" x14ac:dyDescent="0.35">
      <c r="A2287" s="5"/>
      <c r="E2287" s="5"/>
      <c r="F2287" s="5"/>
    </row>
    <row r="2288" spans="1:6" x14ac:dyDescent="0.35">
      <c r="A2288" s="5"/>
      <c r="E2288" s="5"/>
      <c r="F2288" s="5"/>
    </row>
    <row r="2289" spans="1:6" x14ac:dyDescent="0.35">
      <c r="A2289" s="5"/>
      <c r="E2289" s="5"/>
      <c r="F2289" s="5"/>
    </row>
    <row r="2290" spans="1:6" x14ac:dyDescent="0.35">
      <c r="A2290" s="5"/>
      <c r="E2290" s="5"/>
      <c r="F2290" s="5"/>
    </row>
    <row r="2291" spans="1:6" x14ac:dyDescent="0.35">
      <c r="A2291" s="5"/>
      <c r="E2291" s="5"/>
      <c r="F2291" s="5"/>
    </row>
    <row r="2292" spans="1:6" x14ac:dyDescent="0.35">
      <c r="A2292" s="5"/>
      <c r="E2292" s="5"/>
      <c r="F2292" s="5"/>
    </row>
    <row r="2293" spans="1:6" x14ac:dyDescent="0.35">
      <c r="A2293" s="5"/>
      <c r="E2293" s="5"/>
      <c r="F2293" s="5"/>
    </row>
    <row r="2294" spans="1:6" x14ac:dyDescent="0.35">
      <c r="A2294" s="5"/>
      <c r="E2294" s="5"/>
      <c r="F2294" s="5"/>
    </row>
    <row r="2295" spans="1:6" x14ac:dyDescent="0.35">
      <c r="A2295" s="5"/>
      <c r="E2295" s="5"/>
      <c r="F2295" s="5"/>
    </row>
    <row r="2296" spans="1:6" x14ac:dyDescent="0.35">
      <c r="A2296" s="5"/>
      <c r="E2296" s="5"/>
      <c r="F2296" s="5"/>
    </row>
    <row r="2297" spans="1:6" x14ac:dyDescent="0.35">
      <c r="A2297" s="5"/>
      <c r="E2297" s="5"/>
      <c r="F2297" s="5"/>
    </row>
    <row r="2298" spans="1:6" x14ac:dyDescent="0.35">
      <c r="A2298" s="5"/>
      <c r="E2298" s="5"/>
      <c r="F2298" s="5"/>
    </row>
    <row r="2299" spans="1:6" x14ac:dyDescent="0.35">
      <c r="A2299" s="5"/>
      <c r="E2299" s="5"/>
      <c r="F2299" s="5"/>
    </row>
    <row r="2300" spans="1:6" x14ac:dyDescent="0.35">
      <c r="A2300" s="5"/>
      <c r="E2300" s="5"/>
      <c r="F2300" s="5"/>
    </row>
    <row r="2301" spans="1:6" x14ac:dyDescent="0.35">
      <c r="A2301" s="5"/>
      <c r="E2301" s="5"/>
      <c r="F2301" s="5"/>
    </row>
    <row r="2302" spans="1:6" x14ac:dyDescent="0.35">
      <c r="A2302" s="5"/>
      <c r="E2302" s="5"/>
      <c r="F2302" s="5"/>
    </row>
    <row r="2303" spans="1:6" x14ac:dyDescent="0.35">
      <c r="A2303" s="5"/>
      <c r="E2303" s="5"/>
      <c r="F2303" s="5"/>
    </row>
    <row r="2304" spans="1:6" x14ac:dyDescent="0.35">
      <c r="A2304" s="5"/>
      <c r="E2304" s="5"/>
      <c r="F2304" s="5"/>
    </row>
    <row r="2305" spans="1:6" x14ac:dyDescent="0.35">
      <c r="A2305" s="5"/>
      <c r="E2305" s="5"/>
      <c r="F2305" s="5"/>
    </row>
    <row r="2306" spans="1:6" x14ac:dyDescent="0.35">
      <c r="A2306" s="5"/>
      <c r="E2306" s="5"/>
      <c r="F2306" s="5"/>
    </row>
    <row r="2307" spans="1:6" x14ac:dyDescent="0.35">
      <c r="A2307" s="5"/>
      <c r="E2307" s="5"/>
      <c r="F2307" s="5"/>
    </row>
    <row r="2308" spans="1:6" x14ac:dyDescent="0.35">
      <c r="A2308" s="5"/>
      <c r="E2308" s="5"/>
      <c r="F2308" s="5"/>
    </row>
    <row r="2309" spans="1:6" x14ac:dyDescent="0.35">
      <c r="A2309" s="5"/>
      <c r="E2309" s="5"/>
      <c r="F2309" s="5"/>
    </row>
    <row r="2310" spans="1:6" x14ac:dyDescent="0.35">
      <c r="A2310" s="5"/>
      <c r="E2310" s="5"/>
      <c r="F2310" s="5"/>
    </row>
    <row r="2311" spans="1:6" x14ac:dyDescent="0.35">
      <c r="A2311" s="5"/>
      <c r="E2311" s="5"/>
      <c r="F2311" s="5"/>
    </row>
    <row r="2312" spans="1:6" x14ac:dyDescent="0.35">
      <c r="A2312" s="5"/>
      <c r="E2312" s="5"/>
      <c r="F2312" s="5"/>
    </row>
    <row r="2313" spans="1:6" x14ac:dyDescent="0.35">
      <c r="A2313" s="5"/>
      <c r="E2313" s="5"/>
      <c r="F2313" s="5"/>
    </row>
    <row r="2314" spans="1:6" x14ac:dyDescent="0.35">
      <c r="A2314" s="5"/>
      <c r="E2314" s="5"/>
      <c r="F2314" s="5"/>
    </row>
    <row r="2315" spans="1:6" x14ac:dyDescent="0.35">
      <c r="A2315" s="5"/>
      <c r="E2315" s="5"/>
      <c r="F2315" s="5"/>
    </row>
    <row r="2316" spans="1:6" x14ac:dyDescent="0.35">
      <c r="A2316" s="5"/>
      <c r="E2316" s="5"/>
      <c r="F2316" s="5"/>
    </row>
    <row r="2317" spans="1:6" x14ac:dyDescent="0.35">
      <c r="A2317" s="5"/>
      <c r="E2317" s="5"/>
      <c r="F2317" s="5"/>
    </row>
    <row r="2318" spans="1:6" x14ac:dyDescent="0.35">
      <c r="A2318" s="5"/>
      <c r="E2318" s="5"/>
      <c r="F2318" s="5"/>
    </row>
    <row r="2319" spans="1:6" x14ac:dyDescent="0.35">
      <c r="A2319" s="5"/>
      <c r="E2319" s="5"/>
      <c r="F2319" s="5"/>
    </row>
    <row r="2320" spans="1:6" x14ac:dyDescent="0.35">
      <c r="A2320" s="5"/>
      <c r="E2320" s="5"/>
      <c r="F2320" s="5"/>
    </row>
    <row r="2321" spans="1:6" x14ac:dyDescent="0.35">
      <c r="A2321" s="5"/>
      <c r="E2321" s="5"/>
      <c r="F2321" s="5"/>
    </row>
    <row r="2322" spans="1:6" x14ac:dyDescent="0.35">
      <c r="A2322" s="5"/>
      <c r="E2322" s="5"/>
      <c r="F2322" s="5"/>
    </row>
    <row r="2323" spans="1:6" x14ac:dyDescent="0.35">
      <c r="A2323" s="5"/>
      <c r="E2323" s="5"/>
      <c r="F2323" s="5"/>
    </row>
    <row r="2324" spans="1:6" x14ac:dyDescent="0.35">
      <c r="A2324" s="5"/>
      <c r="E2324" s="5"/>
      <c r="F2324" s="5"/>
    </row>
    <row r="2325" spans="1:6" x14ac:dyDescent="0.35">
      <c r="A2325" s="5"/>
      <c r="E2325" s="5"/>
      <c r="F2325" s="5"/>
    </row>
    <row r="2326" spans="1:6" x14ac:dyDescent="0.35">
      <c r="A2326" s="5"/>
      <c r="E2326" s="5"/>
      <c r="F2326" s="5"/>
    </row>
    <row r="2327" spans="1:6" x14ac:dyDescent="0.35">
      <c r="A2327" s="5"/>
      <c r="E2327" s="5"/>
      <c r="F2327" s="5"/>
    </row>
    <row r="2328" spans="1:6" x14ac:dyDescent="0.35">
      <c r="A2328" s="5"/>
      <c r="E2328" s="5"/>
      <c r="F2328" s="5"/>
    </row>
    <row r="2329" spans="1:6" x14ac:dyDescent="0.35">
      <c r="A2329" s="5"/>
      <c r="E2329" s="5"/>
      <c r="F2329" s="5"/>
    </row>
    <row r="2330" spans="1:6" x14ac:dyDescent="0.35">
      <c r="A2330" s="5"/>
      <c r="E2330" s="5"/>
      <c r="F2330" s="5"/>
    </row>
    <row r="2331" spans="1:6" x14ac:dyDescent="0.35">
      <c r="A2331" s="5"/>
      <c r="E2331" s="5"/>
      <c r="F2331" s="5"/>
    </row>
    <row r="2332" spans="1:6" x14ac:dyDescent="0.35">
      <c r="A2332" s="5"/>
      <c r="E2332" s="5"/>
      <c r="F2332" s="5"/>
    </row>
    <row r="2333" spans="1:6" x14ac:dyDescent="0.35">
      <c r="A2333" s="5"/>
      <c r="E2333" s="5"/>
      <c r="F2333" s="5"/>
    </row>
    <row r="2334" spans="1:6" x14ac:dyDescent="0.35">
      <c r="A2334" s="5"/>
      <c r="E2334" s="5"/>
      <c r="F2334" s="5"/>
    </row>
    <row r="2335" spans="1:6" x14ac:dyDescent="0.35">
      <c r="A2335" s="5"/>
      <c r="E2335" s="5"/>
      <c r="F2335" s="5"/>
    </row>
    <row r="2336" spans="1:6" x14ac:dyDescent="0.35">
      <c r="A2336" s="5"/>
      <c r="E2336" s="5"/>
      <c r="F2336" s="5"/>
    </row>
    <row r="2337" spans="1:6" x14ac:dyDescent="0.35">
      <c r="A2337" s="5"/>
      <c r="E2337" s="5"/>
      <c r="F2337" s="5"/>
    </row>
    <row r="2338" spans="1:6" x14ac:dyDescent="0.35">
      <c r="A2338" s="5"/>
      <c r="E2338" s="5"/>
      <c r="F2338" s="5"/>
    </row>
    <row r="2339" spans="1:6" x14ac:dyDescent="0.35">
      <c r="A2339" s="5"/>
      <c r="E2339" s="5"/>
      <c r="F2339" s="5"/>
    </row>
    <row r="2340" spans="1:6" x14ac:dyDescent="0.35">
      <c r="A2340" s="5"/>
      <c r="E2340" s="5"/>
      <c r="F2340" s="5"/>
    </row>
    <row r="2341" spans="1:6" x14ac:dyDescent="0.35">
      <c r="A2341" s="5"/>
      <c r="E2341" s="5"/>
      <c r="F2341" s="5"/>
    </row>
    <row r="2342" spans="1:6" x14ac:dyDescent="0.35">
      <c r="A2342" s="5"/>
      <c r="E2342" s="5"/>
      <c r="F2342" s="5"/>
    </row>
    <row r="2343" spans="1:6" x14ac:dyDescent="0.35">
      <c r="A2343" s="5"/>
      <c r="E2343" s="5"/>
      <c r="F2343" s="5"/>
    </row>
    <row r="2344" spans="1:6" x14ac:dyDescent="0.35">
      <c r="A2344" s="5"/>
      <c r="E2344" s="5"/>
      <c r="F2344" s="5"/>
    </row>
    <row r="2345" spans="1:6" x14ac:dyDescent="0.35">
      <c r="A2345" s="5"/>
      <c r="E2345" s="5"/>
      <c r="F2345" s="5"/>
    </row>
    <row r="2346" spans="1:6" x14ac:dyDescent="0.35">
      <c r="A2346" s="5"/>
      <c r="E2346" s="5"/>
      <c r="F2346" s="5"/>
    </row>
    <row r="2347" spans="1:6" x14ac:dyDescent="0.35">
      <c r="A2347" s="5"/>
      <c r="E2347" s="5"/>
      <c r="F2347" s="5"/>
    </row>
    <row r="2348" spans="1:6" x14ac:dyDescent="0.35">
      <c r="A2348" s="5"/>
      <c r="E2348" s="5"/>
      <c r="F2348" s="5"/>
    </row>
    <row r="2349" spans="1:6" x14ac:dyDescent="0.35">
      <c r="A2349" s="5"/>
      <c r="E2349" s="5"/>
      <c r="F2349" s="5"/>
    </row>
    <row r="2350" spans="1:6" x14ac:dyDescent="0.35">
      <c r="A2350" s="5"/>
      <c r="E2350" s="5"/>
      <c r="F2350" s="5"/>
    </row>
    <row r="2351" spans="1:6" x14ac:dyDescent="0.35">
      <c r="A2351" s="5"/>
      <c r="E2351" s="5"/>
      <c r="F2351" s="5"/>
    </row>
    <row r="2352" spans="1:6" x14ac:dyDescent="0.35">
      <c r="A2352" s="5"/>
      <c r="E2352" s="5"/>
      <c r="F2352" s="5"/>
    </row>
    <row r="2353" spans="1:6" x14ac:dyDescent="0.35">
      <c r="A2353" s="5"/>
      <c r="E2353" s="5"/>
      <c r="F2353" s="5"/>
    </row>
    <row r="2354" spans="1:6" x14ac:dyDescent="0.35">
      <c r="A2354" s="5"/>
      <c r="E2354" s="5"/>
      <c r="F2354" s="5"/>
    </row>
    <row r="2355" spans="1:6" x14ac:dyDescent="0.35">
      <c r="A2355" s="5"/>
      <c r="E2355" s="5"/>
      <c r="F2355" s="5"/>
    </row>
    <row r="2356" spans="1:6" x14ac:dyDescent="0.35">
      <c r="A2356" s="5"/>
      <c r="E2356" s="5"/>
      <c r="F2356" s="5"/>
    </row>
    <row r="2357" spans="1:6" x14ac:dyDescent="0.35">
      <c r="A2357" s="5"/>
      <c r="E2357" s="5"/>
      <c r="F2357" s="5"/>
    </row>
    <row r="2358" spans="1:6" x14ac:dyDescent="0.35">
      <c r="A2358" s="5"/>
      <c r="E2358" s="5"/>
      <c r="F2358" s="5"/>
    </row>
    <row r="2359" spans="1:6" x14ac:dyDescent="0.35">
      <c r="A2359" s="5"/>
      <c r="E2359" s="5"/>
      <c r="F2359" s="5"/>
    </row>
    <row r="2360" spans="1:6" x14ac:dyDescent="0.35">
      <c r="A2360" s="5"/>
      <c r="E2360" s="5"/>
      <c r="F2360" s="5"/>
    </row>
    <row r="2361" spans="1:6" x14ac:dyDescent="0.35">
      <c r="A2361" s="5"/>
      <c r="E2361" s="5"/>
      <c r="F2361" s="5"/>
    </row>
    <row r="2362" spans="1:6" x14ac:dyDescent="0.35">
      <c r="A2362" s="5"/>
      <c r="E2362" s="5"/>
      <c r="F2362" s="5"/>
    </row>
    <row r="2363" spans="1:6" x14ac:dyDescent="0.35">
      <c r="A2363" s="5"/>
      <c r="E2363" s="5"/>
      <c r="F2363" s="5"/>
    </row>
    <row r="2364" spans="1:6" x14ac:dyDescent="0.35">
      <c r="A2364" s="5"/>
      <c r="E2364" s="5"/>
      <c r="F2364" s="5"/>
    </row>
    <row r="2365" spans="1:6" x14ac:dyDescent="0.35">
      <c r="A2365" s="5"/>
      <c r="E2365" s="5"/>
      <c r="F2365" s="5"/>
    </row>
    <row r="2366" spans="1:6" x14ac:dyDescent="0.35">
      <c r="A2366" s="5"/>
      <c r="E2366" s="5"/>
      <c r="F2366" s="5"/>
    </row>
    <row r="2367" spans="1:6" x14ac:dyDescent="0.35">
      <c r="A2367" s="5"/>
      <c r="E2367" s="5"/>
      <c r="F2367" s="5"/>
    </row>
    <row r="2368" spans="1:6" x14ac:dyDescent="0.35">
      <c r="A2368" s="5"/>
      <c r="E2368" s="5"/>
      <c r="F2368" s="5"/>
    </row>
    <row r="2369" spans="1:6" x14ac:dyDescent="0.35">
      <c r="A2369" s="5"/>
      <c r="E2369" s="5"/>
      <c r="F2369" s="5"/>
    </row>
    <row r="2370" spans="1:6" x14ac:dyDescent="0.35">
      <c r="A2370" s="5"/>
      <c r="E2370" s="5"/>
      <c r="F2370" s="5"/>
    </row>
    <row r="2371" spans="1:6" x14ac:dyDescent="0.35">
      <c r="A2371" s="5"/>
      <c r="E2371" s="5"/>
      <c r="F2371" s="5"/>
    </row>
    <row r="2372" spans="1:6" x14ac:dyDescent="0.35">
      <c r="A2372" s="5"/>
      <c r="E2372" s="5"/>
      <c r="F2372" s="5"/>
    </row>
    <row r="2373" spans="1:6" x14ac:dyDescent="0.35">
      <c r="A2373" s="5"/>
      <c r="E2373" s="5"/>
      <c r="F2373" s="5"/>
    </row>
    <row r="2374" spans="1:6" x14ac:dyDescent="0.35">
      <c r="A2374" s="5"/>
      <c r="E2374" s="5"/>
      <c r="F2374" s="5"/>
    </row>
    <row r="2375" spans="1:6" x14ac:dyDescent="0.35">
      <c r="A2375" s="5"/>
      <c r="E2375" s="5"/>
      <c r="F2375" s="5"/>
    </row>
    <row r="2376" spans="1:6" x14ac:dyDescent="0.35">
      <c r="A2376" s="5"/>
      <c r="E2376" s="5"/>
      <c r="F2376" s="5"/>
    </row>
    <row r="2377" spans="1:6" x14ac:dyDescent="0.35">
      <c r="A2377" s="5"/>
      <c r="E2377" s="5"/>
      <c r="F2377" s="5"/>
    </row>
    <row r="2378" spans="1:6" x14ac:dyDescent="0.35">
      <c r="A2378" s="5"/>
      <c r="E2378" s="5"/>
      <c r="F2378" s="5"/>
    </row>
    <row r="2379" spans="1:6" x14ac:dyDescent="0.35">
      <c r="A2379" s="5"/>
      <c r="E2379" s="5"/>
      <c r="F2379" s="5"/>
    </row>
    <row r="2380" spans="1:6" x14ac:dyDescent="0.35">
      <c r="A2380" s="5"/>
      <c r="E2380" s="5"/>
      <c r="F2380" s="5"/>
    </row>
    <row r="2381" spans="1:6" x14ac:dyDescent="0.35">
      <c r="A2381" s="5"/>
      <c r="E2381" s="5"/>
      <c r="F2381" s="5"/>
    </row>
    <row r="2382" spans="1:6" x14ac:dyDescent="0.35">
      <c r="A2382" s="5"/>
      <c r="E2382" s="5"/>
      <c r="F2382" s="5"/>
    </row>
    <row r="2383" spans="1:6" x14ac:dyDescent="0.35">
      <c r="A2383" s="5"/>
      <c r="E2383" s="5"/>
      <c r="F2383" s="5"/>
    </row>
    <row r="2384" spans="1:6" x14ac:dyDescent="0.35">
      <c r="A2384" s="5"/>
      <c r="E2384" s="5"/>
      <c r="F2384" s="5"/>
    </row>
    <row r="2385" spans="1:6" x14ac:dyDescent="0.35">
      <c r="A2385" s="5"/>
      <c r="E2385" s="5"/>
      <c r="F2385" s="5"/>
    </row>
    <row r="2386" spans="1:6" x14ac:dyDescent="0.35">
      <c r="A2386" s="5"/>
      <c r="E2386" s="5"/>
      <c r="F2386" s="5"/>
    </row>
    <row r="2387" spans="1:6" x14ac:dyDescent="0.35">
      <c r="A2387" s="5"/>
      <c r="E2387" s="5"/>
      <c r="F2387" s="5"/>
    </row>
    <row r="2388" spans="1:6" x14ac:dyDescent="0.35">
      <c r="A2388" s="5"/>
      <c r="E2388" s="5"/>
      <c r="F2388" s="5"/>
    </row>
    <row r="2389" spans="1:6" x14ac:dyDescent="0.35">
      <c r="A2389" s="5"/>
      <c r="E2389" s="5"/>
      <c r="F2389" s="5"/>
    </row>
    <row r="2390" spans="1:6" x14ac:dyDescent="0.35">
      <c r="A2390" s="5"/>
      <c r="E2390" s="5"/>
      <c r="F2390" s="5"/>
    </row>
    <row r="2391" spans="1:6" x14ac:dyDescent="0.35">
      <c r="A2391" s="5"/>
      <c r="E2391" s="5"/>
      <c r="F2391" s="5"/>
    </row>
    <row r="2392" spans="1:6" x14ac:dyDescent="0.35">
      <c r="A2392" s="5"/>
      <c r="E2392" s="5"/>
      <c r="F2392" s="5"/>
    </row>
    <row r="2393" spans="1:6" x14ac:dyDescent="0.35">
      <c r="A2393" s="5"/>
      <c r="E2393" s="5"/>
      <c r="F2393" s="5"/>
    </row>
    <row r="2394" spans="1:6" x14ac:dyDescent="0.35">
      <c r="A2394" s="5"/>
      <c r="E2394" s="5"/>
      <c r="F2394" s="5"/>
    </row>
    <row r="2395" spans="1:6" x14ac:dyDescent="0.35">
      <c r="A2395" s="5"/>
      <c r="E2395" s="5"/>
      <c r="F2395" s="5"/>
    </row>
    <row r="2396" spans="1:6" x14ac:dyDescent="0.35">
      <c r="A2396" s="5"/>
      <c r="E2396" s="5"/>
      <c r="F2396" s="5"/>
    </row>
    <row r="2397" spans="1:6" x14ac:dyDescent="0.35">
      <c r="A2397" s="5"/>
      <c r="E2397" s="5"/>
      <c r="F2397" s="5"/>
    </row>
    <row r="2398" spans="1:6" x14ac:dyDescent="0.35">
      <c r="A2398" s="5"/>
      <c r="E2398" s="5"/>
      <c r="F2398" s="5"/>
    </row>
    <row r="2399" spans="1:6" x14ac:dyDescent="0.35">
      <c r="A2399" s="5"/>
      <c r="E2399" s="5"/>
      <c r="F2399" s="5"/>
    </row>
    <row r="2400" spans="1:6" x14ac:dyDescent="0.35">
      <c r="A2400" s="5"/>
      <c r="E2400" s="5"/>
      <c r="F2400" s="5"/>
    </row>
    <row r="2401" spans="1:6" x14ac:dyDescent="0.35">
      <c r="A2401" s="5"/>
      <c r="E2401" s="5"/>
      <c r="F2401" s="5"/>
    </row>
    <row r="2402" spans="1:6" x14ac:dyDescent="0.35">
      <c r="A2402" s="5"/>
      <c r="E2402" s="5"/>
      <c r="F2402" s="5"/>
    </row>
    <row r="2403" spans="1:6" x14ac:dyDescent="0.35">
      <c r="A2403" s="5"/>
      <c r="E2403" s="5"/>
      <c r="F2403" s="5"/>
    </row>
    <row r="2404" spans="1:6" x14ac:dyDescent="0.35">
      <c r="A2404" s="5"/>
      <c r="E2404" s="5"/>
      <c r="F2404" s="5"/>
    </row>
    <row r="2405" spans="1:6" x14ac:dyDescent="0.35">
      <c r="A2405" s="5"/>
      <c r="E2405" s="5"/>
      <c r="F2405" s="5"/>
    </row>
    <row r="2406" spans="1:6" x14ac:dyDescent="0.35">
      <c r="A2406" s="5"/>
      <c r="E2406" s="5"/>
      <c r="F2406" s="5"/>
    </row>
    <row r="2407" spans="1:6" x14ac:dyDescent="0.35">
      <c r="A2407" s="5"/>
      <c r="E2407" s="5"/>
      <c r="F2407" s="5"/>
    </row>
    <row r="2408" spans="1:6" x14ac:dyDescent="0.35">
      <c r="A2408" s="5"/>
      <c r="E2408" s="5"/>
      <c r="F2408" s="5"/>
    </row>
    <row r="2409" spans="1:6" x14ac:dyDescent="0.35">
      <c r="A2409" s="5"/>
      <c r="E2409" s="5"/>
      <c r="F2409" s="5"/>
    </row>
    <row r="2410" spans="1:6" x14ac:dyDescent="0.35">
      <c r="A2410" s="5"/>
      <c r="E2410" s="5"/>
      <c r="F2410" s="5"/>
    </row>
    <row r="2411" spans="1:6" x14ac:dyDescent="0.35">
      <c r="A2411" s="5"/>
      <c r="E2411" s="5"/>
      <c r="F2411" s="5"/>
    </row>
    <row r="2412" spans="1:6" x14ac:dyDescent="0.35">
      <c r="A2412" s="5"/>
      <c r="E2412" s="5"/>
      <c r="F2412" s="5"/>
    </row>
    <row r="2413" spans="1:6" x14ac:dyDescent="0.35">
      <c r="A2413" s="5"/>
      <c r="E2413" s="5"/>
      <c r="F2413" s="5"/>
    </row>
    <row r="2414" spans="1:6" x14ac:dyDescent="0.35">
      <c r="A2414" s="5"/>
      <c r="E2414" s="5"/>
      <c r="F2414" s="5"/>
    </row>
    <row r="2415" spans="1:6" x14ac:dyDescent="0.35">
      <c r="A2415" s="5"/>
      <c r="E2415" s="5"/>
      <c r="F2415" s="5"/>
    </row>
    <row r="2416" spans="1:6" x14ac:dyDescent="0.35">
      <c r="A2416" s="5"/>
      <c r="E2416" s="5"/>
      <c r="F2416" s="5"/>
    </row>
    <row r="2417" spans="1:6" x14ac:dyDescent="0.35">
      <c r="A2417" s="5"/>
      <c r="E2417" s="5"/>
      <c r="F2417" s="5"/>
    </row>
    <row r="2418" spans="1:6" x14ac:dyDescent="0.35">
      <c r="A2418" s="5"/>
      <c r="E2418" s="5"/>
      <c r="F2418" s="5"/>
    </row>
    <row r="2419" spans="1:6" x14ac:dyDescent="0.35">
      <c r="A2419" s="5"/>
      <c r="E2419" s="5"/>
      <c r="F2419" s="5"/>
    </row>
    <row r="2420" spans="1:6" x14ac:dyDescent="0.35">
      <c r="A2420" s="5"/>
      <c r="E2420" s="5"/>
      <c r="F2420" s="5"/>
    </row>
    <row r="2421" spans="1:6" x14ac:dyDescent="0.35">
      <c r="A2421" s="5"/>
      <c r="E2421" s="5"/>
      <c r="F2421" s="5"/>
    </row>
    <row r="2422" spans="1:6" x14ac:dyDescent="0.35">
      <c r="A2422" s="5"/>
      <c r="E2422" s="5"/>
      <c r="F2422" s="5"/>
    </row>
    <row r="2423" spans="1:6" x14ac:dyDescent="0.35">
      <c r="A2423" s="5"/>
      <c r="E2423" s="5"/>
      <c r="F2423" s="5"/>
    </row>
    <row r="2424" spans="1:6" x14ac:dyDescent="0.35">
      <c r="A2424" s="5"/>
      <c r="E2424" s="5"/>
      <c r="F2424" s="5"/>
    </row>
    <row r="2425" spans="1:6" x14ac:dyDescent="0.35">
      <c r="A2425" s="5"/>
      <c r="E2425" s="5"/>
      <c r="F2425" s="5"/>
    </row>
    <row r="2426" spans="1:6" x14ac:dyDescent="0.35">
      <c r="A2426" s="5"/>
      <c r="E2426" s="5"/>
      <c r="F2426" s="5"/>
    </row>
    <row r="2427" spans="1:6" x14ac:dyDescent="0.35">
      <c r="A2427" s="5"/>
      <c r="E2427" s="5"/>
      <c r="F2427" s="5"/>
    </row>
    <row r="2428" spans="1:6" x14ac:dyDescent="0.35">
      <c r="A2428" s="5"/>
      <c r="E2428" s="5"/>
      <c r="F2428" s="5"/>
    </row>
    <row r="2429" spans="1:6" x14ac:dyDescent="0.35">
      <c r="A2429" s="5"/>
      <c r="E2429" s="5"/>
      <c r="F2429" s="5"/>
    </row>
    <row r="2430" spans="1:6" x14ac:dyDescent="0.35">
      <c r="A2430" s="5"/>
      <c r="E2430" s="5"/>
      <c r="F2430" s="5"/>
    </row>
    <row r="2431" spans="1:6" x14ac:dyDescent="0.35">
      <c r="A2431" s="5"/>
      <c r="E2431" s="5"/>
      <c r="F2431" s="5"/>
    </row>
    <row r="2432" spans="1:6" x14ac:dyDescent="0.35">
      <c r="A2432" s="5"/>
      <c r="E2432" s="5"/>
      <c r="F2432" s="5"/>
    </row>
    <row r="2433" spans="1:6" x14ac:dyDescent="0.35">
      <c r="A2433" s="5"/>
      <c r="E2433" s="5"/>
      <c r="F2433" s="5"/>
    </row>
    <row r="2434" spans="1:6" x14ac:dyDescent="0.35">
      <c r="A2434" s="5"/>
      <c r="E2434" s="5"/>
      <c r="F2434" s="5"/>
    </row>
    <row r="2435" spans="1:6" x14ac:dyDescent="0.35">
      <c r="A2435" s="5"/>
      <c r="E2435" s="5"/>
      <c r="F2435" s="5"/>
    </row>
    <row r="2436" spans="1:6" x14ac:dyDescent="0.35">
      <c r="A2436" s="5"/>
      <c r="E2436" s="5"/>
      <c r="F2436" s="5"/>
    </row>
    <row r="2437" spans="1:6" x14ac:dyDescent="0.35">
      <c r="A2437" s="5"/>
      <c r="E2437" s="5"/>
      <c r="F2437" s="5"/>
    </row>
    <row r="2438" spans="1:6" x14ac:dyDescent="0.35">
      <c r="A2438" s="5"/>
      <c r="E2438" s="5"/>
      <c r="F2438" s="5"/>
    </row>
    <row r="2439" spans="1:6" x14ac:dyDescent="0.35">
      <c r="A2439" s="5"/>
      <c r="E2439" s="5"/>
      <c r="F2439" s="5"/>
    </row>
    <row r="2440" spans="1:6" x14ac:dyDescent="0.35">
      <c r="A2440" s="5"/>
      <c r="E2440" s="5"/>
      <c r="F2440" s="5"/>
    </row>
    <row r="2441" spans="1:6" x14ac:dyDescent="0.35">
      <c r="A2441" s="5"/>
      <c r="E2441" s="5"/>
      <c r="F2441" s="5"/>
    </row>
    <row r="2442" spans="1:6" x14ac:dyDescent="0.35">
      <c r="A2442" s="5"/>
      <c r="E2442" s="5"/>
      <c r="F2442" s="5"/>
    </row>
    <row r="2443" spans="1:6" x14ac:dyDescent="0.35">
      <c r="A2443" s="5"/>
      <c r="E2443" s="5"/>
      <c r="F2443" s="5"/>
    </row>
    <row r="2444" spans="1:6" x14ac:dyDescent="0.35">
      <c r="A2444" s="5"/>
      <c r="E2444" s="5"/>
      <c r="F2444" s="5"/>
    </row>
    <row r="2445" spans="1:6" x14ac:dyDescent="0.35">
      <c r="A2445" s="5"/>
      <c r="E2445" s="5"/>
      <c r="F2445" s="5"/>
    </row>
    <row r="2446" spans="1:6" x14ac:dyDescent="0.35">
      <c r="A2446" s="5"/>
      <c r="E2446" s="5"/>
      <c r="F2446" s="5"/>
    </row>
    <row r="2447" spans="1:6" x14ac:dyDescent="0.35">
      <c r="A2447" s="5"/>
      <c r="E2447" s="5"/>
      <c r="F2447" s="5"/>
    </row>
    <row r="2448" spans="1:6" x14ac:dyDescent="0.35">
      <c r="A2448" s="5"/>
      <c r="E2448" s="5"/>
      <c r="F2448" s="5"/>
    </row>
    <row r="2449" spans="1:6" x14ac:dyDescent="0.35">
      <c r="A2449" s="5"/>
      <c r="E2449" s="5"/>
      <c r="F2449" s="5"/>
    </row>
    <row r="2450" spans="1:6" x14ac:dyDescent="0.35">
      <c r="A2450" s="5"/>
      <c r="E2450" s="5"/>
      <c r="F2450" s="5"/>
    </row>
    <row r="2451" spans="1:6" x14ac:dyDescent="0.35">
      <c r="A2451" s="5"/>
      <c r="E2451" s="5"/>
      <c r="F2451" s="5"/>
    </row>
    <row r="2452" spans="1:6" x14ac:dyDescent="0.35">
      <c r="A2452" s="5"/>
      <c r="E2452" s="5"/>
      <c r="F2452" s="5"/>
    </row>
    <row r="2453" spans="1:6" x14ac:dyDescent="0.35">
      <c r="A2453" s="5"/>
      <c r="E2453" s="5"/>
      <c r="F2453" s="5"/>
    </row>
    <row r="2454" spans="1:6" x14ac:dyDescent="0.35">
      <c r="A2454" s="5"/>
      <c r="E2454" s="5"/>
      <c r="F2454" s="5"/>
    </row>
    <row r="2455" spans="1:6" x14ac:dyDescent="0.35">
      <c r="A2455" s="5"/>
      <c r="E2455" s="5"/>
      <c r="F2455" s="5"/>
    </row>
    <row r="2456" spans="1:6" x14ac:dyDescent="0.35">
      <c r="A2456" s="5"/>
      <c r="E2456" s="5"/>
      <c r="F2456" s="5"/>
    </row>
    <row r="2457" spans="1:6" x14ac:dyDescent="0.35">
      <c r="A2457" s="5"/>
      <c r="E2457" s="5"/>
      <c r="F2457" s="5"/>
    </row>
    <row r="2458" spans="1:6" x14ac:dyDescent="0.35">
      <c r="A2458" s="5"/>
      <c r="E2458" s="5"/>
      <c r="F2458" s="5"/>
    </row>
    <row r="2459" spans="1:6" x14ac:dyDescent="0.35">
      <c r="A2459" s="5"/>
      <c r="E2459" s="5"/>
      <c r="F2459" s="5"/>
    </row>
    <row r="2460" spans="1:6" x14ac:dyDescent="0.35">
      <c r="A2460" s="5"/>
      <c r="E2460" s="5"/>
      <c r="F2460" s="5"/>
    </row>
    <row r="2461" spans="1:6" x14ac:dyDescent="0.35">
      <c r="A2461" s="5"/>
      <c r="E2461" s="5"/>
      <c r="F2461" s="5"/>
    </row>
    <row r="2462" spans="1:6" x14ac:dyDescent="0.35">
      <c r="A2462" s="5"/>
      <c r="E2462" s="5"/>
      <c r="F2462" s="5"/>
    </row>
    <row r="2463" spans="1:6" x14ac:dyDescent="0.35">
      <c r="A2463" s="5"/>
      <c r="E2463" s="5"/>
      <c r="F2463" s="5"/>
    </row>
    <row r="2464" spans="1:6" x14ac:dyDescent="0.35">
      <c r="A2464" s="5"/>
      <c r="E2464" s="5"/>
      <c r="F2464" s="5"/>
    </row>
    <row r="2465" spans="1:6" x14ac:dyDescent="0.35">
      <c r="A2465" s="5"/>
      <c r="E2465" s="5"/>
      <c r="F2465" s="5"/>
    </row>
    <row r="2466" spans="1:6" x14ac:dyDescent="0.35">
      <c r="A2466" s="5"/>
      <c r="E2466" s="5"/>
      <c r="F2466" s="5"/>
    </row>
    <row r="2467" spans="1:6" x14ac:dyDescent="0.35">
      <c r="A2467" s="5"/>
      <c r="E2467" s="5"/>
      <c r="F2467" s="5"/>
    </row>
    <row r="2468" spans="1:6" x14ac:dyDescent="0.35">
      <c r="A2468" s="5"/>
      <c r="E2468" s="5"/>
      <c r="F2468" s="5"/>
    </row>
    <row r="2469" spans="1:6" x14ac:dyDescent="0.35">
      <c r="A2469" s="5"/>
      <c r="E2469" s="5"/>
      <c r="F2469" s="5"/>
    </row>
    <row r="2470" spans="1:6" x14ac:dyDescent="0.35">
      <c r="A2470" s="5"/>
      <c r="E2470" s="5"/>
      <c r="F2470" s="5"/>
    </row>
    <row r="2471" spans="1:6" x14ac:dyDescent="0.35">
      <c r="A2471" s="5"/>
      <c r="E2471" s="5"/>
      <c r="F2471" s="5"/>
    </row>
    <row r="2472" spans="1:6" x14ac:dyDescent="0.35">
      <c r="A2472" s="5"/>
      <c r="E2472" s="5"/>
      <c r="F2472" s="5"/>
    </row>
    <row r="2473" spans="1:6" x14ac:dyDescent="0.35">
      <c r="A2473" s="5"/>
      <c r="E2473" s="5"/>
      <c r="F2473" s="5"/>
    </row>
    <row r="2474" spans="1:6" x14ac:dyDescent="0.35">
      <c r="A2474" s="5"/>
      <c r="E2474" s="5"/>
      <c r="F2474" s="5"/>
    </row>
    <row r="2475" spans="1:6" x14ac:dyDescent="0.35">
      <c r="A2475" s="5"/>
      <c r="E2475" s="5"/>
      <c r="F2475" s="5"/>
    </row>
    <row r="2476" spans="1:6" x14ac:dyDescent="0.35">
      <c r="A2476" s="5"/>
      <c r="E2476" s="5"/>
      <c r="F2476" s="5"/>
    </row>
    <row r="2477" spans="1:6" x14ac:dyDescent="0.35">
      <c r="A2477" s="5"/>
      <c r="E2477" s="5"/>
      <c r="F2477" s="5"/>
    </row>
    <row r="2478" spans="1:6" x14ac:dyDescent="0.35">
      <c r="A2478" s="5"/>
      <c r="E2478" s="5"/>
      <c r="F2478" s="5"/>
    </row>
    <row r="2479" spans="1:6" x14ac:dyDescent="0.35">
      <c r="A2479" s="5"/>
      <c r="E2479" s="5"/>
      <c r="F2479" s="5"/>
    </row>
    <row r="2480" spans="1:6" x14ac:dyDescent="0.35">
      <c r="A2480" s="5"/>
      <c r="E2480" s="5"/>
      <c r="F2480" s="5"/>
    </row>
    <row r="2481" spans="1:6" x14ac:dyDescent="0.35">
      <c r="A2481" s="5"/>
      <c r="E2481" s="5"/>
      <c r="F2481" s="5"/>
    </row>
    <row r="2482" spans="1:6" x14ac:dyDescent="0.35">
      <c r="A2482" s="5"/>
      <c r="E2482" s="5"/>
      <c r="F2482" s="5"/>
    </row>
    <row r="2483" spans="1:6" x14ac:dyDescent="0.35">
      <c r="A2483" s="5"/>
      <c r="E2483" s="5"/>
      <c r="F2483" s="5"/>
    </row>
    <row r="2484" spans="1:6" x14ac:dyDescent="0.35">
      <c r="A2484" s="5"/>
      <c r="E2484" s="5"/>
      <c r="F2484" s="5"/>
    </row>
    <row r="2485" spans="1:6" x14ac:dyDescent="0.35">
      <c r="A2485" s="5"/>
      <c r="E2485" s="5"/>
      <c r="F2485" s="5"/>
    </row>
    <row r="2486" spans="1:6" x14ac:dyDescent="0.35">
      <c r="A2486" s="5"/>
      <c r="E2486" s="5"/>
      <c r="F2486" s="5"/>
    </row>
    <row r="2487" spans="1:6" x14ac:dyDescent="0.35">
      <c r="A2487" s="5"/>
      <c r="E2487" s="5"/>
      <c r="F2487" s="5"/>
    </row>
    <row r="2488" spans="1:6" x14ac:dyDescent="0.35">
      <c r="A2488" s="5"/>
      <c r="E2488" s="5"/>
      <c r="F2488" s="5"/>
    </row>
    <row r="2489" spans="1:6" x14ac:dyDescent="0.35">
      <c r="A2489" s="5"/>
      <c r="E2489" s="5"/>
      <c r="F2489" s="5"/>
    </row>
    <row r="2490" spans="1:6" x14ac:dyDescent="0.35">
      <c r="A2490" s="5"/>
      <c r="E2490" s="5"/>
      <c r="F2490" s="5"/>
    </row>
    <row r="2491" spans="1:6" x14ac:dyDescent="0.35">
      <c r="A2491" s="5"/>
      <c r="E2491" s="5"/>
      <c r="F2491" s="5"/>
    </row>
    <row r="2492" spans="1:6" x14ac:dyDescent="0.35">
      <c r="A2492" s="5"/>
      <c r="E2492" s="5"/>
      <c r="F2492" s="5"/>
    </row>
    <row r="2493" spans="1:6" x14ac:dyDescent="0.35">
      <c r="A2493" s="5"/>
      <c r="E2493" s="5"/>
      <c r="F2493" s="5"/>
    </row>
    <row r="2494" spans="1:6" x14ac:dyDescent="0.35">
      <c r="A2494" s="5"/>
      <c r="E2494" s="5"/>
      <c r="F2494" s="5"/>
    </row>
    <row r="2495" spans="1:6" x14ac:dyDescent="0.35">
      <c r="A2495" s="5"/>
      <c r="E2495" s="5"/>
      <c r="F2495" s="5"/>
    </row>
    <row r="2496" spans="1:6" x14ac:dyDescent="0.35">
      <c r="A2496" s="5"/>
      <c r="E2496" s="5"/>
      <c r="F2496" s="5"/>
    </row>
    <row r="2497" spans="1:6" x14ac:dyDescent="0.35">
      <c r="A2497" s="5"/>
      <c r="E2497" s="5"/>
      <c r="F2497" s="5"/>
    </row>
    <row r="2498" spans="1:6" x14ac:dyDescent="0.35">
      <c r="A2498" s="5"/>
      <c r="E2498" s="5"/>
      <c r="F2498" s="5"/>
    </row>
    <row r="2499" spans="1:6" x14ac:dyDescent="0.35">
      <c r="A2499" s="5"/>
      <c r="E2499" s="5"/>
      <c r="F2499" s="5"/>
    </row>
    <row r="2500" spans="1:6" x14ac:dyDescent="0.35">
      <c r="A2500" s="5"/>
      <c r="E2500" s="5"/>
      <c r="F2500" s="5"/>
    </row>
    <row r="2501" spans="1:6" x14ac:dyDescent="0.35">
      <c r="A2501" s="5"/>
      <c r="E2501" s="5"/>
      <c r="F2501" s="5"/>
    </row>
    <row r="2502" spans="1:6" x14ac:dyDescent="0.35">
      <c r="A2502" s="5"/>
      <c r="E2502" s="5"/>
      <c r="F2502" s="5"/>
    </row>
    <row r="2503" spans="1:6" x14ac:dyDescent="0.35">
      <c r="A2503" s="5"/>
      <c r="E2503" s="5"/>
      <c r="F2503" s="5"/>
    </row>
    <row r="2504" spans="1:6" x14ac:dyDescent="0.35">
      <c r="A2504" s="5"/>
      <c r="E2504" s="5"/>
      <c r="F2504" s="5"/>
    </row>
    <row r="2505" spans="1:6" x14ac:dyDescent="0.35">
      <c r="A2505" s="5"/>
      <c r="E2505" s="5"/>
      <c r="F2505" s="5"/>
    </row>
    <row r="2506" spans="1:6" x14ac:dyDescent="0.35">
      <c r="A2506" s="5"/>
      <c r="E2506" s="5"/>
      <c r="F2506" s="5"/>
    </row>
    <row r="2507" spans="1:6" x14ac:dyDescent="0.35">
      <c r="A2507" s="5"/>
      <c r="E2507" s="5"/>
      <c r="F2507" s="5"/>
    </row>
    <row r="2508" spans="1:6" x14ac:dyDescent="0.35">
      <c r="A2508" s="5"/>
      <c r="E2508" s="5"/>
      <c r="F2508" s="5"/>
    </row>
    <row r="2509" spans="1:6" x14ac:dyDescent="0.35">
      <c r="A2509" s="5"/>
      <c r="E2509" s="5"/>
      <c r="F2509" s="5"/>
    </row>
    <row r="2510" spans="1:6" x14ac:dyDescent="0.35">
      <c r="A2510" s="5"/>
      <c r="E2510" s="5"/>
      <c r="F2510" s="5"/>
    </row>
    <row r="2511" spans="1:6" x14ac:dyDescent="0.35">
      <c r="A2511" s="5"/>
      <c r="E2511" s="5"/>
      <c r="F2511" s="5"/>
    </row>
    <row r="2512" spans="1:6" x14ac:dyDescent="0.35">
      <c r="A2512" s="5"/>
      <c r="E2512" s="5"/>
      <c r="F2512" s="5"/>
    </row>
    <row r="2513" spans="1:6" x14ac:dyDescent="0.35">
      <c r="A2513" s="5"/>
      <c r="E2513" s="5"/>
      <c r="F2513" s="5"/>
    </row>
    <row r="2514" spans="1:6" x14ac:dyDescent="0.35">
      <c r="A2514" s="5"/>
      <c r="E2514" s="5"/>
      <c r="F2514" s="5"/>
    </row>
    <row r="2515" spans="1:6" x14ac:dyDescent="0.35">
      <c r="A2515" s="5"/>
      <c r="E2515" s="5"/>
      <c r="F2515" s="5"/>
    </row>
    <row r="2516" spans="1:6" x14ac:dyDescent="0.35">
      <c r="A2516" s="5"/>
      <c r="E2516" s="5"/>
      <c r="F2516" s="5"/>
    </row>
    <row r="2517" spans="1:6" x14ac:dyDescent="0.35">
      <c r="A2517" s="5"/>
      <c r="E2517" s="5"/>
      <c r="F2517" s="5"/>
    </row>
    <row r="2518" spans="1:6" x14ac:dyDescent="0.35">
      <c r="A2518" s="5"/>
      <c r="E2518" s="5"/>
      <c r="F2518" s="5"/>
    </row>
    <row r="2519" spans="1:6" x14ac:dyDescent="0.35">
      <c r="A2519" s="5"/>
      <c r="E2519" s="5"/>
      <c r="F2519" s="5"/>
    </row>
    <row r="2520" spans="1:6" x14ac:dyDescent="0.35">
      <c r="A2520" s="5"/>
      <c r="E2520" s="5"/>
      <c r="F2520" s="5"/>
    </row>
    <row r="2521" spans="1:6" x14ac:dyDescent="0.35">
      <c r="A2521" s="5"/>
      <c r="E2521" s="5"/>
      <c r="F2521" s="5"/>
    </row>
    <row r="2522" spans="1:6" x14ac:dyDescent="0.35">
      <c r="A2522" s="5"/>
      <c r="E2522" s="5"/>
      <c r="F2522" s="5"/>
    </row>
    <row r="2523" spans="1:6" x14ac:dyDescent="0.35">
      <c r="A2523" s="5"/>
      <c r="E2523" s="5"/>
      <c r="F2523" s="5"/>
    </row>
    <row r="2524" spans="1:6" x14ac:dyDescent="0.35">
      <c r="A2524" s="5"/>
      <c r="E2524" s="5"/>
      <c r="F2524" s="5"/>
    </row>
    <row r="2525" spans="1:6" x14ac:dyDescent="0.35">
      <c r="A2525" s="5"/>
      <c r="E2525" s="5"/>
      <c r="F2525" s="5"/>
    </row>
    <row r="2526" spans="1:6" x14ac:dyDescent="0.35">
      <c r="A2526" s="5"/>
      <c r="E2526" s="5"/>
      <c r="F2526" s="5"/>
    </row>
    <row r="2527" spans="1:6" x14ac:dyDescent="0.35">
      <c r="A2527" s="5"/>
      <c r="E2527" s="5"/>
      <c r="F2527" s="5"/>
    </row>
    <row r="2528" spans="1:6" x14ac:dyDescent="0.35">
      <c r="A2528" s="5"/>
      <c r="E2528" s="5"/>
      <c r="F2528" s="5"/>
    </row>
    <row r="2529" spans="1:6" x14ac:dyDescent="0.35">
      <c r="A2529" s="5"/>
      <c r="E2529" s="5"/>
      <c r="F2529" s="5"/>
    </row>
    <row r="2530" spans="1:6" x14ac:dyDescent="0.35">
      <c r="A2530" s="5"/>
      <c r="E2530" s="5"/>
      <c r="F2530" s="5"/>
    </row>
    <row r="2531" spans="1:6" x14ac:dyDescent="0.35">
      <c r="A2531" s="5"/>
      <c r="E2531" s="5"/>
      <c r="F2531" s="5"/>
    </row>
    <row r="2532" spans="1:6" x14ac:dyDescent="0.35">
      <c r="A2532" s="5"/>
      <c r="E2532" s="5"/>
      <c r="F2532" s="5"/>
    </row>
    <row r="2533" spans="1:6" x14ac:dyDescent="0.35">
      <c r="A2533" s="5"/>
      <c r="E2533" s="5"/>
      <c r="F2533" s="5"/>
    </row>
    <row r="2534" spans="1:6" x14ac:dyDescent="0.35">
      <c r="A2534" s="5"/>
      <c r="E2534" s="5"/>
      <c r="F2534" s="5"/>
    </row>
    <row r="2535" spans="1:6" x14ac:dyDescent="0.35">
      <c r="A2535" s="5"/>
      <c r="E2535" s="5"/>
      <c r="F2535" s="5"/>
    </row>
    <row r="2536" spans="1:6" x14ac:dyDescent="0.35">
      <c r="A2536" s="5"/>
      <c r="E2536" s="5"/>
      <c r="F2536" s="5"/>
    </row>
    <row r="2537" spans="1:6" x14ac:dyDescent="0.35">
      <c r="A2537" s="5"/>
      <c r="E2537" s="5"/>
      <c r="F2537" s="5"/>
    </row>
    <row r="2538" spans="1:6" x14ac:dyDescent="0.35">
      <c r="A2538" s="5"/>
      <c r="E2538" s="5"/>
      <c r="F2538" s="5"/>
    </row>
    <row r="2539" spans="1:6" x14ac:dyDescent="0.35">
      <c r="A2539" s="5"/>
      <c r="E2539" s="5"/>
      <c r="F2539" s="5"/>
    </row>
    <row r="2540" spans="1:6" x14ac:dyDescent="0.35">
      <c r="A2540" s="5"/>
      <c r="E2540" s="5"/>
      <c r="F2540" s="5"/>
    </row>
    <row r="2541" spans="1:6" x14ac:dyDescent="0.35">
      <c r="A2541" s="5"/>
      <c r="E2541" s="5"/>
      <c r="F2541" s="5"/>
    </row>
    <row r="2542" spans="1:6" x14ac:dyDescent="0.35">
      <c r="A2542" s="5"/>
      <c r="E2542" s="5"/>
      <c r="F2542" s="5"/>
    </row>
    <row r="2543" spans="1:6" x14ac:dyDescent="0.35">
      <c r="A2543" s="5"/>
      <c r="E2543" s="5"/>
      <c r="F2543" s="5"/>
    </row>
    <row r="2544" spans="1:6" x14ac:dyDescent="0.35">
      <c r="A2544" s="5"/>
      <c r="E2544" s="5"/>
      <c r="F2544" s="5"/>
    </row>
    <row r="2545" spans="1:6" x14ac:dyDescent="0.35">
      <c r="A2545" s="5"/>
      <c r="E2545" s="5"/>
      <c r="F2545" s="5"/>
    </row>
    <row r="2546" spans="1:6" x14ac:dyDescent="0.35">
      <c r="A2546" s="5"/>
      <c r="E2546" s="5"/>
      <c r="F2546" s="5"/>
    </row>
    <row r="2547" spans="1:6" x14ac:dyDescent="0.35">
      <c r="A2547" s="5"/>
      <c r="E2547" s="5"/>
      <c r="F2547" s="5"/>
    </row>
    <row r="2548" spans="1:6" x14ac:dyDescent="0.35">
      <c r="A2548" s="5"/>
      <c r="E2548" s="5"/>
      <c r="F2548" s="5"/>
    </row>
    <row r="2549" spans="1:6" x14ac:dyDescent="0.35">
      <c r="A2549" s="5"/>
      <c r="E2549" s="5"/>
      <c r="F2549" s="5"/>
    </row>
    <row r="2550" spans="1:6" x14ac:dyDescent="0.35">
      <c r="A2550" s="5"/>
      <c r="E2550" s="5"/>
      <c r="F2550" s="5"/>
    </row>
    <row r="2551" spans="1:6" x14ac:dyDescent="0.35">
      <c r="A2551" s="5"/>
      <c r="E2551" s="5"/>
      <c r="F2551" s="5"/>
    </row>
    <row r="2552" spans="1:6" x14ac:dyDescent="0.35">
      <c r="A2552" s="5"/>
      <c r="E2552" s="5"/>
      <c r="F2552" s="5"/>
    </row>
    <row r="2553" spans="1:6" x14ac:dyDescent="0.35">
      <c r="A2553" s="5"/>
      <c r="E2553" s="5"/>
      <c r="F2553" s="5"/>
    </row>
    <row r="2554" spans="1:6" x14ac:dyDescent="0.35">
      <c r="A2554" s="5"/>
      <c r="E2554" s="5"/>
      <c r="F2554" s="5"/>
    </row>
    <row r="2555" spans="1:6" x14ac:dyDescent="0.35">
      <c r="A2555" s="5"/>
      <c r="E2555" s="5"/>
      <c r="F2555" s="5"/>
    </row>
    <row r="2556" spans="1:6" x14ac:dyDescent="0.35">
      <c r="A2556" s="5"/>
      <c r="E2556" s="5"/>
      <c r="F2556" s="5"/>
    </row>
    <row r="2557" spans="1:6" x14ac:dyDescent="0.35">
      <c r="A2557" s="5"/>
      <c r="E2557" s="5"/>
      <c r="F2557" s="5"/>
    </row>
    <row r="2558" spans="1:6" x14ac:dyDescent="0.35">
      <c r="A2558" s="5"/>
      <c r="E2558" s="5"/>
      <c r="F2558" s="5"/>
    </row>
    <row r="2559" spans="1:6" x14ac:dyDescent="0.35">
      <c r="A2559" s="5"/>
      <c r="E2559" s="5"/>
      <c r="F2559" s="5"/>
    </row>
    <row r="2560" spans="1:6" x14ac:dyDescent="0.35">
      <c r="A2560" s="5"/>
      <c r="E2560" s="5"/>
      <c r="F2560" s="5"/>
    </row>
    <row r="2561" spans="1:6" x14ac:dyDescent="0.35">
      <c r="A2561" s="5"/>
      <c r="E2561" s="5"/>
      <c r="F2561" s="5"/>
    </row>
    <row r="2562" spans="1:6" x14ac:dyDescent="0.35">
      <c r="A2562" s="5"/>
      <c r="E2562" s="5"/>
      <c r="F2562" s="5"/>
    </row>
    <row r="2563" spans="1:6" x14ac:dyDescent="0.35">
      <c r="A2563" s="5"/>
      <c r="E2563" s="5"/>
      <c r="F2563" s="5"/>
    </row>
    <row r="2564" spans="1:6" x14ac:dyDescent="0.35">
      <c r="A2564" s="5"/>
      <c r="E2564" s="5"/>
      <c r="F2564" s="5"/>
    </row>
    <row r="2565" spans="1:6" x14ac:dyDescent="0.35">
      <c r="A2565" s="5"/>
      <c r="E2565" s="5"/>
      <c r="F2565" s="5"/>
    </row>
    <row r="2566" spans="1:6" x14ac:dyDescent="0.35">
      <c r="A2566" s="5"/>
      <c r="E2566" s="5"/>
      <c r="F2566" s="5"/>
    </row>
    <row r="2567" spans="1:6" x14ac:dyDescent="0.35">
      <c r="A2567" s="5"/>
      <c r="E2567" s="5"/>
      <c r="F2567" s="5"/>
    </row>
    <row r="2568" spans="1:6" x14ac:dyDescent="0.35">
      <c r="A2568" s="5"/>
      <c r="E2568" s="5"/>
      <c r="F2568" s="5"/>
    </row>
    <row r="2569" spans="1:6" x14ac:dyDescent="0.35">
      <c r="A2569" s="5"/>
      <c r="E2569" s="5"/>
      <c r="F2569" s="5"/>
    </row>
    <row r="2570" spans="1:6" x14ac:dyDescent="0.35">
      <c r="A2570" s="5"/>
      <c r="E2570" s="5"/>
      <c r="F2570" s="5"/>
    </row>
    <row r="2571" spans="1:6" x14ac:dyDescent="0.35">
      <c r="A2571" s="5"/>
      <c r="E2571" s="5"/>
      <c r="F2571" s="5"/>
    </row>
    <row r="2572" spans="1:6" x14ac:dyDescent="0.35">
      <c r="A2572" s="5"/>
      <c r="E2572" s="5"/>
      <c r="F2572" s="5"/>
    </row>
    <row r="2573" spans="1:6" x14ac:dyDescent="0.35">
      <c r="A2573" s="5"/>
      <c r="E2573" s="5"/>
      <c r="F2573" s="5"/>
    </row>
    <row r="2574" spans="1:6" x14ac:dyDescent="0.35">
      <c r="A2574" s="5"/>
      <c r="E2574" s="5"/>
      <c r="F2574" s="5"/>
    </row>
    <row r="2575" spans="1:6" x14ac:dyDescent="0.35">
      <c r="A2575" s="5"/>
      <c r="E2575" s="5"/>
      <c r="F2575" s="5"/>
    </row>
    <row r="2576" spans="1:6" x14ac:dyDescent="0.35">
      <c r="A2576" s="5"/>
      <c r="E2576" s="5"/>
      <c r="F2576" s="5"/>
    </row>
    <row r="2577" spans="1:6" x14ac:dyDescent="0.35">
      <c r="A2577" s="5"/>
      <c r="E2577" s="5"/>
      <c r="F2577" s="5"/>
    </row>
    <row r="2578" spans="1:6" x14ac:dyDescent="0.35">
      <c r="A2578" s="5"/>
      <c r="E2578" s="5"/>
      <c r="F2578" s="5"/>
    </row>
    <row r="2579" spans="1:6" x14ac:dyDescent="0.35">
      <c r="A2579" s="5"/>
      <c r="E2579" s="5"/>
      <c r="F2579" s="5"/>
    </row>
    <row r="2580" spans="1:6" x14ac:dyDescent="0.35">
      <c r="A2580" s="5"/>
      <c r="E2580" s="5"/>
      <c r="F2580" s="5"/>
    </row>
    <row r="2581" spans="1:6" x14ac:dyDescent="0.35">
      <c r="A2581" s="5"/>
      <c r="E2581" s="5"/>
      <c r="F2581" s="5"/>
    </row>
    <row r="2582" spans="1:6" x14ac:dyDescent="0.35">
      <c r="A2582" s="5"/>
      <c r="E2582" s="5"/>
      <c r="F2582" s="5"/>
    </row>
    <row r="2583" spans="1:6" x14ac:dyDescent="0.35">
      <c r="A2583" s="5"/>
      <c r="E2583" s="5"/>
      <c r="F2583" s="5"/>
    </row>
    <row r="2584" spans="1:6" x14ac:dyDescent="0.35">
      <c r="A2584" s="5"/>
      <c r="E2584" s="5"/>
      <c r="F2584" s="5"/>
    </row>
    <row r="2585" spans="1:6" x14ac:dyDescent="0.35">
      <c r="A2585" s="5"/>
      <c r="E2585" s="5"/>
      <c r="F2585" s="5"/>
    </row>
    <row r="2586" spans="1:6" x14ac:dyDescent="0.35">
      <c r="A2586" s="5"/>
      <c r="E2586" s="5"/>
      <c r="F2586" s="5"/>
    </row>
    <row r="2587" spans="1:6" x14ac:dyDescent="0.35">
      <c r="A2587" s="5"/>
      <c r="E2587" s="5"/>
      <c r="F2587" s="5"/>
    </row>
    <row r="2588" spans="1:6" x14ac:dyDescent="0.35">
      <c r="A2588" s="5"/>
      <c r="E2588" s="5"/>
      <c r="F2588" s="5"/>
    </row>
    <row r="2589" spans="1:6" x14ac:dyDescent="0.35">
      <c r="A2589" s="5"/>
      <c r="E2589" s="5"/>
      <c r="F2589" s="5"/>
    </row>
    <row r="2590" spans="1:6" x14ac:dyDescent="0.35">
      <c r="A2590" s="5"/>
      <c r="E2590" s="5"/>
      <c r="F2590" s="5"/>
    </row>
    <row r="2591" spans="1:6" x14ac:dyDescent="0.35">
      <c r="A2591" s="5"/>
      <c r="E2591" s="5"/>
      <c r="F2591" s="5"/>
    </row>
    <row r="2592" spans="1:6" x14ac:dyDescent="0.35">
      <c r="A2592" s="5"/>
      <c r="E2592" s="5"/>
      <c r="F2592" s="5"/>
    </row>
    <row r="2593" spans="1:6" x14ac:dyDescent="0.35">
      <c r="A2593" s="5"/>
      <c r="E2593" s="5"/>
      <c r="F2593" s="5"/>
    </row>
    <row r="2594" spans="1:6" x14ac:dyDescent="0.35">
      <c r="A2594" s="5"/>
      <c r="E2594" s="5"/>
      <c r="F2594" s="5"/>
    </row>
    <row r="2595" spans="1:6" x14ac:dyDescent="0.35">
      <c r="A2595" s="5"/>
      <c r="E2595" s="5"/>
      <c r="F2595" s="5"/>
    </row>
    <row r="2596" spans="1:6" x14ac:dyDescent="0.35">
      <c r="A2596" s="5"/>
      <c r="E2596" s="5"/>
      <c r="F2596" s="5"/>
    </row>
    <row r="2597" spans="1:6" x14ac:dyDescent="0.35">
      <c r="A2597" s="5"/>
      <c r="E2597" s="5"/>
      <c r="F2597" s="5"/>
    </row>
    <row r="2598" spans="1:6" x14ac:dyDescent="0.35">
      <c r="A2598" s="5"/>
      <c r="E2598" s="5"/>
      <c r="F2598" s="5"/>
    </row>
    <row r="2599" spans="1:6" x14ac:dyDescent="0.35">
      <c r="A2599" s="5"/>
      <c r="E2599" s="5"/>
      <c r="F2599" s="5"/>
    </row>
    <row r="2600" spans="1:6" x14ac:dyDescent="0.35">
      <c r="A2600" s="5"/>
      <c r="E2600" s="5"/>
      <c r="F2600" s="5"/>
    </row>
    <row r="2601" spans="1:6" x14ac:dyDescent="0.35">
      <c r="A2601" s="5"/>
      <c r="E2601" s="5"/>
      <c r="F2601" s="5"/>
    </row>
    <row r="2602" spans="1:6" x14ac:dyDescent="0.35">
      <c r="A2602" s="5"/>
      <c r="E2602" s="5"/>
      <c r="F2602" s="5"/>
    </row>
    <row r="2603" spans="1:6" x14ac:dyDescent="0.35">
      <c r="A2603" s="5"/>
      <c r="E2603" s="5"/>
      <c r="F2603" s="5"/>
    </row>
    <row r="2604" spans="1:6" x14ac:dyDescent="0.35">
      <c r="A2604" s="5"/>
      <c r="E2604" s="5"/>
      <c r="F2604" s="5"/>
    </row>
    <row r="2605" spans="1:6" x14ac:dyDescent="0.35">
      <c r="A2605" s="5"/>
      <c r="E2605" s="5"/>
      <c r="F2605" s="5"/>
    </row>
    <row r="2606" spans="1:6" x14ac:dyDescent="0.35">
      <c r="A2606" s="5"/>
      <c r="E2606" s="5"/>
      <c r="F2606" s="5"/>
    </row>
    <row r="2607" spans="1:6" x14ac:dyDescent="0.35">
      <c r="A2607" s="5"/>
      <c r="E2607" s="5"/>
      <c r="F2607" s="5"/>
    </row>
    <row r="2608" spans="1:6" x14ac:dyDescent="0.35">
      <c r="A2608" s="5"/>
      <c r="E2608" s="5"/>
      <c r="F2608" s="5"/>
    </row>
    <row r="2609" spans="1:6" x14ac:dyDescent="0.35">
      <c r="A2609" s="5"/>
      <c r="E2609" s="5"/>
      <c r="F2609" s="5"/>
    </row>
    <row r="2610" spans="1:6" x14ac:dyDescent="0.35">
      <c r="A2610" s="5"/>
      <c r="E2610" s="5"/>
      <c r="F2610" s="5"/>
    </row>
    <row r="2611" spans="1:6" x14ac:dyDescent="0.35">
      <c r="A2611" s="5"/>
      <c r="E2611" s="5"/>
      <c r="F2611" s="5"/>
    </row>
    <row r="2612" spans="1:6" x14ac:dyDescent="0.35">
      <c r="A2612" s="5"/>
      <c r="E2612" s="5"/>
      <c r="F2612" s="5"/>
    </row>
    <row r="2613" spans="1:6" x14ac:dyDescent="0.35">
      <c r="A2613" s="5"/>
      <c r="E2613" s="5"/>
      <c r="F2613" s="5"/>
    </row>
    <row r="2614" spans="1:6" x14ac:dyDescent="0.35">
      <c r="A2614" s="5"/>
      <c r="E2614" s="5"/>
      <c r="F2614" s="5"/>
    </row>
    <row r="2615" spans="1:6" x14ac:dyDescent="0.35">
      <c r="A2615" s="5"/>
      <c r="E2615" s="5"/>
      <c r="F2615" s="5"/>
    </row>
    <row r="2616" spans="1:6" x14ac:dyDescent="0.35">
      <c r="A2616" s="5"/>
      <c r="E2616" s="5"/>
      <c r="F2616" s="5"/>
    </row>
    <row r="2617" spans="1:6" x14ac:dyDescent="0.35">
      <c r="A2617" s="5"/>
      <c r="E2617" s="5"/>
      <c r="F2617" s="5"/>
    </row>
    <row r="2618" spans="1:6" x14ac:dyDescent="0.35">
      <c r="A2618" s="5"/>
      <c r="E2618" s="5"/>
      <c r="F2618" s="5"/>
    </row>
    <row r="2619" spans="1:6" x14ac:dyDescent="0.35">
      <c r="A2619" s="5"/>
      <c r="E2619" s="5"/>
      <c r="F2619" s="5"/>
    </row>
    <row r="2620" spans="1:6" x14ac:dyDescent="0.35">
      <c r="A2620" s="5"/>
      <c r="E2620" s="5"/>
      <c r="F2620" s="5"/>
    </row>
    <row r="2621" spans="1:6" x14ac:dyDescent="0.35">
      <c r="A2621" s="5"/>
      <c r="E2621" s="5"/>
      <c r="F2621" s="5"/>
    </row>
    <row r="2622" spans="1:6" x14ac:dyDescent="0.35">
      <c r="A2622" s="5"/>
      <c r="E2622" s="5"/>
      <c r="F2622" s="5"/>
    </row>
    <row r="2623" spans="1:6" x14ac:dyDescent="0.35">
      <c r="A2623" s="5"/>
      <c r="E2623" s="5"/>
      <c r="F2623" s="5"/>
    </row>
    <row r="2624" spans="1:6" x14ac:dyDescent="0.35">
      <c r="A2624" s="5"/>
      <c r="E2624" s="5"/>
      <c r="F2624" s="5"/>
    </row>
    <row r="2625" spans="1:6" x14ac:dyDescent="0.35">
      <c r="A2625" s="5"/>
      <c r="E2625" s="5"/>
      <c r="F2625" s="5"/>
    </row>
    <row r="2626" spans="1:6" x14ac:dyDescent="0.35">
      <c r="A2626" s="5"/>
      <c r="E2626" s="5"/>
      <c r="F2626" s="5"/>
    </row>
    <row r="2627" spans="1:6" x14ac:dyDescent="0.35">
      <c r="A2627" s="5"/>
      <c r="E2627" s="5"/>
      <c r="F2627" s="5"/>
    </row>
    <row r="2628" spans="1:6" x14ac:dyDescent="0.35">
      <c r="A2628" s="5"/>
      <c r="E2628" s="5"/>
      <c r="F2628" s="5"/>
    </row>
    <row r="2629" spans="1:6" x14ac:dyDescent="0.35">
      <c r="A2629" s="5"/>
      <c r="E2629" s="5"/>
      <c r="F2629" s="5"/>
    </row>
    <row r="2630" spans="1:6" x14ac:dyDescent="0.35">
      <c r="A2630" s="5"/>
      <c r="E2630" s="5"/>
      <c r="F2630" s="5"/>
    </row>
    <row r="2631" spans="1:6" x14ac:dyDescent="0.35">
      <c r="A2631" s="5"/>
      <c r="E2631" s="5"/>
      <c r="F2631" s="5"/>
    </row>
    <row r="2632" spans="1:6" x14ac:dyDescent="0.35">
      <c r="A2632" s="5"/>
      <c r="E2632" s="5"/>
      <c r="F2632" s="5"/>
    </row>
    <row r="2633" spans="1:6" x14ac:dyDescent="0.35">
      <c r="A2633" s="5"/>
      <c r="E2633" s="5"/>
      <c r="F2633" s="5"/>
    </row>
    <row r="2634" spans="1:6" x14ac:dyDescent="0.35">
      <c r="A2634" s="5"/>
      <c r="E2634" s="5"/>
      <c r="F2634" s="5"/>
    </row>
    <row r="2635" spans="1:6" x14ac:dyDescent="0.35">
      <c r="A2635" s="5"/>
      <c r="E2635" s="5"/>
      <c r="F2635" s="5"/>
    </row>
    <row r="2636" spans="1:6" x14ac:dyDescent="0.35">
      <c r="A2636" s="5"/>
      <c r="E2636" s="5"/>
      <c r="F2636" s="5"/>
    </row>
    <row r="2637" spans="1:6" x14ac:dyDescent="0.35">
      <c r="A2637" s="5"/>
      <c r="E2637" s="5"/>
      <c r="F2637" s="5"/>
    </row>
    <row r="2638" spans="1:6" x14ac:dyDescent="0.35">
      <c r="A2638" s="5"/>
      <c r="E2638" s="5"/>
      <c r="F2638" s="5"/>
    </row>
    <row r="2639" spans="1:6" x14ac:dyDescent="0.35">
      <c r="A2639" s="5"/>
      <c r="E2639" s="5"/>
      <c r="F2639" s="5"/>
    </row>
    <row r="2640" spans="1:6" x14ac:dyDescent="0.35">
      <c r="A2640" s="5"/>
      <c r="E2640" s="5"/>
      <c r="F2640" s="5"/>
    </row>
    <row r="2641" spans="1:6" x14ac:dyDescent="0.35">
      <c r="A2641" s="5"/>
      <c r="E2641" s="5"/>
      <c r="F2641" s="5"/>
    </row>
    <row r="2642" spans="1:6" x14ac:dyDescent="0.35">
      <c r="A2642" s="5"/>
      <c r="E2642" s="5"/>
      <c r="F2642" s="5"/>
    </row>
    <row r="2643" spans="1:6" x14ac:dyDescent="0.35">
      <c r="A2643" s="5"/>
      <c r="E2643" s="5"/>
      <c r="F2643" s="5"/>
    </row>
    <row r="2644" spans="1:6" x14ac:dyDescent="0.35">
      <c r="A2644" s="5"/>
      <c r="E2644" s="5"/>
      <c r="F2644" s="5"/>
    </row>
    <row r="2645" spans="1:6" x14ac:dyDescent="0.35">
      <c r="A2645" s="5"/>
      <c r="E2645" s="5"/>
      <c r="F2645" s="5"/>
    </row>
    <row r="2646" spans="1:6" x14ac:dyDescent="0.35">
      <c r="A2646" s="5"/>
      <c r="E2646" s="5"/>
      <c r="F2646" s="5"/>
    </row>
    <row r="2647" spans="1:6" x14ac:dyDescent="0.35">
      <c r="A2647" s="5"/>
      <c r="E2647" s="5"/>
      <c r="F2647" s="5"/>
    </row>
    <row r="2648" spans="1:6" x14ac:dyDescent="0.35">
      <c r="A2648" s="5"/>
      <c r="E2648" s="5"/>
      <c r="F2648" s="5"/>
    </row>
    <row r="2649" spans="1:6" x14ac:dyDescent="0.35">
      <c r="A2649" s="5"/>
      <c r="E2649" s="5"/>
      <c r="F2649" s="5"/>
    </row>
    <row r="2650" spans="1:6" x14ac:dyDescent="0.35">
      <c r="A2650" s="5"/>
      <c r="E2650" s="5"/>
      <c r="F2650" s="5"/>
    </row>
    <row r="2651" spans="1:6" x14ac:dyDescent="0.35">
      <c r="A2651" s="5"/>
      <c r="E2651" s="5"/>
      <c r="F2651" s="5"/>
    </row>
    <row r="2652" spans="1:6" x14ac:dyDescent="0.35">
      <c r="A2652" s="5"/>
      <c r="E2652" s="5"/>
      <c r="F2652" s="5"/>
    </row>
    <row r="2653" spans="1:6" x14ac:dyDescent="0.35">
      <c r="A2653" s="5"/>
      <c r="E2653" s="5"/>
      <c r="F2653" s="5"/>
    </row>
    <row r="2654" spans="1:6" x14ac:dyDescent="0.35">
      <c r="A2654" s="5"/>
      <c r="E2654" s="5"/>
      <c r="F2654" s="5"/>
    </row>
    <row r="2655" spans="1:6" x14ac:dyDescent="0.35">
      <c r="A2655" s="5"/>
      <c r="E2655" s="5"/>
      <c r="F2655" s="5"/>
    </row>
    <row r="2656" spans="1:6" x14ac:dyDescent="0.35">
      <c r="A2656" s="5"/>
      <c r="E2656" s="5"/>
      <c r="F2656" s="5"/>
    </row>
    <row r="2657" spans="1:6" x14ac:dyDescent="0.35">
      <c r="A2657" s="5"/>
      <c r="E2657" s="5"/>
      <c r="F2657" s="5"/>
    </row>
    <row r="2658" spans="1:6" x14ac:dyDescent="0.35">
      <c r="A2658" s="5"/>
      <c r="E2658" s="5"/>
      <c r="F2658" s="5"/>
    </row>
    <row r="2659" spans="1:6" x14ac:dyDescent="0.35">
      <c r="A2659" s="5"/>
      <c r="E2659" s="5"/>
      <c r="F2659" s="5"/>
    </row>
    <row r="2660" spans="1:6" x14ac:dyDescent="0.35">
      <c r="A2660" s="5"/>
      <c r="E2660" s="5"/>
      <c r="F2660" s="5"/>
    </row>
    <row r="2661" spans="1:6" x14ac:dyDescent="0.35">
      <c r="A2661" s="5"/>
      <c r="E2661" s="5"/>
      <c r="F2661" s="5"/>
    </row>
    <row r="2662" spans="1:6" x14ac:dyDescent="0.35">
      <c r="A2662" s="5"/>
      <c r="E2662" s="5"/>
      <c r="F2662" s="5"/>
    </row>
    <row r="2663" spans="1:6" x14ac:dyDescent="0.35">
      <c r="A2663" s="5"/>
      <c r="E2663" s="5"/>
      <c r="F2663" s="5"/>
    </row>
    <row r="2664" spans="1:6" x14ac:dyDescent="0.35">
      <c r="A2664" s="5"/>
      <c r="E2664" s="5"/>
      <c r="F2664" s="5"/>
    </row>
    <row r="2665" spans="1:6" x14ac:dyDescent="0.35">
      <c r="A2665" s="5"/>
      <c r="E2665" s="5"/>
      <c r="F2665" s="5"/>
    </row>
    <row r="2666" spans="1:6" x14ac:dyDescent="0.35">
      <c r="A2666" s="5"/>
      <c r="E2666" s="5"/>
      <c r="F2666" s="5"/>
    </row>
    <row r="2667" spans="1:6" x14ac:dyDescent="0.35">
      <c r="A2667" s="5"/>
      <c r="E2667" s="5"/>
      <c r="F2667" s="5"/>
    </row>
    <row r="2668" spans="1:6" x14ac:dyDescent="0.35">
      <c r="A2668" s="5"/>
      <c r="E2668" s="5"/>
      <c r="F2668" s="5"/>
    </row>
    <row r="2669" spans="1:6" x14ac:dyDescent="0.35">
      <c r="A2669" s="5"/>
      <c r="E2669" s="5"/>
      <c r="F2669" s="5"/>
    </row>
    <row r="2670" spans="1:6" x14ac:dyDescent="0.35">
      <c r="A2670" s="5"/>
      <c r="E2670" s="5"/>
      <c r="F2670" s="5"/>
    </row>
    <row r="2671" spans="1:6" x14ac:dyDescent="0.35">
      <c r="A2671" s="5"/>
      <c r="E2671" s="5"/>
      <c r="F2671" s="5"/>
    </row>
    <row r="2672" spans="1:6" x14ac:dyDescent="0.35">
      <c r="A2672" s="5"/>
      <c r="E2672" s="5"/>
      <c r="F2672" s="5"/>
    </row>
    <row r="2673" spans="1:6" x14ac:dyDescent="0.35">
      <c r="A2673" s="5"/>
      <c r="E2673" s="5"/>
      <c r="F2673" s="5"/>
    </row>
    <row r="2674" spans="1:6" x14ac:dyDescent="0.35">
      <c r="A2674" s="5"/>
      <c r="E2674" s="5"/>
      <c r="F2674" s="5"/>
    </row>
    <row r="2675" spans="1:6" x14ac:dyDescent="0.35">
      <c r="A2675" s="5"/>
      <c r="E2675" s="5"/>
      <c r="F2675" s="5"/>
    </row>
    <row r="2676" spans="1:6" x14ac:dyDescent="0.35">
      <c r="A2676" s="5"/>
      <c r="E2676" s="5"/>
      <c r="F2676" s="5"/>
    </row>
    <row r="2677" spans="1:6" x14ac:dyDescent="0.35">
      <c r="A2677" s="5"/>
      <c r="E2677" s="5"/>
      <c r="F2677" s="5"/>
    </row>
    <row r="2678" spans="1:6" x14ac:dyDescent="0.35">
      <c r="A2678" s="5"/>
      <c r="E2678" s="5"/>
      <c r="F2678" s="5"/>
    </row>
    <row r="2679" spans="1:6" x14ac:dyDescent="0.35">
      <c r="A2679" s="5"/>
      <c r="E2679" s="5"/>
      <c r="F2679" s="5"/>
    </row>
    <row r="2680" spans="1:6" x14ac:dyDescent="0.35">
      <c r="A2680" s="5"/>
      <c r="E2680" s="5"/>
      <c r="F2680" s="5"/>
    </row>
    <row r="2681" spans="1:6" x14ac:dyDescent="0.35">
      <c r="A2681" s="5"/>
      <c r="E2681" s="5"/>
      <c r="F2681" s="5"/>
    </row>
    <row r="2682" spans="1:6" x14ac:dyDescent="0.35">
      <c r="A2682" s="5"/>
      <c r="E2682" s="5"/>
      <c r="F2682" s="5"/>
    </row>
    <row r="2683" spans="1:6" x14ac:dyDescent="0.35">
      <c r="A2683" s="5"/>
      <c r="E2683" s="5"/>
      <c r="F2683" s="5"/>
    </row>
    <row r="2684" spans="1:6" x14ac:dyDescent="0.35">
      <c r="A2684" s="5"/>
      <c r="E2684" s="5"/>
      <c r="F2684" s="5"/>
    </row>
    <row r="2685" spans="1:6" x14ac:dyDescent="0.35">
      <c r="A2685" s="5"/>
      <c r="E2685" s="5"/>
      <c r="F2685" s="5"/>
    </row>
    <row r="2686" spans="1:6" x14ac:dyDescent="0.35">
      <c r="A2686" s="5"/>
      <c r="E2686" s="5"/>
      <c r="F2686" s="5"/>
    </row>
    <row r="2687" spans="1:6" x14ac:dyDescent="0.35">
      <c r="A2687" s="5"/>
      <c r="E2687" s="5"/>
      <c r="F2687" s="5"/>
    </row>
    <row r="2688" spans="1:6" x14ac:dyDescent="0.35">
      <c r="A2688" s="5"/>
      <c r="E2688" s="5"/>
      <c r="F2688" s="5"/>
    </row>
    <row r="2689" spans="1:6" x14ac:dyDescent="0.35">
      <c r="A2689" s="5"/>
      <c r="E2689" s="5"/>
      <c r="F2689" s="5"/>
    </row>
    <row r="2690" spans="1:6" x14ac:dyDescent="0.35">
      <c r="A2690" s="5"/>
      <c r="E2690" s="5"/>
      <c r="F2690" s="5"/>
    </row>
    <row r="2691" spans="1:6" x14ac:dyDescent="0.35">
      <c r="A2691" s="5"/>
      <c r="E2691" s="5"/>
      <c r="F2691" s="5"/>
    </row>
    <row r="2692" spans="1:6" x14ac:dyDescent="0.35">
      <c r="A2692" s="5"/>
      <c r="E2692" s="5"/>
      <c r="F2692" s="5"/>
    </row>
    <row r="2693" spans="1:6" x14ac:dyDescent="0.35">
      <c r="A2693" s="5"/>
      <c r="E2693" s="5"/>
      <c r="F2693" s="5"/>
    </row>
    <row r="2694" spans="1:6" x14ac:dyDescent="0.35">
      <c r="A2694" s="5"/>
      <c r="E2694" s="5"/>
      <c r="F2694" s="5"/>
    </row>
    <row r="2695" spans="1:6" x14ac:dyDescent="0.35">
      <c r="A2695" s="5"/>
      <c r="E2695" s="5"/>
      <c r="F2695" s="5"/>
    </row>
    <row r="2696" spans="1:6" x14ac:dyDescent="0.35">
      <c r="A2696" s="5"/>
      <c r="E2696" s="5"/>
      <c r="F2696" s="5"/>
    </row>
    <row r="2697" spans="1:6" x14ac:dyDescent="0.35">
      <c r="A2697" s="5"/>
      <c r="E2697" s="5"/>
      <c r="F2697" s="5"/>
    </row>
    <row r="2698" spans="1:6" x14ac:dyDescent="0.35">
      <c r="A2698" s="5"/>
      <c r="E2698" s="5"/>
      <c r="F2698" s="5"/>
    </row>
    <row r="2699" spans="1:6" x14ac:dyDescent="0.35">
      <c r="A2699" s="5"/>
      <c r="E2699" s="5"/>
      <c r="F2699" s="5"/>
    </row>
    <row r="2700" spans="1:6" x14ac:dyDescent="0.35">
      <c r="A2700" s="5"/>
      <c r="E2700" s="5"/>
      <c r="F2700" s="5"/>
    </row>
    <row r="2701" spans="1:6" x14ac:dyDescent="0.35">
      <c r="A2701" s="5"/>
      <c r="E2701" s="5"/>
      <c r="F2701" s="5"/>
    </row>
    <row r="2702" spans="1:6" x14ac:dyDescent="0.35">
      <c r="A2702" s="5"/>
      <c r="E2702" s="5"/>
      <c r="F2702" s="5"/>
    </row>
    <row r="2703" spans="1:6" x14ac:dyDescent="0.35">
      <c r="A2703" s="5"/>
      <c r="E2703" s="5"/>
      <c r="F2703" s="5"/>
    </row>
    <row r="2704" spans="1:6" x14ac:dyDescent="0.35">
      <c r="A2704" s="5"/>
      <c r="E2704" s="5"/>
      <c r="F2704" s="5"/>
    </row>
    <row r="2705" spans="1:6" x14ac:dyDescent="0.35">
      <c r="A2705" s="5"/>
      <c r="E2705" s="5"/>
      <c r="F2705" s="5"/>
    </row>
    <row r="2706" spans="1:6" x14ac:dyDescent="0.35">
      <c r="A2706" s="5"/>
      <c r="E2706" s="5"/>
      <c r="F2706" s="5"/>
    </row>
    <row r="2707" spans="1:6" x14ac:dyDescent="0.35">
      <c r="A2707" s="5"/>
      <c r="E2707" s="5"/>
      <c r="F2707" s="5"/>
    </row>
    <row r="2708" spans="1:6" x14ac:dyDescent="0.35">
      <c r="A2708" s="5"/>
      <c r="E2708" s="5"/>
      <c r="F2708" s="5"/>
    </row>
    <row r="2709" spans="1:6" x14ac:dyDescent="0.35">
      <c r="A2709" s="5"/>
      <c r="E2709" s="5"/>
      <c r="F2709" s="5"/>
    </row>
    <row r="2710" spans="1:6" x14ac:dyDescent="0.35">
      <c r="A2710" s="5"/>
      <c r="E2710" s="5"/>
      <c r="F2710" s="5"/>
    </row>
    <row r="2711" spans="1:6" x14ac:dyDescent="0.35">
      <c r="A2711" s="5"/>
      <c r="E2711" s="5"/>
      <c r="F2711" s="5"/>
    </row>
    <row r="2712" spans="1:6" x14ac:dyDescent="0.35">
      <c r="A2712" s="5"/>
      <c r="E2712" s="5"/>
      <c r="F2712" s="5"/>
    </row>
    <row r="2713" spans="1:6" x14ac:dyDescent="0.35">
      <c r="A2713" s="5"/>
      <c r="E2713" s="5"/>
      <c r="F2713" s="5"/>
    </row>
    <row r="2714" spans="1:6" x14ac:dyDescent="0.35">
      <c r="A2714" s="5"/>
      <c r="E2714" s="5"/>
      <c r="F2714" s="5"/>
    </row>
    <row r="2715" spans="1:6" x14ac:dyDescent="0.35">
      <c r="A2715" s="5"/>
      <c r="E2715" s="5"/>
      <c r="F2715" s="5"/>
    </row>
    <row r="2716" spans="1:6" x14ac:dyDescent="0.35">
      <c r="A2716" s="5"/>
      <c r="E2716" s="5"/>
      <c r="F2716" s="5"/>
    </row>
    <row r="2717" spans="1:6" x14ac:dyDescent="0.35">
      <c r="A2717" s="5"/>
      <c r="E2717" s="5"/>
      <c r="F2717" s="5"/>
    </row>
    <row r="2718" spans="1:6" x14ac:dyDescent="0.35">
      <c r="A2718" s="5"/>
      <c r="E2718" s="5"/>
      <c r="F2718" s="5"/>
    </row>
    <row r="2719" spans="1:6" x14ac:dyDescent="0.35">
      <c r="A2719" s="5"/>
      <c r="E2719" s="5"/>
      <c r="F2719" s="5"/>
    </row>
    <row r="2720" spans="1:6" x14ac:dyDescent="0.35">
      <c r="A2720" s="5"/>
      <c r="E2720" s="5"/>
      <c r="F2720" s="5"/>
    </row>
    <row r="2721" spans="1:6" x14ac:dyDescent="0.35">
      <c r="A2721" s="5"/>
      <c r="E2721" s="5"/>
      <c r="F2721" s="5"/>
    </row>
    <row r="2722" spans="1:6" x14ac:dyDescent="0.35">
      <c r="A2722" s="5"/>
      <c r="E2722" s="5"/>
      <c r="F2722" s="5"/>
    </row>
    <row r="2723" spans="1:6" x14ac:dyDescent="0.35">
      <c r="A2723" s="5"/>
      <c r="E2723" s="5"/>
      <c r="F2723" s="5"/>
    </row>
    <row r="2724" spans="1:6" x14ac:dyDescent="0.35">
      <c r="A2724" s="5"/>
      <c r="E2724" s="5"/>
      <c r="F2724" s="5"/>
    </row>
    <row r="2725" spans="1:6" x14ac:dyDescent="0.35">
      <c r="A2725" s="5"/>
      <c r="E2725" s="5"/>
      <c r="F2725" s="5"/>
    </row>
    <row r="2726" spans="1:6" x14ac:dyDescent="0.35">
      <c r="A2726" s="5"/>
      <c r="E2726" s="5"/>
      <c r="F2726" s="5"/>
    </row>
    <row r="2727" spans="1:6" x14ac:dyDescent="0.35">
      <c r="A2727" s="5"/>
      <c r="E2727" s="5"/>
      <c r="F2727" s="5"/>
    </row>
    <row r="2728" spans="1:6" x14ac:dyDescent="0.35">
      <c r="A2728" s="5"/>
      <c r="E2728" s="5"/>
      <c r="F2728" s="5"/>
    </row>
    <row r="2729" spans="1:6" x14ac:dyDescent="0.35">
      <c r="A2729" s="5"/>
      <c r="E2729" s="5"/>
      <c r="F2729" s="5"/>
    </row>
    <row r="2730" spans="1:6" x14ac:dyDescent="0.35">
      <c r="A2730" s="5"/>
      <c r="E2730" s="5"/>
      <c r="F2730" s="5"/>
    </row>
    <row r="2731" spans="1:6" x14ac:dyDescent="0.35">
      <c r="A2731" s="5"/>
      <c r="E2731" s="5"/>
      <c r="F2731" s="5"/>
    </row>
    <row r="2732" spans="1:6" x14ac:dyDescent="0.35">
      <c r="A2732" s="5"/>
      <c r="E2732" s="5"/>
      <c r="F2732" s="5"/>
    </row>
    <row r="2733" spans="1:6" x14ac:dyDescent="0.35">
      <c r="A2733" s="5"/>
      <c r="E2733" s="5"/>
      <c r="F2733" s="5"/>
    </row>
    <row r="2734" spans="1:6" x14ac:dyDescent="0.35">
      <c r="A2734" s="5"/>
      <c r="E2734" s="5"/>
      <c r="F2734" s="5"/>
    </row>
    <row r="2735" spans="1:6" x14ac:dyDescent="0.35">
      <c r="A2735" s="5"/>
      <c r="E2735" s="5"/>
      <c r="F2735" s="5"/>
    </row>
    <row r="2736" spans="1:6" x14ac:dyDescent="0.35">
      <c r="A2736" s="5"/>
      <c r="E2736" s="5"/>
      <c r="F2736" s="5"/>
    </row>
    <row r="2737" spans="1:6" x14ac:dyDescent="0.35">
      <c r="A2737" s="5"/>
      <c r="E2737" s="5"/>
      <c r="F2737" s="5"/>
    </row>
    <row r="2738" spans="1:6" x14ac:dyDescent="0.35">
      <c r="A2738" s="5"/>
      <c r="E2738" s="5"/>
      <c r="F2738" s="5"/>
    </row>
    <row r="2739" spans="1:6" x14ac:dyDescent="0.35">
      <c r="A2739" s="5"/>
      <c r="E2739" s="5"/>
      <c r="F2739" s="5"/>
    </row>
    <row r="2740" spans="1:6" x14ac:dyDescent="0.35">
      <c r="A2740" s="5"/>
      <c r="E2740" s="5"/>
      <c r="F2740" s="5"/>
    </row>
    <row r="2741" spans="1:6" x14ac:dyDescent="0.35">
      <c r="A2741" s="5"/>
      <c r="E2741" s="5"/>
      <c r="F2741" s="5"/>
    </row>
    <row r="2742" spans="1:6" x14ac:dyDescent="0.35">
      <c r="A2742" s="5"/>
      <c r="E2742" s="5"/>
      <c r="F2742" s="5"/>
    </row>
    <row r="2743" spans="1:6" x14ac:dyDescent="0.35">
      <c r="A2743" s="5"/>
      <c r="E2743" s="5"/>
      <c r="F2743" s="5"/>
    </row>
    <row r="2744" spans="1:6" x14ac:dyDescent="0.35">
      <c r="A2744" s="5"/>
      <c r="E2744" s="5"/>
      <c r="F2744" s="5"/>
    </row>
    <row r="2745" spans="1:6" x14ac:dyDescent="0.35">
      <c r="A2745" s="5"/>
      <c r="E2745" s="5"/>
      <c r="F2745" s="5"/>
    </row>
    <row r="2746" spans="1:6" x14ac:dyDescent="0.35">
      <c r="A2746" s="5"/>
      <c r="E2746" s="5"/>
      <c r="F2746" s="5"/>
    </row>
    <row r="2747" spans="1:6" x14ac:dyDescent="0.35">
      <c r="A2747" s="5"/>
      <c r="E2747" s="5"/>
      <c r="F2747" s="5"/>
    </row>
    <row r="2748" spans="1:6" x14ac:dyDescent="0.35">
      <c r="A2748" s="5"/>
      <c r="E2748" s="5"/>
      <c r="F2748" s="5"/>
    </row>
    <row r="2749" spans="1:6" x14ac:dyDescent="0.35">
      <c r="A2749" s="5"/>
      <c r="E2749" s="5"/>
      <c r="F2749" s="5"/>
    </row>
    <row r="2750" spans="1:6" x14ac:dyDescent="0.35">
      <c r="A2750" s="5"/>
      <c r="E2750" s="5"/>
      <c r="F2750" s="5"/>
    </row>
    <row r="2751" spans="1:6" x14ac:dyDescent="0.35">
      <c r="A2751" s="5"/>
      <c r="E2751" s="5"/>
      <c r="F2751" s="5"/>
    </row>
    <row r="2752" spans="1:6" x14ac:dyDescent="0.35">
      <c r="A2752" s="5"/>
      <c r="E2752" s="5"/>
      <c r="F2752" s="5"/>
    </row>
    <row r="2753" spans="1:6" x14ac:dyDescent="0.35">
      <c r="A2753" s="5"/>
      <c r="E2753" s="5"/>
      <c r="F2753" s="5"/>
    </row>
    <row r="2754" spans="1:6" x14ac:dyDescent="0.35">
      <c r="A2754" s="5"/>
      <c r="E2754" s="5"/>
      <c r="F2754" s="5"/>
    </row>
    <row r="2755" spans="1:6" x14ac:dyDescent="0.35">
      <c r="A2755" s="5"/>
      <c r="E2755" s="5"/>
      <c r="F2755" s="5"/>
    </row>
    <row r="2756" spans="1:6" x14ac:dyDescent="0.35">
      <c r="A2756" s="5"/>
      <c r="E2756" s="5"/>
      <c r="F2756" s="5"/>
    </row>
    <row r="2757" spans="1:6" x14ac:dyDescent="0.35">
      <c r="A2757" s="5"/>
      <c r="E2757" s="5"/>
      <c r="F2757" s="5"/>
    </row>
    <row r="2758" spans="1:6" x14ac:dyDescent="0.35">
      <c r="A2758" s="5"/>
      <c r="E2758" s="5"/>
      <c r="F2758" s="5"/>
    </row>
    <row r="2759" spans="1:6" x14ac:dyDescent="0.35">
      <c r="A2759" s="5"/>
      <c r="E2759" s="5"/>
      <c r="F2759" s="5"/>
    </row>
    <row r="2760" spans="1:6" x14ac:dyDescent="0.35">
      <c r="A2760" s="5"/>
      <c r="E2760" s="5"/>
      <c r="F2760" s="5"/>
    </row>
    <row r="2761" spans="1:6" x14ac:dyDescent="0.35">
      <c r="A2761" s="5"/>
      <c r="E2761" s="5"/>
      <c r="F2761" s="5"/>
    </row>
    <row r="2762" spans="1:6" x14ac:dyDescent="0.35">
      <c r="A2762" s="5"/>
      <c r="E2762" s="5"/>
      <c r="F2762" s="5"/>
    </row>
    <row r="2763" spans="1:6" x14ac:dyDescent="0.35">
      <c r="A2763" s="5"/>
      <c r="E2763" s="5"/>
      <c r="F2763" s="5"/>
    </row>
    <row r="2764" spans="1:6" x14ac:dyDescent="0.35">
      <c r="A2764" s="5"/>
      <c r="E2764" s="5"/>
      <c r="F2764" s="5"/>
    </row>
    <row r="2765" spans="1:6" x14ac:dyDescent="0.35">
      <c r="A2765" s="5"/>
      <c r="E2765" s="5"/>
      <c r="F2765" s="5"/>
    </row>
    <row r="2766" spans="1:6" x14ac:dyDescent="0.35">
      <c r="A2766" s="5"/>
      <c r="E2766" s="5"/>
      <c r="F2766" s="5"/>
    </row>
    <row r="2767" spans="1:6" x14ac:dyDescent="0.35">
      <c r="A2767" s="5"/>
      <c r="E2767" s="5"/>
      <c r="F2767" s="5"/>
    </row>
    <row r="2768" spans="1:6" x14ac:dyDescent="0.35">
      <c r="A2768" s="5"/>
      <c r="E2768" s="5"/>
      <c r="F2768" s="5"/>
    </row>
    <row r="2769" spans="1:6" x14ac:dyDescent="0.35">
      <c r="A2769" s="5"/>
      <c r="E2769" s="5"/>
      <c r="F2769" s="5"/>
    </row>
    <row r="2770" spans="1:6" x14ac:dyDescent="0.35">
      <c r="A2770" s="5"/>
      <c r="E2770" s="5"/>
      <c r="F2770" s="5"/>
    </row>
    <row r="2771" spans="1:6" x14ac:dyDescent="0.35">
      <c r="A2771" s="5"/>
      <c r="E2771" s="5"/>
      <c r="F2771" s="5"/>
    </row>
    <row r="2772" spans="1:6" x14ac:dyDescent="0.35">
      <c r="A2772" s="5"/>
      <c r="E2772" s="5"/>
      <c r="F2772" s="5"/>
    </row>
    <row r="2773" spans="1:6" x14ac:dyDescent="0.35">
      <c r="A2773" s="5"/>
      <c r="E2773" s="5"/>
      <c r="F2773" s="5"/>
    </row>
    <row r="2774" spans="1:6" x14ac:dyDescent="0.35">
      <c r="A2774" s="5"/>
      <c r="E2774" s="5"/>
      <c r="F2774" s="5"/>
    </row>
    <row r="2775" spans="1:6" x14ac:dyDescent="0.35">
      <c r="A2775" s="5"/>
      <c r="E2775" s="5"/>
      <c r="F2775" s="5"/>
    </row>
    <row r="2776" spans="1:6" x14ac:dyDescent="0.35">
      <c r="A2776" s="5"/>
      <c r="E2776" s="5"/>
      <c r="F2776" s="5"/>
    </row>
    <row r="2777" spans="1:6" x14ac:dyDescent="0.35">
      <c r="A2777" s="5"/>
      <c r="E2777" s="5"/>
      <c r="F2777" s="5"/>
    </row>
    <row r="2778" spans="1:6" x14ac:dyDescent="0.35">
      <c r="A2778" s="5"/>
      <c r="E2778" s="5"/>
      <c r="F2778" s="5"/>
    </row>
    <row r="2779" spans="1:6" x14ac:dyDescent="0.35">
      <c r="A2779" s="5"/>
      <c r="E2779" s="5"/>
      <c r="F2779" s="5"/>
    </row>
    <row r="2780" spans="1:6" x14ac:dyDescent="0.35">
      <c r="A2780" s="5"/>
      <c r="E2780" s="5"/>
      <c r="F2780" s="5"/>
    </row>
    <row r="2781" spans="1:6" x14ac:dyDescent="0.35">
      <c r="A2781" s="5"/>
      <c r="E2781" s="5"/>
      <c r="F2781" s="5"/>
    </row>
    <row r="2782" spans="1:6" x14ac:dyDescent="0.35">
      <c r="A2782" s="5"/>
      <c r="E2782" s="5"/>
      <c r="F2782" s="5"/>
    </row>
    <row r="2783" spans="1:6" x14ac:dyDescent="0.35">
      <c r="A2783" s="5"/>
      <c r="E2783" s="5"/>
      <c r="F2783" s="5"/>
    </row>
    <row r="2784" spans="1:6" x14ac:dyDescent="0.35">
      <c r="A2784" s="5"/>
      <c r="E2784" s="5"/>
      <c r="F2784" s="5"/>
    </row>
    <row r="2785" spans="1:6" x14ac:dyDescent="0.35">
      <c r="A2785" s="5"/>
      <c r="E2785" s="5"/>
      <c r="F2785" s="5"/>
    </row>
    <row r="2786" spans="1:6" x14ac:dyDescent="0.35">
      <c r="A2786" s="5"/>
      <c r="E2786" s="5"/>
      <c r="F2786" s="5"/>
    </row>
    <row r="2787" spans="1:6" x14ac:dyDescent="0.35">
      <c r="A2787" s="5"/>
      <c r="E2787" s="5"/>
      <c r="F2787" s="5"/>
    </row>
    <row r="2788" spans="1:6" x14ac:dyDescent="0.35">
      <c r="A2788" s="5"/>
      <c r="E2788" s="5"/>
      <c r="F2788" s="5"/>
    </row>
    <row r="2789" spans="1:6" x14ac:dyDescent="0.35">
      <c r="A2789" s="5"/>
      <c r="E2789" s="5"/>
      <c r="F2789" s="5"/>
    </row>
    <row r="2790" spans="1:6" x14ac:dyDescent="0.35">
      <c r="A2790" s="5"/>
      <c r="E2790" s="5"/>
      <c r="F2790" s="5"/>
    </row>
    <row r="2791" spans="1:6" x14ac:dyDescent="0.35">
      <c r="A2791" s="5"/>
      <c r="E2791" s="5"/>
      <c r="F2791" s="5"/>
    </row>
    <row r="2792" spans="1:6" x14ac:dyDescent="0.35">
      <c r="A2792" s="5"/>
      <c r="E2792" s="5"/>
      <c r="F2792" s="5"/>
    </row>
    <row r="2793" spans="1:6" x14ac:dyDescent="0.35">
      <c r="A2793" s="5"/>
      <c r="E2793" s="5"/>
      <c r="F2793" s="5"/>
    </row>
    <row r="2794" spans="1:6" x14ac:dyDescent="0.35">
      <c r="A2794" s="5"/>
      <c r="E2794" s="5"/>
      <c r="F2794" s="5"/>
    </row>
    <row r="2795" spans="1:6" x14ac:dyDescent="0.35">
      <c r="A2795" s="5"/>
      <c r="E2795" s="5"/>
      <c r="F2795" s="5"/>
    </row>
    <row r="2796" spans="1:6" x14ac:dyDescent="0.35">
      <c r="A2796" s="5"/>
      <c r="E2796" s="5"/>
      <c r="F2796" s="5"/>
    </row>
    <row r="2797" spans="1:6" x14ac:dyDescent="0.35">
      <c r="A2797" s="5"/>
      <c r="E2797" s="5"/>
      <c r="F2797" s="5"/>
    </row>
    <row r="2798" spans="1:6" x14ac:dyDescent="0.35">
      <c r="A2798" s="5"/>
      <c r="E2798" s="5"/>
      <c r="F2798" s="5"/>
    </row>
    <row r="2799" spans="1:6" x14ac:dyDescent="0.35">
      <c r="A2799" s="5"/>
      <c r="E2799" s="5"/>
      <c r="F2799" s="5"/>
    </row>
    <row r="2800" spans="1:6" x14ac:dyDescent="0.35">
      <c r="A2800" s="5"/>
      <c r="E2800" s="5"/>
      <c r="F2800" s="5"/>
    </row>
    <row r="2801" spans="1:6" x14ac:dyDescent="0.35">
      <c r="A2801" s="5"/>
      <c r="E2801" s="5"/>
      <c r="F2801" s="5"/>
    </row>
    <row r="2802" spans="1:6" x14ac:dyDescent="0.35">
      <c r="A2802" s="5"/>
      <c r="E2802" s="5"/>
      <c r="F2802" s="5"/>
    </row>
    <row r="2803" spans="1:6" x14ac:dyDescent="0.35">
      <c r="A2803" s="5"/>
      <c r="E2803" s="5"/>
      <c r="F2803" s="5"/>
    </row>
    <row r="2804" spans="1:6" x14ac:dyDescent="0.35">
      <c r="A2804" s="5"/>
      <c r="E2804" s="5"/>
      <c r="F2804" s="5"/>
    </row>
    <row r="2805" spans="1:6" x14ac:dyDescent="0.35">
      <c r="A2805" s="5"/>
      <c r="E2805" s="5"/>
      <c r="F2805" s="5"/>
    </row>
    <row r="2806" spans="1:6" x14ac:dyDescent="0.35">
      <c r="A2806" s="5"/>
      <c r="E2806" s="5"/>
      <c r="F2806" s="5"/>
    </row>
    <row r="2807" spans="1:6" x14ac:dyDescent="0.35">
      <c r="A2807" s="5"/>
      <c r="E2807" s="5"/>
      <c r="F2807" s="5"/>
    </row>
    <row r="2808" spans="1:6" x14ac:dyDescent="0.35">
      <c r="A2808" s="5"/>
      <c r="E2808" s="5"/>
      <c r="F2808" s="5"/>
    </row>
    <row r="2809" spans="1:6" x14ac:dyDescent="0.35">
      <c r="A2809" s="5"/>
      <c r="E2809" s="5"/>
      <c r="F2809" s="5"/>
    </row>
    <row r="2810" spans="1:6" x14ac:dyDescent="0.35">
      <c r="A2810" s="5"/>
      <c r="E2810" s="5"/>
      <c r="F2810" s="5"/>
    </row>
    <row r="2811" spans="1:6" x14ac:dyDescent="0.35">
      <c r="A2811" s="5"/>
      <c r="E2811" s="5"/>
      <c r="F2811" s="5"/>
    </row>
    <row r="2812" spans="1:6" x14ac:dyDescent="0.35">
      <c r="A2812" s="5"/>
      <c r="E2812" s="5"/>
      <c r="F2812" s="5"/>
    </row>
    <row r="2813" spans="1:6" x14ac:dyDescent="0.35">
      <c r="A2813" s="5"/>
      <c r="E2813" s="5"/>
      <c r="F2813" s="5"/>
    </row>
    <row r="2814" spans="1:6" x14ac:dyDescent="0.35">
      <c r="A2814" s="5"/>
      <c r="E2814" s="5"/>
      <c r="F2814" s="5"/>
    </row>
    <row r="2815" spans="1:6" x14ac:dyDescent="0.35">
      <c r="A2815" s="5"/>
      <c r="E2815" s="5"/>
      <c r="F2815" s="5"/>
    </row>
    <row r="2816" spans="1:6" x14ac:dyDescent="0.35">
      <c r="A2816" s="5"/>
      <c r="E2816" s="5"/>
      <c r="F2816" s="5"/>
    </row>
    <row r="2817" spans="1:6" x14ac:dyDescent="0.35">
      <c r="A2817" s="5"/>
      <c r="E2817" s="5"/>
      <c r="F2817" s="5"/>
    </row>
    <row r="2818" spans="1:6" x14ac:dyDescent="0.35">
      <c r="A2818" s="5"/>
      <c r="E2818" s="5"/>
      <c r="F2818" s="5"/>
    </row>
    <row r="2819" spans="1:6" x14ac:dyDescent="0.35">
      <c r="A2819" s="5"/>
      <c r="E2819" s="5"/>
      <c r="F2819" s="5"/>
    </row>
    <row r="2820" spans="1:6" x14ac:dyDescent="0.35">
      <c r="A2820" s="5"/>
      <c r="E2820" s="5"/>
      <c r="F2820" s="5"/>
    </row>
    <row r="2821" spans="1:6" x14ac:dyDescent="0.35">
      <c r="A2821" s="5"/>
      <c r="E2821" s="5"/>
      <c r="F2821" s="5"/>
    </row>
    <row r="2822" spans="1:6" x14ac:dyDescent="0.35">
      <c r="A2822" s="5"/>
      <c r="E2822" s="5"/>
      <c r="F2822" s="5"/>
    </row>
    <row r="2823" spans="1:6" x14ac:dyDescent="0.35">
      <c r="A2823" s="5"/>
      <c r="E2823" s="5"/>
      <c r="F2823" s="5"/>
    </row>
    <row r="2824" spans="1:6" x14ac:dyDescent="0.35">
      <c r="A2824" s="5"/>
      <c r="E2824" s="5"/>
      <c r="F2824" s="5"/>
    </row>
    <row r="2825" spans="1:6" x14ac:dyDescent="0.35">
      <c r="A2825" s="5"/>
      <c r="E2825" s="5"/>
      <c r="F2825" s="5"/>
    </row>
    <row r="2826" spans="1:6" x14ac:dyDescent="0.35">
      <c r="A2826" s="5"/>
      <c r="E2826" s="5"/>
      <c r="F2826" s="5"/>
    </row>
    <row r="2827" spans="1:6" x14ac:dyDescent="0.35">
      <c r="A2827" s="5"/>
      <c r="E2827" s="5"/>
      <c r="F2827" s="5"/>
    </row>
    <row r="2828" spans="1:6" x14ac:dyDescent="0.35">
      <c r="A2828" s="5"/>
      <c r="E2828" s="5"/>
      <c r="F2828" s="5"/>
    </row>
    <row r="2829" spans="1:6" x14ac:dyDescent="0.35">
      <c r="A2829" s="5"/>
      <c r="E2829" s="5"/>
      <c r="F2829" s="5"/>
    </row>
    <row r="2830" spans="1:6" x14ac:dyDescent="0.35">
      <c r="A2830" s="5"/>
      <c r="E2830" s="5"/>
      <c r="F2830" s="5"/>
    </row>
    <row r="2831" spans="1:6" x14ac:dyDescent="0.35">
      <c r="A2831" s="5"/>
      <c r="E2831" s="5"/>
      <c r="F2831" s="5"/>
    </row>
    <row r="2832" spans="1:6" x14ac:dyDescent="0.35">
      <c r="A2832" s="5"/>
      <c r="E2832" s="5"/>
      <c r="F2832" s="5"/>
    </row>
    <row r="2833" spans="1:6" x14ac:dyDescent="0.35">
      <c r="A2833" s="5"/>
      <c r="E2833" s="5"/>
      <c r="F2833" s="5"/>
    </row>
    <row r="2834" spans="1:6" x14ac:dyDescent="0.35">
      <c r="A2834" s="5"/>
      <c r="E2834" s="5"/>
      <c r="F2834" s="5"/>
    </row>
    <row r="2835" spans="1:6" x14ac:dyDescent="0.35">
      <c r="A2835" s="5"/>
      <c r="E2835" s="5"/>
      <c r="F2835" s="5"/>
    </row>
    <row r="2836" spans="1:6" x14ac:dyDescent="0.35">
      <c r="A2836" s="5"/>
      <c r="E2836" s="5"/>
      <c r="F2836" s="5"/>
    </row>
    <row r="2837" spans="1:6" x14ac:dyDescent="0.35">
      <c r="A2837" s="5"/>
      <c r="E2837" s="5"/>
      <c r="F2837" s="5"/>
    </row>
    <row r="2838" spans="1:6" x14ac:dyDescent="0.35">
      <c r="A2838" s="5"/>
      <c r="E2838" s="5"/>
      <c r="F2838" s="5"/>
    </row>
    <row r="2839" spans="1:6" x14ac:dyDescent="0.35">
      <c r="A2839" s="5"/>
      <c r="E2839" s="5"/>
      <c r="F2839" s="5"/>
    </row>
    <row r="2840" spans="1:6" x14ac:dyDescent="0.35">
      <c r="A2840" s="5"/>
      <c r="E2840" s="5"/>
      <c r="F2840" s="5"/>
    </row>
    <row r="2841" spans="1:6" x14ac:dyDescent="0.35">
      <c r="A2841" s="5"/>
      <c r="E2841" s="5"/>
      <c r="F2841" s="5"/>
    </row>
    <row r="2842" spans="1:6" x14ac:dyDescent="0.35">
      <c r="A2842" s="5"/>
      <c r="E2842" s="5"/>
      <c r="F2842" s="5"/>
    </row>
    <row r="2843" spans="1:6" x14ac:dyDescent="0.35">
      <c r="A2843" s="5"/>
      <c r="E2843" s="5"/>
      <c r="F2843" s="5"/>
    </row>
    <row r="2844" spans="1:6" x14ac:dyDescent="0.35">
      <c r="A2844" s="5"/>
      <c r="E2844" s="5"/>
      <c r="F2844" s="5"/>
    </row>
    <row r="2845" spans="1:6" x14ac:dyDescent="0.35">
      <c r="A2845" s="5"/>
      <c r="E2845" s="5"/>
      <c r="F2845" s="5"/>
    </row>
    <row r="2846" spans="1:6" x14ac:dyDescent="0.35">
      <c r="A2846" s="5"/>
      <c r="E2846" s="5"/>
      <c r="F2846" s="5"/>
    </row>
    <row r="2847" spans="1:6" x14ac:dyDescent="0.35">
      <c r="A2847" s="5"/>
      <c r="E2847" s="5"/>
      <c r="F2847" s="5"/>
    </row>
    <row r="2848" spans="1:6" x14ac:dyDescent="0.35">
      <c r="A2848" s="5"/>
      <c r="E2848" s="5"/>
      <c r="F2848" s="5"/>
    </row>
    <row r="2849" spans="1:6" x14ac:dyDescent="0.35">
      <c r="A2849" s="5"/>
      <c r="E2849" s="5"/>
      <c r="F2849" s="5"/>
    </row>
    <row r="2850" spans="1:6" x14ac:dyDescent="0.35">
      <c r="A2850" s="5"/>
      <c r="E2850" s="5"/>
      <c r="F2850" s="5"/>
    </row>
    <row r="2851" spans="1:6" x14ac:dyDescent="0.35">
      <c r="A2851" s="5"/>
      <c r="E2851" s="5"/>
      <c r="F2851" s="5"/>
    </row>
    <row r="2852" spans="1:6" x14ac:dyDescent="0.35">
      <c r="A2852" s="5"/>
      <c r="E2852" s="5"/>
      <c r="F2852" s="5"/>
    </row>
    <row r="2853" spans="1:6" x14ac:dyDescent="0.35">
      <c r="A2853" s="5"/>
      <c r="E2853" s="5"/>
      <c r="F2853" s="5"/>
    </row>
    <row r="2854" spans="1:6" x14ac:dyDescent="0.35">
      <c r="A2854" s="5"/>
      <c r="E2854" s="5"/>
      <c r="F2854" s="5"/>
    </row>
    <row r="2855" spans="1:6" x14ac:dyDescent="0.35">
      <c r="A2855" s="5"/>
      <c r="E2855" s="5"/>
      <c r="F2855" s="5"/>
    </row>
    <row r="2856" spans="1:6" x14ac:dyDescent="0.35">
      <c r="A2856" s="5"/>
      <c r="E2856" s="5"/>
      <c r="F2856" s="5"/>
    </row>
    <row r="2857" spans="1:6" x14ac:dyDescent="0.35">
      <c r="A2857" s="5"/>
      <c r="E2857" s="5"/>
      <c r="F2857" s="5"/>
    </row>
    <row r="2858" spans="1:6" x14ac:dyDescent="0.35">
      <c r="A2858" s="5"/>
      <c r="E2858" s="5"/>
      <c r="F2858" s="5"/>
    </row>
    <row r="2859" spans="1:6" x14ac:dyDescent="0.35">
      <c r="A2859" s="5"/>
      <c r="E2859" s="5"/>
      <c r="F2859" s="5"/>
    </row>
    <row r="2860" spans="1:6" x14ac:dyDescent="0.35">
      <c r="A2860" s="5"/>
      <c r="E2860" s="5"/>
      <c r="F2860" s="5"/>
    </row>
    <row r="2861" spans="1:6" x14ac:dyDescent="0.35">
      <c r="A2861" s="5"/>
      <c r="E2861" s="5"/>
      <c r="F2861" s="5"/>
    </row>
    <row r="2862" spans="1:6" x14ac:dyDescent="0.35">
      <c r="A2862" s="5"/>
      <c r="E2862" s="5"/>
      <c r="F2862" s="5"/>
    </row>
    <row r="2863" spans="1:6" x14ac:dyDescent="0.35">
      <c r="A2863" s="5"/>
      <c r="E2863" s="5"/>
      <c r="F2863" s="5"/>
    </row>
    <row r="2864" spans="1:6" x14ac:dyDescent="0.35">
      <c r="A2864" s="5"/>
      <c r="E2864" s="5"/>
      <c r="F2864" s="5"/>
    </row>
    <row r="2865" spans="1:6" x14ac:dyDescent="0.35">
      <c r="A2865" s="5"/>
      <c r="E2865" s="5"/>
      <c r="F2865" s="5"/>
    </row>
    <row r="2866" spans="1:6" x14ac:dyDescent="0.35">
      <c r="A2866" s="5"/>
      <c r="E2866" s="5"/>
      <c r="F2866" s="5"/>
    </row>
    <row r="2867" spans="1:6" x14ac:dyDescent="0.35">
      <c r="A2867" s="5"/>
      <c r="E2867" s="5"/>
      <c r="F2867" s="5"/>
    </row>
    <row r="2868" spans="1:6" x14ac:dyDescent="0.35">
      <c r="A2868" s="5"/>
      <c r="E2868" s="5"/>
      <c r="F2868" s="5"/>
    </row>
    <row r="2869" spans="1:6" x14ac:dyDescent="0.35">
      <c r="A2869" s="5"/>
      <c r="E2869" s="5"/>
      <c r="F2869" s="5"/>
    </row>
    <row r="2870" spans="1:6" x14ac:dyDescent="0.35">
      <c r="A2870" s="5"/>
      <c r="E2870" s="5"/>
      <c r="F2870" s="5"/>
    </row>
    <row r="2871" spans="1:6" x14ac:dyDescent="0.35">
      <c r="A2871" s="5"/>
      <c r="E2871" s="5"/>
      <c r="F2871" s="5"/>
    </row>
    <row r="2872" spans="1:6" x14ac:dyDescent="0.35">
      <c r="A2872" s="5"/>
      <c r="E2872" s="5"/>
      <c r="F2872" s="5"/>
    </row>
    <row r="2873" spans="1:6" x14ac:dyDescent="0.35">
      <c r="A2873" s="5"/>
      <c r="E2873" s="5"/>
      <c r="F2873" s="5"/>
    </row>
    <row r="2874" spans="1:6" x14ac:dyDescent="0.35">
      <c r="A2874" s="5"/>
      <c r="E2874" s="5"/>
      <c r="F2874" s="5"/>
    </row>
    <row r="2875" spans="1:6" x14ac:dyDescent="0.35">
      <c r="A2875" s="5"/>
      <c r="E2875" s="5"/>
      <c r="F2875" s="5"/>
    </row>
    <row r="2876" spans="1:6" x14ac:dyDescent="0.35">
      <c r="A2876" s="5"/>
      <c r="E2876" s="5"/>
      <c r="F2876" s="5"/>
    </row>
    <row r="2877" spans="1:6" x14ac:dyDescent="0.35">
      <c r="A2877" s="5"/>
      <c r="E2877" s="5"/>
      <c r="F2877" s="5"/>
    </row>
    <row r="2878" spans="1:6" x14ac:dyDescent="0.35">
      <c r="A2878" s="5"/>
      <c r="E2878" s="5"/>
      <c r="F2878" s="5"/>
    </row>
    <row r="2879" spans="1:6" x14ac:dyDescent="0.35">
      <c r="A2879" s="5"/>
      <c r="E2879" s="5"/>
      <c r="F2879" s="5"/>
    </row>
    <row r="2880" spans="1:6" x14ac:dyDescent="0.35">
      <c r="A2880" s="5"/>
      <c r="E2880" s="5"/>
      <c r="F2880" s="5"/>
    </row>
    <row r="2881" spans="1:6" x14ac:dyDescent="0.35">
      <c r="A2881" s="5"/>
      <c r="E2881" s="5"/>
      <c r="F2881" s="5"/>
    </row>
    <row r="2882" spans="1:6" x14ac:dyDescent="0.35">
      <c r="A2882" s="5"/>
      <c r="E2882" s="5"/>
      <c r="F2882" s="5"/>
    </row>
    <row r="2883" spans="1:6" x14ac:dyDescent="0.35">
      <c r="A2883" s="5"/>
      <c r="E2883" s="5"/>
      <c r="F2883" s="5"/>
    </row>
    <row r="2884" spans="1:6" x14ac:dyDescent="0.35">
      <c r="A2884" s="5"/>
      <c r="E2884" s="5"/>
      <c r="F2884" s="5"/>
    </row>
    <row r="2885" spans="1:6" x14ac:dyDescent="0.35">
      <c r="A2885" s="5"/>
      <c r="E2885" s="5"/>
      <c r="F2885" s="5"/>
    </row>
    <row r="2886" spans="1:6" x14ac:dyDescent="0.35">
      <c r="A2886" s="5"/>
      <c r="E2886" s="5"/>
      <c r="F2886" s="5"/>
    </row>
    <row r="2887" spans="1:6" x14ac:dyDescent="0.35">
      <c r="A2887" s="5"/>
      <c r="E2887" s="5"/>
      <c r="F2887" s="5"/>
    </row>
    <row r="2888" spans="1:6" x14ac:dyDescent="0.35">
      <c r="A2888" s="5"/>
      <c r="E2888" s="5"/>
      <c r="F2888" s="5"/>
    </row>
    <row r="2889" spans="1:6" x14ac:dyDescent="0.35">
      <c r="A2889" s="5"/>
      <c r="E2889" s="5"/>
      <c r="F2889" s="5"/>
    </row>
    <row r="2890" spans="1:6" x14ac:dyDescent="0.35">
      <c r="A2890" s="5"/>
      <c r="E2890" s="5"/>
      <c r="F2890" s="5"/>
    </row>
    <row r="2891" spans="1:6" x14ac:dyDescent="0.35">
      <c r="A2891" s="5"/>
      <c r="E2891" s="5"/>
      <c r="F2891" s="5"/>
    </row>
    <row r="2892" spans="1:6" x14ac:dyDescent="0.35">
      <c r="A2892" s="5"/>
      <c r="E2892" s="5"/>
      <c r="F2892" s="5"/>
    </row>
    <row r="2893" spans="1:6" x14ac:dyDescent="0.35">
      <c r="A2893" s="5"/>
      <c r="E2893" s="5"/>
      <c r="F2893" s="5"/>
    </row>
    <row r="2894" spans="1:6" x14ac:dyDescent="0.35">
      <c r="A2894" s="5"/>
      <c r="E2894" s="5"/>
      <c r="F2894" s="5"/>
    </row>
    <row r="2895" spans="1:6" x14ac:dyDescent="0.35">
      <c r="A2895" s="5"/>
      <c r="E2895" s="5"/>
      <c r="F2895" s="5"/>
    </row>
    <row r="2896" spans="1:6" x14ac:dyDescent="0.35">
      <c r="A2896" s="5"/>
      <c r="E2896" s="5"/>
      <c r="F2896" s="5"/>
    </row>
    <row r="2897" spans="1:6" x14ac:dyDescent="0.35">
      <c r="A2897" s="5"/>
      <c r="E2897" s="5"/>
      <c r="F2897" s="5"/>
    </row>
    <row r="2898" spans="1:6" x14ac:dyDescent="0.35">
      <c r="A2898" s="5"/>
      <c r="E2898" s="5"/>
      <c r="F2898" s="5"/>
    </row>
    <row r="2899" spans="1:6" x14ac:dyDescent="0.35">
      <c r="A2899" s="5"/>
      <c r="E2899" s="5"/>
      <c r="F2899" s="5"/>
    </row>
    <row r="2900" spans="1:6" x14ac:dyDescent="0.35">
      <c r="A2900" s="5"/>
      <c r="E2900" s="5"/>
      <c r="F2900" s="5"/>
    </row>
    <row r="2901" spans="1:6" x14ac:dyDescent="0.35">
      <c r="A2901" s="5"/>
      <c r="E2901" s="5"/>
      <c r="F2901" s="5"/>
    </row>
    <row r="2902" spans="1:6" x14ac:dyDescent="0.35">
      <c r="A2902" s="5"/>
      <c r="E2902" s="5"/>
      <c r="F2902" s="5"/>
    </row>
    <row r="2903" spans="1:6" x14ac:dyDescent="0.35">
      <c r="A2903" s="5"/>
      <c r="E2903" s="5"/>
      <c r="F2903" s="5"/>
    </row>
    <row r="2904" spans="1:6" x14ac:dyDescent="0.35">
      <c r="A2904" s="5"/>
      <c r="E2904" s="5"/>
      <c r="F2904" s="5"/>
    </row>
    <row r="2905" spans="1:6" x14ac:dyDescent="0.35">
      <c r="A2905" s="5"/>
      <c r="E2905" s="5"/>
      <c r="F2905" s="5"/>
    </row>
    <row r="2906" spans="1:6" x14ac:dyDescent="0.35">
      <c r="A2906" s="5"/>
      <c r="E2906" s="5"/>
      <c r="F2906" s="5"/>
    </row>
    <row r="2907" spans="1:6" x14ac:dyDescent="0.35">
      <c r="A2907" s="5"/>
      <c r="E2907" s="5"/>
      <c r="F2907" s="5"/>
    </row>
    <row r="2908" spans="1:6" x14ac:dyDescent="0.35">
      <c r="A2908" s="5"/>
      <c r="E2908" s="5"/>
      <c r="F2908" s="5"/>
    </row>
    <row r="2909" spans="1:6" x14ac:dyDescent="0.35">
      <c r="A2909" s="5"/>
      <c r="E2909" s="5"/>
      <c r="F2909" s="5"/>
    </row>
    <row r="2910" spans="1:6" x14ac:dyDescent="0.35">
      <c r="A2910" s="5"/>
      <c r="E2910" s="5"/>
      <c r="F2910" s="5"/>
    </row>
    <row r="2911" spans="1:6" x14ac:dyDescent="0.35">
      <c r="A2911" s="5"/>
      <c r="E2911" s="5"/>
      <c r="F2911" s="5"/>
    </row>
    <row r="2912" spans="1:6" x14ac:dyDescent="0.35">
      <c r="A2912" s="5"/>
      <c r="E2912" s="5"/>
      <c r="F2912" s="5"/>
    </row>
    <row r="2913" spans="1:6" x14ac:dyDescent="0.35">
      <c r="A2913" s="5"/>
      <c r="E2913" s="5"/>
      <c r="F2913" s="5"/>
    </row>
    <row r="2914" spans="1:6" x14ac:dyDescent="0.35">
      <c r="A2914" s="5"/>
      <c r="E2914" s="5"/>
      <c r="F2914" s="5"/>
    </row>
    <row r="2915" spans="1:6" x14ac:dyDescent="0.35">
      <c r="A2915" s="5"/>
      <c r="E2915" s="5"/>
      <c r="F2915" s="5"/>
    </row>
    <row r="2916" spans="1:6" x14ac:dyDescent="0.35">
      <c r="A2916" s="5"/>
      <c r="E2916" s="5"/>
      <c r="F2916" s="5"/>
    </row>
    <row r="2917" spans="1:6" x14ac:dyDescent="0.35">
      <c r="A2917" s="5"/>
      <c r="E2917" s="5"/>
      <c r="F2917" s="5"/>
    </row>
    <row r="2918" spans="1:6" x14ac:dyDescent="0.35">
      <c r="A2918" s="5"/>
      <c r="E2918" s="5"/>
      <c r="F2918" s="5"/>
    </row>
    <row r="2919" spans="1:6" x14ac:dyDescent="0.35">
      <c r="A2919" s="5"/>
      <c r="E2919" s="5"/>
      <c r="F2919" s="5"/>
    </row>
    <row r="2920" spans="1:6" x14ac:dyDescent="0.35">
      <c r="A2920" s="5"/>
      <c r="E2920" s="5"/>
      <c r="F2920" s="5"/>
    </row>
    <row r="2921" spans="1:6" x14ac:dyDescent="0.35">
      <c r="A2921" s="5"/>
      <c r="E2921" s="5"/>
      <c r="F2921" s="5"/>
    </row>
    <row r="2922" spans="1:6" x14ac:dyDescent="0.35">
      <c r="A2922" s="5"/>
      <c r="E2922" s="5"/>
      <c r="F2922" s="5"/>
    </row>
    <row r="2923" spans="1:6" x14ac:dyDescent="0.35">
      <c r="A2923" s="5"/>
      <c r="E2923" s="5"/>
      <c r="F2923" s="5"/>
    </row>
    <row r="2924" spans="1:6" x14ac:dyDescent="0.35">
      <c r="A2924" s="5"/>
      <c r="E2924" s="5"/>
      <c r="F2924" s="5"/>
    </row>
    <row r="2925" spans="1:6" x14ac:dyDescent="0.35">
      <c r="A2925" s="5"/>
      <c r="E2925" s="5"/>
      <c r="F2925" s="5"/>
    </row>
    <row r="2926" spans="1:6" x14ac:dyDescent="0.35">
      <c r="A2926" s="5"/>
      <c r="E2926" s="5"/>
      <c r="F2926" s="5"/>
    </row>
    <row r="2927" spans="1:6" x14ac:dyDescent="0.35">
      <c r="A2927" s="5"/>
      <c r="E2927" s="5"/>
      <c r="F2927" s="5"/>
    </row>
    <row r="2928" spans="1:6" x14ac:dyDescent="0.35">
      <c r="A2928" s="5"/>
      <c r="E2928" s="5"/>
      <c r="F2928" s="5"/>
    </row>
    <row r="2929" spans="1:6" x14ac:dyDescent="0.35">
      <c r="A2929" s="5"/>
      <c r="E2929" s="5"/>
      <c r="F2929" s="5"/>
    </row>
    <row r="2930" spans="1:6" x14ac:dyDescent="0.35">
      <c r="A2930" s="5"/>
      <c r="E2930" s="5"/>
      <c r="F2930" s="5"/>
    </row>
    <row r="2931" spans="1:6" x14ac:dyDescent="0.35">
      <c r="A2931" s="5"/>
      <c r="E2931" s="5"/>
      <c r="F2931" s="5"/>
    </row>
    <row r="2932" spans="1:6" x14ac:dyDescent="0.35">
      <c r="A2932" s="5"/>
      <c r="E2932" s="5"/>
      <c r="F2932" s="5"/>
    </row>
    <row r="2933" spans="1:6" x14ac:dyDescent="0.35">
      <c r="A2933" s="5"/>
      <c r="E2933" s="5"/>
      <c r="F2933" s="5"/>
    </row>
    <row r="2934" spans="1:6" x14ac:dyDescent="0.35">
      <c r="A2934" s="5"/>
      <c r="E2934" s="5"/>
      <c r="F2934" s="5"/>
    </row>
    <row r="2935" spans="1:6" x14ac:dyDescent="0.35">
      <c r="A2935" s="5"/>
      <c r="E2935" s="5"/>
      <c r="F2935" s="5"/>
    </row>
    <row r="2936" spans="1:6" x14ac:dyDescent="0.35">
      <c r="A2936" s="5"/>
      <c r="E2936" s="5"/>
      <c r="F2936" s="5"/>
    </row>
    <row r="2937" spans="1:6" x14ac:dyDescent="0.35">
      <c r="A2937" s="5"/>
      <c r="E2937" s="5"/>
      <c r="F2937" s="5"/>
    </row>
    <row r="2938" spans="1:6" x14ac:dyDescent="0.35">
      <c r="A2938" s="5"/>
      <c r="E2938" s="5"/>
      <c r="F2938" s="5"/>
    </row>
    <row r="2939" spans="1:6" x14ac:dyDescent="0.35">
      <c r="A2939" s="5"/>
      <c r="E2939" s="5"/>
      <c r="F2939" s="5"/>
    </row>
    <row r="2940" spans="1:6" x14ac:dyDescent="0.35">
      <c r="A2940" s="5"/>
      <c r="E2940" s="5"/>
      <c r="F2940" s="5"/>
    </row>
    <row r="2941" spans="1:6" x14ac:dyDescent="0.35">
      <c r="A2941" s="5"/>
      <c r="E2941" s="5"/>
      <c r="F2941" s="5"/>
    </row>
    <row r="2942" spans="1:6" x14ac:dyDescent="0.35">
      <c r="A2942" s="5"/>
      <c r="E2942" s="5"/>
      <c r="F2942" s="5"/>
    </row>
    <row r="2943" spans="1:6" x14ac:dyDescent="0.35">
      <c r="A2943" s="5"/>
      <c r="E2943" s="5"/>
      <c r="F2943" s="5"/>
    </row>
    <row r="2944" spans="1:6" x14ac:dyDescent="0.35">
      <c r="A2944" s="5"/>
      <c r="E2944" s="5"/>
      <c r="F2944" s="5"/>
    </row>
    <row r="2945" spans="1:6" x14ac:dyDescent="0.35">
      <c r="A2945" s="5"/>
      <c r="E2945" s="5"/>
      <c r="F2945" s="5"/>
    </row>
    <row r="2946" spans="1:6" x14ac:dyDescent="0.35">
      <c r="A2946" s="5"/>
      <c r="E2946" s="5"/>
      <c r="F2946" s="5"/>
    </row>
    <row r="2947" spans="1:6" x14ac:dyDescent="0.35">
      <c r="A2947" s="5"/>
      <c r="E2947" s="5"/>
      <c r="F2947" s="5"/>
    </row>
    <row r="2948" spans="1:6" x14ac:dyDescent="0.35">
      <c r="A2948" s="5"/>
      <c r="E2948" s="5"/>
      <c r="F2948" s="5"/>
    </row>
    <row r="2949" spans="1:6" x14ac:dyDescent="0.35">
      <c r="A2949" s="5"/>
      <c r="E2949" s="5"/>
      <c r="F2949" s="5"/>
    </row>
    <row r="2950" spans="1:6" x14ac:dyDescent="0.35">
      <c r="A2950" s="5"/>
      <c r="E2950" s="5"/>
      <c r="F2950" s="5"/>
    </row>
    <row r="2951" spans="1:6" x14ac:dyDescent="0.35">
      <c r="A2951" s="5"/>
      <c r="E2951" s="5"/>
      <c r="F2951" s="5"/>
    </row>
    <row r="2952" spans="1:6" x14ac:dyDescent="0.35">
      <c r="A2952" s="5"/>
      <c r="E2952" s="5"/>
      <c r="F2952" s="5"/>
    </row>
    <row r="2953" spans="1:6" x14ac:dyDescent="0.35">
      <c r="A2953" s="5"/>
      <c r="E2953" s="5"/>
      <c r="F2953" s="5"/>
    </row>
    <row r="2954" spans="1:6" x14ac:dyDescent="0.35">
      <c r="A2954" s="5"/>
      <c r="E2954" s="5"/>
      <c r="F2954" s="5"/>
    </row>
    <row r="2955" spans="1:6" x14ac:dyDescent="0.35">
      <c r="A2955" s="5"/>
      <c r="E2955" s="5"/>
      <c r="F2955" s="5"/>
    </row>
    <row r="2956" spans="1:6" x14ac:dyDescent="0.35">
      <c r="A2956" s="5"/>
      <c r="E2956" s="5"/>
      <c r="F2956" s="5"/>
    </row>
    <row r="2957" spans="1:6" x14ac:dyDescent="0.35">
      <c r="A2957" s="5"/>
      <c r="E2957" s="5"/>
      <c r="F2957" s="5"/>
    </row>
    <row r="2958" spans="1:6" x14ac:dyDescent="0.35">
      <c r="A2958" s="5"/>
      <c r="E2958" s="5"/>
      <c r="F2958" s="5"/>
    </row>
    <row r="2959" spans="1:6" x14ac:dyDescent="0.35">
      <c r="A2959" s="5"/>
      <c r="E2959" s="5"/>
      <c r="F2959" s="5"/>
    </row>
    <row r="2960" spans="1:6" x14ac:dyDescent="0.35">
      <c r="A2960" s="5"/>
      <c r="E2960" s="5"/>
      <c r="F2960" s="5"/>
    </row>
    <row r="2961" spans="1:6" x14ac:dyDescent="0.35">
      <c r="A2961" s="5"/>
      <c r="E2961" s="5"/>
      <c r="F2961" s="5"/>
    </row>
    <row r="2962" spans="1:6" x14ac:dyDescent="0.35">
      <c r="A2962" s="5"/>
      <c r="E2962" s="5"/>
      <c r="F2962" s="5"/>
    </row>
    <row r="2963" spans="1:6" x14ac:dyDescent="0.35">
      <c r="A2963" s="5"/>
      <c r="E2963" s="5"/>
      <c r="F2963" s="5"/>
    </row>
    <row r="2964" spans="1:6" x14ac:dyDescent="0.35">
      <c r="A2964" s="5"/>
      <c r="E2964" s="5"/>
      <c r="F2964" s="5"/>
    </row>
    <row r="2965" spans="1:6" x14ac:dyDescent="0.35">
      <c r="A2965" s="5"/>
      <c r="E2965" s="5"/>
      <c r="F2965" s="5"/>
    </row>
    <row r="2966" spans="1:6" x14ac:dyDescent="0.35">
      <c r="A2966" s="5"/>
      <c r="E2966" s="5"/>
      <c r="F2966" s="5"/>
    </row>
    <row r="2967" spans="1:6" x14ac:dyDescent="0.35">
      <c r="A2967" s="5"/>
      <c r="E2967" s="5"/>
      <c r="F2967" s="5"/>
    </row>
    <row r="2968" spans="1:6" x14ac:dyDescent="0.35">
      <c r="A2968" s="5"/>
      <c r="E2968" s="5"/>
      <c r="F2968" s="5"/>
    </row>
    <row r="2969" spans="1:6" x14ac:dyDescent="0.35">
      <c r="A2969" s="5"/>
      <c r="E2969" s="5"/>
      <c r="F2969" s="5"/>
    </row>
    <row r="2970" spans="1:6" x14ac:dyDescent="0.35">
      <c r="A2970" s="5"/>
      <c r="E2970" s="5"/>
      <c r="F2970" s="5"/>
    </row>
    <row r="2971" spans="1:6" x14ac:dyDescent="0.35">
      <c r="A2971" s="5"/>
      <c r="E2971" s="5"/>
      <c r="F2971" s="5"/>
    </row>
    <row r="2972" spans="1:6" x14ac:dyDescent="0.35">
      <c r="A2972" s="5"/>
      <c r="E2972" s="5"/>
      <c r="F2972" s="5"/>
    </row>
    <row r="2973" spans="1:6" x14ac:dyDescent="0.35">
      <c r="A2973" s="5"/>
      <c r="E2973" s="5"/>
      <c r="F2973" s="5"/>
    </row>
    <row r="2974" spans="1:6" x14ac:dyDescent="0.35">
      <c r="A2974" s="5"/>
      <c r="E2974" s="5"/>
      <c r="F2974" s="5"/>
    </row>
    <row r="2975" spans="1:6" x14ac:dyDescent="0.35">
      <c r="A2975" s="5"/>
      <c r="E2975" s="5"/>
      <c r="F2975" s="5"/>
    </row>
    <row r="2976" spans="1:6" x14ac:dyDescent="0.35">
      <c r="A2976" s="5"/>
      <c r="E2976" s="5"/>
      <c r="F2976" s="5"/>
    </row>
    <row r="2977" spans="1:6" x14ac:dyDescent="0.35">
      <c r="A2977" s="5"/>
      <c r="E2977" s="5"/>
      <c r="F2977" s="5"/>
    </row>
    <row r="2978" spans="1:6" x14ac:dyDescent="0.35">
      <c r="A2978" s="5"/>
      <c r="E2978" s="5"/>
      <c r="F2978" s="5"/>
    </row>
    <row r="2979" spans="1:6" x14ac:dyDescent="0.35">
      <c r="A2979" s="5"/>
      <c r="E2979" s="5"/>
      <c r="F2979" s="5"/>
    </row>
    <row r="2980" spans="1:6" x14ac:dyDescent="0.35">
      <c r="A2980" s="5"/>
      <c r="E2980" s="5"/>
      <c r="F2980" s="5"/>
    </row>
    <row r="2981" spans="1:6" x14ac:dyDescent="0.35">
      <c r="A2981" s="5"/>
      <c r="E2981" s="5"/>
      <c r="F2981" s="5"/>
    </row>
    <row r="2982" spans="1:6" x14ac:dyDescent="0.35">
      <c r="A2982" s="5"/>
      <c r="E2982" s="5"/>
      <c r="F2982" s="5"/>
    </row>
    <row r="2983" spans="1:6" x14ac:dyDescent="0.35">
      <c r="A2983" s="5"/>
      <c r="E2983" s="5"/>
      <c r="F2983" s="5"/>
    </row>
    <row r="2984" spans="1:6" x14ac:dyDescent="0.35">
      <c r="A2984" s="5"/>
      <c r="E2984" s="5"/>
      <c r="F2984" s="5"/>
    </row>
    <row r="2985" spans="1:6" x14ac:dyDescent="0.35">
      <c r="A2985" s="5"/>
      <c r="E2985" s="5"/>
      <c r="F2985" s="5"/>
    </row>
    <row r="2986" spans="1:6" x14ac:dyDescent="0.35">
      <c r="A2986" s="5"/>
      <c r="E2986" s="5"/>
      <c r="F2986" s="5"/>
    </row>
    <row r="2987" spans="1:6" x14ac:dyDescent="0.35">
      <c r="A2987" s="5"/>
      <c r="E2987" s="5"/>
      <c r="F2987" s="5"/>
    </row>
    <row r="2988" spans="1:6" x14ac:dyDescent="0.35">
      <c r="A2988" s="5"/>
      <c r="E2988" s="5"/>
      <c r="F2988" s="5"/>
    </row>
    <row r="2989" spans="1:6" x14ac:dyDescent="0.35">
      <c r="A2989" s="5"/>
      <c r="E2989" s="5"/>
      <c r="F2989" s="5"/>
    </row>
    <row r="2990" spans="1:6" x14ac:dyDescent="0.35">
      <c r="A2990" s="5"/>
      <c r="E2990" s="5"/>
      <c r="F2990" s="5"/>
    </row>
    <row r="2991" spans="1:6" x14ac:dyDescent="0.35">
      <c r="A2991" s="5"/>
      <c r="E2991" s="5"/>
      <c r="F2991" s="5"/>
    </row>
    <row r="2992" spans="1:6" x14ac:dyDescent="0.35">
      <c r="A2992" s="5"/>
      <c r="E2992" s="5"/>
      <c r="F2992" s="5"/>
    </row>
    <row r="2993" spans="1:6" x14ac:dyDescent="0.35">
      <c r="A2993" s="5"/>
      <c r="E2993" s="5"/>
      <c r="F2993" s="5"/>
    </row>
    <row r="2994" spans="1:6" x14ac:dyDescent="0.35">
      <c r="A2994" s="5"/>
      <c r="E2994" s="5"/>
      <c r="F2994" s="5"/>
    </row>
    <row r="2995" spans="1:6" x14ac:dyDescent="0.35">
      <c r="A2995" s="5"/>
      <c r="E2995" s="5"/>
      <c r="F2995" s="5"/>
    </row>
    <row r="2996" spans="1:6" x14ac:dyDescent="0.35">
      <c r="A2996" s="5"/>
      <c r="E2996" s="5"/>
      <c r="F2996" s="5"/>
    </row>
    <row r="2997" spans="1:6" x14ac:dyDescent="0.35">
      <c r="A2997" s="5"/>
      <c r="E2997" s="5"/>
      <c r="F2997" s="5"/>
    </row>
    <row r="2998" spans="1:6" x14ac:dyDescent="0.35">
      <c r="A2998" s="5"/>
      <c r="E2998" s="5"/>
      <c r="F2998" s="5"/>
    </row>
    <row r="2999" spans="1:6" x14ac:dyDescent="0.35">
      <c r="A2999" s="5"/>
      <c r="E2999" s="5"/>
      <c r="F2999" s="5"/>
    </row>
    <row r="3000" spans="1:6" x14ac:dyDescent="0.35">
      <c r="A3000" s="5"/>
      <c r="E3000" s="5"/>
      <c r="F3000" s="5"/>
    </row>
    <row r="3001" spans="1:6" x14ac:dyDescent="0.35">
      <c r="A3001" s="5"/>
      <c r="E3001" s="5"/>
      <c r="F3001" s="5"/>
    </row>
    <row r="3002" spans="1:6" x14ac:dyDescent="0.35">
      <c r="A3002" s="5"/>
      <c r="E3002" s="5"/>
      <c r="F3002" s="5"/>
    </row>
    <row r="3003" spans="1:6" x14ac:dyDescent="0.35">
      <c r="A3003" s="5"/>
      <c r="E3003" s="5"/>
      <c r="F3003" s="5"/>
    </row>
    <row r="3004" spans="1:6" x14ac:dyDescent="0.35">
      <c r="A3004" s="5"/>
      <c r="E3004" s="5"/>
      <c r="F3004" s="5"/>
    </row>
    <row r="3005" spans="1:6" x14ac:dyDescent="0.35">
      <c r="A3005" s="5"/>
      <c r="E3005" s="5"/>
      <c r="F3005" s="5"/>
    </row>
    <row r="3006" spans="1:6" x14ac:dyDescent="0.35">
      <c r="A3006" s="5"/>
      <c r="E3006" s="5"/>
      <c r="F3006" s="5"/>
    </row>
    <row r="3007" spans="1:6" x14ac:dyDescent="0.35">
      <c r="A3007" s="5"/>
      <c r="E3007" s="5"/>
      <c r="F3007" s="5"/>
    </row>
    <row r="3008" spans="1:6" x14ac:dyDescent="0.35">
      <c r="A3008" s="5"/>
      <c r="E3008" s="5"/>
      <c r="F3008" s="5"/>
    </row>
    <row r="3009" spans="1:6" x14ac:dyDescent="0.35">
      <c r="A3009" s="5"/>
      <c r="E3009" s="5"/>
      <c r="F3009" s="5"/>
    </row>
    <row r="3010" spans="1:6" x14ac:dyDescent="0.35">
      <c r="A3010" s="5"/>
      <c r="E3010" s="5"/>
      <c r="F3010" s="5"/>
    </row>
    <row r="3011" spans="1:6" x14ac:dyDescent="0.35">
      <c r="A3011" s="5"/>
      <c r="E3011" s="5"/>
      <c r="F3011" s="5"/>
    </row>
    <row r="3012" spans="1:6" x14ac:dyDescent="0.35">
      <c r="A3012" s="5"/>
      <c r="E3012" s="5"/>
      <c r="F3012" s="5"/>
    </row>
    <row r="3013" spans="1:6" x14ac:dyDescent="0.35">
      <c r="A3013" s="5"/>
      <c r="E3013" s="5"/>
      <c r="F3013" s="5"/>
    </row>
    <row r="3014" spans="1:6" x14ac:dyDescent="0.35">
      <c r="A3014" s="5"/>
      <c r="E3014" s="5"/>
      <c r="F3014" s="5"/>
    </row>
    <row r="3015" spans="1:6" x14ac:dyDescent="0.35">
      <c r="A3015" s="5"/>
      <c r="E3015" s="5"/>
      <c r="F3015" s="5"/>
    </row>
    <row r="3016" spans="1:6" x14ac:dyDescent="0.35">
      <c r="A3016" s="5"/>
      <c r="E3016" s="5"/>
      <c r="F3016" s="5"/>
    </row>
    <row r="3017" spans="1:6" x14ac:dyDescent="0.35">
      <c r="A3017" s="5"/>
      <c r="E3017" s="5"/>
      <c r="F3017" s="5"/>
    </row>
    <row r="3018" spans="1:6" x14ac:dyDescent="0.35">
      <c r="A3018" s="5"/>
      <c r="E3018" s="5"/>
      <c r="F3018" s="5"/>
    </row>
    <row r="3019" spans="1:6" x14ac:dyDescent="0.35">
      <c r="A3019" s="5"/>
      <c r="E3019" s="5"/>
      <c r="F3019" s="5"/>
    </row>
    <row r="3020" spans="1:6" x14ac:dyDescent="0.35">
      <c r="A3020" s="5"/>
      <c r="E3020" s="5"/>
      <c r="F3020" s="5"/>
    </row>
    <row r="3021" spans="1:6" x14ac:dyDescent="0.35">
      <c r="A3021" s="5"/>
      <c r="E3021" s="5"/>
      <c r="F3021" s="5"/>
    </row>
    <row r="3022" spans="1:6" x14ac:dyDescent="0.35">
      <c r="A3022" s="5"/>
      <c r="E3022" s="5"/>
      <c r="F3022" s="5"/>
    </row>
    <row r="3023" spans="1:6" x14ac:dyDescent="0.35">
      <c r="A3023" s="5"/>
      <c r="E3023" s="5"/>
      <c r="F3023" s="5"/>
    </row>
    <row r="3024" spans="1:6" x14ac:dyDescent="0.35">
      <c r="A3024" s="5"/>
      <c r="E3024" s="5"/>
      <c r="F3024" s="5"/>
    </row>
    <row r="3025" spans="1:6" x14ac:dyDescent="0.35">
      <c r="A3025" s="5"/>
      <c r="E3025" s="5"/>
      <c r="F3025" s="5"/>
    </row>
    <row r="3026" spans="1:6" x14ac:dyDescent="0.35">
      <c r="A3026" s="5"/>
      <c r="E3026" s="5"/>
      <c r="F3026" s="5"/>
    </row>
    <row r="3027" spans="1:6" x14ac:dyDescent="0.35">
      <c r="A3027" s="5"/>
      <c r="E3027" s="5"/>
      <c r="F3027" s="5"/>
    </row>
    <row r="3028" spans="1:6" x14ac:dyDescent="0.35">
      <c r="A3028" s="5"/>
      <c r="E3028" s="5"/>
      <c r="F3028" s="5"/>
    </row>
    <row r="3029" spans="1:6" x14ac:dyDescent="0.35">
      <c r="A3029" s="5"/>
      <c r="E3029" s="5"/>
      <c r="F3029" s="5"/>
    </row>
    <row r="3030" spans="1:6" x14ac:dyDescent="0.35">
      <c r="A3030" s="5"/>
      <c r="E3030" s="5"/>
      <c r="F3030" s="5"/>
    </row>
    <row r="3031" spans="1:6" x14ac:dyDescent="0.35">
      <c r="A3031" s="5"/>
      <c r="E3031" s="5"/>
      <c r="F3031" s="5"/>
    </row>
    <row r="3032" spans="1:6" x14ac:dyDescent="0.35">
      <c r="A3032" s="5"/>
      <c r="E3032" s="5"/>
      <c r="F3032" s="5"/>
    </row>
    <row r="3033" spans="1:6" x14ac:dyDescent="0.35">
      <c r="A3033" s="5"/>
      <c r="E3033" s="5"/>
      <c r="F3033" s="5"/>
    </row>
    <row r="3034" spans="1:6" x14ac:dyDescent="0.35">
      <c r="A3034" s="5"/>
      <c r="E3034" s="5"/>
      <c r="F3034" s="5"/>
    </row>
    <row r="3035" spans="1:6" x14ac:dyDescent="0.35">
      <c r="A3035" s="5"/>
      <c r="E3035" s="5"/>
      <c r="F3035" s="5"/>
    </row>
    <row r="3036" spans="1:6" x14ac:dyDescent="0.35">
      <c r="A3036" s="5"/>
      <c r="E3036" s="5"/>
      <c r="F3036" s="5"/>
    </row>
    <row r="3037" spans="1:6" x14ac:dyDescent="0.35">
      <c r="A3037" s="5"/>
      <c r="E3037" s="5"/>
      <c r="F3037" s="5"/>
    </row>
    <row r="3038" spans="1:6" x14ac:dyDescent="0.35">
      <c r="A3038" s="5"/>
      <c r="E3038" s="5"/>
      <c r="F3038" s="5"/>
    </row>
    <row r="3039" spans="1:6" x14ac:dyDescent="0.35">
      <c r="A3039" s="5"/>
      <c r="E3039" s="5"/>
      <c r="F3039" s="5"/>
    </row>
    <row r="3040" spans="1:6" x14ac:dyDescent="0.35">
      <c r="A3040" s="5"/>
      <c r="E3040" s="5"/>
      <c r="F3040" s="5"/>
    </row>
    <row r="3041" spans="1:6" x14ac:dyDescent="0.35">
      <c r="A3041" s="5"/>
      <c r="E3041" s="5"/>
      <c r="F3041" s="5"/>
    </row>
    <row r="3042" spans="1:6" x14ac:dyDescent="0.35">
      <c r="A3042" s="5"/>
      <c r="E3042" s="5"/>
      <c r="F3042" s="5"/>
    </row>
    <row r="3043" spans="1:6" x14ac:dyDescent="0.35">
      <c r="A3043" s="5"/>
      <c r="E3043" s="5"/>
      <c r="F3043" s="5"/>
    </row>
    <row r="3044" spans="1:6" x14ac:dyDescent="0.35">
      <c r="A3044" s="5"/>
      <c r="E3044" s="5"/>
      <c r="F3044" s="5"/>
    </row>
    <row r="3045" spans="1:6" x14ac:dyDescent="0.35">
      <c r="A3045" s="5"/>
      <c r="E3045" s="5"/>
      <c r="F3045" s="5"/>
    </row>
    <row r="3046" spans="1:6" x14ac:dyDescent="0.35">
      <c r="A3046" s="5"/>
      <c r="E3046" s="5"/>
      <c r="F3046" s="5"/>
    </row>
    <row r="3047" spans="1:6" x14ac:dyDescent="0.35">
      <c r="A3047" s="5"/>
      <c r="E3047" s="5"/>
      <c r="F3047" s="5"/>
    </row>
    <row r="3048" spans="1:6" x14ac:dyDescent="0.35">
      <c r="A3048" s="5"/>
      <c r="E3048" s="5"/>
      <c r="F3048" s="5"/>
    </row>
    <row r="3049" spans="1:6" x14ac:dyDescent="0.35">
      <c r="A3049" s="5"/>
      <c r="E3049" s="5"/>
      <c r="F3049" s="5"/>
    </row>
    <row r="3050" spans="1:6" x14ac:dyDescent="0.35">
      <c r="A3050" s="5"/>
      <c r="E3050" s="5"/>
      <c r="F3050" s="5"/>
    </row>
    <row r="3051" spans="1:6" x14ac:dyDescent="0.35">
      <c r="A3051" s="5"/>
      <c r="E3051" s="5"/>
      <c r="F3051" s="5"/>
    </row>
    <row r="3052" spans="1:6" x14ac:dyDescent="0.35">
      <c r="A3052" s="5"/>
      <c r="E3052" s="5"/>
      <c r="F3052" s="5"/>
    </row>
    <row r="3053" spans="1:6" x14ac:dyDescent="0.35">
      <c r="A3053" s="5"/>
      <c r="E3053" s="5"/>
      <c r="F3053" s="5"/>
    </row>
    <row r="3054" spans="1:6" x14ac:dyDescent="0.35">
      <c r="A3054" s="5"/>
      <c r="E3054" s="5"/>
      <c r="F3054" s="5"/>
    </row>
    <row r="3055" spans="1:6" x14ac:dyDescent="0.35">
      <c r="A3055" s="5"/>
      <c r="E3055" s="5"/>
      <c r="F3055" s="5"/>
    </row>
    <row r="3056" spans="1:6" x14ac:dyDescent="0.35">
      <c r="A3056" s="5"/>
      <c r="E3056" s="5"/>
      <c r="F3056" s="5"/>
    </row>
    <row r="3057" spans="1:6" x14ac:dyDescent="0.35">
      <c r="A3057" s="5"/>
      <c r="E3057" s="5"/>
      <c r="F3057" s="5"/>
    </row>
    <row r="3058" spans="1:6" x14ac:dyDescent="0.35">
      <c r="A3058" s="5"/>
      <c r="E3058" s="5"/>
      <c r="F3058" s="5"/>
    </row>
    <row r="3059" spans="1:6" x14ac:dyDescent="0.35">
      <c r="A3059" s="5"/>
      <c r="E3059" s="5"/>
      <c r="F3059" s="5"/>
    </row>
    <row r="3060" spans="1:6" x14ac:dyDescent="0.35">
      <c r="A3060" s="5"/>
      <c r="E3060" s="5"/>
      <c r="F3060" s="5"/>
    </row>
    <row r="3061" spans="1:6" x14ac:dyDescent="0.35">
      <c r="A3061" s="5"/>
      <c r="E3061" s="5"/>
      <c r="F3061" s="5"/>
    </row>
    <row r="3062" spans="1:6" x14ac:dyDescent="0.35">
      <c r="A3062" s="5"/>
      <c r="E3062" s="5"/>
      <c r="F3062" s="5"/>
    </row>
    <row r="3063" spans="1:6" x14ac:dyDescent="0.35">
      <c r="A3063" s="5"/>
      <c r="E3063" s="5"/>
      <c r="F3063" s="5"/>
    </row>
    <row r="3064" spans="1:6" x14ac:dyDescent="0.35">
      <c r="A3064" s="5"/>
      <c r="E3064" s="5"/>
      <c r="F3064" s="5"/>
    </row>
    <row r="3065" spans="1:6" x14ac:dyDescent="0.35">
      <c r="A3065" s="5"/>
      <c r="E3065" s="5"/>
      <c r="F3065" s="5"/>
    </row>
    <row r="3066" spans="1:6" x14ac:dyDescent="0.35">
      <c r="A3066" s="5"/>
      <c r="E3066" s="5"/>
      <c r="F3066" s="5"/>
    </row>
    <row r="3067" spans="1:6" x14ac:dyDescent="0.35">
      <c r="A3067" s="5"/>
      <c r="E3067" s="5"/>
      <c r="F3067" s="5"/>
    </row>
    <row r="3068" spans="1:6" x14ac:dyDescent="0.35">
      <c r="A3068" s="5"/>
      <c r="E3068" s="5"/>
      <c r="F3068" s="5"/>
    </row>
    <row r="3069" spans="1:6" x14ac:dyDescent="0.35">
      <c r="A3069" s="5"/>
      <c r="E3069" s="5"/>
      <c r="F3069" s="5"/>
    </row>
    <row r="3070" spans="1:6" x14ac:dyDescent="0.35">
      <c r="A3070" s="5"/>
      <c r="E3070" s="5"/>
      <c r="F3070" s="5"/>
    </row>
    <row r="3071" spans="1:6" x14ac:dyDescent="0.35">
      <c r="A3071" s="5"/>
      <c r="E3071" s="5"/>
      <c r="F3071" s="5"/>
    </row>
    <row r="3072" spans="1:6" x14ac:dyDescent="0.35">
      <c r="A3072" s="5"/>
      <c r="E3072" s="5"/>
      <c r="F3072" s="5"/>
    </row>
    <row r="3073" spans="1:6" x14ac:dyDescent="0.35">
      <c r="A3073" s="5"/>
      <c r="E3073" s="5"/>
      <c r="F3073" s="5"/>
    </row>
    <row r="3074" spans="1:6" x14ac:dyDescent="0.35">
      <c r="A3074" s="5"/>
      <c r="E3074" s="5"/>
      <c r="F3074" s="5"/>
    </row>
    <row r="3075" spans="1:6" x14ac:dyDescent="0.35">
      <c r="A3075" s="5"/>
      <c r="E3075" s="5"/>
      <c r="F3075" s="5"/>
    </row>
    <row r="3076" spans="1:6" x14ac:dyDescent="0.35">
      <c r="A3076" s="5"/>
      <c r="E3076" s="5"/>
      <c r="F3076" s="5"/>
    </row>
    <row r="3077" spans="1:6" x14ac:dyDescent="0.35">
      <c r="A3077" s="5"/>
      <c r="E3077" s="5"/>
      <c r="F3077" s="5"/>
    </row>
    <row r="3078" spans="1:6" x14ac:dyDescent="0.35">
      <c r="A3078" s="5"/>
      <c r="E3078" s="5"/>
      <c r="F3078" s="5"/>
    </row>
    <row r="3079" spans="1:6" x14ac:dyDescent="0.35">
      <c r="A3079" s="5"/>
      <c r="E3079" s="5"/>
      <c r="F3079" s="5"/>
    </row>
    <row r="3080" spans="1:6" x14ac:dyDescent="0.35">
      <c r="A3080" s="5"/>
      <c r="E3080" s="5"/>
      <c r="F3080" s="5"/>
    </row>
    <row r="3081" spans="1:6" x14ac:dyDescent="0.35">
      <c r="A3081" s="5"/>
      <c r="E3081" s="5"/>
      <c r="F3081" s="5"/>
    </row>
    <row r="3082" spans="1:6" x14ac:dyDescent="0.35">
      <c r="A3082" s="5"/>
      <c r="E3082" s="5"/>
      <c r="F3082" s="5"/>
    </row>
    <row r="3083" spans="1:6" x14ac:dyDescent="0.35">
      <c r="A3083" s="5"/>
      <c r="E3083" s="5"/>
      <c r="F3083" s="5"/>
    </row>
    <row r="3084" spans="1:6" x14ac:dyDescent="0.35">
      <c r="A3084" s="5"/>
      <c r="E3084" s="5"/>
      <c r="F3084" s="5"/>
    </row>
    <row r="3085" spans="1:6" x14ac:dyDescent="0.35">
      <c r="A3085" s="5"/>
      <c r="E3085" s="5"/>
      <c r="F3085" s="5"/>
    </row>
    <row r="3086" spans="1:6" x14ac:dyDescent="0.35">
      <c r="A3086" s="5"/>
      <c r="E3086" s="5"/>
      <c r="F3086" s="5"/>
    </row>
    <row r="3087" spans="1:6" x14ac:dyDescent="0.35">
      <c r="A3087" s="5"/>
      <c r="E3087" s="5"/>
      <c r="F3087" s="5"/>
    </row>
    <row r="3088" spans="1:6" x14ac:dyDescent="0.35">
      <c r="A3088" s="5"/>
      <c r="E3088" s="5"/>
      <c r="F3088" s="5"/>
    </row>
    <row r="3089" spans="1:6" x14ac:dyDescent="0.35">
      <c r="A3089" s="5"/>
      <c r="E3089" s="5"/>
      <c r="F3089" s="5"/>
    </row>
    <row r="3090" spans="1:6" x14ac:dyDescent="0.35">
      <c r="A3090" s="5"/>
      <c r="E3090" s="5"/>
      <c r="F3090" s="5"/>
    </row>
    <row r="3091" spans="1:6" x14ac:dyDescent="0.35">
      <c r="A3091" s="5"/>
      <c r="E3091" s="5"/>
      <c r="F3091" s="5"/>
    </row>
    <row r="3092" spans="1:6" x14ac:dyDescent="0.35">
      <c r="A3092" s="5"/>
      <c r="E3092" s="5"/>
      <c r="F3092" s="5"/>
    </row>
    <row r="3093" spans="1:6" x14ac:dyDescent="0.35">
      <c r="A3093" s="5"/>
      <c r="E3093" s="5"/>
      <c r="F3093" s="5"/>
    </row>
    <row r="3094" spans="1:6" x14ac:dyDescent="0.35">
      <c r="A3094" s="5"/>
      <c r="E3094" s="5"/>
      <c r="F3094" s="5"/>
    </row>
    <row r="3095" spans="1:6" x14ac:dyDescent="0.35">
      <c r="A3095" s="5"/>
      <c r="E3095" s="5"/>
      <c r="F3095" s="5"/>
    </row>
    <row r="3096" spans="1:6" x14ac:dyDescent="0.35">
      <c r="A3096" s="5"/>
      <c r="E3096" s="5"/>
      <c r="F3096" s="5"/>
    </row>
    <row r="3097" spans="1:6" x14ac:dyDescent="0.35">
      <c r="A3097" s="5"/>
      <c r="E3097" s="5"/>
      <c r="F3097" s="5"/>
    </row>
    <row r="3098" spans="1:6" x14ac:dyDescent="0.35">
      <c r="A3098" s="5"/>
      <c r="E3098" s="5"/>
      <c r="F3098" s="5"/>
    </row>
    <row r="3099" spans="1:6" x14ac:dyDescent="0.35">
      <c r="A3099" s="5"/>
      <c r="E3099" s="5"/>
      <c r="F3099" s="5"/>
    </row>
    <row r="3100" spans="1:6" x14ac:dyDescent="0.35">
      <c r="A3100" s="5"/>
      <c r="E3100" s="5"/>
      <c r="F3100" s="5"/>
    </row>
    <row r="3101" spans="1:6" x14ac:dyDescent="0.35">
      <c r="A3101" s="5"/>
      <c r="E3101" s="5"/>
      <c r="F3101" s="5"/>
    </row>
    <row r="3102" spans="1:6" x14ac:dyDescent="0.35">
      <c r="A3102" s="5"/>
      <c r="E3102" s="5"/>
      <c r="F3102" s="5"/>
    </row>
    <row r="3103" spans="1:6" x14ac:dyDescent="0.35">
      <c r="A3103" s="5"/>
      <c r="E3103" s="5"/>
      <c r="F3103" s="5"/>
    </row>
    <row r="3104" spans="1:6" x14ac:dyDescent="0.35">
      <c r="A3104" s="5"/>
      <c r="E3104" s="5"/>
      <c r="F3104" s="5"/>
    </row>
    <row r="3105" spans="1:6" x14ac:dyDescent="0.35">
      <c r="A3105" s="5"/>
      <c r="E3105" s="5"/>
      <c r="F3105" s="5"/>
    </row>
    <row r="3106" spans="1:6" x14ac:dyDescent="0.35">
      <c r="A3106" s="5"/>
      <c r="E3106" s="5"/>
      <c r="F3106" s="5"/>
    </row>
    <row r="3107" spans="1:6" x14ac:dyDescent="0.35">
      <c r="A3107" s="5"/>
      <c r="E3107" s="5"/>
      <c r="F3107" s="5"/>
    </row>
    <row r="3108" spans="1:6" x14ac:dyDescent="0.35">
      <c r="A3108" s="5"/>
      <c r="E3108" s="5"/>
      <c r="F3108" s="5"/>
    </row>
    <row r="3109" spans="1:6" x14ac:dyDescent="0.35">
      <c r="A3109" s="5"/>
      <c r="E3109" s="5"/>
      <c r="F3109" s="5"/>
    </row>
    <row r="3110" spans="1:6" x14ac:dyDescent="0.35">
      <c r="A3110" s="5"/>
      <c r="E3110" s="5"/>
      <c r="F3110" s="5"/>
    </row>
    <row r="3111" spans="1:6" x14ac:dyDescent="0.35">
      <c r="A3111" s="5"/>
      <c r="E3111" s="5"/>
      <c r="F3111" s="5"/>
    </row>
    <row r="3112" spans="1:6" x14ac:dyDescent="0.35">
      <c r="A3112" s="5"/>
      <c r="E3112" s="5"/>
      <c r="F3112" s="5"/>
    </row>
    <row r="3113" spans="1:6" x14ac:dyDescent="0.35">
      <c r="A3113" s="5"/>
      <c r="E3113" s="5"/>
      <c r="F3113" s="5"/>
    </row>
    <row r="3114" spans="1:6" x14ac:dyDescent="0.35">
      <c r="A3114" s="5"/>
      <c r="E3114" s="5"/>
      <c r="F3114" s="5"/>
    </row>
    <row r="3115" spans="1:6" x14ac:dyDescent="0.35">
      <c r="A3115" s="5"/>
      <c r="E3115" s="5"/>
      <c r="F3115" s="5"/>
    </row>
    <row r="3116" spans="1:6" x14ac:dyDescent="0.35">
      <c r="A3116" s="5"/>
      <c r="E3116" s="5"/>
      <c r="F3116" s="5"/>
    </row>
    <row r="3117" spans="1:6" x14ac:dyDescent="0.35">
      <c r="A3117" s="5"/>
      <c r="E3117" s="5"/>
      <c r="F3117" s="5"/>
    </row>
    <row r="3118" spans="1:6" x14ac:dyDescent="0.35">
      <c r="A3118" s="5"/>
      <c r="E3118" s="5"/>
      <c r="F3118" s="5"/>
    </row>
    <row r="3119" spans="1:6" x14ac:dyDescent="0.35">
      <c r="A3119" s="5"/>
      <c r="E3119" s="5"/>
      <c r="F3119" s="5"/>
    </row>
    <row r="3120" spans="1:6" x14ac:dyDescent="0.35">
      <c r="A3120" s="5"/>
      <c r="E3120" s="5"/>
      <c r="F3120" s="5"/>
    </row>
    <row r="3121" spans="1:6" x14ac:dyDescent="0.35">
      <c r="A3121" s="5"/>
      <c r="E3121" s="5"/>
      <c r="F3121" s="5"/>
    </row>
    <row r="3122" spans="1:6" x14ac:dyDescent="0.35">
      <c r="A3122" s="5"/>
      <c r="E3122" s="5"/>
      <c r="F3122" s="5"/>
    </row>
    <row r="3123" spans="1:6" x14ac:dyDescent="0.35">
      <c r="A3123" s="5"/>
      <c r="E3123" s="5"/>
      <c r="F3123" s="5"/>
    </row>
    <row r="3124" spans="1:6" x14ac:dyDescent="0.35">
      <c r="A3124" s="5"/>
      <c r="E3124" s="5"/>
      <c r="F3124" s="5"/>
    </row>
    <row r="3125" spans="1:6" x14ac:dyDescent="0.35">
      <c r="A3125" s="5"/>
      <c r="E3125" s="5"/>
      <c r="F3125" s="5"/>
    </row>
    <row r="3126" spans="1:6" x14ac:dyDescent="0.35">
      <c r="A3126" s="5"/>
      <c r="E3126" s="5"/>
      <c r="F3126" s="5"/>
    </row>
    <row r="3127" spans="1:6" x14ac:dyDescent="0.35">
      <c r="A3127" s="5"/>
      <c r="E3127" s="5"/>
      <c r="F3127" s="5"/>
    </row>
    <row r="3128" spans="1:6" x14ac:dyDescent="0.35">
      <c r="A3128" s="5"/>
      <c r="E3128" s="5"/>
      <c r="F3128" s="5"/>
    </row>
    <row r="3129" spans="1:6" x14ac:dyDescent="0.35">
      <c r="A3129" s="5"/>
      <c r="E3129" s="5"/>
      <c r="F3129" s="5"/>
    </row>
    <row r="3130" spans="1:6" x14ac:dyDescent="0.35">
      <c r="A3130" s="5"/>
      <c r="E3130" s="5"/>
      <c r="F3130" s="5"/>
    </row>
    <row r="3131" spans="1:6" x14ac:dyDescent="0.35">
      <c r="A3131" s="5"/>
      <c r="E3131" s="5"/>
      <c r="F3131" s="5"/>
    </row>
    <row r="3132" spans="1:6" x14ac:dyDescent="0.35">
      <c r="A3132" s="5"/>
      <c r="E3132" s="5"/>
      <c r="F3132" s="5"/>
    </row>
    <row r="3133" spans="1:6" x14ac:dyDescent="0.35">
      <c r="A3133" s="5"/>
      <c r="E3133" s="5"/>
      <c r="F3133" s="5"/>
    </row>
    <row r="3134" spans="1:6" x14ac:dyDescent="0.35">
      <c r="A3134" s="5"/>
      <c r="E3134" s="5"/>
      <c r="F3134" s="5"/>
    </row>
    <row r="3135" spans="1:6" x14ac:dyDescent="0.35">
      <c r="A3135" s="5"/>
      <c r="E3135" s="5"/>
      <c r="F3135" s="5"/>
    </row>
    <row r="3136" spans="1:6" x14ac:dyDescent="0.35">
      <c r="A3136" s="5"/>
      <c r="E3136" s="5"/>
      <c r="F3136" s="5"/>
    </row>
    <row r="3137" spans="1:6" x14ac:dyDescent="0.35">
      <c r="A3137" s="5"/>
      <c r="E3137" s="5"/>
      <c r="F3137" s="5"/>
    </row>
    <row r="3138" spans="1:6" x14ac:dyDescent="0.35">
      <c r="A3138" s="5"/>
      <c r="E3138" s="5"/>
      <c r="F3138" s="5"/>
    </row>
    <row r="3139" spans="1:6" x14ac:dyDescent="0.35">
      <c r="A3139" s="5"/>
      <c r="E3139" s="5"/>
      <c r="F3139" s="5"/>
    </row>
    <row r="3140" spans="1:6" x14ac:dyDescent="0.35">
      <c r="A3140" s="5"/>
      <c r="E3140" s="5"/>
      <c r="F3140" s="5"/>
    </row>
    <row r="3141" spans="1:6" x14ac:dyDescent="0.35">
      <c r="A3141" s="5"/>
      <c r="E3141" s="5"/>
      <c r="F3141" s="5"/>
    </row>
    <row r="3142" spans="1:6" x14ac:dyDescent="0.35">
      <c r="A3142" s="5"/>
      <c r="E3142" s="5"/>
      <c r="F3142" s="5"/>
    </row>
    <row r="3143" spans="1:6" x14ac:dyDescent="0.35">
      <c r="A3143" s="5"/>
      <c r="E3143" s="5"/>
      <c r="F3143" s="5"/>
    </row>
    <row r="3144" spans="1:6" x14ac:dyDescent="0.35">
      <c r="A3144" s="5"/>
      <c r="E3144" s="5"/>
      <c r="F3144" s="5"/>
    </row>
    <row r="3145" spans="1:6" x14ac:dyDescent="0.35">
      <c r="A3145" s="5"/>
      <c r="E3145" s="5"/>
      <c r="F3145" s="5"/>
    </row>
    <row r="3146" spans="1:6" x14ac:dyDescent="0.35">
      <c r="A3146" s="5"/>
      <c r="E3146" s="5"/>
      <c r="F3146" s="5"/>
    </row>
    <row r="3147" spans="1:6" x14ac:dyDescent="0.35">
      <c r="A3147" s="5"/>
      <c r="E3147" s="5"/>
      <c r="F3147" s="5"/>
    </row>
    <row r="3148" spans="1:6" x14ac:dyDescent="0.35">
      <c r="A3148" s="5"/>
      <c r="E3148" s="5"/>
      <c r="F3148" s="5"/>
    </row>
    <row r="3149" spans="1:6" x14ac:dyDescent="0.35">
      <c r="A3149" s="5"/>
      <c r="E3149" s="5"/>
      <c r="F3149" s="5"/>
    </row>
    <row r="3150" spans="1:6" x14ac:dyDescent="0.35">
      <c r="A3150" s="5"/>
      <c r="E3150" s="5"/>
      <c r="F3150" s="5"/>
    </row>
    <row r="3151" spans="1:6" x14ac:dyDescent="0.35">
      <c r="A3151" s="5"/>
      <c r="E3151" s="5"/>
      <c r="F3151" s="5"/>
    </row>
    <row r="3152" spans="1:6" x14ac:dyDescent="0.35">
      <c r="A3152" s="5"/>
      <c r="E3152" s="5"/>
      <c r="F3152" s="5"/>
    </row>
    <row r="3153" spans="1:6" x14ac:dyDescent="0.35">
      <c r="A3153" s="5"/>
      <c r="E3153" s="5"/>
      <c r="F3153" s="5"/>
    </row>
    <row r="3154" spans="1:6" x14ac:dyDescent="0.35">
      <c r="A3154" s="5"/>
      <c r="E3154" s="5"/>
      <c r="F3154" s="5"/>
    </row>
    <row r="3155" spans="1:6" x14ac:dyDescent="0.35">
      <c r="A3155" s="5"/>
      <c r="E3155" s="5"/>
      <c r="F3155" s="5"/>
    </row>
    <row r="3156" spans="1:6" x14ac:dyDescent="0.35">
      <c r="A3156" s="5"/>
      <c r="E3156" s="5"/>
      <c r="F3156" s="5"/>
    </row>
    <row r="3157" spans="1:6" x14ac:dyDescent="0.35">
      <c r="A3157" s="5"/>
      <c r="E3157" s="5"/>
      <c r="F3157" s="5"/>
    </row>
    <row r="3158" spans="1:6" x14ac:dyDescent="0.35">
      <c r="A3158" s="5"/>
      <c r="E3158" s="5"/>
      <c r="F3158" s="5"/>
    </row>
    <row r="3159" spans="1:6" x14ac:dyDescent="0.35">
      <c r="A3159" s="5"/>
      <c r="E3159" s="5"/>
      <c r="F3159" s="5"/>
    </row>
    <row r="3160" spans="1:6" x14ac:dyDescent="0.35">
      <c r="A3160" s="5"/>
      <c r="E3160" s="5"/>
      <c r="F3160" s="5"/>
    </row>
    <row r="3161" spans="1:6" x14ac:dyDescent="0.35">
      <c r="A3161" s="5"/>
      <c r="E3161" s="5"/>
      <c r="F3161" s="5"/>
    </row>
    <row r="3162" spans="1:6" x14ac:dyDescent="0.35">
      <c r="A3162" s="5"/>
      <c r="E3162" s="5"/>
      <c r="F3162" s="5"/>
    </row>
    <row r="3163" spans="1:6" x14ac:dyDescent="0.35">
      <c r="A3163" s="5"/>
      <c r="E3163" s="5"/>
      <c r="F3163" s="5"/>
    </row>
    <row r="3164" spans="1:6" x14ac:dyDescent="0.35">
      <c r="A3164" s="5"/>
      <c r="E3164" s="5"/>
      <c r="F3164" s="5"/>
    </row>
    <row r="3165" spans="1:6" x14ac:dyDescent="0.35">
      <c r="A3165" s="5"/>
      <c r="E3165" s="5"/>
      <c r="F3165" s="5"/>
    </row>
    <row r="3166" spans="1:6" x14ac:dyDescent="0.35">
      <c r="A3166" s="5"/>
      <c r="E3166" s="5"/>
      <c r="F3166" s="5"/>
    </row>
    <row r="3167" spans="1:6" x14ac:dyDescent="0.35">
      <c r="A3167" s="5"/>
      <c r="E3167" s="5"/>
      <c r="F3167" s="5"/>
    </row>
    <row r="3168" spans="1:6" x14ac:dyDescent="0.35">
      <c r="A3168" s="5"/>
      <c r="E3168" s="5"/>
      <c r="F3168" s="5"/>
    </row>
    <row r="3169" spans="1:6" x14ac:dyDescent="0.35">
      <c r="A3169" s="5"/>
      <c r="E3169" s="5"/>
      <c r="F3169" s="5"/>
    </row>
    <row r="3170" spans="1:6" x14ac:dyDescent="0.35">
      <c r="A3170" s="5"/>
      <c r="E3170" s="5"/>
      <c r="F3170" s="5"/>
    </row>
    <row r="3171" spans="1:6" x14ac:dyDescent="0.35">
      <c r="A3171" s="5"/>
      <c r="E3171" s="5"/>
      <c r="F3171" s="5"/>
    </row>
    <row r="3172" spans="1:6" x14ac:dyDescent="0.35">
      <c r="A3172" s="5"/>
      <c r="E3172" s="5"/>
      <c r="F3172" s="5"/>
    </row>
    <row r="3173" spans="1:6" x14ac:dyDescent="0.35">
      <c r="A3173" s="5"/>
      <c r="E3173" s="5"/>
      <c r="F3173" s="5"/>
    </row>
    <row r="3174" spans="1:6" x14ac:dyDescent="0.35">
      <c r="A3174" s="5"/>
      <c r="E3174" s="5"/>
      <c r="F3174" s="5"/>
    </row>
    <row r="3175" spans="1:6" x14ac:dyDescent="0.35">
      <c r="A3175" s="5"/>
      <c r="E3175" s="5"/>
      <c r="F3175" s="5"/>
    </row>
    <row r="3176" spans="1:6" x14ac:dyDescent="0.35">
      <c r="A3176" s="5"/>
      <c r="E3176" s="5"/>
      <c r="F3176" s="5"/>
    </row>
    <row r="3177" spans="1:6" x14ac:dyDescent="0.35">
      <c r="A3177" s="5"/>
      <c r="E3177" s="5"/>
      <c r="F3177" s="5"/>
    </row>
    <row r="3178" spans="1:6" x14ac:dyDescent="0.35">
      <c r="A3178" s="5"/>
      <c r="E3178" s="5"/>
      <c r="F3178" s="5"/>
    </row>
    <row r="3179" spans="1:6" x14ac:dyDescent="0.35">
      <c r="A3179" s="5"/>
      <c r="E3179" s="5"/>
      <c r="F3179" s="5"/>
    </row>
    <row r="3180" spans="1:6" x14ac:dyDescent="0.35">
      <c r="A3180" s="5"/>
      <c r="E3180" s="5"/>
      <c r="F3180" s="5"/>
    </row>
    <row r="3181" spans="1:6" x14ac:dyDescent="0.35">
      <c r="A3181" s="5"/>
      <c r="E3181" s="5"/>
      <c r="F3181" s="5"/>
    </row>
    <row r="3182" spans="1:6" x14ac:dyDescent="0.35">
      <c r="A3182" s="5"/>
      <c r="E3182" s="5"/>
      <c r="F3182" s="5"/>
    </row>
    <row r="3183" spans="1:6" x14ac:dyDescent="0.35">
      <c r="A3183" s="5"/>
      <c r="E3183" s="5"/>
      <c r="F3183" s="5"/>
    </row>
    <row r="3184" spans="1:6" x14ac:dyDescent="0.35">
      <c r="A3184" s="5"/>
      <c r="E3184" s="5"/>
      <c r="F3184" s="5"/>
    </row>
    <row r="3185" spans="1:6" x14ac:dyDescent="0.35">
      <c r="A3185" s="5"/>
      <c r="E3185" s="5"/>
      <c r="F3185" s="5"/>
    </row>
    <row r="3186" spans="1:6" x14ac:dyDescent="0.35">
      <c r="A3186" s="5"/>
      <c r="E3186" s="5"/>
      <c r="F3186" s="5"/>
    </row>
    <row r="3187" spans="1:6" x14ac:dyDescent="0.35">
      <c r="A3187" s="5"/>
      <c r="E3187" s="5"/>
      <c r="F3187" s="5"/>
    </row>
    <row r="3188" spans="1:6" x14ac:dyDescent="0.35">
      <c r="A3188" s="5"/>
      <c r="E3188" s="5"/>
      <c r="F3188" s="5"/>
    </row>
    <row r="3189" spans="1:6" x14ac:dyDescent="0.35">
      <c r="A3189" s="5"/>
      <c r="E3189" s="5"/>
      <c r="F3189" s="5"/>
    </row>
    <row r="3190" spans="1:6" x14ac:dyDescent="0.35">
      <c r="A3190" s="5"/>
      <c r="E3190" s="5"/>
      <c r="F3190" s="5"/>
    </row>
    <row r="3191" spans="1:6" x14ac:dyDescent="0.35">
      <c r="A3191" s="5"/>
      <c r="E3191" s="5"/>
      <c r="F3191" s="5"/>
    </row>
    <row r="3192" spans="1:6" x14ac:dyDescent="0.35">
      <c r="A3192" s="5"/>
      <c r="E3192" s="5"/>
      <c r="F3192" s="5"/>
    </row>
    <row r="3193" spans="1:6" x14ac:dyDescent="0.35">
      <c r="A3193" s="5"/>
      <c r="E3193" s="5"/>
      <c r="F3193" s="5"/>
    </row>
    <row r="3194" spans="1:6" x14ac:dyDescent="0.35">
      <c r="A3194" s="5"/>
      <c r="E3194" s="5"/>
      <c r="F3194" s="5"/>
    </row>
    <row r="3195" spans="1:6" x14ac:dyDescent="0.35">
      <c r="A3195" s="5"/>
      <c r="E3195" s="5"/>
      <c r="F3195" s="5"/>
    </row>
    <row r="3196" spans="1:6" x14ac:dyDescent="0.35">
      <c r="A3196" s="5"/>
      <c r="E3196" s="5"/>
      <c r="F3196" s="5"/>
    </row>
    <row r="3197" spans="1:6" x14ac:dyDescent="0.35">
      <c r="A3197" s="5"/>
      <c r="E3197" s="5"/>
      <c r="F3197" s="5"/>
    </row>
    <row r="3198" spans="1:6" x14ac:dyDescent="0.35">
      <c r="A3198" s="5"/>
      <c r="E3198" s="5"/>
      <c r="F3198" s="5"/>
    </row>
    <row r="3199" spans="1:6" x14ac:dyDescent="0.35">
      <c r="A3199" s="5"/>
      <c r="E3199" s="5"/>
      <c r="F3199" s="5"/>
    </row>
    <row r="3200" spans="1:6" x14ac:dyDescent="0.35">
      <c r="A3200" s="5"/>
      <c r="E3200" s="5"/>
      <c r="F3200" s="5"/>
    </row>
    <row r="3201" spans="1:6" x14ac:dyDescent="0.35">
      <c r="A3201" s="5"/>
      <c r="E3201" s="5"/>
      <c r="F3201" s="5"/>
    </row>
    <row r="3202" spans="1:6" x14ac:dyDescent="0.35">
      <c r="A3202" s="5"/>
      <c r="E3202" s="5"/>
      <c r="F3202" s="5"/>
    </row>
    <row r="3203" spans="1:6" x14ac:dyDescent="0.35">
      <c r="A3203" s="5"/>
      <c r="E3203" s="5"/>
      <c r="F3203" s="5"/>
    </row>
    <row r="3204" spans="1:6" x14ac:dyDescent="0.35">
      <c r="A3204" s="5"/>
      <c r="E3204" s="5"/>
      <c r="F3204" s="5"/>
    </row>
    <row r="3205" spans="1:6" x14ac:dyDescent="0.35">
      <c r="A3205" s="5"/>
      <c r="E3205" s="5"/>
      <c r="F3205" s="5"/>
    </row>
    <row r="3206" spans="1:6" x14ac:dyDescent="0.35">
      <c r="A3206" s="5"/>
      <c r="E3206" s="5"/>
      <c r="F3206" s="5"/>
    </row>
    <row r="3207" spans="1:6" x14ac:dyDescent="0.35">
      <c r="A3207" s="5"/>
      <c r="E3207" s="5"/>
      <c r="F3207" s="5"/>
    </row>
    <row r="3208" spans="1:6" x14ac:dyDescent="0.35">
      <c r="A3208" s="5"/>
      <c r="E3208" s="5"/>
      <c r="F3208" s="5"/>
    </row>
    <row r="3209" spans="1:6" x14ac:dyDescent="0.35">
      <c r="A3209" s="5"/>
      <c r="E3209" s="5"/>
      <c r="F3209" s="5"/>
    </row>
    <row r="3210" spans="1:6" x14ac:dyDescent="0.35">
      <c r="A3210" s="5"/>
      <c r="E3210" s="5"/>
      <c r="F3210" s="5"/>
    </row>
    <row r="3211" spans="1:6" x14ac:dyDescent="0.35">
      <c r="A3211" s="5"/>
      <c r="E3211" s="5"/>
      <c r="F3211" s="5"/>
    </row>
    <row r="3212" spans="1:6" x14ac:dyDescent="0.35">
      <c r="A3212" s="5"/>
      <c r="E3212" s="5"/>
      <c r="F3212" s="5"/>
    </row>
    <row r="3213" spans="1:6" x14ac:dyDescent="0.35">
      <c r="A3213" s="5"/>
      <c r="E3213" s="5"/>
      <c r="F3213" s="5"/>
    </row>
    <row r="3214" spans="1:6" x14ac:dyDescent="0.35">
      <c r="A3214" s="5"/>
      <c r="E3214" s="5"/>
      <c r="F3214" s="5"/>
    </row>
    <row r="3215" spans="1:6" x14ac:dyDescent="0.35">
      <c r="A3215" s="5"/>
      <c r="E3215" s="5"/>
      <c r="F3215" s="5"/>
    </row>
    <row r="3216" spans="1:6" x14ac:dyDescent="0.35">
      <c r="A3216" s="5"/>
      <c r="E3216" s="5"/>
      <c r="F3216" s="5"/>
    </row>
    <row r="3217" spans="1:6" x14ac:dyDescent="0.35">
      <c r="A3217" s="5"/>
      <c r="E3217" s="5"/>
      <c r="F3217" s="5"/>
    </row>
    <row r="3218" spans="1:6" x14ac:dyDescent="0.35">
      <c r="A3218" s="5"/>
      <c r="E3218" s="5"/>
      <c r="F3218" s="5"/>
    </row>
    <row r="3219" spans="1:6" x14ac:dyDescent="0.35">
      <c r="A3219" s="5"/>
      <c r="E3219" s="5"/>
      <c r="F3219" s="5"/>
    </row>
    <row r="3220" spans="1:6" x14ac:dyDescent="0.35">
      <c r="A3220" s="5"/>
      <c r="E3220" s="5"/>
      <c r="F3220" s="5"/>
    </row>
    <row r="3221" spans="1:6" x14ac:dyDescent="0.35">
      <c r="A3221" s="5"/>
      <c r="E3221" s="5"/>
      <c r="F3221" s="5"/>
    </row>
    <row r="3222" spans="1:6" x14ac:dyDescent="0.35">
      <c r="A3222" s="5"/>
      <c r="E3222" s="5"/>
      <c r="F3222" s="5"/>
    </row>
    <row r="3223" spans="1:6" x14ac:dyDescent="0.35">
      <c r="A3223" s="5"/>
      <c r="E3223" s="5"/>
      <c r="F3223" s="5"/>
    </row>
    <row r="3224" spans="1:6" x14ac:dyDescent="0.35">
      <c r="A3224" s="5"/>
      <c r="E3224" s="5"/>
      <c r="F3224" s="5"/>
    </row>
    <row r="3225" spans="1:6" x14ac:dyDescent="0.35">
      <c r="A3225" s="5"/>
      <c r="E3225" s="5"/>
      <c r="F3225" s="5"/>
    </row>
    <row r="3226" spans="1:6" x14ac:dyDescent="0.35">
      <c r="A3226" s="5"/>
      <c r="E3226" s="5"/>
      <c r="F3226" s="5"/>
    </row>
    <row r="3227" spans="1:6" x14ac:dyDescent="0.35">
      <c r="A3227" s="5"/>
      <c r="E3227" s="5"/>
      <c r="F3227" s="5"/>
    </row>
    <row r="3228" spans="1:6" x14ac:dyDescent="0.35">
      <c r="A3228" s="5"/>
      <c r="E3228" s="5"/>
      <c r="F3228" s="5"/>
    </row>
    <row r="3229" spans="1:6" x14ac:dyDescent="0.35">
      <c r="A3229" s="5"/>
      <c r="E3229" s="5"/>
      <c r="F3229" s="5"/>
    </row>
    <row r="3230" spans="1:6" x14ac:dyDescent="0.35">
      <c r="A3230" s="5"/>
      <c r="E3230" s="5"/>
      <c r="F3230" s="5"/>
    </row>
    <row r="3231" spans="1:6" x14ac:dyDescent="0.35">
      <c r="A3231" s="5"/>
      <c r="E3231" s="5"/>
      <c r="F3231" s="5"/>
    </row>
    <row r="3232" spans="1:6" x14ac:dyDescent="0.35">
      <c r="A3232" s="5"/>
      <c r="E3232" s="5"/>
      <c r="F3232" s="5"/>
    </row>
    <row r="3233" spans="1:6" x14ac:dyDescent="0.35">
      <c r="A3233" s="5"/>
      <c r="E3233" s="5"/>
      <c r="F3233" s="5"/>
    </row>
    <row r="3234" spans="1:6" x14ac:dyDescent="0.35">
      <c r="A3234" s="5"/>
      <c r="E3234" s="5"/>
      <c r="F3234" s="5"/>
    </row>
    <row r="3235" spans="1:6" x14ac:dyDescent="0.35">
      <c r="A3235" s="5"/>
      <c r="E3235" s="5"/>
      <c r="F3235" s="5"/>
    </row>
    <row r="3236" spans="1:6" x14ac:dyDescent="0.35">
      <c r="A3236" s="5"/>
      <c r="E3236" s="5"/>
      <c r="F3236" s="5"/>
    </row>
    <row r="3237" spans="1:6" x14ac:dyDescent="0.35">
      <c r="A3237" s="5"/>
      <c r="E3237" s="5"/>
      <c r="F3237" s="5"/>
    </row>
    <row r="3238" spans="1:6" x14ac:dyDescent="0.35">
      <c r="A3238" s="5"/>
      <c r="E3238" s="5"/>
      <c r="F3238" s="5"/>
    </row>
    <row r="3239" spans="1:6" x14ac:dyDescent="0.35">
      <c r="A3239" s="5"/>
      <c r="E3239" s="5"/>
      <c r="F3239" s="5"/>
    </row>
    <row r="3240" spans="1:6" x14ac:dyDescent="0.35">
      <c r="A3240" s="5"/>
      <c r="E3240" s="5"/>
      <c r="F3240" s="5"/>
    </row>
    <row r="3241" spans="1:6" x14ac:dyDescent="0.35">
      <c r="A3241" s="5"/>
      <c r="E3241" s="5"/>
      <c r="F3241" s="5"/>
    </row>
    <row r="3242" spans="1:6" x14ac:dyDescent="0.35">
      <c r="A3242" s="5"/>
      <c r="E3242" s="5"/>
      <c r="F3242" s="5"/>
    </row>
    <row r="3243" spans="1:6" x14ac:dyDescent="0.35">
      <c r="A3243" s="5"/>
      <c r="E3243" s="5"/>
      <c r="F3243" s="5"/>
    </row>
    <row r="3244" spans="1:6" x14ac:dyDescent="0.35">
      <c r="A3244" s="5"/>
      <c r="E3244" s="5"/>
      <c r="F3244" s="5"/>
    </row>
    <row r="3245" spans="1:6" x14ac:dyDescent="0.35">
      <c r="A3245" s="5"/>
      <c r="E3245" s="5"/>
      <c r="F3245" s="5"/>
    </row>
    <row r="3246" spans="1:6" x14ac:dyDescent="0.35">
      <c r="A3246" s="5"/>
      <c r="E3246" s="5"/>
      <c r="F3246" s="5"/>
    </row>
    <row r="3247" spans="1:6" x14ac:dyDescent="0.35">
      <c r="A3247" s="5"/>
      <c r="E3247" s="5"/>
      <c r="F3247" s="5"/>
    </row>
    <row r="3248" spans="1:6" x14ac:dyDescent="0.35">
      <c r="A3248" s="5"/>
      <c r="E3248" s="5"/>
      <c r="F3248" s="5"/>
    </row>
    <row r="3249" spans="1:6" x14ac:dyDescent="0.35">
      <c r="A3249" s="5"/>
      <c r="E3249" s="5"/>
      <c r="F3249" s="5"/>
    </row>
    <row r="3250" spans="1:6" x14ac:dyDescent="0.35">
      <c r="A3250" s="5"/>
      <c r="E3250" s="5"/>
      <c r="F3250" s="5"/>
    </row>
    <row r="3251" spans="1:6" x14ac:dyDescent="0.35">
      <c r="A3251" s="5"/>
      <c r="E3251" s="5"/>
      <c r="F3251" s="5"/>
    </row>
    <row r="3252" spans="1:6" x14ac:dyDescent="0.35">
      <c r="A3252" s="5"/>
      <c r="E3252" s="5"/>
      <c r="F3252" s="5"/>
    </row>
    <row r="3253" spans="1:6" x14ac:dyDescent="0.35">
      <c r="A3253" s="5"/>
      <c r="E3253" s="5"/>
      <c r="F3253" s="5"/>
    </row>
    <row r="3254" spans="1:6" x14ac:dyDescent="0.35">
      <c r="A3254" s="5"/>
      <c r="E3254" s="5"/>
      <c r="F3254" s="5"/>
    </row>
    <row r="3255" spans="1:6" x14ac:dyDescent="0.35">
      <c r="A3255" s="5"/>
      <c r="E3255" s="5"/>
      <c r="F3255" s="5"/>
    </row>
    <row r="3256" spans="1:6" x14ac:dyDescent="0.35">
      <c r="A3256" s="5"/>
      <c r="E3256" s="5"/>
      <c r="F3256" s="5"/>
    </row>
    <row r="3257" spans="1:6" x14ac:dyDescent="0.35">
      <c r="A3257" s="5"/>
      <c r="E3257" s="5"/>
      <c r="F3257" s="5"/>
    </row>
    <row r="3258" spans="1:6" x14ac:dyDescent="0.35">
      <c r="A3258" s="5"/>
      <c r="E3258" s="5"/>
      <c r="F3258" s="5"/>
    </row>
    <row r="3259" spans="1:6" x14ac:dyDescent="0.35">
      <c r="A3259" s="5"/>
      <c r="E3259" s="5"/>
      <c r="F3259" s="5"/>
    </row>
    <row r="3260" spans="1:6" x14ac:dyDescent="0.35">
      <c r="A3260" s="5"/>
      <c r="E3260" s="5"/>
      <c r="F3260" s="5"/>
    </row>
    <row r="3261" spans="1:6" x14ac:dyDescent="0.35">
      <c r="A3261" s="5"/>
      <c r="E3261" s="5"/>
      <c r="F3261" s="5"/>
    </row>
    <row r="3262" spans="1:6" x14ac:dyDescent="0.35">
      <c r="A3262" s="5"/>
      <c r="E3262" s="5"/>
      <c r="F3262" s="5"/>
    </row>
    <row r="3263" spans="1:6" x14ac:dyDescent="0.35">
      <c r="A3263" s="5"/>
      <c r="E3263" s="5"/>
      <c r="F3263" s="5"/>
    </row>
    <row r="3264" spans="1:6" x14ac:dyDescent="0.35">
      <c r="A3264" s="5"/>
      <c r="E3264" s="5"/>
      <c r="F3264" s="5"/>
    </row>
    <row r="3265" spans="1:6" x14ac:dyDescent="0.35">
      <c r="A3265" s="5"/>
      <c r="E3265" s="5"/>
      <c r="F3265" s="5"/>
    </row>
    <row r="3266" spans="1:6" x14ac:dyDescent="0.35">
      <c r="A3266" s="5"/>
      <c r="E3266" s="5"/>
      <c r="F3266" s="5"/>
    </row>
    <row r="3267" spans="1:6" x14ac:dyDescent="0.35">
      <c r="A3267" s="5"/>
      <c r="E3267" s="5"/>
      <c r="F3267" s="5"/>
    </row>
    <row r="3268" spans="1:6" x14ac:dyDescent="0.35">
      <c r="A3268" s="5"/>
      <c r="E3268" s="5"/>
      <c r="F3268" s="5"/>
    </row>
    <row r="3269" spans="1:6" x14ac:dyDescent="0.35">
      <c r="A3269" s="5"/>
      <c r="E3269" s="5"/>
      <c r="F3269" s="5"/>
    </row>
    <row r="3270" spans="1:6" x14ac:dyDescent="0.35">
      <c r="A3270" s="5"/>
      <c r="E3270" s="5"/>
      <c r="F3270" s="5"/>
    </row>
    <row r="3271" spans="1:6" x14ac:dyDescent="0.35">
      <c r="A3271" s="5"/>
      <c r="E3271" s="5"/>
      <c r="F3271" s="5"/>
    </row>
    <row r="3272" spans="1:6" x14ac:dyDescent="0.35">
      <c r="A3272" s="5"/>
      <c r="E3272" s="5"/>
      <c r="F3272" s="5"/>
    </row>
    <row r="3273" spans="1:6" x14ac:dyDescent="0.35">
      <c r="A3273" s="5"/>
      <c r="E3273" s="5"/>
      <c r="F3273" s="5"/>
    </row>
    <row r="3274" spans="1:6" x14ac:dyDescent="0.35">
      <c r="A3274" s="5"/>
      <c r="E3274" s="5"/>
      <c r="F3274" s="5"/>
    </row>
    <row r="3275" spans="1:6" x14ac:dyDescent="0.35">
      <c r="A3275" s="5"/>
      <c r="E3275" s="5"/>
      <c r="F3275" s="5"/>
    </row>
    <row r="3276" spans="1:6" x14ac:dyDescent="0.35">
      <c r="A3276" s="5"/>
      <c r="E3276" s="5"/>
      <c r="F3276" s="5"/>
    </row>
    <row r="3277" spans="1:6" x14ac:dyDescent="0.35">
      <c r="A3277" s="5"/>
      <c r="E3277" s="5"/>
      <c r="F3277" s="5"/>
    </row>
    <row r="3278" spans="1:6" x14ac:dyDescent="0.35">
      <c r="A3278" s="5"/>
      <c r="E3278" s="5"/>
      <c r="F3278" s="5"/>
    </row>
    <row r="3279" spans="1:6" x14ac:dyDescent="0.35">
      <c r="A3279" s="5"/>
      <c r="E3279" s="5"/>
      <c r="F3279" s="5"/>
    </row>
    <row r="3280" spans="1:6" x14ac:dyDescent="0.35">
      <c r="A3280" s="5"/>
      <c r="E3280" s="5"/>
      <c r="F3280" s="5"/>
    </row>
    <row r="3281" spans="1:6" x14ac:dyDescent="0.35">
      <c r="A3281" s="5"/>
      <c r="E3281" s="5"/>
      <c r="F3281" s="5"/>
    </row>
    <row r="3282" spans="1:6" x14ac:dyDescent="0.35">
      <c r="A3282" s="5"/>
      <c r="E3282" s="5"/>
      <c r="F3282" s="5"/>
    </row>
    <row r="3283" spans="1:6" x14ac:dyDescent="0.35">
      <c r="A3283" s="5"/>
      <c r="E3283" s="5"/>
      <c r="F3283" s="5"/>
    </row>
    <row r="3284" spans="1:6" x14ac:dyDescent="0.35">
      <c r="A3284" s="5"/>
      <c r="E3284" s="5"/>
      <c r="F3284" s="5"/>
    </row>
    <row r="3285" spans="1:6" x14ac:dyDescent="0.35">
      <c r="A3285" s="5"/>
      <c r="E3285" s="5"/>
      <c r="F3285" s="5"/>
    </row>
    <row r="3286" spans="1:6" x14ac:dyDescent="0.35">
      <c r="A3286" s="5"/>
      <c r="E3286" s="5"/>
      <c r="F3286" s="5"/>
    </row>
    <row r="3287" spans="1:6" x14ac:dyDescent="0.35">
      <c r="A3287" s="5"/>
      <c r="E3287" s="5"/>
      <c r="F3287" s="5"/>
    </row>
    <row r="3288" spans="1:6" x14ac:dyDescent="0.35">
      <c r="A3288" s="5"/>
      <c r="E3288" s="5"/>
      <c r="F3288" s="5"/>
    </row>
    <row r="3289" spans="1:6" x14ac:dyDescent="0.35">
      <c r="A3289" s="5"/>
      <c r="E3289" s="5"/>
      <c r="F3289" s="5"/>
    </row>
    <row r="3290" spans="1:6" x14ac:dyDescent="0.35">
      <c r="A3290" s="5"/>
      <c r="E3290" s="5"/>
      <c r="F3290" s="5"/>
    </row>
    <row r="3291" spans="1:6" x14ac:dyDescent="0.35">
      <c r="A3291" s="5"/>
      <c r="E3291" s="5"/>
      <c r="F3291" s="5"/>
    </row>
    <row r="3292" spans="1:6" x14ac:dyDescent="0.35">
      <c r="A3292" s="5"/>
      <c r="E3292" s="5"/>
      <c r="F3292" s="5"/>
    </row>
    <row r="3293" spans="1:6" x14ac:dyDescent="0.35">
      <c r="A3293" s="5"/>
      <c r="E3293" s="5"/>
      <c r="F3293" s="5"/>
    </row>
    <row r="3294" spans="1:6" x14ac:dyDescent="0.35">
      <c r="A3294" s="5"/>
      <c r="E3294" s="5"/>
      <c r="F3294" s="5"/>
    </row>
    <row r="3295" spans="1:6" x14ac:dyDescent="0.35">
      <c r="A3295" s="5"/>
      <c r="E3295" s="5"/>
      <c r="F3295" s="5"/>
    </row>
    <row r="3296" spans="1:6" x14ac:dyDescent="0.35">
      <c r="A3296" s="5"/>
      <c r="E3296" s="5"/>
      <c r="F3296" s="5"/>
    </row>
    <row r="3297" spans="1:6" x14ac:dyDescent="0.35">
      <c r="A3297" s="5"/>
      <c r="E3297" s="5"/>
      <c r="F3297" s="5"/>
    </row>
    <row r="3298" spans="1:6" x14ac:dyDescent="0.35">
      <c r="A3298" s="5"/>
      <c r="E3298" s="5"/>
      <c r="F3298" s="5"/>
    </row>
    <row r="3299" spans="1:6" x14ac:dyDescent="0.35">
      <c r="A3299" s="5"/>
      <c r="E3299" s="5"/>
      <c r="F3299" s="5"/>
    </row>
    <row r="3300" spans="1:6" x14ac:dyDescent="0.35">
      <c r="A3300" s="5"/>
      <c r="E3300" s="5"/>
      <c r="F3300" s="5"/>
    </row>
    <row r="3301" spans="1:6" x14ac:dyDescent="0.35">
      <c r="A3301" s="5"/>
      <c r="E3301" s="5"/>
      <c r="F3301" s="5"/>
    </row>
    <row r="3302" spans="1:6" x14ac:dyDescent="0.35">
      <c r="A3302" s="5"/>
      <c r="E3302" s="5"/>
      <c r="F3302" s="5"/>
    </row>
    <row r="3303" spans="1:6" x14ac:dyDescent="0.35">
      <c r="A3303" s="5"/>
      <c r="E3303" s="5"/>
      <c r="F3303" s="5"/>
    </row>
    <row r="3304" spans="1:6" x14ac:dyDescent="0.35">
      <c r="A3304" s="5"/>
      <c r="E3304" s="5"/>
      <c r="F3304" s="5"/>
    </row>
    <row r="3305" spans="1:6" x14ac:dyDescent="0.35">
      <c r="A3305" s="5"/>
      <c r="E3305" s="5"/>
      <c r="F3305" s="5"/>
    </row>
    <row r="3306" spans="1:6" x14ac:dyDescent="0.35">
      <c r="A3306" s="5"/>
      <c r="E3306" s="5"/>
      <c r="F3306" s="5"/>
    </row>
    <row r="3307" spans="1:6" x14ac:dyDescent="0.35">
      <c r="A3307" s="5"/>
      <c r="E3307" s="5"/>
      <c r="F3307" s="5"/>
    </row>
    <row r="3308" spans="1:6" x14ac:dyDescent="0.35">
      <c r="A3308" s="5"/>
      <c r="E3308" s="5"/>
      <c r="F3308" s="5"/>
    </row>
    <row r="3309" spans="1:6" x14ac:dyDescent="0.35">
      <c r="A3309" s="5"/>
      <c r="E3309" s="5"/>
      <c r="F3309" s="5"/>
    </row>
    <row r="3310" spans="1:6" x14ac:dyDescent="0.35">
      <c r="A3310" s="5"/>
      <c r="E3310" s="5"/>
      <c r="F3310" s="5"/>
    </row>
    <row r="3311" spans="1:6" x14ac:dyDescent="0.35">
      <c r="A3311" s="5"/>
      <c r="E3311" s="5"/>
      <c r="F3311" s="5"/>
    </row>
    <row r="3312" spans="1:6" x14ac:dyDescent="0.35">
      <c r="A3312" s="5"/>
      <c r="E3312" s="5"/>
      <c r="F3312" s="5"/>
    </row>
    <row r="3313" spans="1:6" x14ac:dyDescent="0.35">
      <c r="A3313" s="5"/>
      <c r="E3313" s="5"/>
      <c r="F3313" s="5"/>
    </row>
    <row r="3314" spans="1:6" x14ac:dyDescent="0.35">
      <c r="A3314" s="5"/>
      <c r="E3314" s="5"/>
      <c r="F3314" s="5"/>
    </row>
    <row r="3315" spans="1:6" x14ac:dyDescent="0.35">
      <c r="A3315" s="5"/>
      <c r="E3315" s="5"/>
      <c r="F3315" s="5"/>
    </row>
    <row r="3316" spans="1:6" x14ac:dyDescent="0.35">
      <c r="A3316" s="5"/>
      <c r="E3316" s="5"/>
      <c r="F3316" s="5"/>
    </row>
    <row r="3317" spans="1:6" x14ac:dyDescent="0.35">
      <c r="A3317" s="5"/>
      <c r="E3317" s="5"/>
      <c r="F3317" s="5"/>
    </row>
    <row r="3318" spans="1:6" x14ac:dyDescent="0.35">
      <c r="A3318" s="5"/>
      <c r="E3318" s="5"/>
      <c r="F3318" s="5"/>
    </row>
    <row r="3319" spans="1:6" x14ac:dyDescent="0.35">
      <c r="A3319" s="5"/>
      <c r="E3319" s="5"/>
      <c r="F3319" s="5"/>
    </row>
    <row r="3320" spans="1:6" x14ac:dyDescent="0.35">
      <c r="A3320" s="5"/>
      <c r="E3320" s="5"/>
      <c r="F3320" s="5"/>
    </row>
    <row r="3321" spans="1:6" x14ac:dyDescent="0.35">
      <c r="A3321" s="5"/>
      <c r="E3321" s="5"/>
      <c r="F3321" s="5"/>
    </row>
    <row r="3322" spans="1:6" x14ac:dyDescent="0.35">
      <c r="A3322" s="5"/>
      <c r="E3322" s="5"/>
      <c r="F3322" s="5"/>
    </row>
    <row r="3323" spans="1:6" x14ac:dyDescent="0.35">
      <c r="A3323" s="5"/>
      <c r="E3323" s="5"/>
      <c r="F3323" s="5"/>
    </row>
    <row r="3324" spans="1:6" x14ac:dyDescent="0.35">
      <c r="A3324" s="5"/>
      <c r="E3324" s="5"/>
      <c r="F3324" s="5"/>
    </row>
    <row r="3325" spans="1:6" x14ac:dyDescent="0.35">
      <c r="A3325" s="5"/>
      <c r="E3325" s="5"/>
      <c r="F3325" s="5"/>
    </row>
    <row r="3326" spans="1:6" x14ac:dyDescent="0.35">
      <c r="A3326" s="5"/>
      <c r="E3326" s="5"/>
      <c r="F3326" s="5"/>
    </row>
    <row r="3327" spans="1:6" x14ac:dyDescent="0.35">
      <c r="A3327" s="5"/>
      <c r="E3327" s="5"/>
      <c r="F3327" s="5"/>
    </row>
    <row r="3328" spans="1:6" x14ac:dyDescent="0.35">
      <c r="A3328" s="5"/>
      <c r="E3328" s="5"/>
      <c r="F3328" s="5"/>
    </row>
    <row r="3329" spans="1:6" x14ac:dyDescent="0.35">
      <c r="A3329" s="5"/>
      <c r="E3329" s="5"/>
      <c r="F3329" s="5"/>
    </row>
    <row r="3330" spans="1:6" x14ac:dyDescent="0.35">
      <c r="A3330" s="5"/>
      <c r="E3330" s="5"/>
      <c r="F3330" s="5"/>
    </row>
    <row r="3331" spans="1:6" x14ac:dyDescent="0.35">
      <c r="A3331" s="5"/>
      <c r="E3331" s="5"/>
      <c r="F3331" s="5"/>
    </row>
    <row r="3332" spans="1:6" x14ac:dyDescent="0.35">
      <c r="A3332" s="5"/>
      <c r="E3332" s="5"/>
      <c r="F3332" s="5"/>
    </row>
    <row r="3333" spans="1:6" x14ac:dyDescent="0.35">
      <c r="A3333" s="5"/>
      <c r="E3333" s="5"/>
      <c r="F3333" s="5"/>
    </row>
    <row r="3334" spans="1:6" x14ac:dyDescent="0.35">
      <c r="A3334" s="5"/>
      <c r="E3334" s="5"/>
      <c r="F3334" s="5"/>
    </row>
    <row r="3335" spans="1:6" x14ac:dyDescent="0.35">
      <c r="A3335" s="5"/>
      <c r="E3335" s="5"/>
      <c r="F3335" s="5"/>
    </row>
    <row r="3336" spans="1:6" x14ac:dyDescent="0.35">
      <c r="A3336" s="5"/>
      <c r="E3336" s="5"/>
      <c r="F3336" s="5"/>
    </row>
    <row r="3337" spans="1:6" x14ac:dyDescent="0.35">
      <c r="A3337" s="5"/>
      <c r="E3337" s="5"/>
      <c r="F3337" s="5"/>
    </row>
    <row r="3338" spans="1:6" x14ac:dyDescent="0.35">
      <c r="A3338" s="5"/>
      <c r="E3338" s="5"/>
      <c r="F3338" s="5"/>
    </row>
    <row r="3339" spans="1:6" x14ac:dyDescent="0.35">
      <c r="A3339" s="5"/>
      <c r="E3339" s="5"/>
      <c r="F3339" s="5"/>
    </row>
    <row r="3340" spans="1:6" x14ac:dyDescent="0.35">
      <c r="A3340" s="5"/>
      <c r="E3340" s="5"/>
      <c r="F3340" s="5"/>
    </row>
    <row r="3341" spans="1:6" x14ac:dyDescent="0.35">
      <c r="A3341" s="5"/>
      <c r="E3341" s="5"/>
      <c r="F3341" s="5"/>
    </row>
    <row r="3342" spans="1:6" x14ac:dyDescent="0.35">
      <c r="A3342" s="5"/>
      <c r="E3342" s="5"/>
      <c r="F3342" s="5"/>
    </row>
    <row r="3343" spans="1:6" x14ac:dyDescent="0.35">
      <c r="A3343" s="5"/>
      <c r="E3343" s="5"/>
      <c r="F3343" s="5"/>
    </row>
    <row r="3344" spans="1:6" x14ac:dyDescent="0.35">
      <c r="A3344" s="5"/>
      <c r="E3344" s="5"/>
      <c r="F3344" s="5"/>
    </row>
    <row r="3345" spans="1:6" x14ac:dyDescent="0.35">
      <c r="A3345" s="5"/>
      <c r="E3345" s="5"/>
      <c r="F3345" s="5"/>
    </row>
    <row r="3346" spans="1:6" x14ac:dyDescent="0.35">
      <c r="A3346" s="5"/>
      <c r="E3346" s="5"/>
      <c r="F3346" s="5"/>
    </row>
    <row r="3347" spans="1:6" x14ac:dyDescent="0.35">
      <c r="A3347" s="5"/>
      <c r="E3347" s="5"/>
      <c r="F3347" s="5"/>
    </row>
    <row r="3348" spans="1:6" x14ac:dyDescent="0.35">
      <c r="A3348" s="5"/>
      <c r="E3348" s="5"/>
      <c r="F3348" s="5"/>
    </row>
    <row r="3349" spans="1:6" x14ac:dyDescent="0.35">
      <c r="A3349" s="5"/>
      <c r="E3349" s="5"/>
      <c r="F3349" s="5"/>
    </row>
    <row r="3350" spans="1:6" x14ac:dyDescent="0.35">
      <c r="A3350" s="5"/>
      <c r="E3350" s="5"/>
      <c r="F3350" s="5"/>
    </row>
    <row r="3351" spans="1:6" x14ac:dyDescent="0.35">
      <c r="A3351" s="5"/>
      <c r="E3351" s="5"/>
      <c r="F3351" s="5"/>
    </row>
    <row r="3352" spans="1:6" x14ac:dyDescent="0.35">
      <c r="A3352" s="5"/>
      <c r="E3352" s="5"/>
      <c r="F3352" s="5"/>
    </row>
    <row r="3353" spans="1:6" x14ac:dyDescent="0.35">
      <c r="A3353" s="5"/>
      <c r="E3353" s="5"/>
      <c r="F3353" s="5"/>
    </row>
    <row r="3354" spans="1:6" x14ac:dyDescent="0.35">
      <c r="A3354" s="5"/>
      <c r="E3354" s="5"/>
      <c r="F3354" s="5"/>
    </row>
    <row r="3355" spans="1:6" x14ac:dyDescent="0.35">
      <c r="A3355" s="5"/>
      <c r="E3355" s="5"/>
      <c r="F3355" s="5"/>
    </row>
    <row r="3356" spans="1:6" x14ac:dyDescent="0.35">
      <c r="A3356" s="5"/>
      <c r="E3356" s="5"/>
      <c r="F3356" s="5"/>
    </row>
    <row r="3357" spans="1:6" x14ac:dyDescent="0.35">
      <c r="A3357" s="5"/>
      <c r="E3357" s="5"/>
      <c r="F3357" s="5"/>
    </row>
    <row r="3358" spans="1:6" x14ac:dyDescent="0.35">
      <c r="A3358" s="5"/>
      <c r="E3358" s="5"/>
      <c r="F3358" s="5"/>
    </row>
    <row r="3359" spans="1:6" x14ac:dyDescent="0.35">
      <c r="A3359" s="5"/>
      <c r="E3359" s="5"/>
      <c r="F3359" s="5"/>
    </row>
    <row r="3360" spans="1:6" x14ac:dyDescent="0.35">
      <c r="A3360" s="5"/>
      <c r="E3360" s="5"/>
      <c r="F3360" s="5"/>
    </row>
    <row r="3361" spans="1:6" x14ac:dyDescent="0.35">
      <c r="A3361" s="5"/>
      <c r="E3361" s="5"/>
      <c r="F3361" s="5"/>
    </row>
    <row r="3362" spans="1:6" x14ac:dyDescent="0.35">
      <c r="A3362" s="5"/>
      <c r="E3362" s="5"/>
      <c r="F3362" s="5"/>
    </row>
    <row r="3363" spans="1:6" x14ac:dyDescent="0.35">
      <c r="A3363" s="5"/>
      <c r="E3363" s="5"/>
      <c r="F3363" s="5"/>
    </row>
    <row r="3364" spans="1:6" x14ac:dyDescent="0.35">
      <c r="A3364" s="5"/>
      <c r="E3364" s="5"/>
      <c r="F3364" s="5"/>
    </row>
    <row r="3365" spans="1:6" x14ac:dyDescent="0.35">
      <c r="A3365" s="5"/>
      <c r="E3365" s="5"/>
      <c r="F3365" s="5"/>
    </row>
    <row r="3366" spans="1:6" x14ac:dyDescent="0.35">
      <c r="A3366" s="5"/>
      <c r="E3366" s="5"/>
      <c r="F3366" s="5"/>
    </row>
    <row r="3367" spans="1:6" x14ac:dyDescent="0.35">
      <c r="A3367" s="5"/>
      <c r="E3367" s="5"/>
      <c r="F3367" s="5"/>
    </row>
    <row r="3368" spans="1:6" x14ac:dyDescent="0.35">
      <c r="A3368" s="5"/>
      <c r="E3368" s="5"/>
      <c r="F3368" s="5"/>
    </row>
    <row r="3369" spans="1:6" x14ac:dyDescent="0.35">
      <c r="A3369" s="5"/>
      <c r="E3369" s="5"/>
      <c r="F3369" s="5"/>
    </row>
    <row r="3370" spans="1:6" x14ac:dyDescent="0.35">
      <c r="A3370" s="5"/>
      <c r="E3370" s="5"/>
      <c r="F3370" s="5"/>
    </row>
    <row r="3371" spans="1:6" x14ac:dyDescent="0.35">
      <c r="A3371" s="5"/>
      <c r="E3371" s="5"/>
      <c r="F3371" s="5"/>
    </row>
    <row r="3372" spans="1:6" x14ac:dyDescent="0.35">
      <c r="A3372" s="5"/>
      <c r="E3372" s="5"/>
      <c r="F3372" s="5"/>
    </row>
    <row r="3373" spans="1:6" x14ac:dyDescent="0.35">
      <c r="A3373" s="5"/>
      <c r="E3373" s="5"/>
      <c r="F3373" s="5"/>
    </row>
    <row r="3374" spans="1:6" x14ac:dyDescent="0.35">
      <c r="A3374" s="5"/>
      <c r="E3374" s="5"/>
      <c r="F3374" s="5"/>
    </row>
    <row r="3375" spans="1:6" x14ac:dyDescent="0.35">
      <c r="A3375" s="5"/>
      <c r="E3375" s="5"/>
      <c r="F3375" s="5"/>
    </row>
    <row r="3376" spans="1:6" x14ac:dyDescent="0.35">
      <c r="A3376" s="5"/>
      <c r="E3376" s="5"/>
      <c r="F3376" s="5"/>
    </row>
    <row r="3377" spans="1:6" x14ac:dyDescent="0.35">
      <c r="A3377" s="5"/>
      <c r="E3377" s="5"/>
      <c r="F3377" s="5"/>
    </row>
    <row r="3378" spans="1:6" x14ac:dyDescent="0.35">
      <c r="A3378" s="5"/>
      <c r="E3378" s="5"/>
      <c r="F3378" s="5"/>
    </row>
    <row r="3379" spans="1:6" x14ac:dyDescent="0.35">
      <c r="A3379" s="5"/>
      <c r="E3379" s="5"/>
      <c r="F3379" s="5"/>
    </row>
    <row r="3380" spans="1:6" x14ac:dyDescent="0.35">
      <c r="A3380" s="5"/>
      <c r="E3380" s="5"/>
      <c r="F3380" s="5"/>
    </row>
    <row r="3381" spans="1:6" x14ac:dyDescent="0.35">
      <c r="A3381" s="5"/>
      <c r="E3381" s="5"/>
      <c r="F3381" s="5"/>
    </row>
    <row r="3382" spans="1:6" x14ac:dyDescent="0.35">
      <c r="A3382" s="5"/>
      <c r="E3382" s="5"/>
      <c r="F3382" s="5"/>
    </row>
    <row r="3383" spans="1:6" x14ac:dyDescent="0.35">
      <c r="A3383" s="5"/>
      <c r="E3383" s="5"/>
      <c r="F3383" s="5"/>
    </row>
    <row r="3384" spans="1:6" x14ac:dyDescent="0.35">
      <c r="A3384" s="5"/>
      <c r="E3384" s="5"/>
      <c r="F3384" s="5"/>
    </row>
    <row r="3385" spans="1:6" x14ac:dyDescent="0.35">
      <c r="A3385" s="5"/>
      <c r="E3385" s="5"/>
      <c r="F3385" s="5"/>
    </row>
    <row r="3386" spans="1:6" x14ac:dyDescent="0.35">
      <c r="A3386" s="5"/>
      <c r="E3386" s="5"/>
      <c r="F3386" s="5"/>
    </row>
    <row r="3387" spans="1:6" x14ac:dyDescent="0.35">
      <c r="A3387" s="5"/>
      <c r="E3387" s="5"/>
      <c r="F3387" s="5"/>
    </row>
    <row r="3388" spans="1:6" x14ac:dyDescent="0.35">
      <c r="A3388" s="5"/>
      <c r="E3388" s="5"/>
      <c r="F3388" s="5"/>
    </row>
    <row r="3389" spans="1:6" x14ac:dyDescent="0.35">
      <c r="A3389" s="5"/>
      <c r="E3389" s="5"/>
      <c r="F3389" s="5"/>
    </row>
    <row r="3390" spans="1:6" x14ac:dyDescent="0.35">
      <c r="A3390" s="5"/>
      <c r="E3390" s="5"/>
      <c r="F3390" s="5"/>
    </row>
    <row r="3391" spans="1:6" x14ac:dyDescent="0.35">
      <c r="A3391" s="5"/>
      <c r="E3391" s="5"/>
      <c r="F3391" s="5"/>
    </row>
    <row r="3392" spans="1:6" x14ac:dyDescent="0.35">
      <c r="A3392" s="5"/>
      <c r="E3392" s="5"/>
      <c r="F3392" s="5"/>
    </row>
    <row r="3393" spans="1:6" x14ac:dyDescent="0.35">
      <c r="A3393" s="5"/>
      <c r="E3393" s="5"/>
      <c r="F3393" s="5"/>
    </row>
    <row r="3394" spans="1:6" x14ac:dyDescent="0.35">
      <c r="A3394" s="5"/>
      <c r="E3394" s="5"/>
      <c r="F3394" s="5"/>
    </row>
    <row r="3395" spans="1:6" x14ac:dyDescent="0.35">
      <c r="A3395" s="5"/>
      <c r="E3395" s="5"/>
      <c r="F3395" s="5"/>
    </row>
    <row r="3396" spans="1:6" x14ac:dyDescent="0.35">
      <c r="A3396" s="5"/>
      <c r="E3396" s="5"/>
      <c r="F3396" s="5"/>
    </row>
    <row r="3397" spans="1:6" x14ac:dyDescent="0.35">
      <c r="A3397" s="5"/>
      <c r="E3397" s="5"/>
      <c r="F3397" s="5"/>
    </row>
    <row r="3398" spans="1:6" x14ac:dyDescent="0.35">
      <c r="A3398" s="5"/>
      <c r="E3398" s="5"/>
      <c r="F3398" s="5"/>
    </row>
    <row r="3399" spans="1:6" x14ac:dyDescent="0.35">
      <c r="A3399" s="5"/>
      <c r="E3399" s="5"/>
      <c r="F3399" s="5"/>
    </row>
    <row r="3400" spans="1:6" x14ac:dyDescent="0.35">
      <c r="A3400" s="5"/>
      <c r="E3400" s="5"/>
      <c r="F3400" s="5"/>
    </row>
    <row r="3401" spans="1:6" x14ac:dyDescent="0.35">
      <c r="A3401" s="5"/>
      <c r="E3401" s="5"/>
      <c r="F3401" s="5"/>
    </row>
    <row r="3402" spans="1:6" x14ac:dyDescent="0.35">
      <c r="A3402" s="5"/>
      <c r="E3402" s="5"/>
      <c r="F3402" s="5"/>
    </row>
    <row r="3403" spans="1:6" x14ac:dyDescent="0.35">
      <c r="A3403" s="5"/>
      <c r="E3403" s="5"/>
      <c r="F3403" s="5"/>
    </row>
    <row r="3404" spans="1:6" x14ac:dyDescent="0.35">
      <c r="A3404" s="5"/>
      <c r="E3404" s="5"/>
      <c r="F3404" s="5"/>
    </row>
    <row r="3405" spans="1:6" x14ac:dyDescent="0.35">
      <c r="A3405" s="5"/>
      <c r="E3405" s="5"/>
      <c r="F3405" s="5"/>
    </row>
    <row r="3406" spans="1:6" x14ac:dyDescent="0.35">
      <c r="A3406" s="5"/>
      <c r="E3406" s="5"/>
      <c r="F3406" s="5"/>
    </row>
    <row r="3407" spans="1:6" x14ac:dyDescent="0.35">
      <c r="A3407" s="5"/>
      <c r="E3407" s="5"/>
      <c r="F3407" s="5"/>
    </row>
    <row r="3408" spans="1:6" x14ac:dyDescent="0.35">
      <c r="A3408" s="5"/>
      <c r="E3408" s="5"/>
      <c r="F3408" s="5"/>
    </row>
    <row r="3409" spans="1:6" x14ac:dyDescent="0.35">
      <c r="A3409" s="5"/>
      <c r="E3409" s="5"/>
      <c r="F3409" s="5"/>
    </row>
    <row r="3410" spans="1:6" x14ac:dyDescent="0.35">
      <c r="A3410" s="5"/>
      <c r="E3410" s="5"/>
      <c r="F3410" s="5"/>
    </row>
    <row r="3411" spans="1:6" x14ac:dyDescent="0.35">
      <c r="A3411" s="5"/>
      <c r="E3411" s="5"/>
      <c r="F3411" s="5"/>
    </row>
    <row r="3412" spans="1:6" x14ac:dyDescent="0.35">
      <c r="A3412" s="5"/>
      <c r="E3412" s="5"/>
      <c r="F3412" s="5"/>
    </row>
    <row r="3413" spans="1:6" x14ac:dyDescent="0.35">
      <c r="A3413" s="5"/>
      <c r="E3413" s="5"/>
      <c r="F3413" s="5"/>
    </row>
    <row r="3414" spans="1:6" x14ac:dyDescent="0.35">
      <c r="A3414" s="5"/>
      <c r="E3414" s="5"/>
      <c r="F3414" s="5"/>
    </row>
    <row r="3415" spans="1:6" x14ac:dyDescent="0.35">
      <c r="A3415" s="5"/>
      <c r="E3415" s="5"/>
      <c r="F3415" s="5"/>
    </row>
    <row r="3416" spans="1:6" x14ac:dyDescent="0.35">
      <c r="A3416" s="5"/>
      <c r="E3416" s="5"/>
      <c r="F3416" s="5"/>
    </row>
    <row r="3417" spans="1:6" x14ac:dyDescent="0.35">
      <c r="A3417" s="5"/>
      <c r="E3417" s="5"/>
      <c r="F3417" s="5"/>
    </row>
    <row r="3418" spans="1:6" x14ac:dyDescent="0.35">
      <c r="A3418" s="5"/>
      <c r="E3418" s="5"/>
      <c r="F3418" s="5"/>
    </row>
    <row r="3419" spans="1:6" x14ac:dyDescent="0.35">
      <c r="A3419" s="5"/>
      <c r="E3419" s="5"/>
      <c r="F3419" s="5"/>
    </row>
    <row r="3420" spans="1:6" x14ac:dyDescent="0.35">
      <c r="A3420" s="5"/>
      <c r="E3420" s="5"/>
      <c r="F3420" s="5"/>
    </row>
    <row r="3421" spans="1:6" x14ac:dyDescent="0.35">
      <c r="A3421" s="5"/>
      <c r="E3421" s="5"/>
      <c r="F3421" s="5"/>
    </row>
    <row r="3422" spans="1:6" x14ac:dyDescent="0.35">
      <c r="A3422" s="5"/>
      <c r="E3422" s="5"/>
      <c r="F3422" s="5"/>
    </row>
    <row r="3423" spans="1:6" x14ac:dyDescent="0.35">
      <c r="A3423" s="5"/>
      <c r="E3423" s="5"/>
      <c r="F3423" s="5"/>
    </row>
    <row r="3424" spans="1:6" x14ac:dyDescent="0.35">
      <c r="A3424" s="5"/>
      <c r="E3424" s="5"/>
      <c r="F3424" s="5"/>
    </row>
    <row r="3425" spans="1:6" x14ac:dyDescent="0.35">
      <c r="A3425" s="5"/>
      <c r="E3425" s="5"/>
      <c r="F3425" s="5"/>
    </row>
    <row r="3426" spans="1:6" x14ac:dyDescent="0.35">
      <c r="A3426" s="5"/>
      <c r="E3426" s="5"/>
      <c r="F3426" s="5"/>
    </row>
    <row r="3427" spans="1:6" x14ac:dyDescent="0.35">
      <c r="A3427" s="5"/>
      <c r="E3427" s="5"/>
      <c r="F3427" s="5"/>
    </row>
    <row r="3428" spans="1:6" x14ac:dyDescent="0.35">
      <c r="A3428" s="5"/>
      <c r="E3428" s="5"/>
      <c r="F3428" s="5"/>
    </row>
    <row r="3429" spans="1:6" x14ac:dyDescent="0.35">
      <c r="A3429" s="5"/>
      <c r="E3429" s="5"/>
      <c r="F3429" s="5"/>
    </row>
    <row r="3430" spans="1:6" x14ac:dyDescent="0.35">
      <c r="A3430" s="5"/>
      <c r="E3430" s="5"/>
      <c r="F3430" s="5"/>
    </row>
    <row r="3431" spans="1:6" x14ac:dyDescent="0.35">
      <c r="A3431" s="5"/>
      <c r="E3431" s="5"/>
      <c r="F3431" s="5"/>
    </row>
    <row r="3432" spans="1:6" x14ac:dyDescent="0.35">
      <c r="A3432" s="5"/>
      <c r="E3432" s="5"/>
      <c r="F3432" s="5"/>
    </row>
    <row r="3433" spans="1:6" x14ac:dyDescent="0.35">
      <c r="A3433" s="5"/>
      <c r="E3433" s="5"/>
      <c r="F3433" s="5"/>
    </row>
    <row r="3434" spans="1:6" x14ac:dyDescent="0.35">
      <c r="A3434" s="5"/>
      <c r="E3434" s="5"/>
      <c r="F3434" s="5"/>
    </row>
    <row r="3435" spans="1:6" x14ac:dyDescent="0.35">
      <c r="A3435" s="5"/>
      <c r="E3435" s="5"/>
      <c r="F3435" s="5"/>
    </row>
    <row r="3436" spans="1:6" x14ac:dyDescent="0.35">
      <c r="A3436" s="5"/>
      <c r="E3436" s="5"/>
      <c r="F3436" s="5"/>
    </row>
    <row r="3437" spans="1:6" x14ac:dyDescent="0.35">
      <c r="A3437" s="5"/>
      <c r="E3437" s="5"/>
      <c r="F3437" s="5"/>
    </row>
    <row r="3438" spans="1:6" x14ac:dyDescent="0.35">
      <c r="A3438" s="5"/>
      <c r="E3438" s="5"/>
      <c r="F3438" s="5"/>
    </row>
    <row r="3439" spans="1:6" x14ac:dyDescent="0.35">
      <c r="A3439" s="5"/>
      <c r="E3439" s="5"/>
      <c r="F3439" s="5"/>
    </row>
    <row r="3440" spans="1:6" x14ac:dyDescent="0.35">
      <c r="A3440" s="5"/>
      <c r="E3440" s="5"/>
      <c r="F3440" s="5"/>
    </row>
    <row r="3441" spans="1:6" x14ac:dyDescent="0.35">
      <c r="A3441" s="5"/>
      <c r="E3441" s="5"/>
      <c r="F3441" s="5"/>
    </row>
    <row r="3442" spans="1:6" x14ac:dyDescent="0.35">
      <c r="A3442" s="5"/>
      <c r="E3442" s="5"/>
      <c r="F3442" s="5"/>
    </row>
    <row r="3443" spans="1:6" x14ac:dyDescent="0.35">
      <c r="A3443" s="5"/>
      <c r="E3443" s="5"/>
      <c r="F3443" s="5"/>
    </row>
    <row r="3444" spans="1:6" x14ac:dyDescent="0.35">
      <c r="A3444" s="5"/>
      <c r="E3444" s="5"/>
      <c r="F3444" s="5"/>
    </row>
    <row r="3445" spans="1:6" x14ac:dyDescent="0.35">
      <c r="A3445" s="5"/>
      <c r="E3445" s="5"/>
      <c r="F3445" s="5"/>
    </row>
    <row r="3446" spans="1:6" x14ac:dyDescent="0.35">
      <c r="A3446" s="5"/>
      <c r="E3446" s="5"/>
      <c r="F3446" s="5"/>
    </row>
    <row r="3447" spans="1:6" x14ac:dyDescent="0.35">
      <c r="A3447" s="5"/>
      <c r="E3447" s="5"/>
      <c r="F3447" s="5"/>
    </row>
    <row r="3448" spans="1:6" x14ac:dyDescent="0.35">
      <c r="A3448" s="5"/>
      <c r="E3448" s="5"/>
      <c r="F3448" s="5"/>
    </row>
    <row r="3449" spans="1:6" x14ac:dyDescent="0.35">
      <c r="A3449" s="5"/>
      <c r="E3449" s="5"/>
      <c r="F3449" s="5"/>
    </row>
    <row r="3450" spans="1:6" x14ac:dyDescent="0.35">
      <c r="A3450" s="5"/>
      <c r="E3450" s="5"/>
      <c r="F3450" s="5"/>
    </row>
    <row r="3451" spans="1:6" x14ac:dyDescent="0.35">
      <c r="A3451" s="5"/>
      <c r="E3451" s="5"/>
      <c r="F3451" s="5"/>
    </row>
    <row r="3452" spans="1:6" x14ac:dyDescent="0.35">
      <c r="A3452" s="5"/>
      <c r="E3452" s="5"/>
      <c r="F3452" s="5"/>
    </row>
    <row r="3453" spans="1:6" x14ac:dyDescent="0.35">
      <c r="A3453" s="5"/>
      <c r="E3453" s="5"/>
      <c r="F3453" s="5"/>
    </row>
    <row r="3454" spans="1:6" x14ac:dyDescent="0.35">
      <c r="A3454" s="5"/>
      <c r="E3454" s="5"/>
      <c r="F3454" s="5"/>
    </row>
    <row r="3455" spans="1:6" x14ac:dyDescent="0.35">
      <c r="A3455" s="5"/>
      <c r="E3455" s="5"/>
      <c r="F3455" s="5"/>
    </row>
    <row r="3456" spans="1:6" x14ac:dyDescent="0.35">
      <c r="A3456" s="5"/>
      <c r="E3456" s="5"/>
      <c r="F3456" s="5"/>
    </row>
    <row r="3457" spans="1:6" x14ac:dyDescent="0.35">
      <c r="A3457" s="5"/>
      <c r="E3457" s="5"/>
      <c r="F3457" s="5"/>
    </row>
    <row r="3458" spans="1:6" x14ac:dyDescent="0.35">
      <c r="A3458" s="5"/>
      <c r="E3458" s="5"/>
      <c r="F3458" s="5"/>
    </row>
    <row r="3459" spans="1:6" x14ac:dyDescent="0.35">
      <c r="A3459" s="5"/>
      <c r="E3459" s="5"/>
      <c r="F3459" s="5"/>
    </row>
    <row r="3460" spans="1:6" x14ac:dyDescent="0.35">
      <c r="A3460" s="5"/>
      <c r="E3460" s="5"/>
      <c r="F3460" s="5"/>
    </row>
    <row r="3461" spans="1:6" x14ac:dyDescent="0.35">
      <c r="A3461" s="5"/>
      <c r="E3461" s="5"/>
      <c r="F3461" s="5"/>
    </row>
    <row r="3462" spans="1:6" x14ac:dyDescent="0.35">
      <c r="A3462" s="5"/>
      <c r="E3462" s="5"/>
      <c r="F3462" s="5"/>
    </row>
    <row r="3463" spans="1:6" x14ac:dyDescent="0.35">
      <c r="A3463" s="5"/>
      <c r="E3463" s="5"/>
      <c r="F3463" s="5"/>
    </row>
    <row r="3464" spans="1:6" x14ac:dyDescent="0.35">
      <c r="A3464" s="5"/>
      <c r="E3464" s="5"/>
      <c r="F3464" s="5"/>
    </row>
    <row r="3465" spans="1:6" x14ac:dyDescent="0.35">
      <c r="A3465" s="5"/>
      <c r="E3465" s="5"/>
      <c r="F3465" s="5"/>
    </row>
    <row r="3466" spans="1:6" x14ac:dyDescent="0.35">
      <c r="A3466" s="5"/>
      <c r="E3466" s="5"/>
      <c r="F3466" s="5"/>
    </row>
    <row r="3467" spans="1:6" x14ac:dyDescent="0.35">
      <c r="A3467" s="5"/>
      <c r="E3467" s="5"/>
      <c r="F3467" s="5"/>
    </row>
    <row r="3468" spans="1:6" x14ac:dyDescent="0.35">
      <c r="A3468" s="5"/>
      <c r="E3468" s="5"/>
      <c r="F3468" s="5"/>
    </row>
    <row r="3469" spans="1:6" x14ac:dyDescent="0.35">
      <c r="A3469" s="5"/>
      <c r="E3469" s="5"/>
      <c r="F3469" s="5"/>
    </row>
    <row r="3470" spans="1:6" x14ac:dyDescent="0.35">
      <c r="A3470" s="5"/>
      <c r="E3470" s="5"/>
      <c r="F3470" s="5"/>
    </row>
    <row r="3471" spans="1:6" x14ac:dyDescent="0.35">
      <c r="A3471" s="5"/>
      <c r="E3471" s="5"/>
      <c r="F3471" s="5"/>
    </row>
    <row r="3472" spans="1:6" x14ac:dyDescent="0.35">
      <c r="A3472" s="5"/>
      <c r="E3472" s="5"/>
      <c r="F3472" s="5"/>
    </row>
    <row r="3473" spans="1:6" x14ac:dyDescent="0.35">
      <c r="A3473" s="5"/>
      <c r="E3473" s="5"/>
      <c r="F3473" s="5"/>
    </row>
    <row r="3474" spans="1:6" x14ac:dyDescent="0.35">
      <c r="A3474" s="5"/>
      <c r="E3474" s="5"/>
      <c r="F3474" s="5"/>
    </row>
    <row r="3475" spans="1:6" x14ac:dyDescent="0.35">
      <c r="A3475" s="5"/>
      <c r="E3475" s="5"/>
      <c r="F3475" s="5"/>
    </row>
    <row r="3476" spans="1:6" x14ac:dyDescent="0.35">
      <c r="A3476" s="5"/>
      <c r="E3476" s="5"/>
      <c r="F3476" s="5"/>
    </row>
    <row r="3477" spans="1:6" x14ac:dyDescent="0.35">
      <c r="A3477" s="5"/>
      <c r="E3477" s="5"/>
      <c r="F3477" s="5"/>
    </row>
    <row r="3478" spans="1:6" x14ac:dyDescent="0.35">
      <c r="A3478" s="5"/>
      <c r="E3478" s="5"/>
      <c r="F3478" s="5"/>
    </row>
    <row r="3479" spans="1:6" x14ac:dyDescent="0.35">
      <c r="A3479" s="5"/>
      <c r="E3479" s="5"/>
      <c r="F3479" s="5"/>
    </row>
    <row r="3480" spans="1:6" x14ac:dyDescent="0.35">
      <c r="A3480" s="5"/>
      <c r="E3480" s="5"/>
      <c r="F3480" s="5"/>
    </row>
    <row r="3481" spans="1:6" x14ac:dyDescent="0.35">
      <c r="A3481" s="5"/>
      <c r="E3481" s="5"/>
      <c r="F3481" s="5"/>
    </row>
    <row r="3482" spans="1:6" x14ac:dyDescent="0.35">
      <c r="A3482" s="5"/>
      <c r="E3482" s="5"/>
      <c r="F3482" s="5"/>
    </row>
    <row r="3483" spans="1:6" x14ac:dyDescent="0.35">
      <c r="A3483" s="5"/>
      <c r="E3483" s="5"/>
      <c r="F3483" s="5"/>
    </row>
    <row r="3484" spans="1:6" x14ac:dyDescent="0.35">
      <c r="A3484" s="5"/>
      <c r="E3484" s="5"/>
      <c r="F3484" s="5"/>
    </row>
    <row r="3485" spans="1:6" x14ac:dyDescent="0.35">
      <c r="A3485" s="5"/>
      <c r="E3485" s="5"/>
      <c r="F3485" s="5"/>
    </row>
    <row r="3486" spans="1:6" x14ac:dyDescent="0.35">
      <c r="A3486" s="5"/>
      <c r="E3486" s="5"/>
      <c r="F3486" s="5"/>
    </row>
    <row r="3487" spans="1:6" x14ac:dyDescent="0.35">
      <c r="A3487" s="5"/>
      <c r="E3487" s="5"/>
      <c r="F3487" s="5"/>
    </row>
    <row r="3488" spans="1:6" x14ac:dyDescent="0.35">
      <c r="A3488" s="5"/>
      <c r="E3488" s="5"/>
      <c r="F3488" s="5"/>
    </row>
    <row r="3489" spans="1:6" x14ac:dyDescent="0.35">
      <c r="A3489" s="5"/>
      <c r="E3489" s="5"/>
      <c r="F3489" s="5"/>
    </row>
    <row r="3490" spans="1:6" x14ac:dyDescent="0.35">
      <c r="A3490" s="5"/>
      <c r="E3490" s="5"/>
      <c r="F3490" s="5"/>
    </row>
    <row r="3491" spans="1:6" x14ac:dyDescent="0.35">
      <c r="A3491" s="5"/>
      <c r="E3491" s="5"/>
      <c r="F3491" s="5"/>
    </row>
    <row r="3492" spans="1:6" x14ac:dyDescent="0.35">
      <c r="A3492" s="5"/>
      <c r="E3492" s="5"/>
      <c r="F3492" s="5"/>
    </row>
    <row r="3493" spans="1:6" x14ac:dyDescent="0.35">
      <c r="A3493" s="5"/>
      <c r="E3493" s="5"/>
      <c r="F3493" s="5"/>
    </row>
    <row r="3494" spans="1:6" x14ac:dyDescent="0.35">
      <c r="A3494" s="5"/>
      <c r="E3494" s="5"/>
      <c r="F3494" s="5"/>
    </row>
    <row r="3495" spans="1:6" x14ac:dyDescent="0.35">
      <c r="A3495" s="5"/>
      <c r="E3495" s="5"/>
      <c r="F3495" s="5"/>
    </row>
    <row r="3496" spans="1:6" x14ac:dyDescent="0.35">
      <c r="A3496" s="5"/>
      <c r="E3496" s="5"/>
      <c r="F3496" s="5"/>
    </row>
    <row r="3497" spans="1:6" x14ac:dyDescent="0.35">
      <c r="A3497" s="5"/>
      <c r="E3497" s="5"/>
      <c r="F3497" s="5"/>
    </row>
    <row r="3498" spans="1:6" x14ac:dyDescent="0.35">
      <c r="A3498" s="5"/>
      <c r="E3498" s="5"/>
      <c r="F3498" s="5"/>
    </row>
    <row r="3499" spans="1:6" x14ac:dyDescent="0.35">
      <c r="A3499" s="5"/>
      <c r="E3499" s="5"/>
      <c r="F3499" s="5"/>
    </row>
    <row r="3500" spans="1:6" x14ac:dyDescent="0.35">
      <c r="A3500" s="5"/>
      <c r="E3500" s="5"/>
      <c r="F3500" s="5"/>
    </row>
    <row r="3501" spans="1:6" x14ac:dyDescent="0.35">
      <c r="A3501" s="5"/>
      <c r="E3501" s="5"/>
      <c r="F3501" s="5"/>
    </row>
    <row r="3502" spans="1:6" x14ac:dyDescent="0.35">
      <c r="A3502" s="5"/>
      <c r="E3502" s="5"/>
      <c r="F3502" s="5"/>
    </row>
    <row r="3503" spans="1:6" x14ac:dyDescent="0.35">
      <c r="A3503" s="5"/>
      <c r="E3503" s="5"/>
      <c r="F3503" s="5"/>
    </row>
    <row r="3504" spans="1:6" x14ac:dyDescent="0.35">
      <c r="A3504" s="5"/>
      <c r="E3504" s="5"/>
      <c r="F3504" s="5"/>
    </row>
    <row r="3505" spans="1:6" x14ac:dyDescent="0.35">
      <c r="A3505" s="5"/>
      <c r="E3505" s="5"/>
      <c r="F3505" s="5"/>
    </row>
    <row r="3506" spans="1:6" x14ac:dyDescent="0.35">
      <c r="A3506" s="5"/>
      <c r="E3506" s="5"/>
      <c r="F3506" s="5"/>
    </row>
    <row r="3507" spans="1:6" x14ac:dyDescent="0.35">
      <c r="A3507" s="5"/>
      <c r="E3507" s="5"/>
      <c r="F3507" s="5"/>
    </row>
    <row r="3508" spans="1:6" x14ac:dyDescent="0.35">
      <c r="A3508" s="5"/>
      <c r="E3508" s="5"/>
      <c r="F3508" s="5"/>
    </row>
    <row r="3509" spans="1:6" x14ac:dyDescent="0.35">
      <c r="A3509" s="5"/>
      <c r="E3509" s="5"/>
      <c r="F3509" s="5"/>
    </row>
    <row r="3510" spans="1:6" x14ac:dyDescent="0.35">
      <c r="A3510" s="5"/>
      <c r="E3510" s="5"/>
      <c r="F3510" s="5"/>
    </row>
    <row r="3511" spans="1:6" x14ac:dyDescent="0.35">
      <c r="A3511" s="5"/>
      <c r="E3511" s="5"/>
      <c r="F3511" s="5"/>
    </row>
    <row r="3512" spans="1:6" x14ac:dyDescent="0.35">
      <c r="A3512" s="5"/>
      <c r="E3512" s="5"/>
      <c r="F3512" s="5"/>
    </row>
    <row r="3513" spans="1:6" x14ac:dyDescent="0.35">
      <c r="A3513" s="5"/>
      <c r="E3513" s="5"/>
      <c r="F3513" s="5"/>
    </row>
    <row r="3514" spans="1:6" x14ac:dyDescent="0.35">
      <c r="A3514" s="5"/>
      <c r="E3514" s="5"/>
      <c r="F3514" s="5"/>
    </row>
    <row r="3515" spans="1:6" x14ac:dyDescent="0.35">
      <c r="A3515" s="5"/>
      <c r="E3515" s="5"/>
      <c r="F3515" s="5"/>
    </row>
    <row r="3516" spans="1:6" x14ac:dyDescent="0.35">
      <c r="A3516" s="5"/>
      <c r="E3516" s="5"/>
      <c r="F3516" s="5"/>
    </row>
    <row r="3517" spans="1:6" x14ac:dyDescent="0.35">
      <c r="A3517" s="5"/>
      <c r="E3517" s="5"/>
      <c r="F3517" s="5"/>
    </row>
    <row r="3518" spans="1:6" x14ac:dyDescent="0.35">
      <c r="A3518" s="5"/>
      <c r="E3518" s="5"/>
      <c r="F3518" s="5"/>
    </row>
    <row r="3519" spans="1:6" x14ac:dyDescent="0.35">
      <c r="A3519" s="5"/>
      <c r="E3519" s="5"/>
      <c r="F3519" s="5"/>
    </row>
    <row r="3520" spans="1:6" x14ac:dyDescent="0.35">
      <c r="A3520" s="5"/>
      <c r="E3520" s="5"/>
      <c r="F3520" s="5"/>
    </row>
    <row r="3521" spans="1:6" x14ac:dyDescent="0.35">
      <c r="A3521" s="5"/>
      <c r="E3521" s="5"/>
      <c r="F3521" s="5"/>
    </row>
    <row r="3522" spans="1:6" x14ac:dyDescent="0.35">
      <c r="A3522" s="5"/>
      <c r="E3522" s="5"/>
      <c r="F3522" s="5"/>
    </row>
    <row r="3523" spans="1:6" x14ac:dyDescent="0.35">
      <c r="A3523" s="5"/>
      <c r="E3523" s="5"/>
      <c r="F3523" s="5"/>
    </row>
    <row r="3524" spans="1:6" x14ac:dyDescent="0.35">
      <c r="A3524" s="5"/>
      <c r="E3524" s="5"/>
      <c r="F3524" s="5"/>
    </row>
    <row r="3525" spans="1:6" x14ac:dyDescent="0.35">
      <c r="A3525" s="5"/>
      <c r="E3525" s="5"/>
      <c r="F3525" s="5"/>
    </row>
    <row r="3526" spans="1:6" x14ac:dyDescent="0.35">
      <c r="A3526" s="5"/>
      <c r="E3526" s="5"/>
      <c r="F3526" s="5"/>
    </row>
    <row r="3527" spans="1:6" x14ac:dyDescent="0.35">
      <c r="A3527" s="5"/>
      <c r="E3527" s="5"/>
      <c r="F3527" s="5"/>
    </row>
    <row r="3528" spans="1:6" x14ac:dyDescent="0.35">
      <c r="A3528" s="5"/>
      <c r="E3528" s="5"/>
      <c r="F3528" s="5"/>
    </row>
    <row r="3529" spans="1:6" x14ac:dyDescent="0.35">
      <c r="A3529" s="5"/>
      <c r="E3529" s="5"/>
      <c r="F3529" s="5"/>
    </row>
    <row r="3530" spans="1:6" x14ac:dyDescent="0.35">
      <c r="A3530" s="5"/>
      <c r="E3530" s="5"/>
      <c r="F3530" s="5"/>
    </row>
    <row r="3531" spans="1:6" x14ac:dyDescent="0.35">
      <c r="A3531" s="5"/>
      <c r="E3531" s="5"/>
      <c r="F3531" s="5"/>
    </row>
    <row r="3532" spans="1:6" x14ac:dyDescent="0.35">
      <c r="A3532" s="5"/>
      <c r="E3532" s="5"/>
      <c r="F3532" s="5"/>
    </row>
    <row r="3533" spans="1:6" x14ac:dyDescent="0.35">
      <c r="A3533" s="5"/>
      <c r="E3533" s="5"/>
      <c r="F3533" s="5"/>
    </row>
    <row r="3534" spans="1:6" x14ac:dyDescent="0.35">
      <c r="A3534" s="5"/>
      <c r="E3534" s="5"/>
      <c r="F3534" s="5"/>
    </row>
    <row r="3535" spans="1:6" x14ac:dyDescent="0.35">
      <c r="A3535" s="5"/>
      <c r="E3535" s="5"/>
      <c r="F3535" s="5"/>
    </row>
    <row r="3536" spans="1:6" x14ac:dyDescent="0.35">
      <c r="A3536" s="5"/>
      <c r="E3536" s="5"/>
      <c r="F3536" s="5"/>
    </row>
    <row r="3537" spans="1:6" x14ac:dyDescent="0.35">
      <c r="A3537" s="5"/>
      <c r="E3537" s="5"/>
      <c r="F3537" s="5"/>
    </row>
    <row r="3538" spans="1:6" x14ac:dyDescent="0.35">
      <c r="A3538" s="5"/>
      <c r="E3538" s="5"/>
      <c r="F3538" s="5"/>
    </row>
    <row r="3539" spans="1:6" x14ac:dyDescent="0.35">
      <c r="A3539" s="5"/>
      <c r="E3539" s="5"/>
      <c r="F3539" s="5"/>
    </row>
    <row r="3540" spans="1:6" x14ac:dyDescent="0.35">
      <c r="A3540" s="5"/>
      <c r="E3540" s="5"/>
      <c r="F3540" s="5"/>
    </row>
    <row r="3541" spans="1:6" x14ac:dyDescent="0.35">
      <c r="A3541" s="5"/>
      <c r="E3541" s="5"/>
      <c r="F3541" s="5"/>
    </row>
    <row r="3542" spans="1:6" x14ac:dyDescent="0.35">
      <c r="A3542" s="5"/>
      <c r="E3542" s="5"/>
      <c r="F3542" s="5"/>
    </row>
    <row r="3543" spans="1:6" x14ac:dyDescent="0.35">
      <c r="A3543" s="5"/>
      <c r="E3543" s="5"/>
      <c r="F3543" s="5"/>
    </row>
    <row r="3544" spans="1:6" x14ac:dyDescent="0.35">
      <c r="A3544" s="5"/>
      <c r="E3544" s="5"/>
      <c r="F3544" s="5"/>
    </row>
    <row r="3545" spans="1:6" x14ac:dyDescent="0.35">
      <c r="A3545" s="5"/>
      <c r="E3545" s="5"/>
      <c r="F3545" s="5"/>
    </row>
    <row r="3546" spans="1:6" x14ac:dyDescent="0.35">
      <c r="A3546" s="5"/>
      <c r="E3546" s="5"/>
      <c r="F3546" s="5"/>
    </row>
    <row r="3547" spans="1:6" x14ac:dyDescent="0.35">
      <c r="A3547" s="5"/>
      <c r="E3547" s="5"/>
      <c r="F3547" s="5"/>
    </row>
    <row r="3548" spans="1:6" x14ac:dyDescent="0.35">
      <c r="A3548" s="5"/>
      <c r="E3548" s="5"/>
      <c r="F3548" s="5"/>
    </row>
    <row r="3549" spans="1:6" x14ac:dyDescent="0.35">
      <c r="A3549" s="5"/>
      <c r="E3549" s="5"/>
      <c r="F3549" s="5"/>
    </row>
    <row r="3550" spans="1:6" x14ac:dyDescent="0.35">
      <c r="A3550" s="5"/>
      <c r="E3550" s="5"/>
      <c r="F3550" s="5"/>
    </row>
    <row r="3551" spans="1:6" x14ac:dyDescent="0.35">
      <c r="A3551" s="5"/>
      <c r="E3551" s="5"/>
      <c r="F3551" s="5"/>
    </row>
    <row r="3552" spans="1:6" x14ac:dyDescent="0.35">
      <c r="A3552" s="5"/>
      <c r="E3552" s="5"/>
      <c r="F3552" s="5"/>
    </row>
    <row r="3553" spans="1:6" x14ac:dyDescent="0.35">
      <c r="A3553" s="5"/>
      <c r="E3553" s="5"/>
      <c r="F3553" s="5"/>
    </row>
    <row r="3554" spans="1:6" x14ac:dyDescent="0.35">
      <c r="A3554" s="5"/>
      <c r="E3554" s="5"/>
      <c r="F3554" s="5"/>
    </row>
    <row r="3555" spans="1:6" x14ac:dyDescent="0.35">
      <c r="A3555" s="5"/>
      <c r="E3555" s="5"/>
      <c r="F3555" s="5"/>
    </row>
    <row r="3556" spans="1:6" x14ac:dyDescent="0.35">
      <c r="A3556" s="5"/>
      <c r="E3556" s="5"/>
      <c r="F3556" s="5"/>
    </row>
    <row r="3557" spans="1:6" x14ac:dyDescent="0.35">
      <c r="A3557" s="5"/>
      <c r="E3557" s="5"/>
      <c r="F3557" s="5"/>
    </row>
    <row r="3558" spans="1:6" x14ac:dyDescent="0.35">
      <c r="A3558" s="5"/>
      <c r="E3558" s="5"/>
      <c r="F3558" s="5"/>
    </row>
    <row r="3559" spans="1:6" x14ac:dyDescent="0.35">
      <c r="A3559" s="5"/>
      <c r="E3559" s="5"/>
      <c r="F3559" s="5"/>
    </row>
    <row r="3560" spans="1:6" x14ac:dyDescent="0.35">
      <c r="A3560" s="5"/>
      <c r="E3560" s="5"/>
      <c r="F3560" s="5"/>
    </row>
    <row r="3561" spans="1:6" x14ac:dyDescent="0.35">
      <c r="A3561" s="5"/>
      <c r="E3561" s="5"/>
      <c r="F3561" s="5"/>
    </row>
    <row r="3562" spans="1:6" x14ac:dyDescent="0.35">
      <c r="A3562" s="5"/>
      <c r="E3562" s="5"/>
      <c r="F3562" s="5"/>
    </row>
    <row r="3563" spans="1:6" x14ac:dyDescent="0.35">
      <c r="A3563" s="5"/>
      <c r="E3563" s="5"/>
      <c r="F3563" s="5"/>
    </row>
    <row r="3564" spans="1:6" x14ac:dyDescent="0.35">
      <c r="A3564" s="5"/>
      <c r="E3564" s="5"/>
      <c r="F3564" s="5"/>
    </row>
    <row r="3565" spans="1:6" x14ac:dyDescent="0.35">
      <c r="A3565" s="5"/>
      <c r="E3565" s="5"/>
      <c r="F3565" s="5"/>
    </row>
    <row r="3566" spans="1:6" x14ac:dyDescent="0.35">
      <c r="A3566" s="5"/>
      <c r="E3566" s="5"/>
      <c r="F3566" s="5"/>
    </row>
    <row r="3567" spans="1:6" x14ac:dyDescent="0.35">
      <c r="A3567" s="5"/>
      <c r="E3567" s="5"/>
      <c r="F3567" s="5"/>
    </row>
    <row r="3568" spans="1:6" x14ac:dyDescent="0.35">
      <c r="A3568" s="5"/>
      <c r="E3568" s="5"/>
      <c r="F3568" s="5"/>
    </row>
    <row r="3569" spans="1:6" x14ac:dyDescent="0.35">
      <c r="A3569" s="5"/>
      <c r="E3569" s="5"/>
      <c r="F3569" s="5"/>
    </row>
    <row r="3570" spans="1:6" x14ac:dyDescent="0.35">
      <c r="A3570" s="5"/>
      <c r="E3570" s="5"/>
      <c r="F3570" s="5"/>
    </row>
    <row r="3571" spans="1:6" x14ac:dyDescent="0.35">
      <c r="A3571" s="5"/>
      <c r="E3571" s="5"/>
      <c r="F3571" s="5"/>
    </row>
    <row r="3572" spans="1:6" x14ac:dyDescent="0.35">
      <c r="A3572" s="5"/>
      <c r="E3572" s="5"/>
      <c r="F3572" s="5"/>
    </row>
    <row r="3573" spans="1:6" x14ac:dyDescent="0.35">
      <c r="A3573" s="5"/>
      <c r="E3573" s="5"/>
      <c r="F3573" s="5"/>
    </row>
    <row r="3574" spans="1:6" x14ac:dyDescent="0.35">
      <c r="A3574" s="5"/>
      <c r="E3574" s="5"/>
      <c r="F3574" s="5"/>
    </row>
    <row r="3575" spans="1:6" x14ac:dyDescent="0.35">
      <c r="A3575" s="5"/>
      <c r="E3575" s="5"/>
      <c r="F3575" s="5"/>
    </row>
    <row r="3576" spans="1:6" x14ac:dyDescent="0.35">
      <c r="A3576" s="5"/>
      <c r="E3576" s="5"/>
      <c r="F3576" s="5"/>
    </row>
    <row r="3577" spans="1:6" x14ac:dyDescent="0.35">
      <c r="A3577" s="5"/>
      <c r="E3577" s="5"/>
      <c r="F3577" s="5"/>
    </row>
    <row r="3578" spans="1:6" x14ac:dyDescent="0.35">
      <c r="A3578" s="5"/>
      <c r="E3578" s="5"/>
      <c r="F3578" s="5"/>
    </row>
    <row r="3579" spans="1:6" x14ac:dyDescent="0.35">
      <c r="A3579" s="5"/>
      <c r="E3579" s="5"/>
      <c r="F3579" s="5"/>
    </row>
    <row r="3580" spans="1:6" x14ac:dyDescent="0.35">
      <c r="A3580" s="5"/>
      <c r="E3580" s="5"/>
      <c r="F3580" s="5"/>
    </row>
    <row r="3581" spans="1:6" x14ac:dyDescent="0.35">
      <c r="A3581" s="5"/>
      <c r="E3581" s="5"/>
      <c r="F3581" s="5"/>
    </row>
    <row r="3582" spans="1:6" x14ac:dyDescent="0.35">
      <c r="A3582" s="5"/>
      <c r="E3582" s="5"/>
      <c r="F3582" s="5"/>
    </row>
    <row r="3583" spans="1:6" x14ac:dyDescent="0.35">
      <c r="A3583" s="5"/>
      <c r="E3583" s="5"/>
      <c r="F3583" s="5"/>
    </row>
    <row r="3584" spans="1:6" x14ac:dyDescent="0.35">
      <c r="A3584" s="5"/>
      <c r="E3584" s="5"/>
      <c r="F3584" s="5"/>
    </row>
    <row r="3585" spans="1:6" x14ac:dyDescent="0.35">
      <c r="A3585" s="5"/>
      <c r="E3585" s="5"/>
      <c r="F3585" s="5"/>
    </row>
    <row r="3586" spans="1:6" x14ac:dyDescent="0.35">
      <c r="A3586" s="5"/>
      <c r="E3586" s="5"/>
      <c r="F3586" s="5"/>
    </row>
    <row r="3587" spans="1:6" x14ac:dyDescent="0.35">
      <c r="A3587" s="5"/>
      <c r="E3587" s="5"/>
      <c r="F3587" s="5"/>
    </row>
    <row r="3588" spans="1:6" x14ac:dyDescent="0.35">
      <c r="A3588" s="5"/>
      <c r="E3588" s="5"/>
      <c r="F3588" s="5"/>
    </row>
    <row r="3589" spans="1:6" x14ac:dyDescent="0.35">
      <c r="A3589" s="5"/>
      <c r="E3589" s="5"/>
      <c r="F3589" s="5"/>
    </row>
    <row r="3590" spans="1:6" x14ac:dyDescent="0.35">
      <c r="A3590" s="5"/>
      <c r="E3590" s="5"/>
      <c r="F3590" s="5"/>
    </row>
    <row r="3591" spans="1:6" x14ac:dyDescent="0.35">
      <c r="A3591" s="5"/>
      <c r="E3591" s="5"/>
      <c r="F3591" s="5"/>
    </row>
    <row r="3592" spans="1:6" x14ac:dyDescent="0.35">
      <c r="A3592" s="5"/>
      <c r="E3592" s="5"/>
      <c r="F3592" s="5"/>
    </row>
    <row r="3593" spans="1:6" x14ac:dyDescent="0.35">
      <c r="A3593" s="5"/>
      <c r="E3593" s="5"/>
      <c r="F3593" s="5"/>
    </row>
    <row r="3594" spans="1:6" x14ac:dyDescent="0.35">
      <c r="A3594" s="5"/>
      <c r="E3594" s="5"/>
      <c r="F3594" s="5"/>
    </row>
    <row r="3595" spans="1:6" x14ac:dyDescent="0.35">
      <c r="A3595" s="5"/>
      <c r="E3595" s="5"/>
      <c r="F3595" s="5"/>
    </row>
    <row r="3596" spans="1:6" x14ac:dyDescent="0.35">
      <c r="A3596" s="5"/>
      <c r="E3596" s="5"/>
      <c r="F3596" s="5"/>
    </row>
    <row r="3597" spans="1:6" x14ac:dyDescent="0.35">
      <c r="A3597" s="5"/>
      <c r="E3597" s="5"/>
      <c r="F3597" s="5"/>
    </row>
    <row r="3598" spans="1:6" x14ac:dyDescent="0.35">
      <c r="A3598" s="5"/>
      <c r="E3598" s="5"/>
      <c r="F3598" s="5"/>
    </row>
    <row r="3599" spans="1:6" x14ac:dyDescent="0.35">
      <c r="A3599" s="5"/>
      <c r="E3599" s="5"/>
      <c r="F3599" s="5"/>
    </row>
    <row r="3600" spans="1:6" x14ac:dyDescent="0.35">
      <c r="A3600" s="5"/>
      <c r="E3600" s="5"/>
      <c r="F3600" s="5"/>
    </row>
    <row r="3601" spans="1:6" x14ac:dyDescent="0.35">
      <c r="A3601" s="5"/>
      <c r="E3601" s="5"/>
      <c r="F3601" s="5"/>
    </row>
    <row r="3602" spans="1:6" x14ac:dyDescent="0.35">
      <c r="A3602" s="5"/>
      <c r="E3602" s="5"/>
      <c r="F3602" s="5"/>
    </row>
    <row r="3603" spans="1:6" x14ac:dyDescent="0.35">
      <c r="A3603" s="5"/>
      <c r="E3603" s="5"/>
      <c r="F3603" s="5"/>
    </row>
    <row r="3604" spans="1:6" x14ac:dyDescent="0.35">
      <c r="A3604" s="5"/>
      <c r="E3604" s="5"/>
      <c r="F3604" s="5"/>
    </row>
    <row r="3605" spans="1:6" x14ac:dyDescent="0.35">
      <c r="A3605" s="5"/>
      <c r="E3605" s="5"/>
      <c r="F3605" s="5"/>
    </row>
    <row r="3606" spans="1:6" x14ac:dyDescent="0.35">
      <c r="A3606" s="5"/>
      <c r="E3606" s="5"/>
      <c r="F3606" s="5"/>
    </row>
    <row r="3607" spans="1:6" x14ac:dyDescent="0.35">
      <c r="A3607" s="5"/>
      <c r="E3607" s="5"/>
      <c r="F3607" s="5"/>
    </row>
    <row r="3608" spans="1:6" x14ac:dyDescent="0.35">
      <c r="A3608" s="5"/>
      <c r="E3608" s="5"/>
      <c r="F3608" s="5"/>
    </row>
    <row r="3609" spans="1:6" x14ac:dyDescent="0.35">
      <c r="A3609" s="5"/>
      <c r="E3609" s="5"/>
      <c r="F3609" s="5"/>
    </row>
    <row r="3610" spans="1:6" x14ac:dyDescent="0.35">
      <c r="A3610" s="5"/>
      <c r="E3610" s="5"/>
      <c r="F3610" s="5"/>
    </row>
    <row r="3611" spans="1:6" x14ac:dyDescent="0.35">
      <c r="A3611" s="5"/>
      <c r="E3611" s="5"/>
      <c r="F3611" s="5"/>
    </row>
    <row r="3612" spans="1:6" x14ac:dyDescent="0.35">
      <c r="A3612" s="5"/>
      <c r="E3612" s="5"/>
      <c r="F3612" s="5"/>
    </row>
    <row r="3613" spans="1:6" x14ac:dyDescent="0.35">
      <c r="A3613" s="5"/>
      <c r="E3613" s="5"/>
      <c r="F3613" s="5"/>
    </row>
    <row r="3614" spans="1:6" x14ac:dyDescent="0.35">
      <c r="A3614" s="5"/>
      <c r="E3614" s="5"/>
      <c r="F3614" s="5"/>
    </row>
    <row r="3615" spans="1:6" x14ac:dyDescent="0.35">
      <c r="A3615" s="5"/>
      <c r="E3615" s="5"/>
      <c r="F3615" s="5"/>
    </row>
    <row r="3616" spans="1:6" x14ac:dyDescent="0.35">
      <c r="A3616" s="5"/>
      <c r="E3616" s="5"/>
      <c r="F3616" s="5"/>
    </row>
    <row r="3617" spans="1:6" x14ac:dyDescent="0.35">
      <c r="A3617" s="5"/>
      <c r="E3617" s="5"/>
      <c r="F3617" s="5"/>
    </row>
    <row r="3618" spans="1:6" x14ac:dyDescent="0.35">
      <c r="A3618" s="5"/>
      <c r="E3618" s="5"/>
      <c r="F3618" s="5"/>
    </row>
    <row r="3619" spans="1:6" x14ac:dyDescent="0.35">
      <c r="A3619" s="5"/>
      <c r="E3619" s="5"/>
      <c r="F3619" s="5"/>
    </row>
    <row r="3620" spans="1:6" x14ac:dyDescent="0.35">
      <c r="A3620" s="5"/>
      <c r="E3620" s="5"/>
      <c r="F3620" s="5"/>
    </row>
    <row r="3621" spans="1:6" x14ac:dyDescent="0.35">
      <c r="A3621" s="5"/>
      <c r="E3621" s="5"/>
      <c r="F3621" s="5"/>
    </row>
    <row r="3622" spans="1:6" x14ac:dyDescent="0.35">
      <c r="A3622" s="5"/>
      <c r="E3622" s="5"/>
      <c r="F3622" s="5"/>
    </row>
    <row r="3623" spans="1:6" x14ac:dyDescent="0.35">
      <c r="A3623" s="5"/>
      <c r="E3623" s="5"/>
      <c r="F3623" s="5"/>
    </row>
    <row r="3624" spans="1:6" x14ac:dyDescent="0.35">
      <c r="A3624" s="5"/>
      <c r="E3624" s="5"/>
      <c r="F3624" s="5"/>
    </row>
    <row r="3625" spans="1:6" x14ac:dyDescent="0.35">
      <c r="A3625" s="5"/>
      <c r="E3625" s="5"/>
      <c r="F3625" s="5"/>
    </row>
    <row r="3626" spans="1:6" x14ac:dyDescent="0.35">
      <c r="A3626" s="5"/>
      <c r="E3626" s="5"/>
      <c r="F3626" s="5"/>
    </row>
    <row r="3627" spans="1:6" x14ac:dyDescent="0.35">
      <c r="A3627" s="5"/>
      <c r="E3627" s="5"/>
      <c r="F3627" s="5"/>
    </row>
    <row r="3628" spans="1:6" x14ac:dyDescent="0.35">
      <c r="A3628" s="5"/>
      <c r="E3628" s="5"/>
      <c r="F3628" s="5"/>
    </row>
    <row r="3629" spans="1:6" x14ac:dyDescent="0.35">
      <c r="A3629" s="5"/>
      <c r="E3629" s="5"/>
      <c r="F3629" s="5"/>
    </row>
    <row r="3630" spans="1:6" x14ac:dyDescent="0.35">
      <c r="A3630" s="5"/>
      <c r="E3630" s="5"/>
      <c r="F3630" s="5"/>
    </row>
    <row r="3631" spans="1:6" x14ac:dyDescent="0.35">
      <c r="A3631" s="5"/>
      <c r="E3631" s="5"/>
      <c r="F3631" s="5"/>
    </row>
    <row r="3632" spans="1:6" x14ac:dyDescent="0.35">
      <c r="A3632" s="5"/>
      <c r="E3632" s="5"/>
      <c r="F3632" s="5"/>
    </row>
    <row r="3633" spans="1:6" x14ac:dyDescent="0.35">
      <c r="A3633" s="5"/>
      <c r="E3633" s="5"/>
      <c r="F3633" s="5"/>
    </row>
    <row r="3634" spans="1:6" x14ac:dyDescent="0.35">
      <c r="A3634" s="5"/>
      <c r="E3634" s="5"/>
      <c r="F3634" s="5"/>
    </row>
    <row r="3635" spans="1:6" x14ac:dyDescent="0.35">
      <c r="A3635" s="5"/>
      <c r="E3635" s="5"/>
      <c r="F3635" s="5"/>
    </row>
    <row r="3636" spans="1:6" x14ac:dyDescent="0.35">
      <c r="A3636" s="5"/>
      <c r="E3636" s="5"/>
      <c r="F3636" s="5"/>
    </row>
    <row r="3637" spans="1:6" x14ac:dyDescent="0.35">
      <c r="A3637" s="5"/>
      <c r="E3637" s="5"/>
      <c r="F3637" s="5"/>
    </row>
    <row r="3638" spans="1:6" x14ac:dyDescent="0.35">
      <c r="A3638" s="5"/>
      <c r="E3638" s="5"/>
      <c r="F3638" s="5"/>
    </row>
    <row r="3639" spans="1:6" x14ac:dyDescent="0.35">
      <c r="A3639" s="5"/>
      <c r="E3639" s="5"/>
      <c r="F3639" s="5"/>
    </row>
    <row r="3640" spans="1:6" x14ac:dyDescent="0.35">
      <c r="A3640" s="5"/>
      <c r="E3640" s="5"/>
      <c r="F3640" s="5"/>
    </row>
    <row r="3641" spans="1:6" x14ac:dyDescent="0.35">
      <c r="A3641" s="5"/>
      <c r="E3641" s="5"/>
      <c r="F3641" s="5"/>
    </row>
    <row r="3642" spans="1:6" x14ac:dyDescent="0.35">
      <c r="A3642" s="5"/>
      <c r="E3642" s="5"/>
      <c r="F3642" s="5"/>
    </row>
    <row r="3643" spans="1:6" x14ac:dyDescent="0.35">
      <c r="A3643" s="5"/>
      <c r="E3643" s="5"/>
      <c r="F3643" s="5"/>
    </row>
    <row r="3644" spans="1:6" x14ac:dyDescent="0.35">
      <c r="A3644" s="5"/>
      <c r="E3644" s="5"/>
      <c r="F3644" s="5"/>
    </row>
    <row r="3645" spans="1:6" x14ac:dyDescent="0.35">
      <c r="A3645" s="5"/>
      <c r="E3645" s="5"/>
      <c r="F3645" s="5"/>
    </row>
    <row r="3646" spans="1:6" x14ac:dyDescent="0.35">
      <c r="A3646" s="5"/>
      <c r="E3646" s="5"/>
      <c r="F3646" s="5"/>
    </row>
    <row r="3647" spans="1:6" x14ac:dyDescent="0.35">
      <c r="A3647" s="5"/>
      <c r="E3647" s="5"/>
      <c r="F3647" s="5"/>
    </row>
    <row r="3648" spans="1:6" x14ac:dyDescent="0.35">
      <c r="A3648" s="5"/>
      <c r="E3648" s="5"/>
      <c r="F3648" s="5"/>
    </row>
    <row r="3649" spans="1:6" x14ac:dyDescent="0.35">
      <c r="A3649" s="5"/>
      <c r="E3649" s="5"/>
      <c r="F3649" s="5"/>
    </row>
    <row r="3650" spans="1:6" x14ac:dyDescent="0.35">
      <c r="A3650" s="5"/>
      <c r="E3650" s="5"/>
      <c r="F3650" s="5"/>
    </row>
    <row r="3651" spans="1:6" x14ac:dyDescent="0.35">
      <c r="A3651" s="5"/>
      <c r="E3651" s="5"/>
      <c r="F3651" s="5"/>
    </row>
    <row r="3652" spans="1:6" x14ac:dyDescent="0.35">
      <c r="A3652" s="5"/>
      <c r="E3652" s="5"/>
      <c r="F3652" s="5"/>
    </row>
    <row r="3653" spans="1:6" x14ac:dyDescent="0.35">
      <c r="A3653" s="5"/>
      <c r="E3653" s="5"/>
      <c r="F3653" s="5"/>
    </row>
    <row r="3654" spans="1:6" x14ac:dyDescent="0.35">
      <c r="A3654" s="5"/>
      <c r="E3654" s="5"/>
      <c r="F3654" s="5"/>
    </row>
    <row r="3655" spans="1:6" x14ac:dyDescent="0.35">
      <c r="A3655" s="5"/>
      <c r="E3655" s="5"/>
      <c r="F3655" s="5"/>
    </row>
    <row r="3656" spans="1:6" x14ac:dyDescent="0.35">
      <c r="A3656" s="5"/>
      <c r="E3656" s="5"/>
      <c r="F3656" s="5"/>
    </row>
    <row r="3657" spans="1:6" x14ac:dyDescent="0.35">
      <c r="A3657" s="5"/>
      <c r="E3657" s="5"/>
      <c r="F3657" s="5"/>
    </row>
    <row r="3658" spans="1:6" x14ac:dyDescent="0.35">
      <c r="A3658" s="5"/>
      <c r="E3658" s="5"/>
      <c r="F3658" s="5"/>
    </row>
    <row r="3659" spans="1:6" x14ac:dyDescent="0.35">
      <c r="A3659" s="5"/>
      <c r="E3659" s="5"/>
      <c r="F3659" s="5"/>
    </row>
    <row r="3660" spans="1:6" x14ac:dyDescent="0.35">
      <c r="A3660" s="5"/>
      <c r="E3660" s="5"/>
      <c r="F3660" s="5"/>
    </row>
    <row r="3661" spans="1:6" x14ac:dyDescent="0.35">
      <c r="A3661" s="5"/>
      <c r="E3661" s="5"/>
      <c r="F3661" s="5"/>
    </row>
    <row r="3662" spans="1:6" x14ac:dyDescent="0.35">
      <c r="A3662" s="5"/>
      <c r="E3662" s="5"/>
      <c r="F3662" s="5"/>
    </row>
    <row r="3663" spans="1:6" x14ac:dyDescent="0.35">
      <c r="A3663" s="5"/>
      <c r="E3663" s="5"/>
      <c r="F3663" s="5"/>
    </row>
    <row r="3664" spans="1:6" x14ac:dyDescent="0.35">
      <c r="A3664" s="5"/>
      <c r="E3664" s="5"/>
      <c r="F3664" s="5"/>
    </row>
    <row r="3665" spans="1:6" x14ac:dyDescent="0.35">
      <c r="A3665" s="5"/>
      <c r="E3665" s="5"/>
      <c r="F3665" s="5"/>
    </row>
    <row r="3666" spans="1:6" x14ac:dyDescent="0.35">
      <c r="A3666" s="5"/>
      <c r="E3666" s="5"/>
      <c r="F3666" s="5"/>
    </row>
    <row r="3667" spans="1:6" x14ac:dyDescent="0.35">
      <c r="A3667" s="5"/>
      <c r="E3667" s="5"/>
      <c r="F3667" s="5"/>
    </row>
    <row r="3668" spans="1:6" x14ac:dyDescent="0.35">
      <c r="A3668" s="5"/>
      <c r="E3668" s="5"/>
      <c r="F3668" s="5"/>
    </row>
    <row r="3669" spans="1:6" x14ac:dyDescent="0.35">
      <c r="A3669" s="5"/>
      <c r="E3669" s="5"/>
      <c r="F3669" s="5"/>
    </row>
    <row r="3670" spans="1:6" x14ac:dyDescent="0.35">
      <c r="A3670" s="5"/>
      <c r="E3670" s="5"/>
      <c r="F3670" s="5"/>
    </row>
    <row r="3671" spans="1:6" x14ac:dyDescent="0.35">
      <c r="A3671" s="5"/>
      <c r="E3671" s="5"/>
      <c r="F3671" s="5"/>
    </row>
    <row r="3672" spans="1:6" x14ac:dyDescent="0.35">
      <c r="A3672" s="5"/>
      <c r="E3672" s="5"/>
      <c r="F3672" s="5"/>
    </row>
    <row r="3673" spans="1:6" x14ac:dyDescent="0.35">
      <c r="A3673" s="5"/>
      <c r="E3673" s="5"/>
      <c r="F3673" s="5"/>
    </row>
    <row r="3674" spans="1:6" x14ac:dyDescent="0.35">
      <c r="A3674" s="5"/>
      <c r="E3674" s="5"/>
      <c r="F3674" s="5"/>
    </row>
    <row r="3675" spans="1:6" x14ac:dyDescent="0.35">
      <c r="A3675" s="5"/>
      <c r="E3675" s="5"/>
      <c r="F3675" s="5"/>
    </row>
    <row r="3676" spans="1:6" x14ac:dyDescent="0.35">
      <c r="A3676" s="5"/>
      <c r="E3676" s="5"/>
      <c r="F3676" s="5"/>
    </row>
    <row r="3677" spans="1:6" x14ac:dyDescent="0.35">
      <c r="A3677" s="5"/>
      <c r="E3677" s="5"/>
      <c r="F3677" s="5"/>
    </row>
    <row r="3678" spans="1:6" x14ac:dyDescent="0.35">
      <c r="A3678" s="5"/>
      <c r="E3678" s="5"/>
      <c r="F3678" s="5"/>
    </row>
    <row r="3679" spans="1:6" x14ac:dyDescent="0.35">
      <c r="A3679" s="5"/>
      <c r="E3679" s="5"/>
      <c r="F3679" s="5"/>
    </row>
    <row r="3680" spans="1:6" x14ac:dyDescent="0.35">
      <c r="A3680" s="5"/>
      <c r="E3680" s="5"/>
      <c r="F3680" s="5"/>
    </row>
    <row r="3681" spans="1:6" x14ac:dyDescent="0.35">
      <c r="A3681" s="5"/>
      <c r="E3681" s="5"/>
      <c r="F3681" s="5"/>
    </row>
    <row r="3682" spans="1:6" x14ac:dyDescent="0.35">
      <c r="A3682" s="5"/>
      <c r="E3682" s="5"/>
      <c r="F3682" s="5"/>
    </row>
    <row r="3683" spans="1:6" x14ac:dyDescent="0.35">
      <c r="A3683" s="5"/>
      <c r="E3683" s="5"/>
      <c r="F3683" s="5"/>
    </row>
    <row r="3684" spans="1:6" x14ac:dyDescent="0.35">
      <c r="A3684" s="5"/>
      <c r="E3684" s="5"/>
      <c r="F3684" s="5"/>
    </row>
    <row r="3685" spans="1:6" x14ac:dyDescent="0.35">
      <c r="A3685" s="5"/>
      <c r="E3685" s="5"/>
      <c r="F3685" s="5"/>
    </row>
    <row r="3686" spans="1:6" x14ac:dyDescent="0.35">
      <c r="A3686" s="5"/>
      <c r="E3686" s="5"/>
      <c r="F3686" s="5"/>
    </row>
    <row r="3687" spans="1:6" x14ac:dyDescent="0.35">
      <c r="A3687" s="5"/>
      <c r="E3687" s="5"/>
      <c r="F3687" s="5"/>
    </row>
    <row r="3688" spans="1:6" x14ac:dyDescent="0.35">
      <c r="A3688" s="5"/>
      <c r="E3688" s="5"/>
      <c r="F3688" s="5"/>
    </row>
    <row r="3689" spans="1:6" x14ac:dyDescent="0.35">
      <c r="A3689" s="5"/>
      <c r="E3689" s="5"/>
      <c r="F3689" s="5"/>
    </row>
    <row r="3690" spans="1:6" x14ac:dyDescent="0.35">
      <c r="A3690" s="5"/>
      <c r="E3690" s="5"/>
      <c r="F3690" s="5"/>
    </row>
    <row r="3691" spans="1:6" x14ac:dyDescent="0.35">
      <c r="A3691" s="5"/>
      <c r="E3691" s="5"/>
      <c r="F3691" s="5"/>
    </row>
    <row r="3692" spans="1:6" x14ac:dyDescent="0.35">
      <c r="A3692" s="5"/>
      <c r="E3692" s="5"/>
      <c r="F3692" s="5"/>
    </row>
    <row r="3693" spans="1:6" x14ac:dyDescent="0.35">
      <c r="A3693" s="5"/>
      <c r="E3693" s="5"/>
      <c r="F3693" s="5"/>
    </row>
    <row r="3694" spans="1:6" x14ac:dyDescent="0.35">
      <c r="A3694" s="5"/>
      <c r="E3694" s="5"/>
      <c r="F3694" s="5"/>
    </row>
    <row r="3695" spans="1:6" x14ac:dyDescent="0.35">
      <c r="A3695" s="5"/>
      <c r="E3695" s="5"/>
      <c r="F3695" s="5"/>
    </row>
    <row r="3696" spans="1:6" x14ac:dyDescent="0.35">
      <c r="A3696" s="5"/>
      <c r="E3696" s="5"/>
      <c r="F3696" s="5"/>
    </row>
    <row r="3697" spans="1:6" x14ac:dyDescent="0.35">
      <c r="A3697" s="5"/>
      <c r="E3697" s="5"/>
      <c r="F3697" s="5"/>
    </row>
    <row r="3698" spans="1:6" x14ac:dyDescent="0.35">
      <c r="A3698" s="5"/>
      <c r="E3698" s="5"/>
      <c r="F3698" s="5"/>
    </row>
    <row r="3699" spans="1:6" x14ac:dyDescent="0.35">
      <c r="A3699" s="5"/>
      <c r="E3699" s="5"/>
      <c r="F3699" s="5"/>
    </row>
    <row r="3700" spans="1:6" x14ac:dyDescent="0.35">
      <c r="A3700" s="5"/>
      <c r="E3700" s="5"/>
      <c r="F3700" s="5"/>
    </row>
    <row r="3701" spans="1:6" x14ac:dyDescent="0.35">
      <c r="A3701" s="5"/>
      <c r="E3701" s="5"/>
      <c r="F3701" s="5"/>
    </row>
    <row r="3702" spans="1:6" x14ac:dyDescent="0.35">
      <c r="A3702" s="5"/>
      <c r="E3702" s="5"/>
      <c r="F3702" s="5"/>
    </row>
    <row r="3703" spans="1:6" x14ac:dyDescent="0.35">
      <c r="A3703" s="5"/>
      <c r="E3703" s="5"/>
      <c r="F3703" s="5"/>
    </row>
    <row r="3704" spans="1:6" x14ac:dyDescent="0.35">
      <c r="A3704" s="5"/>
      <c r="E3704" s="5"/>
      <c r="F3704" s="5"/>
    </row>
    <row r="3705" spans="1:6" x14ac:dyDescent="0.35">
      <c r="A3705" s="5"/>
      <c r="E3705" s="5"/>
      <c r="F3705" s="5"/>
    </row>
    <row r="3706" spans="1:6" x14ac:dyDescent="0.35">
      <c r="A3706" s="5"/>
      <c r="E3706" s="5"/>
      <c r="F3706" s="5"/>
    </row>
    <row r="3707" spans="1:6" x14ac:dyDescent="0.35">
      <c r="A3707" s="5"/>
      <c r="E3707" s="5"/>
      <c r="F3707" s="5"/>
    </row>
    <row r="3708" spans="1:6" x14ac:dyDescent="0.35">
      <c r="A3708" s="5"/>
      <c r="E3708" s="5"/>
      <c r="F3708" s="5"/>
    </row>
    <row r="3709" spans="1:6" x14ac:dyDescent="0.35">
      <c r="A3709" s="5"/>
      <c r="E3709" s="5"/>
      <c r="F3709" s="5"/>
    </row>
    <row r="3710" spans="1:6" x14ac:dyDescent="0.35">
      <c r="A3710" s="5"/>
      <c r="E3710" s="5"/>
      <c r="F3710" s="5"/>
    </row>
    <row r="3711" spans="1:6" x14ac:dyDescent="0.35">
      <c r="A3711" s="5"/>
      <c r="E3711" s="5"/>
      <c r="F3711" s="5"/>
    </row>
    <row r="3712" spans="1:6" x14ac:dyDescent="0.35">
      <c r="A3712" s="5"/>
      <c r="E3712" s="5"/>
      <c r="F3712" s="5"/>
    </row>
    <row r="3713" spans="1:6" x14ac:dyDescent="0.35">
      <c r="A3713" s="5"/>
      <c r="E3713" s="5"/>
      <c r="F3713" s="5"/>
    </row>
    <row r="3714" spans="1:6" x14ac:dyDescent="0.35">
      <c r="A3714" s="5"/>
      <c r="E3714" s="5"/>
      <c r="F3714" s="5"/>
    </row>
    <row r="3715" spans="1:6" x14ac:dyDescent="0.35">
      <c r="A3715" s="5"/>
      <c r="E3715" s="5"/>
      <c r="F3715" s="5"/>
    </row>
    <row r="3716" spans="1:6" x14ac:dyDescent="0.35">
      <c r="A3716" s="5"/>
      <c r="E3716" s="5"/>
      <c r="F3716" s="5"/>
    </row>
    <row r="3717" spans="1:6" x14ac:dyDescent="0.35">
      <c r="A3717" s="5"/>
      <c r="E3717" s="5"/>
      <c r="F3717" s="5"/>
    </row>
    <row r="3718" spans="1:6" x14ac:dyDescent="0.35">
      <c r="A3718" s="5"/>
      <c r="E3718" s="5"/>
      <c r="F3718" s="5"/>
    </row>
    <row r="3719" spans="1:6" x14ac:dyDescent="0.35">
      <c r="A3719" s="5"/>
      <c r="E3719" s="5"/>
      <c r="F3719" s="5"/>
    </row>
    <row r="3720" spans="1:6" x14ac:dyDescent="0.35">
      <c r="A3720" s="5"/>
      <c r="E3720" s="5"/>
      <c r="F3720" s="5"/>
    </row>
    <row r="3721" spans="1:6" x14ac:dyDescent="0.35">
      <c r="A3721" s="5"/>
      <c r="E3721" s="5"/>
      <c r="F3721" s="5"/>
    </row>
    <row r="3722" spans="1:6" x14ac:dyDescent="0.35">
      <c r="A3722" s="5"/>
      <c r="E3722" s="5"/>
      <c r="F3722" s="5"/>
    </row>
    <row r="3723" spans="1:6" x14ac:dyDescent="0.35">
      <c r="A3723" s="5"/>
      <c r="E3723" s="5"/>
      <c r="F3723" s="5"/>
    </row>
    <row r="3724" spans="1:6" x14ac:dyDescent="0.35">
      <c r="A3724" s="5"/>
      <c r="E3724" s="5"/>
      <c r="F3724" s="5"/>
    </row>
    <row r="3725" spans="1:6" x14ac:dyDescent="0.35">
      <c r="A3725" s="5"/>
      <c r="E3725" s="5"/>
      <c r="F3725" s="5"/>
    </row>
    <row r="3726" spans="1:6" x14ac:dyDescent="0.35">
      <c r="A3726" s="5"/>
      <c r="E3726" s="5"/>
      <c r="F3726" s="5"/>
    </row>
    <row r="3727" spans="1:6" x14ac:dyDescent="0.35">
      <c r="A3727" s="5"/>
      <c r="E3727" s="5"/>
      <c r="F3727" s="5"/>
    </row>
    <row r="3728" spans="1:6" x14ac:dyDescent="0.35">
      <c r="A3728" s="5"/>
      <c r="E3728" s="5"/>
      <c r="F3728" s="5"/>
    </row>
    <row r="3729" spans="1:6" x14ac:dyDescent="0.35">
      <c r="A3729" s="5"/>
      <c r="E3729" s="5"/>
      <c r="F3729" s="5"/>
    </row>
    <row r="3730" spans="1:6" x14ac:dyDescent="0.35">
      <c r="A3730" s="5"/>
      <c r="E3730" s="5"/>
      <c r="F3730" s="5"/>
    </row>
    <row r="3731" spans="1:6" x14ac:dyDescent="0.35">
      <c r="A3731" s="5"/>
      <c r="E3731" s="5"/>
      <c r="F3731" s="5"/>
    </row>
    <row r="3732" spans="1:6" x14ac:dyDescent="0.35">
      <c r="A3732" s="5"/>
      <c r="E3732" s="5"/>
      <c r="F3732" s="5"/>
    </row>
    <row r="3733" spans="1:6" x14ac:dyDescent="0.35">
      <c r="A3733" s="5"/>
      <c r="E3733" s="5"/>
      <c r="F3733" s="5"/>
    </row>
    <row r="3734" spans="1:6" x14ac:dyDescent="0.35">
      <c r="A3734" s="5"/>
      <c r="E3734" s="5"/>
      <c r="F3734" s="5"/>
    </row>
    <row r="3735" spans="1:6" x14ac:dyDescent="0.35">
      <c r="A3735" s="5"/>
      <c r="E3735" s="5"/>
      <c r="F3735" s="5"/>
    </row>
    <row r="3736" spans="1:6" x14ac:dyDescent="0.35">
      <c r="A3736" s="5"/>
      <c r="E3736" s="5"/>
      <c r="F3736" s="5"/>
    </row>
    <row r="3737" spans="1:6" x14ac:dyDescent="0.35">
      <c r="A3737" s="5"/>
      <c r="E3737" s="5"/>
      <c r="F3737" s="5"/>
    </row>
    <row r="3738" spans="1:6" x14ac:dyDescent="0.35">
      <c r="A3738" s="5"/>
      <c r="E3738" s="5"/>
      <c r="F3738" s="5"/>
    </row>
    <row r="3739" spans="1:6" x14ac:dyDescent="0.35">
      <c r="A3739" s="5"/>
      <c r="E3739" s="5"/>
      <c r="F3739" s="5"/>
    </row>
    <row r="3740" spans="1:6" x14ac:dyDescent="0.35">
      <c r="A3740" s="5"/>
      <c r="E3740" s="5"/>
      <c r="F3740" s="5"/>
    </row>
    <row r="3741" spans="1:6" x14ac:dyDescent="0.35">
      <c r="A3741" s="5"/>
      <c r="E3741" s="5"/>
      <c r="F3741" s="5"/>
    </row>
    <row r="3742" spans="1:6" x14ac:dyDescent="0.35">
      <c r="A3742" s="5"/>
      <c r="E3742" s="5"/>
      <c r="F3742" s="5"/>
    </row>
    <row r="3743" spans="1:6" x14ac:dyDescent="0.35">
      <c r="A3743" s="5"/>
      <c r="E3743" s="5"/>
      <c r="F3743" s="5"/>
    </row>
    <row r="3744" spans="1:6" x14ac:dyDescent="0.35">
      <c r="A3744" s="5"/>
      <c r="E3744" s="5"/>
      <c r="F3744" s="5"/>
    </row>
    <row r="3745" spans="1:6" x14ac:dyDescent="0.35">
      <c r="A3745" s="5"/>
      <c r="E3745" s="5"/>
      <c r="F3745" s="5"/>
    </row>
    <row r="3746" spans="1:6" x14ac:dyDescent="0.35">
      <c r="A3746" s="5"/>
      <c r="E3746" s="5"/>
      <c r="F3746" s="5"/>
    </row>
    <row r="3747" spans="1:6" x14ac:dyDescent="0.35">
      <c r="A3747" s="5"/>
      <c r="E3747" s="5"/>
      <c r="F3747" s="5"/>
    </row>
    <row r="3748" spans="1:6" x14ac:dyDescent="0.35">
      <c r="A3748" s="5"/>
      <c r="E3748" s="5"/>
      <c r="F3748" s="5"/>
    </row>
    <row r="3749" spans="1:6" x14ac:dyDescent="0.35">
      <c r="A3749" s="5"/>
      <c r="E3749" s="5"/>
      <c r="F3749" s="5"/>
    </row>
    <row r="3750" spans="1:6" x14ac:dyDescent="0.35">
      <c r="A3750" s="5"/>
      <c r="E3750" s="5"/>
      <c r="F3750" s="5"/>
    </row>
    <row r="3751" spans="1:6" x14ac:dyDescent="0.35">
      <c r="A3751" s="5"/>
      <c r="E3751" s="5"/>
      <c r="F3751" s="5"/>
    </row>
    <row r="3752" spans="1:6" x14ac:dyDescent="0.35">
      <c r="A3752" s="5"/>
      <c r="E3752" s="5"/>
      <c r="F3752" s="5"/>
    </row>
    <row r="3753" spans="1:6" x14ac:dyDescent="0.35">
      <c r="A3753" s="5"/>
      <c r="E3753" s="5"/>
      <c r="F3753" s="5"/>
    </row>
    <row r="3754" spans="1:6" x14ac:dyDescent="0.35">
      <c r="A3754" s="5"/>
      <c r="E3754" s="5"/>
      <c r="F3754" s="5"/>
    </row>
    <row r="3755" spans="1:6" x14ac:dyDescent="0.35">
      <c r="A3755" s="5"/>
      <c r="E3755" s="5"/>
      <c r="F3755" s="5"/>
    </row>
    <row r="3756" spans="1:6" x14ac:dyDescent="0.35">
      <c r="A3756" s="5"/>
      <c r="E3756" s="5"/>
      <c r="F3756" s="5"/>
    </row>
    <row r="3757" spans="1:6" x14ac:dyDescent="0.35">
      <c r="A3757" s="5"/>
      <c r="E3757" s="5"/>
      <c r="F3757" s="5"/>
    </row>
    <row r="3758" spans="1:6" x14ac:dyDescent="0.35">
      <c r="A3758" s="5"/>
      <c r="E3758" s="5"/>
      <c r="F3758" s="5"/>
    </row>
    <row r="3759" spans="1:6" x14ac:dyDescent="0.35">
      <c r="A3759" s="5"/>
      <c r="E3759" s="5"/>
      <c r="F3759" s="5"/>
    </row>
    <row r="3760" spans="1:6" x14ac:dyDescent="0.35">
      <c r="A3760" s="5"/>
      <c r="E3760" s="5"/>
      <c r="F3760" s="5"/>
    </row>
    <row r="3761" spans="1:6" x14ac:dyDescent="0.35">
      <c r="A3761" s="5"/>
      <c r="E3761" s="5"/>
      <c r="F3761" s="5"/>
    </row>
    <row r="3762" spans="1:6" x14ac:dyDescent="0.35">
      <c r="A3762" s="5"/>
      <c r="E3762" s="5"/>
      <c r="F3762" s="5"/>
    </row>
    <row r="3763" spans="1:6" x14ac:dyDescent="0.35">
      <c r="A3763" s="5"/>
      <c r="E3763" s="5"/>
      <c r="F3763" s="5"/>
    </row>
    <row r="3764" spans="1:6" x14ac:dyDescent="0.35">
      <c r="A3764" s="5"/>
      <c r="E3764" s="5"/>
      <c r="F3764" s="5"/>
    </row>
    <row r="3765" spans="1:6" x14ac:dyDescent="0.35">
      <c r="A3765" s="5"/>
      <c r="E3765" s="5"/>
      <c r="F3765" s="5"/>
    </row>
    <row r="3766" spans="1:6" x14ac:dyDescent="0.35">
      <c r="A3766" s="5"/>
      <c r="E3766" s="5"/>
      <c r="F3766" s="5"/>
    </row>
    <row r="3767" spans="1:6" x14ac:dyDescent="0.35">
      <c r="A3767" s="5"/>
      <c r="E3767" s="5"/>
      <c r="F3767" s="5"/>
    </row>
    <row r="3768" spans="1:6" x14ac:dyDescent="0.35">
      <c r="A3768" s="5"/>
      <c r="E3768" s="5"/>
      <c r="F3768" s="5"/>
    </row>
    <row r="3769" spans="1:6" x14ac:dyDescent="0.35">
      <c r="A3769" s="5"/>
      <c r="E3769" s="5"/>
      <c r="F3769" s="5"/>
    </row>
    <row r="3770" spans="1:6" x14ac:dyDescent="0.35">
      <c r="A3770" s="5"/>
      <c r="E3770" s="5"/>
      <c r="F3770" s="5"/>
    </row>
    <row r="3771" spans="1:6" x14ac:dyDescent="0.35">
      <c r="A3771" s="5"/>
      <c r="E3771" s="5"/>
      <c r="F3771" s="5"/>
    </row>
    <row r="3772" spans="1:6" x14ac:dyDescent="0.35">
      <c r="A3772" s="5"/>
      <c r="E3772" s="5"/>
      <c r="F3772" s="5"/>
    </row>
    <row r="3773" spans="1:6" x14ac:dyDescent="0.35">
      <c r="A3773" s="5"/>
      <c r="E3773" s="5"/>
      <c r="F3773" s="5"/>
    </row>
    <row r="3774" spans="1:6" x14ac:dyDescent="0.35">
      <c r="A3774" s="5"/>
      <c r="E3774" s="5"/>
      <c r="F3774" s="5"/>
    </row>
    <row r="3775" spans="1:6" x14ac:dyDescent="0.35">
      <c r="A3775" s="5"/>
      <c r="E3775" s="5"/>
      <c r="F3775" s="5"/>
    </row>
    <row r="3776" spans="1:6" x14ac:dyDescent="0.35">
      <c r="A3776" s="5"/>
      <c r="E3776" s="5"/>
      <c r="F3776" s="5"/>
    </row>
    <row r="3777" spans="1:6" x14ac:dyDescent="0.35">
      <c r="A3777" s="5"/>
      <c r="E3777" s="5"/>
      <c r="F3777" s="5"/>
    </row>
    <row r="3778" spans="1:6" x14ac:dyDescent="0.35">
      <c r="A3778" s="5"/>
      <c r="E3778" s="5"/>
      <c r="F3778" s="5"/>
    </row>
    <row r="3779" spans="1:6" x14ac:dyDescent="0.35">
      <c r="A3779" s="5"/>
      <c r="E3779" s="5"/>
      <c r="F3779" s="5"/>
    </row>
    <row r="3780" spans="1:6" x14ac:dyDescent="0.35">
      <c r="A3780" s="5"/>
      <c r="E3780" s="5"/>
      <c r="F3780" s="5"/>
    </row>
    <row r="3781" spans="1:6" x14ac:dyDescent="0.35">
      <c r="A3781" s="5"/>
      <c r="E3781" s="5"/>
      <c r="F3781" s="5"/>
    </row>
    <row r="3782" spans="1:6" x14ac:dyDescent="0.35">
      <c r="A3782" s="5"/>
      <c r="E3782" s="5"/>
      <c r="F3782" s="5"/>
    </row>
    <row r="3783" spans="1:6" x14ac:dyDescent="0.35">
      <c r="A3783" s="5"/>
      <c r="E3783" s="5"/>
      <c r="F3783" s="5"/>
    </row>
    <row r="3784" spans="1:6" x14ac:dyDescent="0.35">
      <c r="A3784" s="5"/>
      <c r="E3784" s="5"/>
      <c r="F3784" s="5"/>
    </row>
    <row r="3785" spans="1:6" x14ac:dyDescent="0.35">
      <c r="A3785" s="5"/>
      <c r="E3785" s="5"/>
      <c r="F3785" s="5"/>
    </row>
    <row r="3786" spans="1:6" x14ac:dyDescent="0.35">
      <c r="A3786" s="5"/>
      <c r="E3786" s="5"/>
      <c r="F3786" s="5"/>
    </row>
    <row r="3787" spans="1:6" x14ac:dyDescent="0.35">
      <c r="A3787" s="5"/>
      <c r="E3787" s="5"/>
      <c r="F3787" s="5"/>
    </row>
    <row r="3788" spans="1:6" x14ac:dyDescent="0.35">
      <c r="A3788" s="5"/>
      <c r="E3788" s="5"/>
      <c r="F3788" s="5"/>
    </row>
    <row r="3789" spans="1:6" x14ac:dyDescent="0.35">
      <c r="A3789" s="5"/>
      <c r="E3789" s="5"/>
      <c r="F3789" s="5"/>
    </row>
    <row r="3790" spans="1:6" x14ac:dyDescent="0.35">
      <c r="A3790" s="5"/>
      <c r="E3790" s="5"/>
      <c r="F3790" s="5"/>
    </row>
    <row r="3791" spans="1:6" x14ac:dyDescent="0.35">
      <c r="A3791" s="5"/>
      <c r="E3791" s="5"/>
      <c r="F3791" s="5"/>
    </row>
    <row r="3792" spans="1:6" x14ac:dyDescent="0.35">
      <c r="A3792" s="5"/>
      <c r="E3792" s="5"/>
      <c r="F3792" s="5"/>
    </row>
    <row r="3793" spans="1:6" x14ac:dyDescent="0.35">
      <c r="A3793" s="5"/>
      <c r="E3793" s="5"/>
      <c r="F3793" s="5"/>
    </row>
    <row r="3794" spans="1:6" x14ac:dyDescent="0.35">
      <c r="A3794" s="5"/>
      <c r="E3794" s="5"/>
      <c r="F3794" s="5"/>
    </row>
    <row r="3795" spans="1:6" x14ac:dyDescent="0.35">
      <c r="A3795" s="5"/>
      <c r="E3795" s="5"/>
      <c r="F3795" s="5"/>
    </row>
    <row r="3796" spans="1:6" x14ac:dyDescent="0.35">
      <c r="A3796" s="5"/>
      <c r="E3796" s="5"/>
      <c r="F3796" s="5"/>
    </row>
    <row r="3797" spans="1:6" x14ac:dyDescent="0.35">
      <c r="A3797" s="5"/>
      <c r="E3797" s="5"/>
      <c r="F3797" s="5"/>
    </row>
    <row r="3798" spans="1:6" x14ac:dyDescent="0.35">
      <c r="A3798" s="5"/>
      <c r="E3798" s="5"/>
      <c r="F3798" s="5"/>
    </row>
    <row r="3799" spans="1:6" x14ac:dyDescent="0.35">
      <c r="A3799" s="5"/>
      <c r="E3799" s="5"/>
      <c r="F3799" s="5"/>
    </row>
    <row r="3800" spans="1:6" x14ac:dyDescent="0.35">
      <c r="A3800" s="5"/>
      <c r="E3800" s="5"/>
      <c r="F3800" s="5"/>
    </row>
    <row r="3801" spans="1:6" x14ac:dyDescent="0.35">
      <c r="A3801" s="5"/>
      <c r="E3801" s="5"/>
      <c r="F3801" s="5"/>
    </row>
    <row r="3802" spans="1:6" x14ac:dyDescent="0.35">
      <c r="A3802" s="5"/>
      <c r="E3802" s="5"/>
      <c r="F3802" s="5"/>
    </row>
    <row r="3803" spans="1:6" x14ac:dyDescent="0.35">
      <c r="A3803" s="5"/>
      <c r="E3803" s="5"/>
      <c r="F3803" s="5"/>
    </row>
    <row r="3804" spans="1:6" x14ac:dyDescent="0.35">
      <c r="A3804" s="5"/>
      <c r="E3804" s="5"/>
      <c r="F3804" s="5"/>
    </row>
    <row r="3805" spans="1:6" x14ac:dyDescent="0.35">
      <c r="A3805" s="5"/>
      <c r="E3805" s="5"/>
      <c r="F3805" s="5"/>
    </row>
    <row r="3806" spans="1:6" x14ac:dyDescent="0.35">
      <c r="A3806" s="5"/>
      <c r="E3806" s="5"/>
      <c r="F3806" s="5"/>
    </row>
    <row r="3807" spans="1:6" x14ac:dyDescent="0.35">
      <c r="A3807" s="5"/>
      <c r="E3807" s="5"/>
      <c r="F3807" s="5"/>
    </row>
    <row r="3808" spans="1:6" x14ac:dyDescent="0.35">
      <c r="A3808" s="5"/>
      <c r="E3808" s="5"/>
      <c r="F3808" s="5"/>
    </row>
    <row r="3809" spans="1:6" x14ac:dyDescent="0.35">
      <c r="A3809" s="5"/>
      <c r="E3809" s="5"/>
      <c r="F3809" s="5"/>
    </row>
    <row r="3810" spans="1:6" x14ac:dyDescent="0.35">
      <c r="A3810" s="5"/>
      <c r="E3810" s="5"/>
      <c r="F3810" s="5"/>
    </row>
    <row r="3811" spans="1:6" x14ac:dyDescent="0.35">
      <c r="A3811" s="5"/>
      <c r="E3811" s="5"/>
      <c r="F3811" s="5"/>
    </row>
    <row r="3812" spans="1:6" x14ac:dyDescent="0.35">
      <c r="A3812" s="5"/>
      <c r="E3812" s="5"/>
      <c r="F3812" s="5"/>
    </row>
    <row r="3813" spans="1:6" x14ac:dyDescent="0.35">
      <c r="A3813" s="5"/>
      <c r="E3813" s="5"/>
      <c r="F3813" s="5"/>
    </row>
    <row r="3814" spans="1:6" x14ac:dyDescent="0.35">
      <c r="A3814" s="5"/>
      <c r="E3814" s="5"/>
      <c r="F3814" s="5"/>
    </row>
    <row r="3815" spans="1:6" x14ac:dyDescent="0.35">
      <c r="A3815" s="5"/>
      <c r="E3815" s="5"/>
      <c r="F3815" s="5"/>
    </row>
    <row r="3816" spans="1:6" x14ac:dyDescent="0.35">
      <c r="A3816" s="5"/>
      <c r="E3816" s="5"/>
      <c r="F3816" s="5"/>
    </row>
    <row r="3817" spans="1:6" x14ac:dyDescent="0.35">
      <c r="A3817" s="5"/>
      <c r="E3817" s="5"/>
      <c r="F3817" s="5"/>
    </row>
    <row r="3818" spans="1:6" x14ac:dyDescent="0.35">
      <c r="A3818" s="5"/>
      <c r="E3818" s="5"/>
      <c r="F3818" s="5"/>
    </row>
    <row r="3819" spans="1:6" x14ac:dyDescent="0.35">
      <c r="A3819" s="5"/>
      <c r="E3819" s="5"/>
      <c r="F3819" s="5"/>
    </row>
    <row r="3820" spans="1:6" x14ac:dyDescent="0.35">
      <c r="A3820" s="5"/>
      <c r="E3820" s="5"/>
      <c r="F3820" s="5"/>
    </row>
    <row r="3821" spans="1:6" x14ac:dyDescent="0.35">
      <c r="A3821" s="5"/>
      <c r="E3821" s="5"/>
      <c r="F3821" s="5"/>
    </row>
    <row r="3822" spans="1:6" x14ac:dyDescent="0.35">
      <c r="A3822" s="5"/>
      <c r="E3822" s="5"/>
      <c r="F3822" s="5"/>
    </row>
    <row r="3823" spans="1:6" x14ac:dyDescent="0.35">
      <c r="A3823" s="5"/>
      <c r="E3823" s="5"/>
      <c r="F3823" s="5"/>
    </row>
    <row r="3824" spans="1:6" x14ac:dyDescent="0.35">
      <c r="A3824" s="5"/>
      <c r="E3824" s="5"/>
      <c r="F3824" s="5"/>
    </row>
    <row r="3825" spans="1:6" x14ac:dyDescent="0.35">
      <c r="A3825" s="5"/>
      <c r="E3825" s="5"/>
      <c r="F3825" s="5"/>
    </row>
    <row r="3826" spans="1:6" x14ac:dyDescent="0.35">
      <c r="A3826" s="5"/>
      <c r="E3826" s="5"/>
      <c r="F3826" s="5"/>
    </row>
    <row r="3827" spans="1:6" x14ac:dyDescent="0.35">
      <c r="A3827" s="5"/>
      <c r="E3827" s="5"/>
      <c r="F3827" s="5"/>
    </row>
    <row r="3828" spans="1:6" x14ac:dyDescent="0.35">
      <c r="A3828" s="5"/>
      <c r="E3828" s="5"/>
      <c r="F3828" s="5"/>
    </row>
    <row r="3829" spans="1:6" x14ac:dyDescent="0.35">
      <c r="A3829" s="5"/>
      <c r="E3829" s="5"/>
      <c r="F3829" s="5"/>
    </row>
    <row r="3830" spans="1:6" x14ac:dyDescent="0.35">
      <c r="A3830" s="5"/>
      <c r="E3830" s="5"/>
      <c r="F3830" s="5"/>
    </row>
    <row r="3831" spans="1:6" x14ac:dyDescent="0.35">
      <c r="A3831" s="5"/>
      <c r="E3831" s="5"/>
      <c r="F3831" s="5"/>
    </row>
    <row r="3832" spans="1:6" x14ac:dyDescent="0.35">
      <c r="A3832" s="5"/>
      <c r="E3832" s="5"/>
      <c r="F3832" s="5"/>
    </row>
    <row r="3833" spans="1:6" x14ac:dyDescent="0.35">
      <c r="A3833" s="5"/>
      <c r="E3833" s="5"/>
      <c r="F3833" s="5"/>
    </row>
    <row r="3834" spans="1:6" x14ac:dyDescent="0.35">
      <c r="A3834" s="5"/>
      <c r="E3834" s="5"/>
      <c r="F3834" s="5"/>
    </row>
    <row r="3835" spans="1:6" x14ac:dyDescent="0.35">
      <c r="A3835" s="5"/>
      <c r="E3835" s="5"/>
      <c r="F3835" s="5"/>
    </row>
    <row r="3836" spans="1:6" x14ac:dyDescent="0.35">
      <c r="A3836" s="5"/>
      <c r="E3836" s="5"/>
      <c r="F3836" s="5"/>
    </row>
    <row r="3837" spans="1:6" x14ac:dyDescent="0.35">
      <c r="A3837" s="5"/>
      <c r="E3837" s="5"/>
      <c r="F3837" s="5"/>
    </row>
    <row r="3838" spans="1:6" x14ac:dyDescent="0.35">
      <c r="A3838" s="5"/>
      <c r="E3838" s="5"/>
      <c r="F3838" s="5"/>
    </row>
    <row r="3839" spans="1:6" x14ac:dyDescent="0.35">
      <c r="A3839" s="5"/>
      <c r="E3839" s="5"/>
      <c r="F3839" s="5"/>
    </row>
    <row r="3840" spans="1:6" x14ac:dyDescent="0.35">
      <c r="A3840" s="5"/>
      <c r="E3840" s="5"/>
      <c r="F3840" s="5"/>
    </row>
    <row r="3841" spans="1:6" x14ac:dyDescent="0.35">
      <c r="A3841" s="5"/>
      <c r="E3841" s="5"/>
      <c r="F3841" s="5"/>
    </row>
    <row r="3842" spans="1:6" x14ac:dyDescent="0.35">
      <c r="A3842" s="5"/>
      <c r="E3842" s="5"/>
      <c r="F3842" s="5"/>
    </row>
    <row r="3843" spans="1:6" x14ac:dyDescent="0.35">
      <c r="A3843" s="5"/>
      <c r="E3843" s="5"/>
      <c r="F3843" s="5"/>
    </row>
    <row r="3844" spans="1:6" x14ac:dyDescent="0.35">
      <c r="A3844" s="5"/>
      <c r="E3844" s="5"/>
      <c r="F3844" s="5"/>
    </row>
    <row r="3845" spans="1:6" x14ac:dyDescent="0.35">
      <c r="A3845" s="5"/>
      <c r="E3845" s="5"/>
      <c r="F3845" s="5"/>
    </row>
    <row r="3846" spans="1:6" x14ac:dyDescent="0.35">
      <c r="A3846" s="5"/>
      <c r="E3846" s="5"/>
      <c r="F3846" s="5"/>
    </row>
    <row r="3847" spans="1:6" x14ac:dyDescent="0.35">
      <c r="A3847" s="5"/>
      <c r="E3847" s="5"/>
      <c r="F3847" s="5"/>
    </row>
    <row r="3848" spans="1:6" x14ac:dyDescent="0.35">
      <c r="A3848" s="5"/>
      <c r="E3848" s="5"/>
      <c r="F3848" s="5"/>
    </row>
    <row r="3849" spans="1:6" x14ac:dyDescent="0.35">
      <c r="A3849" s="5"/>
      <c r="E3849" s="5"/>
      <c r="F3849" s="5"/>
    </row>
    <row r="3850" spans="1:6" x14ac:dyDescent="0.35">
      <c r="A3850" s="5"/>
      <c r="E3850" s="5"/>
      <c r="F3850" s="5"/>
    </row>
    <row r="3851" spans="1:6" x14ac:dyDescent="0.35">
      <c r="A3851" s="5"/>
      <c r="E3851" s="5"/>
      <c r="F3851" s="5"/>
    </row>
    <row r="3852" spans="1:6" x14ac:dyDescent="0.35">
      <c r="A3852" s="5"/>
      <c r="E3852" s="5"/>
      <c r="F3852" s="5"/>
    </row>
    <row r="3853" spans="1:6" x14ac:dyDescent="0.35">
      <c r="A3853" s="5"/>
      <c r="E3853" s="5"/>
      <c r="F3853" s="5"/>
    </row>
    <row r="3854" spans="1:6" x14ac:dyDescent="0.35">
      <c r="A3854" s="5"/>
      <c r="E3854" s="5"/>
      <c r="F3854" s="5"/>
    </row>
    <row r="3855" spans="1:6" x14ac:dyDescent="0.35">
      <c r="A3855" s="5"/>
      <c r="E3855" s="5"/>
      <c r="F3855" s="5"/>
    </row>
    <row r="3856" spans="1:6" x14ac:dyDescent="0.35">
      <c r="A3856" s="5"/>
      <c r="E3856" s="5"/>
      <c r="F3856" s="5"/>
    </row>
    <row r="3857" spans="1:6" x14ac:dyDescent="0.35">
      <c r="A3857" s="5"/>
      <c r="E3857" s="5"/>
      <c r="F3857" s="5"/>
    </row>
    <row r="3858" spans="1:6" x14ac:dyDescent="0.35">
      <c r="A3858" s="5"/>
      <c r="E3858" s="5"/>
      <c r="F3858" s="5"/>
    </row>
    <row r="3859" spans="1:6" x14ac:dyDescent="0.35">
      <c r="A3859" s="5"/>
      <c r="E3859" s="5"/>
      <c r="F3859" s="5"/>
    </row>
    <row r="3860" spans="1:6" x14ac:dyDescent="0.35">
      <c r="A3860" s="5"/>
      <c r="E3860" s="5"/>
      <c r="F3860" s="5"/>
    </row>
    <row r="3861" spans="1:6" x14ac:dyDescent="0.35">
      <c r="A3861" s="5"/>
      <c r="E3861" s="5"/>
      <c r="F3861" s="5"/>
    </row>
    <row r="3862" spans="1:6" x14ac:dyDescent="0.35">
      <c r="A3862" s="5"/>
      <c r="E3862" s="5"/>
      <c r="F3862" s="5"/>
    </row>
    <row r="3863" spans="1:6" x14ac:dyDescent="0.35">
      <c r="A3863" s="5"/>
      <c r="E3863" s="5"/>
      <c r="F3863" s="5"/>
    </row>
    <row r="3864" spans="1:6" x14ac:dyDescent="0.35">
      <c r="A3864" s="5"/>
      <c r="E3864" s="5"/>
      <c r="F3864" s="5"/>
    </row>
    <row r="3865" spans="1:6" x14ac:dyDescent="0.35">
      <c r="A3865" s="5"/>
      <c r="E3865" s="5"/>
      <c r="F3865" s="5"/>
    </row>
    <row r="3866" spans="1:6" x14ac:dyDescent="0.35">
      <c r="A3866" s="5"/>
      <c r="E3866" s="5"/>
      <c r="F3866" s="5"/>
    </row>
    <row r="3867" spans="1:6" x14ac:dyDescent="0.35">
      <c r="A3867" s="5"/>
      <c r="E3867" s="5"/>
      <c r="F3867" s="5"/>
    </row>
    <row r="3868" spans="1:6" x14ac:dyDescent="0.35">
      <c r="A3868" s="5"/>
      <c r="E3868" s="5"/>
      <c r="F3868" s="5"/>
    </row>
    <row r="3869" spans="1:6" x14ac:dyDescent="0.35">
      <c r="A3869" s="5"/>
      <c r="E3869" s="5"/>
      <c r="F3869" s="5"/>
    </row>
    <row r="3870" spans="1:6" x14ac:dyDescent="0.35">
      <c r="A3870" s="5"/>
      <c r="E3870" s="5"/>
      <c r="F3870" s="5"/>
    </row>
    <row r="3871" spans="1:6" x14ac:dyDescent="0.35">
      <c r="A3871" s="5"/>
      <c r="E3871" s="5"/>
      <c r="F3871" s="5"/>
    </row>
    <row r="3872" spans="1:6" x14ac:dyDescent="0.35">
      <c r="A3872" s="5"/>
      <c r="E3872" s="5"/>
      <c r="F3872" s="5"/>
    </row>
    <row r="3873" spans="1:6" x14ac:dyDescent="0.35">
      <c r="A3873" s="5"/>
      <c r="E3873" s="5"/>
      <c r="F3873" s="5"/>
    </row>
    <row r="3874" spans="1:6" x14ac:dyDescent="0.35">
      <c r="A3874" s="5"/>
      <c r="E3874" s="5"/>
      <c r="F3874" s="5"/>
    </row>
    <row r="3875" spans="1:6" x14ac:dyDescent="0.35">
      <c r="A3875" s="5"/>
      <c r="E3875" s="5"/>
      <c r="F3875" s="5"/>
    </row>
    <row r="3876" spans="1:6" x14ac:dyDescent="0.35">
      <c r="A3876" s="5"/>
      <c r="E3876" s="5"/>
      <c r="F3876" s="5"/>
    </row>
    <row r="3877" spans="1:6" x14ac:dyDescent="0.35">
      <c r="A3877" s="5"/>
      <c r="E3877" s="5"/>
      <c r="F3877" s="5"/>
    </row>
    <row r="3878" spans="1:6" x14ac:dyDescent="0.35">
      <c r="A3878" s="5"/>
      <c r="E3878" s="5"/>
      <c r="F3878" s="5"/>
    </row>
    <row r="3879" spans="1:6" x14ac:dyDescent="0.35">
      <c r="A3879" s="5"/>
      <c r="E3879" s="5"/>
      <c r="F3879" s="5"/>
    </row>
    <row r="3880" spans="1:6" x14ac:dyDescent="0.35">
      <c r="A3880" s="5"/>
      <c r="E3880" s="5"/>
      <c r="F3880" s="5"/>
    </row>
    <row r="3881" spans="1:6" x14ac:dyDescent="0.35">
      <c r="A3881" s="5"/>
      <c r="E3881" s="5"/>
      <c r="F3881" s="5"/>
    </row>
    <row r="3882" spans="1:6" x14ac:dyDescent="0.35">
      <c r="A3882" s="5"/>
      <c r="E3882" s="5"/>
      <c r="F3882" s="5"/>
    </row>
    <row r="3883" spans="1:6" x14ac:dyDescent="0.35">
      <c r="A3883" s="5"/>
      <c r="E3883" s="5"/>
      <c r="F3883" s="5"/>
    </row>
    <row r="3884" spans="1:6" x14ac:dyDescent="0.35">
      <c r="A3884" s="5"/>
      <c r="E3884" s="5"/>
      <c r="F3884" s="5"/>
    </row>
    <row r="3885" spans="1:6" x14ac:dyDescent="0.35">
      <c r="A3885" s="5"/>
      <c r="E3885" s="5"/>
      <c r="F3885" s="5"/>
    </row>
    <row r="3886" spans="1:6" x14ac:dyDescent="0.35">
      <c r="A3886" s="5"/>
      <c r="E3886" s="5"/>
      <c r="F3886" s="5"/>
    </row>
    <row r="3887" spans="1:6" x14ac:dyDescent="0.35">
      <c r="A3887" s="5"/>
      <c r="E3887" s="5"/>
      <c r="F3887" s="5"/>
    </row>
    <row r="3888" spans="1:6" x14ac:dyDescent="0.35">
      <c r="A3888" s="5"/>
      <c r="E3888" s="5"/>
      <c r="F3888" s="5"/>
    </row>
    <row r="3889" spans="1:6" x14ac:dyDescent="0.35">
      <c r="A3889" s="5"/>
      <c r="E3889" s="5"/>
      <c r="F3889" s="5"/>
    </row>
    <row r="3890" spans="1:6" x14ac:dyDescent="0.35">
      <c r="A3890" s="5"/>
      <c r="E3890" s="5"/>
      <c r="F3890" s="5"/>
    </row>
    <row r="3891" spans="1:6" x14ac:dyDescent="0.35">
      <c r="A3891" s="5"/>
      <c r="E3891" s="5"/>
      <c r="F3891" s="5"/>
    </row>
    <row r="3892" spans="1:6" x14ac:dyDescent="0.35">
      <c r="A3892" s="5"/>
      <c r="E3892" s="5"/>
      <c r="F3892" s="5"/>
    </row>
    <row r="3893" spans="1:6" x14ac:dyDescent="0.35">
      <c r="A3893" s="5"/>
      <c r="E3893" s="5"/>
      <c r="F3893" s="5"/>
    </row>
    <row r="3894" spans="1:6" x14ac:dyDescent="0.35">
      <c r="A3894" s="5"/>
      <c r="E3894" s="5"/>
      <c r="F3894" s="5"/>
    </row>
    <row r="3895" spans="1:6" x14ac:dyDescent="0.35">
      <c r="A3895" s="5"/>
      <c r="E3895" s="5"/>
      <c r="F3895" s="5"/>
    </row>
    <row r="3896" spans="1:6" x14ac:dyDescent="0.35">
      <c r="A3896" s="5"/>
      <c r="E3896" s="5"/>
      <c r="F3896" s="5"/>
    </row>
    <row r="3897" spans="1:6" x14ac:dyDescent="0.35">
      <c r="A3897" s="5"/>
      <c r="E3897" s="5"/>
      <c r="F3897" s="5"/>
    </row>
    <row r="3898" spans="1:6" x14ac:dyDescent="0.35">
      <c r="A3898" s="5"/>
      <c r="E3898" s="5"/>
      <c r="F3898" s="5"/>
    </row>
    <row r="3899" spans="1:6" x14ac:dyDescent="0.35">
      <c r="A3899" s="5"/>
      <c r="E3899" s="5"/>
      <c r="F3899" s="5"/>
    </row>
    <row r="3900" spans="1:6" x14ac:dyDescent="0.35">
      <c r="A3900" s="5"/>
      <c r="E3900" s="5"/>
      <c r="F3900" s="5"/>
    </row>
    <row r="3901" spans="1:6" x14ac:dyDescent="0.35">
      <c r="A3901" s="5"/>
      <c r="E3901" s="5"/>
      <c r="F3901" s="5"/>
    </row>
    <row r="3902" spans="1:6" x14ac:dyDescent="0.35">
      <c r="A3902" s="5"/>
      <c r="E3902" s="5"/>
      <c r="F3902" s="5"/>
    </row>
    <row r="3903" spans="1:6" x14ac:dyDescent="0.35">
      <c r="A3903" s="5"/>
      <c r="E3903" s="5"/>
      <c r="F3903" s="5"/>
    </row>
    <row r="3904" spans="1:6" x14ac:dyDescent="0.35">
      <c r="A3904" s="5"/>
      <c r="E3904" s="5"/>
      <c r="F3904" s="5"/>
    </row>
    <row r="3905" spans="1:6" x14ac:dyDescent="0.35">
      <c r="A3905" s="5"/>
      <c r="E3905" s="5"/>
      <c r="F3905" s="5"/>
    </row>
    <row r="3906" spans="1:6" x14ac:dyDescent="0.35">
      <c r="A3906" s="5"/>
      <c r="E3906" s="5"/>
      <c r="F3906" s="5"/>
    </row>
    <row r="3907" spans="1:6" x14ac:dyDescent="0.35">
      <c r="A3907" s="5"/>
      <c r="E3907" s="5"/>
      <c r="F3907" s="5"/>
    </row>
    <row r="3908" spans="1:6" x14ac:dyDescent="0.35">
      <c r="A3908" s="5"/>
      <c r="E3908" s="5"/>
      <c r="F3908" s="5"/>
    </row>
    <row r="3909" spans="1:6" x14ac:dyDescent="0.35">
      <c r="A3909" s="5"/>
      <c r="E3909" s="5"/>
      <c r="F3909" s="5"/>
    </row>
    <row r="3910" spans="1:6" x14ac:dyDescent="0.35">
      <c r="A3910" s="5"/>
      <c r="E3910" s="5"/>
      <c r="F3910" s="5"/>
    </row>
    <row r="3911" spans="1:6" x14ac:dyDescent="0.35">
      <c r="A3911" s="5"/>
      <c r="E3911" s="5"/>
      <c r="F3911" s="5"/>
    </row>
    <row r="3912" spans="1:6" x14ac:dyDescent="0.35">
      <c r="A3912" s="5"/>
      <c r="E3912" s="5"/>
      <c r="F3912" s="5"/>
    </row>
    <row r="3913" spans="1:6" x14ac:dyDescent="0.35">
      <c r="A3913" s="5"/>
      <c r="E3913" s="5"/>
      <c r="F3913" s="5"/>
    </row>
    <row r="3914" spans="1:6" x14ac:dyDescent="0.35">
      <c r="A3914" s="5"/>
      <c r="E3914" s="5"/>
      <c r="F3914" s="5"/>
    </row>
    <row r="3915" spans="1:6" x14ac:dyDescent="0.35">
      <c r="A3915" s="5"/>
      <c r="E3915" s="5"/>
      <c r="F3915" s="5"/>
    </row>
    <row r="3916" spans="1:6" x14ac:dyDescent="0.35">
      <c r="A3916" s="5"/>
      <c r="E3916" s="5"/>
      <c r="F3916" s="5"/>
    </row>
    <row r="3917" spans="1:6" x14ac:dyDescent="0.35">
      <c r="A3917" s="5"/>
      <c r="E3917" s="5"/>
      <c r="F3917" s="5"/>
    </row>
    <row r="3918" spans="1:6" x14ac:dyDescent="0.35">
      <c r="A3918" s="5"/>
      <c r="E3918" s="5"/>
      <c r="F3918" s="5"/>
    </row>
    <row r="3919" spans="1:6" x14ac:dyDescent="0.35">
      <c r="A3919" s="5"/>
      <c r="E3919" s="5"/>
      <c r="F3919" s="5"/>
    </row>
    <row r="3920" spans="1:6" x14ac:dyDescent="0.35">
      <c r="A3920" s="5"/>
      <c r="E3920" s="5"/>
      <c r="F3920" s="5"/>
    </row>
    <row r="3921" spans="1:6" x14ac:dyDescent="0.35">
      <c r="A3921" s="5"/>
      <c r="E3921" s="5"/>
      <c r="F3921" s="5"/>
    </row>
    <row r="3922" spans="1:6" x14ac:dyDescent="0.35">
      <c r="A3922" s="5"/>
      <c r="E3922" s="5"/>
      <c r="F3922" s="5"/>
    </row>
    <row r="3923" spans="1:6" x14ac:dyDescent="0.35">
      <c r="A3923" s="5"/>
      <c r="E3923" s="5"/>
      <c r="F3923" s="5"/>
    </row>
    <row r="3924" spans="1:6" x14ac:dyDescent="0.35">
      <c r="A3924" s="5"/>
      <c r="E3924" s="5"/>
      <c r="F3924" s="5"/>
    </row>
    <row r="3925" spans="1:6" x14ac:dyDescent="0.35">
      <c r="A3925" s="5"/>
      <c r="E3925" s="5"/>
      <c r="F3925" s="5"/>
    </row>
    <row r="3926" spans="1:6" x14ac:dyDescent="0.35">
      <c r="A3926" s="5"/>
      <c r="E3926" s="5"/>
      <c r="F3926" s="5"/>
    </row>
    <row r="3927" spans="1:6" x14ac:dyDescent="0.35">
      <c r="A3927" s="5"/>
      <c r="E3927" s="5"/>
      <c r="F3927" s="5"/>
    </row>
    <row r="3928" spans="1:6" x14ac:dyDescent="0.35">
      <c r="A3928" s="5"/>
      <c r="E3928" s="5"/>
      <c r="F3928" s="5"/>
    </row>
    <row r="3929" spans="1:6" x14ac:dyDescent="0.35">
      <c r="A3929" s="5"/>
      <c r="E3929" s="5"/>
      <c r="F3929" s="5"/>
    </row>
    <row r="3930" spans="1:6" x14ac:dyDescent="0.35">
      <c r="A3930" s="5"/>
      <c r="E3930" s="5"/>
      <c r="F3930" s="5"/>
    </row>
    <row r="3931" spans="1:6" x14ac:dyDescent="0.35">
      <c r="A3931" s="5"/>
      <c r="E3931" s="5"/>
      <c r="F3931" s="5"/>
    </row>
    <row r="3932" spans="1:6" x14ac:dyDescent="0.35">
      <c r="A3932" s="5"/>
      <c r="E3932" s="5"/>
      <c r="F3932" s="5"/>
    </row>
    <row r="3933" spans="1:6" x14ac:dyDescent="0.35">
      <c r="A3933" s="5"/>
      <c r="E3933" s="5"/>
      <c r="F3933" s="5"/>
    </row>
    <row r="3934" spans="1:6" x14ac:dyDescent="0.35">
      <c r="A3934" s="5"/>
      <c r="E3934" s="5"/>
      <c r="F3934" s="5"/>
    </row>
    <row r="3935" spans="1:6" x14ac:dyDescent="0.35">
      <c r="A3935" s="5"/>
      <c r="E3935" s="5"/>
      <c r="F3935" s="5"/>
    </row>
    <row r="3936" spans="1:6" x14ac:dyDescent="0.35">
      <c r="A3936" s="5"/>
      <c r="E3936" s="5"/>
      <c r="F3936" s="5"/>
    </row>
    <row r="3937" spans="1:6" x14ac:dyDescent="0.35">
      <c r="A3937" s="5"/>
      <c r="E3937" s="5"/>
      <c r="F3937" s="5"/>
    </row>
    <row r="3938" spans="1:6" x14ac:dyDescent="0.35">
      <c r="A3938" s="5"/>
      <c r="E3938" s="5"/>
      <c r="F3938" s="5"/>
    </row>
    <row r="3939" spans="1:6" x14ac:dyDescent="0.35">
      <c r="A3939" s="5"/>
      <c r="E3939" s="5"/>
      <c r="F3939" s="5"/>
    </row>
    <row r="3940" spans="1:6" x14ac:dyDescent="0.35">
      <c r="A3940" s="5"/>
      <c r="E3940" s="5"/>
      <c r="F3940" s="5"/>
    </row>
    <row r="3941" spans="1:6" x14ac:dyDescent="0.35">
      <c r="A3941" s="5"/>
      <c r="E3941" s="5"/>
      <c r="F3941" s="5"/>
    </row>
    <row r="3942" spans="1:6" x14ac:dyDescent="0.35">
      <c r="A3942" s="5"/>
      <c r="E3942" s="5"/>
      <c r="F3942" s="5"/>
    </row>
    <row r="3943" spans="1:6" x14ac:dyDescent="0.35">
      <c r="A3943" s="5"/>
      <c r="E3943" s="5"/>
      <c r="F3943" s="5"/>
    </row>
    <row r="3944" spans="1:6" x14ac:dyDescent="0.35">
      <c r="A3944" s="5"/>
      <c r="E3944" s="5"/>
      <c r="F3944" s="5"/>
    </row>
    <row r="3945" spans="1:6" x14ac:dyDescent="0.35">
      <c r="A3945" s="5"/>
      <c r="E3945" s="5"/>
      <c r="F3945" s="5"/>
    </row>
    <row r="3946" spans="1:6" x14ac:dyDescent="0.35">
      <c r="A3946" s="5"/>
      <c r="E3946" s="5"/>
      <c r="F3946" s="5"/>
    </row>
    <row r="3947" spans="1:6" x14ac:dyDescent="0.35">
      <c r="A3947" s="5"/>
      <c r="E3947" s="5"/>
      <c r="F3947" s="5"/>
    </row>
    <row r="3948" spans="1:6" x14ac:dyDescent="0.35">
      <c r="A3948" s="5"/>
      <c r="E3948" s="5"/>
      <c r="F3948" s="5"/>
    </row>
    <row r="3949" spans="1:6" x14ac:dyDescent="0.35">
      <c r="A3949" s="5"/>
      <c r="E3949" s="5"/>
      <c r="F3949" s="5"/>
    </row>
    <row r="3950" spans="1:6" x14ac:dyDescent="0.35">
      <c r="A3950" s="5"/>
      <c r="E3950" s="5"/>
      <c r="F3950" s="5"/>
    </row>
    <row r="3951" spans="1:6" x14ac:dyDescent="0.35">
      <c r="A3951" s="5"/>
      <c r="E3951" s="5"/>
      <c r="F3951" s="5"/>
    </row>
    <row r="3952" spans="1:6" x14ac:dyDescent="0.35">
      <c r="A3952" s="5"/>
      <c r="E3952" s="5"/>
      <c r="F3952" s="5"/>
    </row>
    <row r="3953" spans="1:6" x14ac:dyDescent="0.35">
      <c r="A3953" s="5"/>
      <c r="E3953" s="5"/>
      <c r="F3953" s="5"/>
    </row>
    <row r="3954" spans="1:6" x14ac:dyDescent="0.35">
      <c r="A3954" s="5"/>
      <c r="E3954" s="5"/>
      <c r="F3954" s="5"/>
    </row>
    <row r="3955" spans="1:6" x14ac:dyDescent="0.35">
      <c r="A3955" s="5"/>
      <c r="E3955" s="5"/>
      <c r="F3955" s="5"/>
    </row>
    <row r="3956" spans="1:6" x14ac:dyDescent="0.35">
      <c r="A3956" s="5"/>
      <c r="E3956" s="5"/>
      <c r="F3956" s="5"/>
    </row>
    <row r="3957" spans="1:6" x14ac:dyDescent="0.35">
      <c r="A3957" s="5"/>
      <c r="E3957" s="5"/>
      <c r="F3957" s="5"/>
    </row>
    <row r="3958" spans="1:6" x14ac:dyDescent="0.35">
      <c r="A3958" s="5"/>
      <c r="E3958" s="5"/>
      <c r="F3958" s="5"/>
    </row>
    <row r="3959" spans="1:6" x14ac:dyDescent="0.35">
      <c r="A3959" s="5"/>
      <c r="E3959" s="5"/>
      <c r="F3959" s="5"/>
    </row>
    <row r="3960" spans="1:6" x14ac:dyDescent="0.35">
      <c r="A3960" s="5"/>
      <c r="E3960" s="5"/>
      <c r="F3960" s="5"/>
    </row>
    <row r="3961" spans="1:6" x14ac:dyDescent="0.35">
      <c r="A3961" s="5"/>
      <c r="E3961" s="5"/>
      <c r="F3961" s="5"/>
    </row>
    <row r="3962" spans="1:6" x14ac:dyDescent="0.35">
      <c r="A3962" s="5"/>
      <c r="E3962" s="5"/>
      <c r="F3962" s="5"/>
    </row>
    <row r="3963" spans="1:6" x14ac:dyDescent="0.35">
      <c r="A3963" s="5"/>
      <c r="E3963" s="5"/>
      <c r="F3963" s="5"/>
    </row>
    <row r="3964" spans="1:6" x14ac:dyDescent="0.35">
      <c r="A3964" s="5"/>
      <c r="E3964" s="5"/>
      <c r="F3964" s="5"/>
    </row>
    <row r="3965" spans="1:6" x14ac:dyDescent="0.35">
      <c r="A3965" s="5"/>
      <c r="E3965" s="5"/>
      <c r="F3965" s="5"/>
    </row>
    <row r="3966" spans="1:6" x14ac:dyDescent="0.35">
      <c r="A3966" s="5"/>
      <c r="E3966" s="5"/>
      <c r="F3966" s="5"/>
    </row>
    <row r="3967" spans="1:6" x14ac:dyDescent="0.35">
      <c r="A3967" s="5"/>
      <c r="E3967" s="5"/>
      <c r="F3967" s="5"/>
    </row>
    <row r="3968" spans="1:6" x14ac:dyDescent="0.35">
      <c r="A3968" s="5"/>
      <c r="E3968" s="5"/>
      <c r="F3968" s="5"/>
    </row>
    <row r="3969" spans="1:6" x14ac:dyDescent="0.35">
      <c r="A3969" s="5"/>
      <c r="E3969" s="5"/>
      <c r="F3969" s="5"/>
    </row>
    <row r="3970" spans="1:6" x14ac:dyDescent="0.35">
      <c r="A3970" s="5"/>
      <c r="E3970" s="5"/>
      <c r="F3970" s="5"/>
    </row>
    <row r="3971" spans="1:6" x14ac:dyDescent="0.35">
      <c r="A3971" s="5"/>
      <c r="E3971" s="5"/>
      <c r="F3971" s="5"/>
    </row>
    <row r="3972" spans="1:6" x14ac:dyDescent="0.35">
      <c r="A3972" s="5"/>
      <c r="E3972" s="5"/>
      <c r="F3972" s="5"/>
    </row>
    <row r="3973" spans="1:6" x14ac:dyDescent="0.35">
      <c r="A3973" s="5"/>
      <c r="E3973" s="5"/>
      <c r="F3973" s="5"/>
    </row>
    <row r="3974" spans="1:6" x14ac:dyDescent="0.35">
      <c r="A3974" s="5"/>
      <c r="E3974" s="5"/>
      <c r="F3974" s="5"/>
    </row>
    <row r="3975" spans="1:6" x14ac:dyDescent="0.35">
      <c r="A3975" s="5"/>
      <c r="E3975" s="5"/>
      <c r="F3975" s="5"/>
    </row>
    <row r="3976" spans="1:6" x14ac:dyDescent="0.35">
      <c r="A3976" s="5"/>
      <c r="E3976" s="5"/>
      <c r="F3976" s="5"/>
    </row>
    <row r="3977" spans="1:6" x14ac:dyDescent="0.35">
      <c r="A3977" s="5"/>
      <c r="E3977" s="5"/>
      <c r="F3977" s="5"/>
    </row>
    <row r="3978" spans="1:6" x14ac:dyDescent="0.35">
      <c r="A3978" s="5"/>
      <c r="E3978" s="5"/>
      <c r="F3978" s="5"/>
    </row>
    <row r="3979" spans="1:6" x14ac:dyDescent="0.35">
      <c r="A3979" s="5"/>
      <c r="E3979" s="5"/>
      <c r="F3979" s="5"/>
    </row>
    <row r="3980" spans="1:6" x14ac:dyDescent="0.35">
      <c r="A3980" s="5"/>
      <c r="E3980" s="5"/>
      <c r="F3980" s="5"/>
    </row>
    <row r="3981" spans="1:6" x14ac:dyDescent="0.35">
      <c r="A3981" s="5"/>
      <c r="E3981" s="5"/>
      <c r="F3981" s="5"/>
    </row>
    <row r="3982" spans="1:6" x14ac:dyDescent="0.35">
      <c r="A3982" s="5"/>
      <c r="E3982" s="5"/>
      <c r="F3982" s="5"/>
    </row>
    <row r="3983" spans="1:6" x14ac:dyDescent="0.35">
      <c r="A3983" s="5"/>
      <c r="E3983" s="5"/>
      <c r="F3983" s="5"/>
    </row>
    <row r="3984" spans="1:6" x14ac:dyDescent="0.35">
      <c r="A3984" s="5"/>
      <c r="E3984" s="5"/>
      <c r="F3984" s="5"/>
    </row>
    <row r="3985" spans="1:6" x14ac:dyDescent="0.35">
      <c r="A3985" s="5"/>
      <c r="E3985" s="5"/>
      <c r="F3985" s="5"/>
    </row>
    <row r="3986" spans="1:6" x14ac:dyDescent="0.35">
      <c r="A3986" s="5"/>
      <c r="E3986" s="5"/>
      <c r="F3986" s="5"/>
    </row>
    <row r="3987" spans="1:6" x14ac:dyDescent="0.35">
      <c r="A3987" s="5"/>
      <c r="E3987" s="5"/>
      <c r="F3987" s="5"/>
    </row>
    <row r="3988" spans="1:6" x14ac:dyDescent="0.35">
      <c r="A3988" s="5"/>
      <c r="E3988" s="5"/>
      <c r="F3988" s="5"/>
    </row>
    <row r="3989" spans="1:6" x14ac:dyDescent="0.35">
      <c r="A3989" s="5"/>
      <c r="E3989" s="5"/>
      <c r="F3989" s="5"/>
    </row>
    <row r="3990" spans="1:6" x14ac:dyDescent="0.35">
      <c r="A3990" s="5"/>
      <c r="E3990" s="5"/>
      <c r="F3990" s="5"/>
    </row>
    <row r="3991" spans="1:6" x14ac:dyDescent="0.35">
      <c r="A3991" s="5"/>
      <c r="E3991" s="5"/>
      <c r="F3991" s="5"/>
    </row>
    <row r="3992" spans="1:6" x14ac:dyDescent="0.35">
      <c r="A3992" s="5"/>
      <c r="E3992" s="5"/>
      <c r="F3992" s="5"/>
    </row>
    <row r="3993" spans="1:6" x14ac:dyDescent="0.35">
      <c r="A3993" s="5"/>
      <c r="E3993" s="5"/>
      <c r="F3993" s="5"/>
    </row>
    <row r="3994" spans="1:6" x14ac:dyDescent="0.35">
      <c r="A3994" s="5"/>
      <c r="E3994" s="5"/>
      <c r="F3994" s="5"/>
    </row>
    <row r="3995" spans="1:6" x14ac:dyDescent="0.35">
      <c r="A3995" s="5"/>
      <c r="E3995" s="5"/>
      <c r="F3995" s="5"/>
    </row>
    <row r="3996" spans="1:6" x14ac:dyDescent="0.35">
      <c r="A3996" s="5"/>
      <c r="E3996" s="5"/>
      <c r="F3996" s="5"/>
    </row>
    <row r="3997" spans="1:6" x14ac:dyDescent="0.35">
      <c r="A3997" s="5"/>
      <c r="E3997" s="5"/>
      <c r="F3997" s="5"/>
    </row>
    <row r="3998" spans="1:6" x14ac:dyDescent="0.35">
      <c r="A3998" s="5"/>
      <c r="E3998" s="5"/>
      <c r="F3998" s="5"/>
    </row>
    <row r="3999" spans="1:6" x14ac:dyDescent="0.35">
      <c r="A3999" s="5"/>
      <c r="E3999" s="5"/>
      <c r="F3999" s="5"/>
    </row>
    <row r="4000" spans="1:6" x14ac:dyDescent="0.35">
      <c r="A4000" s="5"/>
      <c r="E4000" s="5"/>
      <c r="F4000" s="5"/>
    </row>
    <row r="4001" spans="1:6" x14ac:dyDescent="0.35">
      <c r="A4001" s="5"/>
      <c r="E4001" s="5"/>
      <c r="F4001" s="5"/>
    </row>
    <row r="4002" spans="1:6" x14ac:dyDescent="0.35">
      <c r="A4002" s="5"/>
      <c r="E4002" s="5"/>
      <c r="F4002" s="5"/>
    </row>
    <row r="4003" spans="1:6" x14ac:dyDescent="0.35">
      <c r="A4003" s="5"/>
      <c r="E4003" s="5"/>
      <c r="F4003" s="5"/>
    </row>
    <row r="4004" spans="1:6" x14ac:dyDescent="0.35">
      <c r="A4004" s="5"/>
      <c r="E4004" s="5"/>
      <c r="F4004" s="5"/>
    </row>
    <row r="4005" spans="1:6" x14ac:dyDescent="0.35">
      <c r="A4005" s="5"/>
      <c r="E4005" s="5"/>
      <c r="F4005" s="5"/>
    </row>
    <row r="4006" spans="1:6" x14ac:dyDescent="0.35">
      <c r="A4006" s="5"/>
      <c r="E4006" s="5"/>
      <c r="F4006" s="5"/>
    </row>
    <row r="4007" spans="1:6" x14ac:dyDescent="0.35">
      <c r="A4007" s="5"/>
      <c r="E4007" s="5"/>
      <c r="F4007" s="5"/>
    </row>
    <row r="4008" spans="1:6" x14ac:dyDescent="0.35">
      <c r="A4008" s="5"/>
      <c r="E4008" s="5"/>
      <c r="F4008" s="5"/>
    </row>
    <row r="4009" spans="1:6" x14ac:dyDescent="0.35">
      <c r="A4009" s="5"/>
      <c r="E4009" s="5"/>
      <c r="F4009" s="5"/>
    </row>
    <row r="4010" spans="1:6" x14ac:dyDescent="0.35">
      <c r="A4010" s="5"/>
      <c r="E4010" s="5"/>
      <c r="F4010" s="5"/>
    </row>
    <row r="4011" spans="1:6" x14ac:dyDescent="0.35">
      <c r="A4011" s="5"/>
      <c r="E4011" s="5"/>
      <c r="F4011" s="5"/>
    </row>
    <row r="4012" spans="1:6" x14ac:dyDescent="0.35">
      <c r="A4012" s="5"/>
      <c r="E4012" s="5"/>
      <c r="F4012" s="5"/>
    </row>
    <row r="4013" spans="1:6" x14ac:dyDescent="0.35">
      <c r="A4013" s="5"/>
      <c r="E4013" s="5"/>
      <c r="F4013" s="5"/>
    </row>
    <row r="4014" spans="1:6" x14ac:dyDescent="0.35">
      <c r="A4014" s="5"/>
      <c r="E4014" s="5"/>
      <c r="F4014" s="5"/>
    </row>
    <row r="4015" spans="1:6" x14ac:dyDescent="0.35">
      <c r="A4015" s="5"/>
      <c r="E4015" s="5"/>
      <c r="F4015" s="5"/>
    </row>
    <row r="4016" spans="1:6" x14ac:dyDescent="0.35">
      <c r="A4016" s="5"/>
      <c r="E4016" s="5"/>
      <c r="F4016" s="5"/>
    </row>
    <row r="4017" spans="1:6" x14ac:dyDescent="0.35">
      <c r="A4017" s="5"/>
      <c r="E4017" s="5"/>
      <c r="F4017" s="5"/>
    </row>
    <row r="4018" spans="1:6" x14ac:dyDescent="0.35">
      <c r="A4018" s="5"/>
      <c r="E4018" s="5"/>
      <c r="F4018" s="5"/>
    </row>
    <row r="4019" spans="1:6" x14ac:dyDescent="0.35">
      <c r="A4019" s="5"/>
      <c r="E4019" s="5"/>
      <c r="F4019" s="5"/>
    </row>
    <row r="4020" spans="1:6" x14ac:dyDescent="0.35">
      <c r="A4020" s="5"/>
      <c r="E4020" s="5"/>
      <c r="F4020" s="5"/>
    </row>
    <row r="4021" spans="1:6" x14ac:dyDescent="0.35">
      <c r="A4021" s="5"/>
      <c r="E4021" s="5"/>
      <c r="F4021" s="5"/>
    </row>
    <row r="4022" spans="1:6" x14ac:dyDescent="0.35">
      <c r="A4022" s="5"/>
      <c r="E4022" s="5"/>
      <c r="F4022" s="5"/>
    </row>
    <row r="4023" spans="1:6" x14ac:dyDescent="0.35">
      <c r="A4023" s="5"/>
      <c r="E4023" s="5"/>
      <c r="F4023" s="5"/>
    </row>
    <row r="4024" spans="1:6" x14ac:dyDescent="0.35">
      <c r="A4024" s="5"/>
      <c r="E4024" s="5"/>
      <c r="F4024" s="5"/>
    </row>
    <row r="4025" spans="1:6" x14ac:dyDescent="0.35">
      <c r="A4025" s="5"/>
      <c r="E4025" s="5"/>
      <c r="F4025" s="5"/>
    </row>
    <row r="4026" spans="1:6" x14ac:dyDescent="0.35">
      <c r="A4026" s="5"/>
      <c r="E4026" s="5"/>
      <c r="F4026" s="5"/>
    </row>
    <row r="4027" spans="1:6" x14ac:dyDescent="0.35">
      <c r="A4027" s="5"/>
      <c r="E4027" s="5"/>
      <c r="F4027" s="5"/>
    </row>
    <row r="4028" spans="1:6" x14ac:dyDescent="0.35">
      <c r="A4028" s="5"/>
      <c r="E4028" s="5"/>
      <c r="F4028" s="5"/>
    </row>
    <row r="4029" spans="1:6" x14ac:dyDescent="0.35">
      <c r="A4029" s="5"/>
      <c r="E4029" s="5"/>
      <c r="F4029" s="5"/>
    </row>
    <row r="4030" spans="1:6" x14ac:dyDescent="0.35">
      <c r="A4030" s="5"/>
      <c r="E4030" s="5"/>
      <c r="F4030" s="5"/>
    </row>
    <row r="4031" spans="1:6" x14ac:dyDescent="0.35">
      <c r="A4031" s="5"/>
      <c r="E4031" s="5"/>
      <c r="F4031" s="5"/>
    </row>
    <row r="4032" spans="1:6" x14ac:dyDescent="0.35">
      <c r="A4032" s="5"/>
      <c r="E4032" s="5"/>
      <c r="F4032" s="5"/>
    </row>
    <row r="4033" spans="1:6" x14ac:dyDescent="0.35">
      <c r="A4033" s="5"/>
      <c r="E4033" s="5"/>
      <c r="F4033" s="5"/>
    </row>
    <row r="4034" spans="1:6" x14ac:dyDescent="0.35">
      <c r="A4034" s="5"/>
      <c r="E4034" s="5"/>
      <c r="F4034" s="5"/>
    </row>
    <row r="4035" spans="1:6" x14ac:dyDescent="0.35">
      <c r="A4035" s="5"/>
      <c r="E4035" s="5"/>
      <c r="F4035" s="5"/>
    </row>
    <row r="4036" spans="1:6" x14ac:dyDescent="0.35">
      <c r="A4036" s="5"/>
      <c r="E4036" s="5"/>
      <c r="F4036" s="5"/>
    </row>
    <row r="4037" spans="1:6" x14ac:dyDescent="0.35">
      <c r="A4037" s="5"/>
      <c r="E4037" s="5"/>
      <c r="F4037" s="5"/>
    </row>
    <row r="4038" spans="1:6" x14ac:dyDescent="0.35">
      <c r="A4038" s="5"/>
      <c r="E4038" s="5"/>
      <c r="F4038" s="5"/>
    </row>
    <row r="4039" spans="1:6" x14ac:dyDescent="0.35">
      <c r="A4039" s="5"/>
      <c r="E4039" s="5"/>
      <c r="F4039" s="5"/>
    </row>
    <row r="4040" spans="1:6" x14ac:dyDescent="0.35">
      <c r="A4040" s="5"/>
      <c r="E4040" s="5"/>
      <c r="F4040" s="5"/>
    </row>
    <row r="4041" spans="1:6" x14ac:dyDescent="0.35">
      <c r="A4041" s="5"/>
      <c r="E4041" s="5"/>
      <c r="F4041" s="5"/>
    </row>
    <row r="4042" spans="1:6" x14ac:dyDescent="0.35">
      <c r="A4042" s="5"/>
      <c r="E4042" s="5"/>
      <c r="F4042" s="5"/>
    </row>
    <row r="4043" spans="1:6" x14ac:dyDescent="0.35">
      <c r="A4043" s="5"/>
      <c r="E4043" s="5"/>
      <c r="F4043" s="5"/>
    </row>
    <row r="4044" spans="1:6" x14ac:dyDescent="0.35">
      <c r="A4044" s="5"/>
      <c r="E4044" s="5"/>
      <c r="F4044" s="5"/>
    </row>
    <row r="4045" spans="1:6" x14ac:dyDescent="0.35">
      <c r="A4045" s="5"/>
      <c r="E4045" s="5"/>
      <c r="F4045" s="5"/>
    </row>
    <row r="4046" spans="1:6" x14ac:dyDescent="0.35">
      <c r="A4046" s="5"/>
      <c r="E4046" s="5"/>
      <c r="F4046" s="5"/>
    </row>
    <row r="4047" spans="1:6" x14ac:dyDescent="0.35">
      <c r="A4047" s="5"/>
      <c r="E4047" s="5"/>
      <c r="F4047" s="5"/>
    </row>
    <row r="4048" spans="1:6" x14ac:dyDescent="0.35">
      <c r="A4048" s="5"/>
      <c r="E4048" s="5"/>
      <c r="F4048" s="5"/>
    </row>
    <row r="4049" spans="1:6" x14ac:dyDescent="0.35">
      <c r="A4049" s="5"/>
      <c r="E4049" s="5"/>
      <c r="F4049" s="5"/>
    </row>
    <row r="4050" spans="1:6" x14ac:dyDescent="0.35">
      <c r="A4050" s="5"/>
      <c r="E4050" s="5"/>
      <c r="F4050" s="5"/>
    </row>
    <row r="4051" spans="1:6" x14ac:dyDescent="0.35">
      <c r="A4051" s="5"/>
      <c r="E4051" s="5"/>
      <c r="F4051" s="5"/>
    </row>
    <row r="4052" spans="1:6" x14ac:dyDescent="0.35">
      <c r="A4052" s="5"/>
      <c r="E4052" s="5"/>
      <c r="F4052" s="5"/>
    </row>
    <row r="4053" spans="1:6" x14ac:dyDescent="0.35">
      <c r="A4053" s="5"/>
      <c r="E4053" s="5"/>
      <c r="F4053" s="5"/>
    </row>
    <row r="4054" spans="1:6" x14ac:dyDescent="0.35">
      <c r="A4054" s="5"/>
      <c r="E4054" s="5"/>
      <c r="F4054" s="5"/>
    </row>
    <row r="4055" spans="1:6" x14ac:dyDescent="0.35">
      <c r="A4055" s="5"/>
      <c r="E4055" s="5"/>
      <c r="F4055" s="5"/>
    </row>
    <row r="4056" spans="1:6" x14ac:dyDescent="0.35">
      <c r="A4056" s="5"/>
      <c r="E4056" s="5"/>
      <c r="F4056" s="5"/>
    </row>
    <row r="4057" spans="1:6" x14ac:dyDescent="0.35">
      <c r="A4057" s="5"/>
      <c r="E4057" s="5"/>
      <c r="F4057" s="5"/>
    </row>
    <row r="4058" spans="1:6" x14ac:dyDescent="0.35">
      <c r="A4058" s="5"/>
      <c r="E4058" s="5"/>
      <c r="F4058" s="5"/>
    </row>
    <row r="4059" spans="1:6" x14ac:dyDescent="0.35">
      <c r="A4059" s="5"/>
      <c r="E4059" s="5"/>
      <c r="F4059" s="5"/>
    </row>
    <row r="4060" spans="1:6" x14ac:dyDescent="0.35">
      <c r="A4060" s="5"/>
      <c r="E4060" s="5"/>
      <c r="F4060" s="5"/>
    </row>
    <row r="4061" spans="1:6" x14ac:dyDescent="0.35">
      <c r="A4061" s="5"/>
      <c r="E4061" s="5"/>
      <c r="F4061" s="5"/>
    </row>
    <row r="4062" spans="1:6" x14ac:dyDescent="0.35">
      <c r="A4062" s="5"/>
      <c r="E4062" s="5"/>
      <c r="F4062" s="5"/>
    </row>
    <row r="4063" spans="1:6" x14ac:dyDescent="0.35">
      <c r="A4063" s="5"/>
      <c r="E4063" s="5"/>
      <c r="F4063" s="5"/>
    </row>
    <row r="4064" spans="1:6" x14ac:dyDescent="0.35">
      <c r="A4064" s="5"/>
      <c r="E4064" s="5"/>
      <c r="F4064" s="5"/>
    </row>
    <row r="4065" spans="1:6" x14ac:dyDescent="0.35">
      <c r="A4065" s="5"/>
      <c r="E4065" s="5"/>
      <c r="F4065" s="5"/>
    </row>
    <row r="4066" spans="1:6" x14ac:dyDescent="0.35">
      <c r="A4066" s="5"/>
      <c r="E4066" s="5"/>
      <c r="F4066" s="5"/>
    </row>
    <row r="4067" spans="1:6" x14ac:dyDescent="0.35">
      <c r="A4067" s="5"/>
      <c r="E4067" s="5"/>
      <c r="F4067" s="5"/>
    </row>
    <row r="4068" spans="1:6" x14ac:dyDescent="0.35">
      <c r="A4068" s="5"/>
      <c r="E4068" s="5"/>
      <c r="F4068" s="5"/>
    </row>
    <row r="4069" spans="1:6" x14ac:dyDescent="0.35">
      <c r="A4069" s="5"/>
      <c r="E4069" s="5"/>
      <c r="F4069" s="5"/>
    </row>
    <row r="4070" spans="1:6" x14ac:dyDescent="0.35">
      <c r="A4070" s="5"/>
      <c r="E4070" s="5"/>
      <c r="F4070" s="5"/>
    </row>
    <row r="4071" spans="1:6" x14ac:dyDescent="0.35">
      <c r="A4071" s="5"/>
      <c r="E4071" s="5"/>
      <c r="F4071" s="5"/>
    </row>
    <row r="4072" spans="1:6" x14ac:dyDescent="0.35">
      <c r="A4072" s="5"/>
      <c r="E4072" s="5"/>
      <c r="F4072" s="5"/>
    </row>
    <row r="4073" spans="1:6" x14ac:dyDescent="0.35">
      <c r="A4073" s="5"/>
      <c r="E4073" s="5"/>
      <c r="F4073" s="5"/>
    </row>
    <row r="4074" spans="1:6" x14ac:dyDescent="0.35">
      <c r="A4074" s="5"/>
      <c r="E4074" s="5"/>
      <c r="F4074" s="5"/>
    </row>
    <row r="4075" spans="1:6" x14ac:dyDescent="0.35">
      <c r="A4075" s="5"/>
      <c r="E4075" s="5"/>
      <c r="F4075" s="5"/>
    </row>
    <row r="4076" spans="1:6" x14ac:dyDescent="0.35">
      <c r="A4076" s="5"/>
      <c r="E4076" s="5"/>
      <c r="F4076" s="5"/>
    </row>
    <row r="4077" spans="1:6" x14ac:dyDescent="0.35">
      <c r="A4077" s="5"/>
      <c r="E4077" s="5"/>
      <c r="F4077" s="5"/>
    </row>
    <row r="4078" spans="1:6" x14ac:dyDescent="0.35">
      <c r="A4078" s="5"/>
      <c r="E4078" s="5"/>
      <c r="F4078" s="5"/>
    </row>
    <row r="4079" spans="1:6" x14ac:dyDescent="0.35">
      <c r="A4079" s="5"/>
      <c r="E4079" s="5"/>
      <c r="F4079" s="5"/>
    </row>
    <row r="4080" spans="1:6" x14ac:dyDescent="0.35">
      <c r="A4080" s="5"/>
      <c r="E4080" s="5"/>
      <c r="F4080" s="5"/>
    </row>
    <row r="4081" spans="1:6" x14ac:dyDescent="0.35">
      <c r="A4081" s="5"/>
      <c r="E4081" s="5"/>
      <c r="F4081" s="5"/>
    </row>
    <row r="4082" spans="1:6" x14ac:dyDescent="0.35">
      <c r="A4082" s="5"/>
      <c r="E4082" s="5"/>
      <c r="F4082" s="5"/>
    </row>
    <row r="4083" spans="1:6" x14ac:dyDescent="0.35">
      <c r="A4083" s="5"/>
      <c r="E4083" s="5"/>
      <c r="F4083" s="5"/>
    </row>
    <row r="4084" spans="1:6" x14ac:dyDescent="0.35">
      <c r="A4084" s="5"/>
      <c r="E4084" s="5"/>
      <c r="F4084" s="5"/>
    </row>
    <row r="4085" spans="1:6" x14ac:dyDescent="0.35">
      <c r="A4085" s="5"/>
      <c r="E4085" s="5"/>
      <c r="F4085" s="5"/>
    </row>
    <row r="4086" spans="1:6" x14ac:dyDescent="0.35">
      <c r="A4086" s="5"/>
      <c r="E4086" s="5"/>
      <c r="F4086" s="5"/>
    </row>
    <row r="4087" spans="1:6" x14ac:dyDescent="0.35">
      <c r="A4087" s="5"/>
      <c r="E4087" s="5"/>
      <c r="F4087" s="5"/>
    </row>
    <row r="4088" spans="1:6" x14ac:dyDescent="0.35">
      <c r="A4088" s="5"/>
      <c r="E4088" s="5"/>
      <c r="F4088" s="5"/>
    </row>
    <row r="4089" spans="1:6" x14ac:dyDescent="0.35">
      <c r="A4089" s="5"/>
      <c r="E4089" s="5"/>
      <c r="F4089" s="5"/>
    </row>
    <row r="4090" spans="1:6" x14ac:dyDescent="0.35">
      <c r="A4090" s="5"/>
      <c r="E4090" s="5"/>
      <c r="F4090" s="5"/>
    </row>
    <row r="4091" spans="1:6" x14ac:dyDescent="0.35">
      <c r="A4091" s="5"/>
      <c r="E4091" s="5"/>
      <c r="F4091" s="5"/>
    </row>
    <row r="4092" spans="1:6" x14ac:dyDescent="0.35">
      <c r="A4092" s="5"/>
      <c r="E4092" s="5"/>
      <c r="F4092" s="5"/>
    </row>
    <row r="4093" spans="1:6" x14ac:dyDescent="0.35">
      <c r="A4093" s="5"/>
      <c r="E4093" s="5"/>
      <c r="F4093" s="5"/>
    </row>
    <row r="4094" spans="1:6" x14ac:dyDescent="0.35">
      <c r="A4094" s="5"/>
      <c r="E4094" s="5"/>
      <c r="F4094" s="5"/>
    </row>
    <row r="4095" spans="1:6" x14ac:dyDescent="0.35">
      <c r="A4095" s="5"/>
      <c r="E4095" s="5"/>
      <c r="F4095" s="5"/>
    </row>
    <row r="4096" spans="1:6" x14ac:dyDescent="0.35">
      <c r="A4096" s="5"/>
      <c r="E4096" s="5"/>
      <c r="F4096" s="5"/>
    </row>
    <row r="4097" spans="1:6" x14ac:dyDescent="0.35">
      <c r="A4097" s="5"/>
      <c r="E4097" s="5"/>
      <c r="F4097" s="5"/>
    </row>
    <row r="4098" spans="1:6" x14ac:dyDescent="0.35">
      <c r="A4098" s="5"/>
      <c r="E4098" s="5"/>
      <c r="F4098" s="5"/>
    </row>
    <row r="4099" spans="1:6" x14ac:dyDescent="0.35">
      <c r="A4099" s="5"/>
      <c r="E4099" s="5"/>
      <c r="F4099" s="5"/>
    </row>
    <row r="4100" spans="1:6" x14ac:dyDescent="0.35">
      <c r="A4100" s="5"/>
      <c r="E4100" s="5"/>
      <c r="F4100" s="5"/>
    </row>
    <row r="4101" spans="1:6" x14ac:dyDescent="0.35">
      <c r="A4101" s="5"/>
      <c r="E4101" s="5"/>
      <c r="F4101" s="5"/>
    </row>
    <row r="4102" spans="1:6" x14ac:dyDescent="0.35">
      <c r="A4102" s="5"/>
      <c r="E4102" s="5"/>
      <c r="F4102" s="5"/>
    </row>
    <row r="4103" spans="1:6" x14ac:dyDescent="0.35">
      <c r="A4103" s="5"/>
      <c r="E4103" s="5"/>
      <c r="F4103" s="5"/>
    </row>
    <row r="4104" spans="1:6" x14ac:dyDescent="0.35">
      <c r="A4104" s="5"/>
      <c r="E4104" s="5"/>
      <c r="F4104" s="5"/>
    </row>
    <row r="4105" spans="1:6" x14ac:dyDescent="0.35">
      <c r="A4105" s="5"/>
      <c r="E4105" s="5"/>
      <c r="F4105" s="5"/>
    </row>
    <row r="4106" spans="1:6" x14ac:dyDescent="0.35">
      <c r="A4106" s="5"/>
      <c r="E4106" s="5"/>
      <c r="F4106" s="5"/>
    </row>
    <row r="4107" spans="1:6" x14ac:dyDescent="0.35">
      <c r="A4107" s="5"/>
      <c r="E4107" s="5"/>
      <c r="F4107" s="5"/>
    </row>
    <row r="4108" spans="1:6" x14ac:dyDescent="0.35">
      <c r="A4108" s="5"/>
      <c r="E4108" s="5"/>
      <c r="F4108" s="5"/>
    </row>
    <row r="4109" spans="1:6" x14ac:dyDescent="0.35">
      <c r="A4109" s="5"/>
      <c r="E4109" s="5"/>
      <c r="F4109" s="5"/>
    </row>
    <row r="4110" spans="1:6" x14ac:dyDescent="0.35">
      <c r="A4110" s="5"/>
      <c r="E4110" s="5"/>
      <c r="F4110" s="5"/>
    </row>
    <row r="4111" spans="1:6" x14ac:dyDescent="0.35">
      <c r="A4111" s="5"/>
      <c r="E4111" s="5"/>
      <c r="F4111" s="5"/>
    </row>
    <row r="4112" spans="1:6" x14ac:dyDescent="0.35">
      <c r="A4112" s="5"/>
      <c r="E4112" s="5"/>
      <c r="F4112" s="5"/>
    </row>
    <row r="4113" spans="1:6" x14ac:dyDescent="0.35">
      <c r="A4113" s="5"/>
      <c r="E4113" s="5"/>
      <c r="F4113" s="5"/>
    </row>
    <row r="4114" spans="1:6" x14ac:dyDescent="0.35">
      <c r="A4114" s="5"/>
      <c r="E4114" s="5"/>
      <c r="F4114" s="5"/>
    </row>
    <row r="4115" spans="1:6" x14ac:dyDescent="0.35">
      <c r="A4115" s="5"/>
      <c r="E4115" s="5"/>
      <c r="F4115" s="5"/>
    </row>
    <row r="4116" spans="1:6" x14ac:dyDescent="0.35">
      <c r="A4116" s="5"/>
      <c r="E4116" s="5"/>
      <c r="F4116" s="5"/>
    </row>
    <row r="4117" spans="1:6" x14ac:dyDescent="0.35">
      <c r="A4117" s="5"/>
      <c r="E4117" s="5"/>
      <c r="F4117" s="5"/>
    </row>
    <row r="4118" spans="1:6" x14ac:dyDescent="0.35">
      <c r="A4118" s="5"/>
      <c r="E4118" s="5"/>
      <c r="F4118" s="5"/>
    </row>
    <row r="4119" spans="1:6" x14ac:dyDescent="0.35">
      <c r="A4119" s="5"/>
      <c r="E4119" s="5"/>
      <c r="F4119" s="5"/>
    </row>
    <row r="4120" spans="1:6" x14ac:dyDescent="0.35">
      <c r="A4120" s="5"/>
      <c r="E4120" s="5"/>
      <c r="F4120" s="5"/>
    </row>
    <row r="4121" spans="1:6" x14ac:dyDescent="0.35">
      <c r="A4121" s="5"/>
      <c r="E4121" s="5"/>
      <c r="F4121" s="5"/>
    </row>
    <row r="4122" spans="1:6" x14ac:dyDescent="0.35">
      <c r="A4122" s="5"/>
      <c r="E4122" s="5"/>
      <c r="F4122" s="5"/>
    </row>
    <row r="4123" spans="1:6" x14ac:dyDescent="0.35">
      <c r="A4123" s="5"/>
      <c r="E4123" s="5"/>
      <c r="F4123" s="5"/>
    </row>
    <row r="4124" spans="1:6" x14ac:dyDescent="0.35">
      <c r="A4124" s="5"/>
      <c r="E4124" s="5"/>
      <c r="F4124" s="5"/>
    </row>
    <row r="4125" spans="1:6" x14ac:dyDescent="0.35">
      <c r="A4125" s="5"/>
      <c r="E4125" s="5"/>
      <c r="F4125" s="5"/>
    </row>
    <row r="4126" spans="1:6" x14ac:dyDescent="0.35">
      <c r="A4126" s="5"/>
      <c r="E4126" s="5"/>
      <c r="F4126" s="5"/>
    </row>
    <row r="4127" spans="1:6" x14ac:dyDescent="0.35">
      <c r="A4127" s="5"/>
      <c r="E4127" s="5"/>
      <c r="F4127" s="5"/>
    </row>
    <row r="4128" spans="1:6" x14ac:dyDescent="0.35">
      <c r="A4128" s="5"/>
      <c r="E4128" s="5"/>
      <c r="F4128" s="5"/>
    </row>
    <row r="4129" spans="1:6" x14ac:dyDescent="0.35">
      <c r="A4129" s="5"/>
      <c r="E4129" s="5"/>
      <c r="F4129" s="5"/>
    </row>
    <row r="4130" spans="1:6" x14ac:dyDescent="0.35">
      <c r="A4130" s="5"/>
      <c r="E4130" s="5"/>
      <c r="F4130" s="5"/>
    </row>
    <row r="4131" spans="1:6" x14ac:dyDescent="0.35">
      <c r="A4131" s="5"/>
      <c r="E4131" s="5"/>
      <c r="F4131" s="5"/>
    </row>
    <row r="4132" spans="1:6" x14ac:dyDescent="0.35">
      <c r="A4132" s="5"/>
      <c r="E4132" s="5"/>
      <c r="F4132" s="5"/>
    </row>
    <row r="4133" spans="1:6" x14ac:dyDescent="0.35">
      <c r="A4133" s="5"/>
      <c r="E4133" s="5"/>
      <c r="F4133" s="5"/>
    </row>
    <row r="4134" spans="1:6" x14ac:dyDescent="0.35">
      <c r="A4134" s="5"/>
      <c r="E4134" s="5"/>
      <c r="F4134" s="5"/>
    </row>
    <row r="4135" spans="1:6" x14ac:dyDescent="0.35">
      <c r="A4135" s="5"/>
      <c r="E4135" s="5"/>
      <c r="F4135" s="5"/>
    </row>
    <row r="4136" spans="1:6" x14ac:dyDescent="0.35">
      <c r="A4136" s="5"/>
      <c r="E4136" s="5"/>
      <c r="F4136" s="5"/>
    </row>
    <row r="4137" spans="1:6" x14ac:dyDescent="0.35">
      <c r="A4137" s="5"/>
      <c r="E4137" s="5"/>
      <c r="F4137" s="5"/>
    </row>
    <row r="4138" spans="1:6" x14ac:dyDescent="0.35">
      <c r="A4138" s="5"/>
      <c r="E4138" s="5"/>
      <c r="F4138" s="5"/>
    </row>
    <row r="4139" spans="1:6" x14ac:dyDescent="0.35">
      <c r="A4139" s="5"/>
      <c r="E4139" s="5"/>
      <c r="F4139" s="5"/>
    </row>
    <row r="4140" spans="1:6" x14ac:dyDescent="0.35">
      <c r="A4140" s="5"/>
      <c r="E4140" s="5"/>
      <c r="F4140" s="5"/>
    </row>
    <row r="4141" spans="1:6" x14ac:dyDescent="0.35">
      <c r="A4141" s="5"/>
      <c r="E4141" s="5"/>
      <c r="F4141" s="5"/>
    </row>
    <row r="4142" spans="1:6" x14ac:dyDescent="0.35">
      <c r="A4142" s="5"/>
      <c r="E4142" s="5"/>
      <c r="F4142" s="5"/>
    </row>
    <row r="4143" spans="1:6" x14ac:dyDescent="0.35">
      <c r="A4143" s="5"/>
      <c r="E4143" s="5"/>
      <c r="F4143" s="5"/>
    </row>
    <row r="4144" spans="1:6" x14ac:dyDescent="0.35">
      <c r="A4144" s="5"/>
      <c r="E4144" s="5"/>
      <c r="F4144" s="5"/>
    </row>
    <row r="4145" spans="1:6" x14ac:dyDescent="0.35">
      <c r="A4145" s="5"/>
      <c r="E4145" s="5"/>
      <c r="F4145" s="5"/>
    </row>
    <row r="4146" spans="1:6" x14ac:dyDescent="0.35">
      <c r="A4146" s="5"/>
      <c r="E4146" s="5"/>
      <c r="F4146" s="5"/>
    </row>
    <row r="4147" spans="1:6" x14ac:dyDescent="0.35">
      <c r="A4147" s="5"/>
      <c r="E4147" s="5"/>
      <c r="F4147" s="5"/>
    </row>
    <row r="4148" spans="1:6" x14ac:dyDescent="0.35">
      <c r="A4148" s="5"/>
      <c r="E4148" s="5"/>
      <c r="F4148" s="5"/>
    </row>
    <row r="4149" spans="1:6" x14ac:dyDescent="0.35">
      <c r="A4149" s="5"/>
      <c r="E4149" s="5"/>
      <c r="F4149" s="5"/>
    </row>
    <row r="4150" spans="1:6" x14ac:dyDescent="0.35">
      <c r="A4150" s="5"/>
      <c r="E4150" s="5"/>
      <c r="F4150" s="5"/>
    </row>
    <row r="4151" spans="1:6" x14ac:dyDescent="0.35">
      <c r="A4151" s="5"/>
      <c r="E4151" s="5"/>
      <c r="F4151" s="5"/>
    </row>
    <row r="4152" spans="1:6" x14ac:dyDescent="0.35">
      <c r="A4152" s="5"/>
      <c r="E4152" s="5"/>
      <c r="F4152" s="5"/>
    </row>
    <row r="4153" spans="1:6" x14ac:dyDescent="0.35">
      <c r="A4153" s="5"/>
      <c r="E4153" s="5"/>
      <c r="F4153" s="5"/>
    </row>
    <row r="4154" spans="1:6" x14ac:dyDescent="0.35">
      <c r="A4154" s="5"/>
      <c r="E4154" s="5"/>
      <c r="F4154" s="5"/>
    </row>
    <row r="4155" spans="1:6" x14ac:dyDescent="0.35">
      <c r="A4155" s="5"/>
      <c r="E4155" s="5"/>
      <c r="F4155" s="5"/>
    </row>
    <row r="4156" spans="1:6" x14ac:dyDescent="0.35">
      <c r="A4156" s="5"/>
      <c r="E4156" s="5"/>
      <c r="F4156" s="5"/>
    </row>
    <row r="4157" spans="1:6" x14ac:dyDescent="0.35">
      <c r="A4157" s="5"/>
      <c r="E4157" s="5"/>
      <c r="F4157" s="5"/>
    </row>
    <row r="4158" spans="1:6" x14ac:dyDescent="0.35">
      <c r="A4158" s="5"/>
      <c r="E4158" s="5"/>
      <c r="F4158" s="5"/>
    </row>
    <row r="4159" spans="1:6" x14ac:dyDescent="0.35">
      <c r="A4159" s="5"/>
      <c r="E4159" s="5"/>
      <c r="F4159" s="5"/>
    </row>
    <row r="4160" spans="1:6" x14ac:dyDescent="0.35">
      <c r="A4160" s="5"/>
      <c r="E4160" s="5"/>
      <c r="F4160" s="5"/>
    </row>
    <row r="4161" spans="1:6" x14ac:dyDescent="0.35">
      <c r="A4161" s="5"/>
      <c r="E4161" s="5"/>
      <c r="F4161" s="5"/>
    </row>
    <row r="4162" spans="1:6" x14ac:dyDescent="0.35">
      <c r="A4162" s="5"/>
      <c r="E4162" s="5"/>
      <c r="F4162" s="5"/>
    </row>
    <row r="4163" spans="1:6" x14ac:dyDescent="0.35">
      <c r="A4163" s="5"/>
      <c r="E4163" s="5"/>
      <c r="F4163" s="5"/>
    </row>
    <row r="4164" spans="1:6" x14ac:dyDescent="0.35">
      <c r="A4164" s="5"/>
      <c r="E4164" s="5"/>
      <c r="F4164" s="5"/>
    </row>
    <row r="4165" spans="1:6" x14ac:dyDescent="0.35">
      <c r="A4165" s="5"/>
      <c r="E4165" s="5"/>
      <c r="F4165" s="5"/>
    </row>
    <row r="4166" spans="1:6" x14ac:dyDescent="0.35">
      <c r="A4166" s="5"/>
      <c r="E4166" s="5"/>
      <c r="F4166" s="5"/>
    </row>
    <row r="4167" spans="1:6" x14ac:dyDescent="0.35">
      <c r="A4167" s="5"/>
      <c r="E4167" s="5"/>
      <c r="F4167" s="5"/>
    </row>
    <row r="4168" spans="1:6" x14ac:dyDescent="0.35">
      <c r="A4168" s="5"/>
      <c r="E4168" s="5"/>
      <c r="F4168" s="5"/>
    </row>
    <row r="4169" spans="1:6" x14ac:dyDescent="0.35">
      <c r="A4169" s="5"/>
      <c r="E4169" s="5"/>
      <c r="F4169" s="5"/>
    </row>
    <row r="4170" spans="1:6" x14ac:dyDescent="0.35">
      <c r="A4170" s="5"/>
      <c r="E4170" s="5"/>
      <c r="F4170" s="5"/>
    </row>
    <row r="4171" spans="1:6" x14ac:dyDescent="0.35">
      <c r="A4171" s="5"/>
      <c r="E4171" s="5"/>
      <c r="F4171" s="5"/>
    </row>
    <row r="4172" spans="1:6" x14ac:dyDescent="0.35">
      <c r="A4172" s="5"/>
      <c r="E4172" s="5"/>
      <c r="F4172" s="5"/>
    </row>
    <row r="4173" spans="1:6" x14ac:dyDescent="0.35">
      <c r="A4173" s="5"/>
      <c r="E4173" s="5"/>
      <c r="F4173" s="5"/>
    </row>
    <row r="4174" spans="1:6" x14ac:dyDescent="0.35">
      <c r="A4174" s="5"/>
      <c r="E4174" s="5"/>
      <c r="F4174" s="5"/>
    </row>
    <row r="4175" spans="1:6" x14ac:dyDescent="0.35">
      <c r="A4175" s="5"/>
      <c r="E4175" s="5"/>
      <c r="F4175" s="5"/>
    </row>
    <row r="4176" spans="1:6" x14ac:dyDescent="0.35">
      <c r="A4176" s="5"/>
      <c r="E4176" s="5"/>
      <c r="F4176" s="5"/>
    </row>
    <row r="4177" spans="1:6" x14ac:dyDescent="0.35">
      <c r="A4177" s="5"/>
      <c r="E4177" s="5"/>
      <c r="F4177" s="5"/>
    </row>
    <row r="4178" spans="1:6" x14ac:dyDescent="0.35">
      <c r="A4178" s="5"/>
      <c r="E4178" s="5"/>
      <c r="F4178" s="5"/>
    </row>
    <row r="4179" spans="1:6" x14ac:dyDescent="0.35">
      <c r="A4179" s="5"/>
      <c r="E4179" s="5"/>
      <c r="F4179" s="5"/>
    </row>
    <row r="4180" spans="1:6" x14ac:dyDescent="0.35">
      <c r="A4180" s="5"/>
      <c r="E4180" s="5"/>
      <c r="F4180" s="5"/>
    </row>
    <row r="4181" spans="1:6" x14ac:dyDescent="0.35">
      <c r="A4181" s="5"/>
      <c r="E4181" s="5"/>
      <c r="F4181" s="5"/>
    </row>
    <row r="4182" spans="1:6" x14ac:dyDescent="0.35">
      <c r="A4182" s="5"/>
      <c r="E4182" s="5"/>
      <c r="F4182" s="5"/>
    </row>
    <row r="4183" spans="1:6" x14ac:dyDescent="0.35">
      <c r="A4183" s="5"/>
      <c r="E4183" s="5"/>
      <c r="F4183" s="5"/>
    </row>
    <row r="4184" spans="1:6" x14ac:dyDescent="0.35">
      <c r="A4184" s="5"/>
      <c r="E4184" s="5"/>
      <c r="F4184" s="5"/>
    </row>
    <row r="4185" spans="1:6" x14ac:dyDescent="0.35">
      <c r="A4185" s="5"/>
      <c r="E4185" s="5"/>
      <c r="F4185" s="5"/>
    </row>
    <row r="4186" spans="1:6" x14ac:dyDescent="0.35">
      <c r="A4186" s="5"/>
      <c r="E4186" s="5"/>
      <c r="F4186" s="5"/>
    </row>
    <row r="4187" spans="1:6" x14ac:dyDescent="0.35">
      <c r="A4187" s="5"/>
      <c r="E4187" s="5"/>
      <c r="F4187" s="5"/>
    </row>
    <row r="4188" spans="1:6" x14ac:dyDescent="0.35">
      <c r="A4188" s="5"/>
      <c r="E4188" s="5"/>
      <c r="F4188" s="5"/>
    </row>
    <row r="4189" spans="1:6" x14ac:dyDescent="0.35">
      <c r="A4189" s="5"/>
      <c r="E4189" s="5"/>
      <c r="F4189" s="5"/>
    </row>
    <row r="4190" spans="1:6" x14ac:dyDescent="0.35">
      <c r="A4190" s="5"/>
      <c r="E4190" s="5"/>
      <c r="F4190" s="5"/>
    </row>
    <row r="4191" spans="1:6" x14ac:dyDescent="0.35">
      <c r="A4191" s="5"/>
      <c r="E4191" s="5"/>
      <c r="F4191" s="5"/>
    </row>
    <row r="4192" spans="1:6" x14ac:dyDescent="0.35">
      <c r="A4192" s="5"/>
      <c r="E4192" s="5"/>
      <c r="F4192" s="5"/>
    </row>
    <row r="4193" spans="1:6" x14ac:dyDescent="0.35">
      <c r="A4193" s="5"/>
      <c r="E4193" s="5"/>
      <c r="F4193" s="5"/>
    </row>
    <row r="4194" spans="1:6" x14ac:dyDescent="0.35">
      <c r="A4194" s="5"/>
      <c r="E4194" s="5"/>
      <c r="F4194" s="5"/>
    </row>
    <row r="4195" spans="1:6" x14ac:dyDescent="0.35">
      <c r="A4195" s="5"/>
      <c r="E4195" s="5"/>
      <c r="F4195" s="5"/>
    </row>
    <row r="4196" spans="1:6" x14ac:dyDescent="0.35">
      <c r="A4196" s="5"/>
      <c r="E4196" s="5"/>
      <c r="F4196" s="5"/>
    </row>
    <row r="4197" spans="1:6" x14ac:dyDescent="0.35">
      <c r="A4197" s="5"/>
      <c r="E4197" s="5"/>
      <c r="F4197" s="5"/>
    </row>
    <row r="4198" spans="1:6" x14ac:dyDescent="0.35">
      <c r="A4198" s="5"/>
      <c r="E4198" s="5"/>
      <c r="F4198" s="5"/>
    </row>
    <row r="4199" spans="1:6" x14ac:dyDescent="0.35">
      <c r="A4199" s="5"/>
      <c r="E4199" s="5"/>
      <c r="F4199" s="5"/>
    </row>
    <row r="4200" spans="1:6" x14ac:dyDescent="0.35">
      <c r="A4200" s="5"/>
      <c r="E4200" s="5"/>
      <c r="F4200" s="5"/>
    </row>
    <row r="4201" spans="1:6" x14ac:dyDescent="0.35">
      <c r="A4201" s="5"/>
      <c r="E4201" s="5"/>
      <c r="F4201" s="5"/>
    </row>
    <row r="4202" spans="1:6" x14ac:dyDescent="0.35">
      <c r="A4202" s="5"/>
      <c r="E4202" s="5"/>
      <c r="F4202" s="5"/>
    </row>
    <row r="4203" spans="1:6" x14ac:dyDescent="0.35">
      <c r="A4203" s="5"/>
      <c r="E4203" s="5"/>
      <c r="F4203" s="5"/>
    </row>
    <row r="4204" spans="1:6" x14ac:dyDescent="0.35">
      <c r="A4204" s="5"/>
      <c r="E4204" s="5"/>
      <c r="F4204" s="5"/>
    </row>
    <row r="4205" spans="1:6" x14ac:dyDescent="0.35">
      <c r="A4205" s="5"/>
      <c r="E4205" s="5"/>
      <c r="F4205" s="5"/>
    </row>
    <row r="4206" spans="1:6" x14ac:dyDescent="0.35">
      <c r="A4206" s="5"/>
      <c r="E4206" s="5"/>
      <c r="F4206" s="5"/>
    </row>
    <row r="4207" spans="1:6" x14ac:dyDescent="0.35">
      <c r="A4207" s="5"/>
      <c r="E4207" s="5"/>
      <c r="F4207" s="5"/>
    </row>
    <row r="4208" spans="1:6" x14ac:dyDescent="0.35">
      <c r="A4208" s="5"/>
      <c r="E4208" s="5"/>
      <c r="F4208" s="5"/>
    </row>
    <row r="4209" spans="1:6" x14ac:dyDescent="0.35">
      <c r="A4209" s="5"/>
      <c r="E4209" s="5"/>
      <c r="F4209" s="5"/>
    </row>
    <row r="4210" spans="1:6" x14ac:dyDescent="0.35">
      <c r="A4210" s="5"/>
      <c r="E4210" s="5"/>
      <c r="F4210" s="5"/>
    </row>
    <row r="4211" spans="1:6" x14ac:dyDescent="0.35">
      <c r="A4211" s="5"/>
      <c r="E4211" s="5"/>
      <c r="F4211" s="5"/>
    </row>
    <row r="4212" spans="1:6" x14ac:dyDescent="0.35">
      <c r="A4212" s="5"/>
      <c r="E4212" s="5"/>
      <c r="F4212" s="5"/>
    </row>
    <row r="4213" spans="1:6" x14ac:dyDescent="0.35">
      <c r="A4213" s="5"/>
      <c r="E4213" s="5"/>
      <c r="F4213" s="5"/>
    </row>
    <row r="4214" spans="1:6" x14ac:dyDescent="0.35">
      <c r="A4214" s="5"/>
      <c r="E4214" s="5"/>
      <c r="F4214" s="5"/>
    </row>
    <row r="4215" spans="1:6" x14ac:dyDescent="0.35">
      <c r="A4215" s="5"/>
      <c r="E4215" s="5"/>
      <c r="F4215" s="5"/>
    </row>
    <row r="4216" spans="1:6" x14ac:dyDescent="0.35">
      <c r="A4216" s="5"/>
      <c r="E4216" s="5"/>
      <c r="F4216" s="5"/>
    </row>
    <row r="4217" spans="1:6" x14ac:dyDescent="0.35">
      <c r="A4217" s="5"/>
      <c r="E4217" s="5"/>
      <c r="F4217" s="5"/>
    </row>
    <row r="4218" spans="1:6" x14ac:dyDescent="0.35">
      <c r="A4218" s="5"/>
      <c r="E4218" s="5"/>
      <c r="F4218" s="5"/>
    </row>
    <row r="4219" spans="1:6" x14ac:dyDescent="0.35">
      <c r="A4219" s="5"/>
      <c r="E4219" s="5"/>
      <c r="F4219" s="5"/>
    </row>
    <row r="4220" spans="1:6" x14ac:dyDescent="0.35">
      <c r="A4220" s="5"/>
      <c r="E4220" s="5"/>
      <c r="F4220" s="5"/>
    </row>
    <row r="4221" spans="1:6" x14ac:dyDescent="0.35">
      <c r="A4221" s="5"/>
      <c r="E4221" s="5"/>
      <c r="F4221" s="5"/>
    </row>
    <row r="4222" spans="1:6" x14ac:dyDescent="0.35">
      <c r="A4222" s="5"/>
      <c r="E4222" s="5"/>
      <c r="F4222" s="5"/>
    </row>
    <row r="4223" spans="1:6" x14ac:dyDescent="0.35">
      <c r="A4223" s="5"/>
      <c r="E4223" s="5"/>
      <c r="F4223" s="5"/>
    </row>
    <row r="4224" spans="1:6" x14ac:dyDescent="0.35">
      <c r="A4224" s="5"/>
      <c r="E4224" s="5"/>
      <c r="F4224" s="5"/>
    </row>
    <row r="4225" spans="1:6" x14ac:dyDescent="0.35">
      <c r="A4225" s="5"/>
      <c r="E4225" s="5"/>
      <c r="F4225" s="5"/>
    </row>
    <row r="4226" spans="1:6" x14ac:dyDescent="0.35">
      <c r="A4226" s="5"/>
      <c r="E4226" s="5"/>
      <c r="F4226" s="5"/>
    </row>
    <row r="4227" spans="1:6" x14ac:dyDescent="0.35">
      <c r="A4227" s="5"/>
      <c r="E4227" s="5"/>
      <c r="F4227" s="5"/>
    </row>
    <row r="4228" spans="1:6" x14ac:dyDescent="0.35">
      <c r="A4228" s="5"/>
      <c r="E4228" s="5"/>
      <c r="F4228" s="5"/>
    </row>
    <row r="4229" spans="1:6" x14ac:dyDescent="0.35">
      <c r="A4229" s="5"/>
      <c r="E4229" s="5"/>
      <c r="F4229" s="5"/>
    </row>
    <row r="4230" spans="1:6" x14ac:dyDescent="0.35">
      <c r="A4230" s="5"/>
      <c r="E4230" s="5"/>
      <c r="F4230" s="5"/>
    </row>
    <row r="4231" spans="1:6" x14ac:dyDescent="0.35">
      <c r="A4231" s="5"/>
      <c r="E4231" s="5"/>
      <c r="F4231" s="5"/>
    </row>
    <row r="4232" spans="1:6" x14ac:dyDescent="0.35">
      <c r="A4232" s="5"/>
      <c r="E4232" s="5"/>
      <c r="F4232" s="5"/>
    </row>
    <row r="4233" spans="1:6" x14ac:dyDescent="0.35">
      <c r="A4233" s="5"/>
      <c r="E4233" s="5"/>
      <c r="F4233" s="5"/>
    </row>
    <row r="4234" spans="1:6" x14ac:dyDescent="0.35">
      <c r="A4234" s="5"/>
      <c r="E4234" s="5"/>
      <c r="F4234" s="5"/>
    </row>
    <row r="4235" spans="1:6" x14ac:dyDescent="0.35">
      <c r="A4235" s="5"/>
      <c r="E4235" s="5"/>
      <c r="F4235" s="5"/>
    </row>
    <row r="4236" spans="1:6" x14ac:dyDescent="0.35">
      <c r="A4236" s="5"/>
      <c r="E4236" s="5"/>
      <c r="F4236" s="5"/>
    </row>
    <row r="4237" spans="1:6" x14ac:dyDescent="0.35">
      <c r="A4237" s="5"/>
      <c r="E4237" s="5"/>
      <c r="F4237" s="5"/>
    </row>
    <row r="4238" spans="1:6" x14ac:dyDescent="0.35">
      <c r="A4238" s="5"/>
      <c r="E4238" s="5"/>
      <c r="F4238" s="5"/>
    </row>
    <row r="4239" spans="1:6" x14ac:dyDescent="0.35">
      <c r="A4239" s="5"/>
      <c r="E4239" s="5"/>
      <c r="F4239" s="5"/>
    </row>
    <row r="4240" spans="1:6" x14ac:dyDescent="0.35">
      <c r="A4240" s="5"/>
      <c r="E4240" s="5"/>
      <c r="F4240" s="5"/>
    </row>
    <row r="4241" spans="1:6" x14ac:dyDescent="0.35">
      <c r="A4241" s="5"/>
      <c r="E4241" s="5"/>
      <c r="F4241" s="5"/>
    </row>
    <row r="4242" spans="1:6" x14ac:dyDescent="0.35">
      <c r="A4242" s="5"/>
      <c r="E4242" s="5"/>
      <c r="F4242" s="5"/>
    </row>
    <row r="4243" spans="1:6" x14ac:dyDescent="0.35">
      <c r="A4243" s="5"/>
      <c r="E4243" s="5"/>
      <c r="F4243" s="5"/>
    </row>
    <row r="4244" spans="1:6" x14ac:dyDescent="0.35">
      <c r="A4244" s="5"/>
      <c r="E4244" s="5"/>
      <c r="F4244" s="5"/>
    </row>
    <row r="4245" spans="1:6" x14ac:dyDescent="0.35">
      <c r="A4245" s="5"/>
      <c r="E4245" s="5"/>
      <c r="F4245" s="5"/>
    </row>
    <row r="4246" spans="1:6" x14ac:dyDescent="0.35">
      <c r="A4246" s="5"/>
      <c r="E4246" s="5"/>
      <c r="F4246" s="5"/>
    </row>
    <row r="4247" spans="1:6" x14ac:dyDescent="0.35">
      <c r="A4247" s="5"/>
      <c r="E4247" s="5"/>
      <c r="F4247" s="5"/>
    </row>
    <row r="4248" spans="1:6" x14ac:dyDescent="0.35">
      <c r="A4248" s="5"/>
      <c r="E4248" s="5"/>
      <c r="F4248" s="5"/>
    </row>
    <row r="4249" spans="1:6" x14ac:dyDescent="0.35">
      <c r="A4249" s="5"/>
      <c r="E4249" s="5"/>
      <c r="F4249" s="5"/>
    </row>
    <row r="4250" spans="1:6" x14ac:dyDescent="0.35">
      <c r="A4250" s="5"/>
      <c r="E4250" s="5"/>
      <c r="F4250" s="5"/>
    </row>
    <row r="4251" spans="1:6" x14ac:dyDescent="0.35">
      <c r="A4251" s="5"/>
      <c r="E4251" s="5"/>
      <c r="F4251" s="5"/>
    </row>
    <row r="4252" spans="1:6" x14ac:dyDescent="0.35">
      <c r="A4252" s="5"/>
      <c r="E4252" s="5"/>
      <c r="F4252" s="5"/>
    </row>
    <row r="4253" spans="1:6" x14ac:dyDescent="0.35">
      <c r="A4253" s="5"/>
      <c r="E4253" s="5"/>
      <c r="F4253" s="5"/>
    </row>
    <row r="4254" spans="1:6" x14ac:dyDescent="0.35">
      <c r="A4254" s="5"/>
      <c r="E4254" s="5"/>
      <c r="F4254" s="5"/>
    </row>
    <row r="4255" spans="1:6" x14ac:dyDescent="0.35">
      <c r="A4255" s="5"/>
      <c r="E4255" s="5"/>
      <c r="F4255" s="5"/>
    </row>
    <row r="4256" spans="1:6" x14ac:dyDescent="0.35">
      <c r="A4256" s="5"/>
      <c r="E4256" s="5"/>
      <c r="F4256" s="5"/>
    </row>
    <row r="4257" spans="1:6" x14ac:dyDescent="0.35">
      <c r="A4257" s="5"/>
      <c r="E4257" s="5"/>
      <c r="F4257" s="5"/>
    </row>
    <row r="4258" spans="1:6" x14ac:dyDescent="0.35">
      <c r="A4258" s="5"/>
      <c r="E4258" s="5"/>
      <c r="F4258" s="5"/>
    </row>
    <row r="4259" spans="1:6" x14ac:dyDescent="0.35">
      <c r="A4259" s="5"/>
      <c r="E4259" s="5"/>
      <c r="F4259" s="5"/>
    </row>
    <row r="4260" spans="1:6" x14ac:dyDescent="0.35">
      <c r="A4260" s="5"/>
      <c r="E4260" s="5"/>
      <c r="F4260" s="5"/>
    </row>
    <row r="4261" spans="1:6" x14ac:dyDescent="0.35">
      <c r="A4261" s="5"/>
      <c r="E4261" s="5"/>
      <c r="F4261" s="5"/>
    </row>
    <row r="4262" spans="1:6" x14ac:dyDescent="0.35">
      <c r="A4262" s="5"/>
      <c r="E4262" s="5"/>
      <c r="F4262" s="5"/>
    </row>
    <row r="4263" spans="1:6" x14ac:dyDescent="0.35">
      <c r="A4263" s="5"/>
      <c r="E4263" s="5"/>
      <c r="F4263" s="5"/>
    </row>
    <row r="4264" spans="1:6" x14ac:dyDescent="0.35">
      <c r="A4264" s="5"/>
      <c r="E4264" s="5"/>
      <c r="F4264" s="5"/>
    </row>
    <row r="4265" spans="1:6" x14ac:dyDescent="0.35">
      <c r="A4265" s="5"/>
      <c r="E4265" s="5"/>
      <c r="F4265" s="5"/>
    </row>
    <row r="4266" spans="1:6" x14ac:dyDescent="0.35">
      <c r="A4266" s="5"/>
      <c r="E4266" s="5"/>
      <c r="F4266" s="5"/>
    </row>
    <row r="4267" spans="1:6" x14ac:dyDescent="0.35">
      <c r="A4267" s="5"/>
      <c r="E4267" s="5"/>
      <c r="F4267" s="5"/>
    </row>
    <row r="4268" spans="1:6" x14ac:dyDescent="0.35">
      <c r="A4268" s="5"/>
      <c r="E4268" s="5"/>
      <c r="F4268" s="5"/>
    </row>
    <row r="4269" spans="1:6" x14ac:dyDescent="0.35">
      <c r="A4269" s="5"/>
      <c r="E4269" s="5"/>
      <c r="F4269" s="5"/>
    </row>
    <row r="4270" spans="1:6" x14ac:dyDescent="0.35">
      <c r="A4270" s="5"/>
      <c r="E4270" s="5"/>
      <c r="F4270" s="5"/>
    </row>
    <row r="4271" spans="1:6" x14ac:dyDescent="0.35">
      <c r="A4271" s="5"/>
      <c r="E4271" s="5"/>
      <c r="F4271" s="5"/>
    </row>
    <row r="4272" spans="1:6" x14ac:dyDescent="0.35">
      <c r="A4272" s="5"/>
      <c r="E4272" s="5"/>
      <c r="F4272" s="5"/>
    </row>
    <row r="4273" spans="1:6" x14ac:dyDescent="0.35">
      <c r="A4273" s="5"/>
      <c r="E4273" s="5"/>
      <c r="F4273" s="5"/>
    </row>
    <row r="4274" spans="1:6" x14ac:dyDescent="0.35">
      <c r="A4274" s="5"/>
      <c r="E4274" s="5"/>
      <c r="F4274" s="5"/>
    </row>
    <row r="4275" spans="1:6" x14ac:dyDescent="0.35">
      <c r="A4275" s="5"/>
      <c r="E4275" s="5"/>
      <c r="F4275" s="5"/>
    </row>
    <row r="4276" spans="1:6" x14ac:dyDescent="0.35">
      <c r="A4276" s="5"/>
      <c r="E4276" s="5"/>
      <c r="F4276" s="5"/>
    </row>
    <row r="4277" spans="1:6" x14ac:dyDescent="0.35">
      <c r="A4277" s="5"/>
      <c r="E4277" s="5"/>
      <c r="F4277" s="5"/>
    </row>
    <row r="4278" spans="1:6" x14ac:dyDescent="0.35">
      <c r="A4278" s="5"/>
      <c r="E4278" s="5"/>
      <c r="F4278" s="5"/>
    </row>
    <row r="4279" spans="1:6" x14ac:dyDescent="0.35">
      <c r="A4279" s="5"/>
      <c r="E4279" s="5"/>
      <c r="F4279" s="5"/>
    </row>
    <row r="4280" spans="1:6" x14ac:dyDescent="0.35">
      <c r="A4280" s="5"/>
      <c r="E4280" s="5"/>
      <c r="F4280" s="5"/>
    </row>
    <row r="4281" spans="1:6" x14ac:dyDescent="0.35">
      <c r="A4281" s="5"/>
      <c r="E4281" s="5"/>
      <c r="F4281" s="5"/>
    </row>
    <row r="4282" spans="1:6" x14ac:dyDescent="0.35">
      <c r="A4282" s="5"/>
      <c r="E4282" s="5"/>
      <c r="F4282" s="5"/>
    </row>
    <row r="4283" spans="1:6" x14ac:dyDescent="0.35">
      <c r="A4283" s="5"/>
      <c r="E4283" s="5"/>
      <c r="F4283" s="5"/>
    </row>
    <row r="4284" spans="1:6" x14ac:dyDescent="0.35">
      <c r="A4284" s="5"/>
      <c r="E4284" s="5"/>
      <c r="F4284" s="5"/>
    </row>
    <row r="4285" spans="1:6" x14ac:dyDescent="0.35">
      <c r="A4285" s="5"/>
      <c r="E4285" s="5"/>
      <c r="F4285" s="5"/>
    </row>
    <row r="4286" spans="1:6" x14ac:dyDescent="0.35">
      <c r="A4286" s="5"/>
      <c r="E4286" s="5"/>
      <c r="F4286" s="5"/>
    </row>
    <row r="4287" spans="1:6" x14ac:dyDescent="0.35">
      <c r="A4287" s="5"/>
      <c r="E4287" s="5"/>
      <c r="F4287" s="5"/>
    </row>
    <row r="4288" spans="1:6" x14ac:dyDescent="0.35">
      <c r="A4288" s="5"/>
      <c r="E4288" s="5"/>
      <c r="F4288" s="5"/>
    </row>
    <row r="4289" spans="1:6" x14ac:dyDescent="0.35">
      <c r="A4289" s="5"/>
      <c r="E4289" s="5"/>
      <c r="F4289" s="5"/>
    </row>
    <row r="4290" spans="1:6" x14ac:dyDescent="0.35">
      <c r="A4290" s="5"/>
      <c r="E4290" s="5"/>
      <c r="F4290" s="5"/>
    </row>
    <row r="4291" spans="1:6" x14ac:dyDescent="0.35">
      <c r="A4291" s="5"/>
      <c r="E4291" s="5"/>
      <c r="F4291" s="5"/>
    </row>
    <row r="4292" spans="1:6" x14ac:dyDescent="0.35">
      <c r="A4292" s="5"/>
      <c r="E4292" s="5"/>
      <c r="F4292" s="5"/>
    </row>
    <row r="4293" spans="1:6" x14ac:dyDescent="0.35">
      <c r="A4293" s="5"/>
      <c r="E4293" s="5"/>
      <c r="F4293" s="5"/>
    </row>
    <row r="4294" spans="1:6" x14ac:dyDescent="0.35">
      <c r="A4294" s="5"/>
      <c r="E4294" s="5"/>
      <c r="F4294" s="5"/>
    </row>
    <row r="4295" spans="1:6" x14ac:dyDescent="0.35">
      <c r="A4295" s="5"/>
      <c r="E4295" s="5"/>
      <c r="F4295" s="5"/>
    </row>
    <row r="4296" spans="1:6" x14ac:dyDescent="0.35">
      <c r="A4296" s="5"/>
      <c r="E4296" s="5"/>
      <c r="F4296" s="5"/>
    </row>
    <row r="4297" spans="1:6" x14ac:dyDescent="0.35">
      <c r="A4297" s="5"/>
      <c r="E4297" s="5"/>
      <c r="F4297" s="5"/>
    </row>
    <row r="4298" spans="1:6" x14ac:dyDescent="0.35">
      <c r="A4298" s="5"/>
      <c r="E4298" s="5"/>
      <c r="F4298" s="5"/>
    </row>
    <row r="4299" spans="1:6" x14ac:dyDescent="0.35">
      <c r="A4299" s="5"/>
      <c r="E4299" s="5"/>
      <c r="F4299" s="5"/>
    </row>
    <row r="4300" spans="1:6" x14ac:dyDescent="0.35">
      <c r="A4300" s="5"/>
      <c r="E4300" s="5"/>
      <c r="F4300" s="5"/>
    </row>
    <row r="4301" spans="1:6" x14ac:dyDescent="0.35">
      <c r="A4301" s="5"/>
      <c r="E4301" s="5"/>
      <c r="F4301" s="5"/>
    </row>
    <row r="4302" spans="1:6" x14ac:dyDescent="0.35">
      <c r="A4302" s="5"/>
      <c r="E4302" s="5"/>
      <c r="F4302" s="5"/>
    </row>
    <row r="4303" spans="1:6" x14ac:dyDescent="0.35">
      <c r="A4303" s="5"/>
      <c r="E4303" s="5"/>
      <c r="F4303" s="5"/>
    </row>
    <row r="4304" spans="1:6" x14ac:dyDescent="0.35">
      <c r="A4304" s="5"/>
      <c r="E4304" s="5"/>
      <c r="F4304" s="5"/>
    </row>
    <row r="4305" spans="1:6" x14ac:dyDescent="0.35">
      <c r="A4305" s="5"/>
      <c r="E4305" s="5"/>
      <c r="F4305" s="5"/>
    </row>
    <row r="4306" spans="1:6" x14ac:dyDescent="0.35">
      <c r="A4306" s="5"/>
      <c r="E4306" s="5"/>
      <c r="F4306" s="5"/>
    </row>
    <row r="4307" spans="1:6" x14ac:dyDescent="0.35">
      <c r="A4307" s="5"/>
      <c r="E4307" s="5"/>
      <c r="F4307" s="5"/>
    </row>
    <row r="4308" spans="1:6" x14ac:dyDescent="0.35">
      <c r="A4308" s="5"/>
      <c r="E4308" s="5"/>
      <c r="F4308" s="5"/>
    </row>
    <row r="4309" spans="1:6" x14ac:dyDescent="0.35">
      <c r="A4309" s="5"/>
      <c r="E4309" s="5"/>
      <c r="F4309" s="5"/>
    </row>
    <row r="4310" spans="1:6" x14ac:dyDescent="0.35">
      <c r="A4310" s="5"/>
      <c r="E4310" s="5"/>
      <c r="F4310" s="5"/>
    </row>
    <row r="4311" spans="1:6" x14ac:dyDescent="0.35">
      <c r="A4311" s="5"/>
      <c r="E4311" s="5"/>
      <c r="F4311" s="5"/>
    </row>
    <row r="4312" spans="1:6" x14ac:dyDescent="0.35">
      <c r="A4312" s="5"/>
      <c r="E4312" s="5"/>
      <c r="F4312" s="5"/>
    </row>
    <row r="4313" spans="1:6" x14ac:dyDescent="0.35">
      <c r="A4313" s="5"/>
      <c r="E4313" s="5"/>
      <c r="F4313" s="5"/>
    </row>
    <row r="4314" spans="1:6" x14ac:dyDescent="0.35">
      <c r="A4314" s="5"/>
      <c r="E4314" s="5"/>
      <c r="F4314" s="5"/>
    </row>
    <row r="4315" spans="1:6" x14ac:dyDescent="0.35">
      <c r="A4315" s="5"/>
      <c r="E4315" s="5"/>
      <c r="F4315" s="5"/>
    </row>
    <row r="4316" spans="1:6" x14ac:dyDescent="0.35">
      <c r="A4316" s="5"/>
      <c r="E4316" s="5"/>
      <c r="F4316" s="5"/>
    </row>
    <row r="4317" spans="1:6" x14ac:dyDescent="0.35">
      <c r="A4317" s="5"/>
      <c r="E4317" s="5"/>
      <c r="F4317" s="5"/>
    </row>
    <row r="4318" spans="1:6" x14ac:dyDescent="0.35">
      <c r="A4318" s="5"/>
      <c r="E4318" s="5"/>
      <c r="F4318" s="5"/>
    </row>
    <row r="4319" spans="1:6" x14ac:dyDescent="0.35">
      <c r="A4319" s="5"/>
      <c r="E4319" s="5"/>
      <c r="F4319" s="5"/>
    </row>
    <row r="4320" spans="1:6" x14ac:dyDescent="0.35">
      <c r="A4320" s="5"/>
      <c r="E4320" s="5"/>
      <c r="F4320" s="5"/>
    </row>
    <row r="4321" spans="1:6" x14ac:dyDescent="0.35">
      <c r="A4321" s="5"/>
      <c r="E4321" s="5"/>
      <c r="F4321" s="5"/>
    </row>
    <row r="4322" spans="1:6" x14ac:dyDescent="0.35">
      <c r="A4322" s="5"/>
      <c r="E4322" s="5"/>
      <c r="F4322" s="5"/>
    </row>
    <row r="4323" spans="1:6" x14ac:dyDescent="0.35">
      <c r="A4323" s="5"/>
      <c r="E4323" s="5"/>
      <c r="F4323" s="5"/>
    </row>
    <row r="4324" spans="1:6" x14ac:dyDescent="0.35">
      <c r="A4324" s="5"/>
      <c r="E4324" s="5"/>
      <c r="F4324" s="5"/>
    </row>
    <row r="4325" spans="1:6" x14ac:dyDescent="0.35">
      <c r="A4325" s="5"/>
      <c r="E4325" s="5"/>
      <c r="F4325" s="5"/>
    </row>
    <row r="4326" spans="1:6" x14ac:dyDescent="0.35">
      <c r="A4326" s="5"/>
      <c r="E4326" s="5"/>
      <c r="F4326" s="5"/>
    </row>
    <row r="4327" spans="1:6" x14ac:dyDescent="0.35">
      <c r="A4327" s="5"/>
      <c r="E4327" s="5"/>
      <c r="F4327" s="5"/>
    </row>
    <row r="4328" spans="1:6" x14ac:dyDescent="0.35">
      <c r="A4328" s="5"/>
      <c r="E4328" s="5"/>
      <c r="F4328" s="5"/>
    </row>
    <row r="4329" spans="1:6" x14ac:dyDescent="0.35">
      <c r="A4329" s="5"/>
      <c r="E4329" s="5"/>
      <c r="F4329" s="5"/>
    </row>
    <row r="4330" spans="1:6" x14ac:dyDescent="0.35">
      <c r="A4330" s="5"/>
      <c r="E4330" s="5"/>
      <c r="F4330" s="5"/>
    </row>
    <row r="4331" spans="1:6" x14ac:dyDescent="0.35">
      <c r="A4331" s="5"/>
      <c r="E4331" s="5"/>
      <c r="F4331" s="5"/>
    </row>
    <row r="4332" spans="1:6" x14ac:dyDescent="0.35">
      <c r="A4332" s="5"/>
      <c r="E4332" s="5"/>
      <c r="F4332" s="5"/>
    </row>
    <row r="4333" spans="1:6" x14ac:dyDescent="0.35">
      <c r="A4333" s="5"/>
      <c r="E4333" s="5"/>
      <c r="F4333" s="5"/>
    </row>
    <row r="4334" spans="1:6" x14ac:dyDescent="0.35">
      <c r="A4334" s="5"/>
      <c r="E4334" s="5"/>
      <c r="F4334" s="5"/>
    </row>
    <row r="4335" spans="1:6" x14ac:dyDescent="0.35">
      <c r="A4335" s="5"/>
      <c r="E4335" s="5"/>
      <c r="F4335" s="5"/>
    </row>
    <row r="4336" spans="1:6" x14ac:dyDescent="0.35">
      <c r="A4336" s="5"/>
      <c r="E4336" s="5"/>
      <c r="F4336" s="5"/>
    </row>
    <row r="4337" spans="1:6" x14ac:dyDescent="0.35">
      <c r="A4337" s="5"/>
      <c r="E4337" s="5"/>
      <c r="F4337" s="5"/>
    </row>
    <row r="4338" spans="1:6" x14ac:dyDescent="0.35">
      <c r="A4338" s="5"/>
      <c r="E4338" s="5"/>
      <c r="F4338" s="5"/>
    </row>
    <row r="4339" spans="1:6" x14ac:dyDescent="0.35">
      <c r="A4339" s="5"/>
      <c r="E4339" s="5"/>
      <c r="F4339" s="5"/>
    </row>
    <row r="4340" spans="1:6" x14ac:dyDescent="0.35">
      <c r="A4340" s="5"/>
      <c r="E4340" s="5"/>
      <c r="F4340" s="5"/>
    </row>
    <row r="4341" spans="1:6" x14ac:dyDescent="0.35">
      <c r="A4341" s="5"/>
      <c r="E4341" s="5"/>
      <c r="F4341" s="5"/>
    </row>
    <row r="4342" spans="1:6" x14ac:dyDescent="0.35">
      <c r="A4342" s="5"/>
      <c r="E4342" s="5"/>
      <c r="F4342" s="5"/>
    </row>
    <row r="4343" spans="1:6" x14ac:dyDescent="0.35">
      <c r="A4343" s="5"/>
      <c r="E4343" s="5"/>
      <c r="F4343" s="5"/>
    </row>
    <row r="4344" spans="1:6" x14ac:dyDescent="0.35">
      <c r="A4344" s="5"/>
      <c r="E4344" s="5"/>
      <c r="F4344" s="5"/>
    </row>
    <row r="4345" spans="1:6" x14ac:dyDescent="0.35">
      <c r="A4345" s="5"/>
      <c r="E4345" s="5"/>
      <c r="F4345" s="5"/>
    </row>
    <row r="4346" spans="1:6" x14ac:dyDescent="0.35">
      <c r="A4346" s="5"/>
      <c r="E4346" s="5"/>
      <c r="F4346" s="5"/>
    </row>
    <row r="4347" spans="1:6" x14ac:dyDescent="0.35">
      <c r="A4347" s="5"/>
      <c r="E4347" s="5"/>
      <c r="F4347" s="5"/>
    </row>
    <row r="4348" spans="1:6" x14ac:dyDescent="0.35">
      <c r="A4348" s="5"/>
      <c r="E4348" s="5"/>
      <c r="F4348" s="5"/>
    </row>
    <row r="4349" spans="1:6" x14ac:dyDescent="0.35">
      <c r="A4349" s="5"/>
      <c r="E4349" s="5"/>
      <c r="F4349" s="5"/>
    </row>
    <row r="4350" spans="1:6" x14ac:dyDescent="0.35">
      <c r="A4350" s="5"/>
      <c r="E4350" s="5"/>
      <c r="F4350" s="5"/>
    </row>
    <row r="4351" spans="1:6" x14ac:dyDescent="0.35">
      <c r="A4351" s="5"/>
      <c r="E4351" s="5"/>
      <c r="F4351" s="5"/>
    </row>
    <row r="4352" spans="1:6" x14ac:dyDescent="0.35">
      <c r="A4352" s="5"/>
      <c r="E4352" s="5"/>
      <c r="F4352" s="5"/>
    </row>
    <row r="4353" spans="1:6" x14ac:dyDescent="0.35">
      <c r="A4353" s="5"/>
      <c r="E4353" s="5"/>
      <c r="F4353" s="5"/>
    </row>
    <row r="4354" spans="1:6" x14ac:dyDescent="0.35">
      <c r="A4354" s="5"/>
      <c r="E4354" s="5"/>
      <c r="F4354" s="5"/>
    </row>
    <row r="4355" spans="1:6" x14ac:dyDescent="0.35">
      <c r="A4355" s="5"/>
      <c r="E4355" s="5"/>
      <c r="F4355" s="5"/>
    </row>
    <row r="4356" spans="1:6" x14ac:dyDescent="0.35">
      <c r="A4356" s="5"/>
      <c r="E4356" s="5"/>
      <c r="F4356" s="5"/>
    </row>
    <row r="4357" spans="1:6" x14ac:dyDescent="0.35">
      <c r="A4357" s="5"/>
      <c r="E4357" s="5"/>
      <c r="F4357" s="5"/>
    </row>
    <row r="4358" spans="1:6" x14ac:dyDescent="0.35">
      <c r="A4358" s="5"/>
      <c r="E4358" s="5"/>
      <c r="F4358" s="5"/>
    </row>
    <row r="4359" spans="1:6" x14ac:dyDescent="0.35">
      <c r="A4359" s="5"/>
      <c r="E4359" s="5"/>
      <c r="F4359" s="5"/>
    </row>
    <row r="4360" spans="1:6" x14ac:dyDescent="0.35">
      <c r="A4360" s="5"/>
      <c r="E4360" s="5"/>
      <c r="F4360" s="5"/>
    </row>
    <row r="4361" spans="1:6" x14ac:dyDescent="0.35">
      <c r="A4361" s="5"/>
      <c r="E4361" s="5"/>
      <c r="F4361" s="5"/>
    </row>
    <row r="4362" spans="1:6" x14ac:dyDescent="0.35">
      <c r="A4362" s="5"/>
      <c r="E4362" s="5"/>
      <c r="F4362" s="5"/>
    </row>
    <row r="4363" spans="1:6" x14ac:dyDescent="0.35">
      <c r="A4363" s="5"/>
      <c r="E4363" s="5"/>
      <c r="F4363" s="5"/>
    </row>
    <row r="4364" spans="1:6" x14ac:dyDescent="0.35">
      <c r="A4364" s="5"/>
      <c r="E4364" s="5"/>
      <c r="F4364" s="5"/>
    </row>
    <row r="4365" spans="1:6" x14ac:dyDescent="0.35">
      <c r="A4365" s="5"/>
      <c r="E4365" s="5"/>
      <c r="F4365" s="5"/>
    </row>
    <row r="4366" spans="1:6" x14ac:dyDescent="0.35">
      <c r="A4366" s="5"/>
      <c r="E4366" s="5"/>
      <c r="F4366" s="5"/>
    </row>
    <row r="4367" spans="1:6" x14ac:dyDescent="0.35">
      <c r="A4367" s="5"/>
      <c r="E4367" s="5"/>
      <c r="F4367" s="5"/>
    </row>
    <row r="4368" spans="1:6" x14ac:dyDescent="0.35">
      <c r="A4368" s="5"/>
      <c r="E4368" s="5"/>
      <c r="F4368" s="5"/>
    </row>
    <row r="4369" spans="1:6" x14ac:dyDescent="0.35">
      <c r="A4369" s="5"/>
      <c r="E4369" s="5"/>
      <c r="F4369" s="5"/>
    </row>
    <row r="4370" spans="1:6" x14ac:dyDescent="0.35">
      <c r="A4370" s="5"/>
      <c r="E4370" s="5"/>
      <c r="F4370" s="5"/>
    </row>
    <row r="4371" spans="1:6" x14ac:dyDescent="0.35">
      <c r="A4371" s="5"/>
      <c r="E4371" s="5"/>
      <c r="F4371" s="5"/>
    </row>
    <row r="4372" spans="1:6" x14ac:dyDescent="0.35">
      <c r="A4372" s="5"/>
      <c r="E4372" s="5"/>
      <c r="F4372" s="5"/>
    </row>
    <row r="4373" spans="1:6" x14ac:dyDescent="0.35">
      <c r="A4373" s="5"/>
      <c r="E4373" s="5"/>
      <c r="F4373" s="5"/>
    </row>
    <row r="4374" spans="1:6" x14ac:dyDescent="0.35">
      <c r="A4374" s="5"/>
      <c r="E4374" s="5"/>
      <c r="F4374" s="5"/>
    </row>
    <row r="4375" spans="1:6" x14ac:dyDescent="0.35">
      <c r="A4375" s="5"/>
      <c r="E4375" s="5"/>
      <c r="F4375" s="5"/>
    </row>
    <row r="4376" spans="1:6" x14ac:dyDescent="0.35">
      <c r="A4376" s="5"/>
      <c r="E4376" s="5"/>
      <c r="F4376" s="5"/>
    </row>
    <row r="4377" spans="1:6" x14ac:dyDescent="0.35">
      <c r="A4377" s="5"/>
      <c r="E4377" s="5"/>
      <c r="F4377" s="5"/>
    </row>
    <row r="4378" spans="1:6" x14ac:dyDescent="0.35">
      <c r="A4378" s="5"/>
      <c r="E4378" s="5"/>
      <c r="F4378" s="5"/>
    </row>
    <row r="4379" spans="1:6" x14ac:dyDescent="0.35">
      <c r="A4379" s="5"/>
      <c r="E4379" s="5"/>
      <c r="F4379" s="5"/>
    </row>
    <row r="4380" spans="1:6" x14ac:dyDescent="0.35">
      <c r="A4380" s="5"/>
      <c r="E4380" s="5"/>
      <c r="F4380" s="5"/>
    </row>
    <row r="4381" spans="1:6" x14ac:dyDescent="0.35">
      <c r="A4381" s="5"/>
      <c r="E4381" s="5"/>
      <c r="F4381" s="5"/>
    </row>
    <row r="4382" spans="1:6" x14ac:dyDescent="0.35">
      <c r="A4382" s="5"/>
      <c r="E4382" s="5"/>
      <c r="F4382" s="5"/>
    </row>
    <row r="4383" spans="1:6" x14ac:dyDescent="0.35">
      <c r="A4383" s="5"/>
      <c r="E4383" s="5"/>
      <c r="F4383" s="5"/>
    </row>
    <row r="4384" spans="1:6" x14ac:dyDescent="0.35">
      <c r="A4384" s="5"/>
      <c r="E4384" s="5"/>
      <c r="F4384" s="5"/>
    </row>
    <row r="4385" spans="1:6" x14ac:dyDescent="0.35">
      <c r="A4385" s="5"/>
      <c r="E4385" s="5"/>
      <c r="F4385" s="5"/>
    </row>
    <row r="4386" spans="1:6" x14ac:dyDescent="0.35">
      <c r="A4386" s="5"/>
      <c r="E4386" s="5"/>
      <c r="F4386" s="5"/>
    </row>
    <row r="4387" spans="1:6" x14ac:dyDescent="0.35">
      <c r="A4387" s="5"/>
      <c r="E4387" s="5"/>
      <c r="F4387" s="5"/>
    </row>
    <row r="4388" spans="1:6" x14ac:dyDescent="0.35">
      <c r="A4388" s="5"/>
      <c r="E4388" s="5"/>
      <c r="F4388" s="5"/>
    </row>
    <row r="4389" spans="1:6" x14ac:dyDescent="0.35">
      <c r="A4389" s="5"/>
      <c r="E4389" s="5"/>
      <c r="F4389" s="5"/>
    </row>
    <row r="4390" spans="1:6" x14ac:dyDescent="0.35">
      <c r="A4390" s="5"/>
      <c r="E4390" s="5"/>
      <c r="F4390" s="5"/>
    </row>
    <row r="4391" spans="1:6" x14ac:dyDescent="0.35">
      <c r="A4391" s="5"/>
      <c r="E4391" s="5"/>
      <c r="F4391" s="5"/>
    </row>
    <row r="4392" spans="1:6" x14ac:dyDescent="0.35">
      <c r="A4392" s="5"/>
      <c r="E4392" s="5"/>
      <c r="F4392" s="5"/>
    </row>
    <row r="4393" spans="1:6" x14ac:dyDescent="0.35">
      <c r="A4393" s="5"/>
      <c r="E4393" s="5"/>
      <c r="F4393" s="5"/>
    </row>
    <row r="4394" spans="1:6" x14ac:dyDescent="0.35">
      <c r="A4394" s="5"/>
      <c r="E4394" s="5"/>
      <c r="F4394" s="5"/>
    </row>
    <row r="4395" spans="1:6" x14ac:dyDescent="0.35">
      <c r="A4395" s="5"/>
      <c r="E4395" s="5"/>
      <c r="F4395" s="5"/>
    </row>
    <row r="4396" spans="1:6" x14ac:dyDescent="0.35">
      <c r="A4396" s="5"/>
      <c r="E4396" s="5"/>
      <c r="F4396" s="5"/>
    </row>
    <row r="4397" spans="1:6" x14ac:dyDescent="0.35">
      <c r="A4397" s="5"/>
      <c r="E4397" s="5"/>
      <c r="F4397" s="5"/>
    </row>
    <row r="4398" spans="1:6" x14ac:dyDescent="0.35">
      <c r="A4398" s="5"/>
      <c r="E4398" s="5"/>
      <c r="F4398" s="5"/>
    </row>
    <row r="4399" spans="1:6" x14ac:dyDescent="0.35">
      <c r="A4399" s="5"/>
      <c r="E4399" s="5"/>
      <c r="F4399" s="5"/>
    </row>
    <row r="4400" spans="1:6" x14ac:dyDescent="0.35">
      <c r="A4400" s="5"/>
      <c r="E4400" s="5"/>
      <c r="F4400" s="5"/>
    </row>
    <row r="4401" spans="1:6" x14ac:dyDescent="0.35">
      <c r="A4401" s="5"/>
      <c r="E4401" s="5"/>
      <c r="F4401" s="5"/>
    </row>
    <row r="4402" spans="1:6" x14ac:dyDescent="0.35">
      <c r="A4402" s="5"/>
      <c r="E4402" s="5"/>
      <c r="F4402" s="5"/>
    </row>
    <row r="4403" spans="1:6" x14ac:dyDescent="0.35">
      <c r="A4403" s="5"/>
      <c r="E4403" s="5"/>
      <c r="F4403" s="5"/>
    </row>
    <row r="4404" spans="1:6" x14ac:dyDescent="0.35">
      <c r="A4404" s="5"/>
      <c r="E4404" s="5"/>
      <c r="F4404" s="5"/>
    </row>
    <row r="4405" spans="1:6" x14ac:dyDescent="0.35">
      <c r="A4405" s="5"/>
      <c r="E4405" s="5"/>
      <c r="F4405" s="5"/>
    </row>
    <row r="4406" spans="1:6" x14ac:dyDescent="0.35">
      <c r="A4406" s="5"/>
      <c r="E4406" s="5"/>
      <c r="F4406" s="5"/>
    </row>
    <row r="4407" spans="1:6" x14ac:dyDescent="0.35">
      <c r="A4407" s="5"/>
      <c r="E4407" s="5"/>
      <c r="F4407" s="5"/>
    </row>
    <row r="4408" spans="1:6" x14ac:dyDescent="0.35">
      <c r="A4408" s="5"/>
      <c r="E4408" s="5"/>
      <c r="F4408" s="5"/>
    </row>
    <row r="4409" spans="1:6" x14ac:dyDescent="0.35">
      <c r="A4409" s="5"/>
      <c r="E4409" s="5"/>
      <c r="F4409" s="5"/>
    </row>
    <row r="4410" spans="1:6" x14ac:dyDescent="0.35">
      <c r="A4410" s="5"/>
      <c r="E4410" s="5"/>
      <c r="F4410" s="5"/>
    </row>
    <row r="4411" spans="1:6" x14ac:dyDescent="0.35">
      <c r="A4411" s="5"/>
      <c r="E4411" s="5"/>
      <c r="F4411" s="5"/>
    </row>
    <row r="4412" spans="1:6" x14ac:dyDescent="0.35">
      <c r="A4412" s="5"/>
      <c r="E4412" s="5"/>
      <c r="F4412" s="5"/>
    </row>
    <row r="4413" spans="1:6" x14ac:dyDescent="0.35">
      <c r="A4413" s="5"/>
      <c r="E4413" s="5"/>
      <c r="F4413" s="5"/>
    </row>
    <row r="4414" spans="1:6" x14ac:dyDescent="0.35">
      <c r="A4414" s="5"/>
      <c r="E4414" s="5"/>
      <c r="F4414" s="5"/>
    </row>
    <row r="4415" spans="1:6" x14ac:dyDescent="0.35">
      <c r="A4415" s="5"/>
      <c r="E4415" s="5"/>
      <c r="F4415" s="5"/>
    </row>
    <row r="4416" spans="1:6" x14ac:dyDescent="0.35">
      <c r="A4416" s="5"/>
      <c r="E4416" s="5"/>
      <c r="F4416" s="5"/>
    </row>
    <row r="4417" spans="1:6" x14ac:dyDescent="0.35">
      <c r="A4417" s="5"/>
      <c r="E4417" s="5"/>
      <c r="F4417" s="5"/>
    </row>
    <row r="4418" spans="1:6" x14ac:dyDescent="0.35">
      <c r="A4418" s="5"/>
      <c r="E4418" s="5"/>
      <c r="F4418" s="5"/>
    </row>
    <row r="4419" spans="1:6" x14ac:dyDescent="0.35">
      <c r="A4419" s="5"/>
      <c r="E4419" s="5"/>
      <c r="F4419" s="5"/>
    </row>
    <row r="4420" spans="1:6" x14ac:dyDescent="0.35">
      <c r="A4420" s="5"/>
      <c r="E4420" s="5"/>
      <c r="F4420" s="5"/>
    </row>
    <row r="4421" spans="1:6" x14ac:dyDescent="0.35">
      <c r="A4421" s="5"/>
      <c r="E4421" s="5"/>
      <c r="F4421" s="5"/>
    </row>
    <row r="4422" spans="1:6" x14ac:dyDescent="0.35">
      <c r="A4422" s="5"/>
      <c r="E4422" s="5"/>
      <c r="F4422" s="5"/>
    </row>
    <row r="4423" spans="1:6" x14ac:dyDescent="0.35">
      <c r="A4423" s="5"/>
      <c r="E4423" s="5"/>
      <c r="F4423" s="5"/>
    </row>
    <row r="4424" spans="1:6" x14ac:dyDescent="0.35">
      <c r="A4424" s="5"/>
      <c r="E4424" s="5"/>
      <c r="F4424" s="5"/>
    </row>
    <row r="4425" spans="1:6" x14ac:dyDescent="0.35">
      <c r="A4425" s="5"/>
      <c r="E4425" s="5"/>
      <c r="F4425" s="5"/>
    </row>
    <row r="4426" spans="1:6" x14ac:dyDescent="0.35">
      <c r="A4426" s="5"/>
      <c r="E4426" s="5"/>
      <c r="F4426" s="5"/>
    </row>
    <row r="4427" spans="1:6" x14ac:dyDescent="0.35">
      <c r="A4427" s="5"/>
      <c r="E4427" s="5"/>
      <c r="F4427" s="5"/>
    </row>
    <row r="4428" spans="1:6" x14ac:dyDescent="0.35">
      <c r="A4428" s="5"/>
      <c r="E4428" s="5"/>
      <c r="F4428" s="5"/>
    </row>
    <row r="4429" spans="1:6" x14ac:dyDescent="0.35">
      <c r="A4429" s="5"/>
      <c r="E4429" s="5"/>
      <c r="F4429" s="5"/>
    </row>
    <row r="4430" spans="1:6" x14ac:dyDescent="0.35">
      <c r="A4430" s="5"/>
      <c r="E4430" s="5"/>
      <c r="F4430" s="5"/>
    </row>
    <row r="4431" spans="1:6" x14ac:dyDescent="0.35">
      <c r="A4431" s="5"/>
      <c r="E4431" s="5"/>
      <c r="F4431" s="5"/>
    </row>
    <row r="4432" spans="1:6" x14ac:dyDescent="0.35">
      <c r="A4432" s="5"/>
      <c r="E4432" s="5"/>
      <c r="F4432" s="5"/>
    </row>
    <row r="4433" spans="1:6" x14ac:dyDescent="0.35">
      <c r="A4433" s="5"/>
      <c r="E4433" s="5"/>
      <c r="F4433" s="5"/>
    </row>
    <row r="4434" spans="1:6" x14ac:dyDescent="0.35">
      <c r="A4434" s="5"/>
      <c r="E4434" s="5"/>
      <c r="F4434" s="5"/>
    </row>
    <row r="4435" spans="1:6" x14ac:dyDescent="0.35">
      <c r="A4435" s="5"/>
      <c r="E4435" s="5"/>
      <c r="F4435" s="5"/>
    </row>
    <row r="4436" spans="1:6" x14ac:dyDescent="0.35">
      <c r="A4436" s="5"/>
      <c r="E4436" s="5"/>
      <c r="F4436" s="5"/>
    </row>
    <row r="4437" spans="1:6" x14ac:dyDescent="0.35">
      <c r="A4437" s="5"/>
      <c r="E4437" s="5"/>
      <c r="F4437" s="5"/>
    </row>
    <row r="4438" spans="1:6" x14ac:dyDescent="0.35">
      <c r="A4438" s="5"/>
      <c r="E4438" s="5"/>
      <c r="F4438" s="5"/>
    </row>
    <row r="4439" spans="1:6" x14ac:dyDescent="0.35">
      <c r="A4439" s="5"/>
      <c r="E4439" s="5"/>
      <c r="F4439" s="5"/>
    </row>
    <row r="4440" spans="1:6" x14ac:dyDescent="0.35">
      <c r="A4440" s="5"/>
      <c r="E4440" s="5"/>
      <c r="F4440" s="5"/>
    </row>
    <row r="4441" spans="1:6" x14ac:dyDescent="0.35">
      <c r="A4441" s="5"/>
      <c r="E4441" s="5"/>
      <c r="F4441" s="5"/>
    </row>
    <row r="4442" spans="1:6" x14ac:dyDescent="0.35">
      <c r="A4442" s="5"/>
      <c r="E4442" s="5"/>
      <c r="F4442" s="5"/>
    </row>
    <row r="4443" spans="1:6" x14ac:dyDescent="0.35">
      <c r="A4443" s="5"/>
      <c r="E4443" s="5"/>
      <c r="F4443" s="5"/>
    </row>
    <row r="4444" spans="1:6" x14ac:dyDescent="0.35">
      <c r="A4444" s="5"/>
      <c r="E4444" s="5"/>
      <c r="F4444" s="5"/>
    </row>
    <row r="4445" spans="1:6" x14ac:dyDescent="0.35">
      <c r="A4445" s="5"/>
      <c r="E4445" s="5"/>
      <c r="F4445" s="5"/>
    </row>
    <row r="4446" spans="1:6" x14ac:dyDescent="0.35">
      <c r="A4446" s="5"/>
      <c r="E4446" s="5"/>
      <c r="F4446" s="5"/>
    </row>
    <row r="4447" spans="1:6" x14ac:dyDescent="0.35">
      <c r="A4447" s="5"/>
      <c r="E4447" s="5"/>
      <c r="F4447" s="5"/>
    </row>
    <row r="4448" spans="1:6" x14ac:dyDescent="0.35">
      <c r="A4448" s="5"/>
      <c r="E4448" s="5"/>
      <c r="F4448" s="5"/>
    </row>
    <row r="4449" spans="1:6" x14ac:dyDescent="0.35">
      <c r="A4449" s="5"/>
      <c r="E4449" s="5"/>
      <c r="F4449" s="5"/>
    </row>
    <row r="4450" spans="1:6" x14ac:dyDescent="0.35">
      <c r="A4450" s="5"/>
      <c r="E4450" s="5"/>
      <c r="F4450" s="5"/>
    </row>
    <row r="4451" spans="1:6" x14ac:dyDescent="0.35">
      <c r="A4451" s="5"/>
      <c r="E4451" s="5"/>
      <c r="F4451" s="5"/>
    </row>
    <row r="4452" spans="1:6" x14ac:dyDescent="0.35">
      <c r="A4452" s="5"/>
      <c r="E4452" s="5"/>
      <c r="F4452" s="5"/>
    </row>
    <row r="4453" spans="1:6" x14ac:dyDescent="0.35">
      <c r="A4453" s="5"/>
      <c r="E4453" s="5"/>
      <c r="F4453" s="5"/>
    </row>
    <row r="4454" spans="1:6" x14ac:dyDescent="0.35">
      <c r="A4454" s="5"/>
      <c r="E4454" s="5"/>
      <c r="F4454" s="5"/>
    </row>
    <row r="4455" spans="1:6" x14ac:dyDescent="0.35">
      <c r="A4455" s="5"/>
      <c r="E4455" s="5"/>
      <c r="F4455" s="5"/>
    </row>
    <row r="4456" spans="1:6" x14ac:dyDescent="0.35">
      <c r="A4456" s="5"/>
      <c r="E4456" s="5"/>
      <c r="F4456" s="5"/>
    </row>
    <row r="4457" spans="1:6" x14ac:dyDescent="0.35">
      <c r="A4457" s="5"/>
      <c r="E4457" s="5"/>
      <c r="F4457" s="5"/>
    </row>
    <row r="4458" spans="1:6" x14ac:dyDescent="0.35">
      <c r="A4458" s="5"/>
      <c r="E4458" s="5"/>
      <c r="F4458" s="5"/>
    </row>
    <row r="4459" spans="1:6" x14ac:dyDescent="0.35">
      <c r="A4459" s="5"/>
      <c r="E4459" s="5"/>
      <c r="F4459" s="5"/>
    </row>
    <row r="4460" spans="1:6" x14ac:dyDescent="0.35">
      <c r="A4460" s="5"/>
      <c r="E4460" s="5"/>
      <c r="F4460" s="5"/>
    </row>
    <row r="4461" spans="1:6" x14ac:dyDescent="0.35">
      <c r="A4461" s="5"/>
      <c r="E4461" s="5"/>
      <c r="F4461" s="5"/>
    </row>
    <row r="4462" spans="1:6" x14ac:dyDescent="0.35">
      <c r="A4462" s="5"/>
      <c r="E4462" s="5"/>
      <c r="F4462" s="5"/>
    </row>
    <row r="4463" spans="1:6" x14ac:dyDescent="0.35">
      <c r="A4463" s="5"/>
      <c r="E4463" s="5"/>
      <c r="F4463" s="5"/>
    </row>
    <row r="4464" spans="1:6" x14ac:dyDescent="0.35">
      <c r="A4464" s="5"/>
      <c r="E4464" s="5"/>
      <c r="F4464" s="5"/>
    </row>
    <row r="4465" spans="1:6" x14ac:dyDescent="0.35">
      <c r="A4465" s="5"/>
      <c r="E4465" s="5"/>
      <c r="F4465" s="5"/>
    </row>
    <row r="4466" spans="1:6" x14ac:dyDescent="0.35">
      <c r="A4466" s="5"/>
      <c r="E4466" s="5"/>
      <c r="F4466" s="5"/>
    </row>
    <row r="4467" spans="1:6" x14ac:dyDescent="0.35">
      <c r="A4467" s="5"/>
      <c r="E4467" s="5"/>
      <c r="F4467" s="5"/>
    </row>
    <row r="4468" spans="1:6" x14ac:dyDescent="0.35">
      <c r="A4468" s="5"/>
      <c r="E4468" s="5"/>
      <c r="F4468" s="5"/>
    </row>
    <row r="4469" spans="1:6" x14ac:dyDescent="0.35">
      <c r="A4469" s="5"/>
      <c r="E4469" s="5"/>
      <c r="F4469" s="5"/>
    </row>
    <row r="4470" spans="1:6" x14ac:dyDescent="0.35">
      <c r="A4470" s="5"/>
      <c r="E4470" s="5"/>
      <c r="F4470" s="5"/>
    </row>
    <row r="4471" spans="1:6" x14ac:dyDescent="0.35">
      <c r="A4471" s="5"/>
      <c r="E4471" s="5"/>
      <c r="F4471" s="5"/>
    </row>
    <row r="4472" spans="1:6" x14ac:dyDescent="0.35">
      <c r="A4472" s="5"/>
      <c r="E4472" s="5"/>
      <c r="F4472" s="5"/>
    </row>
    <row r="4473" spans="1:6" x14ac:dyDescent="0.35">
      <c r="A4473" s="5"/>
      <c r="E4473" s="5"/>
      <c r="F4473" s="5"/>
    </row>
    <row r="4474" spans="1:6" x14ac:dyDescent="0.35">
      <c r="A4474" s="5"/>
      <c r="E4474" s="5"/>
      <c r="F4474" s="5"/>
    </row>
    <row r="4475" spans="1:6" x14ac:dyDescent="0.35">
      <c r="A4475" s="5"/>
      <c r="E4475" s="5"/>
      <c r="F4475" s="5"/>
    </row>
    <row r="4476" spans="1:6" x14ac:dyDescent="0.35">
      <c r="A4476" s="5"/>
      <c r="E4476" s="5"/>
      <c r="F4476" s="5"/>
    </row>
    <row r="4477" spans="1:6" x14ac:dyDescent="0.35">
      <c r="A4477" s="5"/>
      <c r="E4477" s="5"/>
      <c r="F4477" s="5"/>
    </row>
    <row r="4478" spans="1:6" x14ac:dyDescent="0.35">
      <c r="A4478" s="5"/>
      <c r="E4478" s="5"/>
      <c r="F4478" s="5"/>
    </row>
    <row r="4479" spans="1:6" x14ac:dyDescent="0.35">
      <c r="A4479" s="5"/>
      <c r="E4479" s="5"/>
      <c r="F4479" s="5"/>
    </row>
    <row r="4480" spans="1:6" x14ac:dyDescent="0.35">
      <c r="A4480" s="5"/>
      <c r="E4480" s="5"/>
      <c r="F4480" s="5"/>
    </row>
    <row r="4481" spans="1:6" x14ac:dyDescent="0.35">
      <c r="A4481" s="5"/>
      <c r="E4481" s="5"/>
      <c r="F4481" s="5"/>
    </row>
    <row r="4482" spans="1:6" x14ac:dyDescent="0.35">
      <c r="A4482" s="5"/>
      <c r="E4482" s="5"/>
      <c r="F4482" s="5"/>
    </row>
    <row r="4483" spans="1:6" x14ac:dyDescent="0.35">
      <c r="A4483" s="5"/>
      <c r="E4483" s="5"/>
      <c r="F4483" s="5"/>
    </row>
    <row r="4484" spans="1:6" x14ac:dyDescent="0.35">
      <c r="A4484" s="5"/>
      <c r="E4484" s="5"/>
      <c r="F4484" s="5"/>
    </row>
    <row r="4485" spans="1:6" x14ac:dyDescent="0.35">
      <c r="A4485" s="5"/>
      <c r="E4485" s="5"/>
      <c r="F4485" s="5"/>
    </row>
    <row r="4486" spans="1:6" x14ac:dyDescent="0.35">
      <c r="A4486" s="5"/>
      <c r="E4486" s="5"/>
      <c r="F4486" s="5"/>
    </row>
    <row r="4487" spans="1:6" x14ac:dyDescent="0.35">
      <c r="A4487" s="5"/>
      <c r="E4487" s="5"/>
      <c r="F4487" s="5"/>
    </row>
    <row r="4488" spans="1:6" x14ac:dyDescent="0.35">
      <c r="A4488" s="5"/>
      <c r="E4488" s="5"/>
      <c r="F4488" s="5"/>
    </row>
    <row r="4489" spans="1:6" x14ac:dyDescent="0.35">
      <c r="A4489" s="5"/>
      <c r="E4489" s="5"/>
      <c r="F4489" s="5"/>
    </row>
    <row r="4490" spans="1:6" x14ac:dyDescent="0.35">
      <c r="A4490" s="5"/>
      <c r="E4490" s="5"/>
      <c r="F4490" s="5"/>
    </row>
    <row r="4491" spans="1:6" x14ac:dyDescent="0.35">
      <c r="A4491" s="5"/>
      <c r="E4491" s="5"/>
      <c r="F4491" s="5"/>
    </row>
    <row r="4492" spans="1:6" x14ac:dyDescent="0.35">
      <c r="A4492" s="5"/>
      <c r="E4492" s="5"/>
      <c r="F4492" s="5"/>
    </row>
    <row r="4493" spans="1:6" x14ac:dyDescent="0.35">
      <c r="A4493" s="5"/>
      <c r="E4493" s="5"/>
      <c r="F4493" s="5"/>
    </row>
    <row r="4494" spans="1:6" x14ac:dyDescent="0.35">
      <c r="A4494" s="5"/>
      <c r="E4494" s="5"/>
      <c r="F4494" s="5"/>
    </row>
    <row r="4495" spans="1:6" x14ac:dyDescent="0.35">
      <c r="A4495" s="5"/>
      <c r="E4495" s="5"/>
      <c r="F4495" s="5"/>
    </row>
    <row r="4496" spans="1:6" x14ac:dyDescent="0.35">
      <c r="A4496" s="5"/>
      <c r="E4496" s="5"/>
      <c r="F4496" s="5"/>
    </row>
    <row r="4497" spans="1:6" x14ac:dyDescent="0.35">
      <c r="A4497" s="5"/>
      <c r="E4497" s="5"/>
      <c r="F4497" s="5"/>
    </row>
    <row r="4498" spans="1:6" x14ac:dyDescent="0.35">
      <c r="A4498" s="5"/>
      <c r="E4498" s="5"/>
      <c r="F4498" s="5"/>
    </row>
    <row r="4499" spans="1:6" x14ac:dyDescent="0.35">
      <c r="A4499" s="5"/>
      <c r="E4499" s="5"/>
      <c r="F4499" s="5"/>
    </row>
    <row r="4500" spans="1:6" x14ac:dyDescent="0.35">
      <c r="A4500" s="5"/>
      <c r="E4500" s="5"/>
      <c r="F4500" s="5"/>
    </row>
    <row r="4501" spans="1:6" x14ac:dyDescent="0.35">
      <c r="A4501" s="5"/>
      <c r="E4501" s="5"/>
      <c r="F4501" s="5"/>
    </row>
    <row r="4502" spans="1:6" x14ac:dyDescent="0.35">
      <c r="A4502" s="5"/>
      <c r="E4502" s="5"/>
      <c r="F4502" s="5"/>
    </row>
    <row r="4503" spans="1:6" x14ac:dyDescent="0.35">
      <c r="A4503" s="5"/>
      <c r="E4503" s="5"/>
      <c r="F4503" s="5"/>
    </row>
    <row r="4504" spans="1:6" x14ac:dyDescent="0.35">
      <c r="A4504" s="5"/>
      <c r="E4504" s="5"/>
      <c r="F4504" s="5"/>
    </row>
    <row r="4505" spans="1:6" x14ac:dyDescent="0.35">
      <c r="A4505" s="5"/>
      <c r="E4505" s="5"/>
      <c r="F4505" s="5"/>
    </row>
    <row r="4506" spans="1:6" x14ac:dyDescent="0.35">
      <c r="A4506" s="5"/>
      <c r="E4506" s="5"/>
      <c r="F4506" s="5"/>
    </row>
    <row r="4507" spans="1:6" x14ac:dyDescent="0.35">
      <c r="A4507" s="5"/>
      <c r="E4507" s="5"/>
      <c r="F4507" s="5"/>
    </row>
    <row r="4508" spans="1:6" x14ac:dyDescent="0.35">
      <c r="A4508" s="5"/>
      <c r="E4508" s="5"/>
      <c r="F4508" s="5"/>
    </row>
    <row r="4509" spans="1:6" x14ac:dyDescent="0.35">
      <c r="A4509" s="5"/>
      <c r="E4509" s="5"/>
      <c r="F4509" s="5"/>
    </row>
    <row r="4510" spans="1:6" x14ac:dyDescent="0.35">
      <c r="A4510" s="5"/>
      <c r="E4510" s="5"/>
      <c r="F4510" s="5"/>
    </row>
    <row r="4511" spans="1:6" x14ac:dyDescent="0.35">
      <c r="A4511" s="5"/>
      <c r="E4511" s="5"/>
      <c r="F4511" s="5"/>
    </row>
    <row r="4512" spans="1:6" x14ac:dyDescent="0.35">
      <c r="A4512" s="5"/>
      <c r="E4512" s="5"/>
      <c r="F4512" s="5"/>
    </row>
    <row r="4513" spans="1:6" x14ac:dyDescent="0.35">
      <c r="A4513" s="5"/>
      <c r="E4513" s="5"/>
      <c r="F4513" s="5"/>
    </row>
    <row r="4514" spans="1:6" x14ac:dyDescent="0.35">
      <c r="A4514" s="5"/>
      <c r="E4514" s="5"/>
      <c r="F4514" s="5"/>
    </row>
    <row r="4515" spans="1:6" x14ac:dyDescent="0.35">
      <c r="A4515" s="5"/>
      <c r="E4515" s="5"/>
      <c r="F4515" s="5"/>
    </row>
    <row r="4516" spans="1:6" x14ac:dyDescent="0.35">
      <c r="A4516" s="5"/>
      <c r="E4516" s="5"/>
      <c r="F4516" s="5"/>
    </row>
    <row r="4517" spans="1:6" x14ac:dyDescent="0.35">
      <c r="A4517" s="5"/>
      <c r="E4517" s="5"/>
      <c r="F4517" s="5"/>
    </row>
    <row r="4518" spans="1:6" x14ac:dyDescent="0.35">
      <c r="A4518" s="5"/>
      <c r="E4518" s="5"/>
      <c r="F4518" s="5"/>
    </row>
    <row r="4519" spans="1:6" x14ac:dyDescent="0.35">
      <c r="A4519" s="5"/>
      <c r="E4519" s="5"/>
      <c r="F4519" s="5"/>
    </row>
    <row r="4520" spans="1:6" x14ac:dyDescent="0.35">
      <c r="A4520" s="5"/>
      <c r="E4520" s="5"/>
      <c r="F4520" s="5"/>
    </row>
    <row r="4521" spans="1:6" x14ac:dyDescent="0.35">
      <c r="A4521" s="5"/>
      <c r="E4521" s="5"/>
      <c r="F4521" s="5"/>
    </row>
    <row r="4522" spans="1:6" x14ac:dyDescent="0.35">
      <c r="A4522" s="5"/>
      <c r="E4522" s="5"/>
      <c r="F4522" s="5"/>
    </row>
    <row r="4523" spans="1:6" x14ac:dyDescent="0.35">
      <c r="A4523" s="5"/>
      <c r="E4523" s="5"/>
      <c r="F4523" s="5"/>
    </row>
    <row r="4524" spans="1:6" x14ac:dyDescent="0.35">
      <c r="A4524" s="5"/>
      <c r="E4524" s="5"/>
      <c r="F4524" s="5"/>
    </row>
    <row r="4525" spans="1:6" x14ac:dyDescent="0.35">
      <c r="A4525" s="5"/>
      <c r="E4525" s="5"/>
      <c r="F4525" s="5"/>
    </row>
    <row r="4526" spans="1:6" x14ac:dyDescent="0.35">
      <c r="A4526" s="5"/>
      <c r="E4526" s="5"/>
      <c r="F4526" s="5"/>
    </row>
    <row r="4527" spans="1:6" x14ac:dyDescent="0.35">
      <c r="A4527" s="5"/>
      <c r="E4527" s="5"/>
      <c r="F4527" s="5"/>
    </row>
    <row r="4528" spans="1:6" x14ac:dyDescent="0.35">
      <c r="A4528" s="5"/>
      <c r="E4528" s="5"/>
      <c r="F4528" s="5"/>
    </row>
    <row r="4529" spans="1:6" x14ac:dyDescent="0.35">
      <c r="A4529" s="5"/>
      <c r="E4529" s="5"/>
      <c r="F4529" s="5"/>
    </row>
    <row r="4530" spans="1:6" x14ac:dyDescent="0.35">
      <c r="A4530" s="5"/>
      <c r="E4530" s="5"/>
      <c r="F4530" s="5"/>
    </row>
    <row r="4531" spans="1:6" x14ac:dyDescent="0.35">
      <c r="A4531" s="5"/>
      <c r="E4531" s="5"/>
      <c r="F4531" s="5"/>
    </row>
    <row r="4532" spans="1:6" x14ac:dyDescent="0.35">
      <c r="A4532" s="5"/>
      <c r="E4532" s="5"/>
      <c r="F4532" s="5"/>
    </row>
    <row r="4533" spans="1:6" x14ac:dyDescent="0.35">
      <c r="A4533" s="5"/>
      <c r="E4533" s="5"/>
      <c r="F4533" s="5"/>
    </row>
    <row r="4534" spans="1:6" x14ac:dyDescent="0.35">
      <c r="A4534" s="5"/>
      <c r="E4534" s="5"/>
      <c r="F4534" s="5"/>
    </row>
    <row r="4535" spans="1:6" x14ac:dyDescent="0.35">
      <c r="A4535" s="5"/>
      <c r="E4535" s="5"/>
      <c r="F4535" s="5"/>
    </row>
    <row r="4536" spans="1:6" x14ac:dyDescent="0.35">
      <c r="A4536" s="5"/>
      <c r="E4536" s="5"/>
      <c r="F4536" s="5"/>
    </row>
    <row r="4537" spans="1:6" x14ac:dyDescent="0.35">
      <c r="A4537" s="5"/>
      <c r="E4537" s="5"/>
      <c r="F4537" s="5"/>
    </row>
    <row r="4538" spans="1:6" x14ac:dyDescent="0.35">
      <c r="A4538" s="5"/>
      <c r="E4538" s="5"/>
      <c r="F4538" s="5"/>
    </row>
    <row r="4539" spans="1:6" x14ac:dyDescent="0.35">
      <c r="A4539" s="5"/>
      <c r="E4539" s="5"/>
      <c r="F4539" s="5"/>
    </row>
    <row r="4540" spans="1:6" x14ac:dyDescent="0.35">
      <c r="A4540" s="5"/>
      <c r="E4540" s="5"/>
      <c r="F4540" s="5"/>
    </row>
    <row r="4541" spans="1:6" x14ac:dyDescent="0.35">
      <c r="A4541" s="5"/>
      <c r="E4541" s="5"/>
      <c r="F4541" s="5"/>
    </row>
    <row r="4542" spans="1:6" x14ac:dyDescent="0.35">
      <c r="A4542" s="5"/>
      <c r="E4542" s="5"/>
      <c r="F4542" s="5"/>
    </row>
    <row r="4543" spans="1:6" x14ac:dyDescent="0.35">
      <c r="A4543" s="5"/>
      <c r="E4543" s="5"/>
      <c r="F4543" s="5"/>
    </row>
    <row r="4544" spans="1:6" x14ac:dyDescent="0.35">
      <c r="A4544" s="5"/>
      <c r="E4544" s="5"/>
      <c r="F4544" s="5"/>
    </row>
    <row r="4545" spans="1:6" x14ac:dyDescent="0.35">
      <c r="A4545" s="5"/>
      <c r="E4545" s="5"/>
      <c r="F4545" s="5"/>
    </row>
    <row r="4546" spans="1:6" x14ac:dyDescent="0.35">
      <c r="A4546" s="5"/>
      <c r="E4546" s="5"/>
      <c r="F4546" s="5"/>
    </row>
    <row r="4547" spans="1:6" x14ac:dyDescent="0.35">
      <c r="A4547" s="5"/>
      <c r="E4547" s="5"/>
      <c r="F4547" s="5"/>
    </row>
    <row r="4548" spans="1:6" x14ac:dyDescent="0.35">
      <c r="A4548" s="5"/>
      <c r="E4548" s="5"/>
      <c r="F4548" s="5"/>
    </row>
    <row r="4549" spans="1:6" x14ac:dyDescent="0.35">
      <c r="A4549" s="5"/>
      <c r="E4549" s="5"/>
      <c r="F4549" s="5"/>
    </row>
    <row r="4550" spans="1:6" x14ac:dyDescent="0.35">
      <c r="A4550" s="5"/>
      <c r="E4550" s="5"/>
      <c r="F4550" s="5"/>
    </row>
    <row r="4551" spans="1:6" x14ac:dyDescent="0.35">
      <c r="A4551" s="5"/>
      <c r="E4551" s="5"/>
      <c r="F4551" s="5"/>
    </row>
    <row r="4552" spans="1:6" x14ac:dyDescent="0.35">
      <c r="A4552" s="5"/>
      <c r="E4552" s="5"/>
      <c r="F4552" s="5"/>
    </row>
    <row r="4553" spans="1:6" x14ac:dyDescent="0.35">
      <c r="A4553" s="5"/>
      <c r="E4553" s="5"/>
      <c r="F4553" s="5"/>
    </row>
    <row r="4554" spans="1:6" x14ac:dyDescent="0.35">
      <c r="A4554" s="5"/>
      <c r="E4554" s="5"/>
      <c r="F4554" s="5"/>
    </row>
    <row r="4555" spans="1:6" x14ac:dyDescent="0.35">
      <c r="A4555" s="5"/>
      <c r="E4555" s="5"/>
      <c r="F4555" s="5"/>
    </row>
    <row r="4556" spans="1:6" x14ac:dyDescent="0.35">
      <c r="A4556" s="5"/>
      <c r="E4556" s="5"/>
      <c r="F4556" s="5"/>
    </row>
    <row r="4557" spans="1:6" x14ac:dyDescent="0.35">
      <c r="A4557" s="5"/>
      <c r="E4557" s="5"/>
      <c r="F4557" s="5"/>
    </row>
    <row r="4558" spans="1:6" x14ac:dyDescent="0.35">
      <c r="A4558" s="5"/>
      <c r="E4558" s="5"/>
      <c r="F4558" s="5"/>
    </row>
    <row r="4559" spans="1:6" x14ac:dyDescent="0.35">
      <c r="A4559" s="5"/>
      <c r="E4559" s="5"/>
      <c r="F4559" s="5"/>
    </row>
    <row r="4560" spans="1:6" x14ac:dyDescent="0.35">
      <c r="A4560" s="5"/>
      <c r="E4560" s="5"/>
      <c r="F4560" s="5"/>
    </row>
    <row r="4561" spans="1:6" x14ac:dyDescent="0.35">
      <c r="A4561" s="5"/>
      <c r="E4561" s="5"/>
      <c r="F4561" s="5"/>
    </row>
    <row r="4562" spans="1:6" x14ac:dyDescent="0.35">
      <c r="A4562" s="5"/>
      <c r="E4562" s="5"/>
      <c r="F4562" s="5"/>
    </row>
    <row r="4563" spans="1:6" x14ac:dyDescent="0.35">
      <c r="A4563" s="5"/>
      <c r="E4563" s="5"/>
      <c r="F4563" s="5"/>
    </row>
    <row r="4564" spans="1:6" x14ac:dyDescent="0.35">
      <c r="A4564" s="5"/>
      <c r="E4564" s="5"/>
      <c r="F4564" s="5"/>
    </row>
    <row r="4565" spans="1:6" x14ac:dyDescent="0.35">
      <c r="A4565" s="5"/>
      <c r="E4565" s="5"/>
      <c r="F4565" s="5"/>
    </row>
    <row r="4566" spans="1:6" x14ac:dyDescent="0.35">
      <c r="A4566" s="5"/>
      <c r="E4566" s="5"/>
      <c r="F4566" s="5"/>
    </row>
    <row r="4567" spans="1:6" x14ac:dyDescent="0.35">
      <c r="A4567" s="5"/>
      <c r="E4567" s="5"/>
      <c r="F4567" s="5"/>
    </row>
    <row r="4568" spans="1:6" x14ac:dyDescent="0.35">
      <c r="A4568" s="5"/>
      <c r="E4568" s="5"/>
      <c r="F4568" s="5"/>
    </row>
    <row r="4569" spans="1:6" x14ac:dyDescent="0.35">
      <c r="A4569" s="5"/>
      <c r="E4569" s="5"/>
      <c r="F4569" s="5"/>
    </row>
    <row r="4570" spans="1:6" x14ac:dyDescent="0.35">
      <c r="A4570" s="5"/>
      <c r="E4570" s="5"/>
      <c r="F4570" s="5"/>
    </row>
    <row r="4571" spans="1:6" x14ac:dyDescent="0.35">
      <c r="A4571" s="5"/>
      <c r="E4571" s="5"/>
      <c r="F4571" s="5"/>
    </row>
    <row r="4572" spans="1:6" x14ac:dyDescent="0.35">
      <c r="A4572" s="5"/>
      <c r="E4572" s="5"/>
      <c r="F4572" s="5"/>
    </row>
    <row r="4573" spans="1:6" x14ac:dyDescent="0.35">
      <c r="A4573" s="5"/>
      <c r="E4573" s="5"/>
      <c r="F4573" s="5"/>
    </row>
    <row r="4574" spans="1:6" x14ac:dyDescent="0.35">
      <c r="A4574" s="5"/>
      <c r="E4574" s="5"/>
      <c r="F4574" s="5"/>
    </row>
    <row r="4575" spans="1:6" x14ac:dyDescent="0.35">
      <c r="A4575" s="5"/>
      <c r="E4575" s="5"/>
      <c r="F4575" s="5"/>
    </row>
    <row r="4576" spans="1:6" x14ac:dyDescent="0.35">
      <c r="A4576" s="5"/>
      <c r="E4576" s="5"/>
      <c r="F4576" s="5"/>
    </row>
    <row r="4577" spans="1:6" x14ac:dyDescent="0.35">
      <c r="A4577" s="5"/>
      <c r="E4577" s="5"/>
      <c r="F4577" s="5"/>
    </row>
    <row r="4578" spans="1:6" x14ac:dyDescent="0.35">
      <c r="A4578" s="5"/>
      <c r="E4578" s="5"/>
      <c r="F4578" s="5"/>
    </row>
    <row r="4579" spans="1:6" x14ac:dyDescent="0.35">
      <c r="A4579" s="5"/>
      <c r="E4579" s="5"/>
      <c r="F4579" s="5"/>
    </row>
    <row r="4580" spans="1:6" x14ac:dyDescent="0.35">
      <c r="A4580" s="5"/>
      <c r="E4580" s="5"/>
      <c r="F4580" s="5"/>
    </row>
    <row r="4581" spans="1:6" x14ac:dyDescent="0.35">
      <c r="A4581" s="5"/>
      <c r="E4581" s="5"/>
      <c r="F4581" s="5"/>
    </row>
    <row r="4582" spans="1:6" x14ac:dyDescent="0.35">
      <c r="A4582" s="5"/>
      <c r="E4582" s="5"/>
      <c r="F4582" s="5"/>
    </row>
    <row r="4583" spans="1:6" x14ac:dyDescent="0.35">
      <c r="A4583" s="5"/>
      <c r="E4583" s="5"/>
      <c r="F4583" s="5"/>
    </row>
    <row r="4584" spans="1:6" x14ac:dyDescent="0.35">
      <c r="A4584" s="5"/>
      <c r="E4584" s="5"/>
      <c r="F4584" s="5"/>
    </row>
    <row r="4585" spans="1:6" x14ac:dyDescent="0.35">
      <c r="A4585" s="5"/>
      <c r="E4585" s="5"/>
      <c r="F4585" s="5"/>
    </row>
    <row r="4586" spans="1:6" x14ac:dyDescent="0.35">
      <c r="A4586" s="5"/>
      <c r="E4586" s="5"/>
      <c r="F4586" s="5"/>
    </row>
    <row r="4587" spans="1:6" x14ac:dyDescent="0.35">
      <c r="A4587" s="5"/>
      <c r="E4587" s="5"/>
      <c r="F4587" s="5"/>
    </row>
    <row r="4588" spans="1:6" x14ac:dyDescent="0.35">
      <c r="A4588" s="5"/>
      <c r="E4588" s="5"/>
      <c r="F4588" s="5"/>
    </row>
    <row r="4589" spans="1:6" x14ac:dyDescent="0.35">
      <c r="A4589" s="5"/>
      <c r="E4589" s="5"/>
      <c r="F4589" s="5"/>
    </row>
    <row r="4590" spans="1:6" x14ac:dyDescent="0.35">
      <c r="A4590" s="5"/>
      <c r="E4590" s="5"/>
      <c r="F4590" s="5"/>
    </row>
    <row r="4591" spans="1:6" x14ac:dyDescent="0.35">
      <c r="A4591" s="5"/>
      <c r="E4591" s="5"/>
      <c r="F4591" s="5"/>
    </row>
    <row r="4592" spans="1:6" x14ac:dyDescent="0.35">
      <c r="A4592" s="5"/>
      <c r="E4592" s="5"/>
      <c r="F4592" s="5"/>
    </row>
    <row r="4593" spans="1:6" x14ac:dyDescent="0.35">
      <c r="A4593" s="5"/>
      <c r="E4593" s="5"/>
      <c r="F4593" s="5"/>
    </row>
    <row r="4594" spans="1:6" x14ac:dyDescent="0.35">
      <c r="A4594" s="5"/>
      <c r="E4594" s="5"/>
      <c r="F4594" s="5"/>
    </row>
    <row r="4595" spans="1:6" x14ac:dyDescent="0.35">
      <c r="A4595" s="5"/>
      <c r="E4595" s="5"/>
      <c r="F4595" s="5"/>
    </row>
    <row r="4596" spans="1:6" x14ac:dyDescent="0.35">
      <c r="A4596" s="5"/>
      <c r="E4596" s="5"/>
      <c r="F4596" s="5"/>
    </row>
    <row r="4597" spans="1:6" x14ac:dyDescent="0.35">
      <c r="A4597" s="5"/>
      <c r="E4597" s="5"/>
      <c r="F4597" s="5"/>
    </row>
    <row r="4598" spans="1:6" x14ac:dyDescent="0.35">
      <c r="A4598" s="5"/>
      <c r="E4598" s="5"/>
      <c r="F4598" s="5"/>
    </row>
    <row r="4599" spans="1:6" x14ac:dyDescent="0.35">
      <c r="A4599" s="5"/>
      <c r="E4599" s="5"/>
      <c r="F4599" s="5"/>
    </row>
    <row r="4600" spans="1:6" x14ac:dyDescent="0.35">
      <c r="A4600" s="5"/>
      <c r="E4600" s="5"/>
      <c r="F4600" s="5"/>
    </row>
    <row r="4601" spans="1:6" x14ac:dyDescent="0.35">
      <c r="A4601" s="5"/>
      <c r="E4601" s="5"/>
      <c r="F4601" s="5"/>
    </row>
    <row r="4602" spans="1:6" x14ac:dyDescent="0.35">
      <c r="A4602" s="5"/>
      <c r="E4602" s="5"/>
      <c r="F4602" s="5"/>
    </row>
    <row r="4603" spans="1:6" x14ac:dyDescent="0.35">
      <c r="A4603" s="5"/>
      <c r="E4603" s="5"/>
      <c r="F4603" s="5"/>
    </row>
    <row r="4604" spans="1:6" x14ac:dyDescent="0.35">
      <c r="A4604" s="5"/>
      <c r="E4604" s="5"/>
      <c r="F4604" s="5"/>
    </row>
    <row r="4605" spans="1:6" x14ac:dyDescent="0.35">
      <c r="A4605" s="5"/>
      <c r="E4605" s="5"/>
      <c r="F4605" s="5"/>
    </row>
    <row r="4606" spans="1:6" x14ac:dyDescent="0.35">
      <c r="A4606" s="5"/>
      <c r="E4606" s="5"/>
      <c r="F4606" s="5"/>
    </row>
    <row r="4607" spans="1:6" x14ac:dyDescent="0.35">
      <c r="A4607" s="5"/>
      <c r="E4607" s="5"/>
      <c r="F4607" s="5"/>
    </row>
    <row r="4608" spans="1:6" x14ac:dyDescent="0.35">
      <c r="A4608" s="5"/>
      <c r="E4608" s="5"/>
      <c r="F4608" s="5"/>
    </row>
    <row r="4609" spans="1:6" x14ac:dyDescent="0.35">
      <c r="A4609" s="5"/>
      <c r="E4609" s="5"/>
      <c r="F4609" s="5"/>
    </row>
    <row r="4610" spans="1:6" x14ac:dyDescent="0.35">
      <c r="A4610" s="5"/>
      <c r="E4610" s="5"/>
      <c r="F4610" s="5"/>
    </row>
    <row r="4611" spans="1:6" x14ac:dyDescent="0.35">
      <c r="A4611" s="5"/>
      <c r="E4611" s="5"/>
      <c r="F4611" s="5"/>
    </row>
    <row r="4612" spans="1:6" x14ac:dyDescent="0.35">
      <c r="A4612" s="5"/>
      <c r="E4612" s="5"/>
      <c r="F4612" s="5"/>
    </row>
    <row r="4613" spans="1:6" x14ac:dyDescent="0.35">
      <c r="A4613" s="5"/>
      <c r="E4613" s="5"/>
      <c r="F4613" s="5"/>
    </row>
    <row r="4614" spans="1:6" x14ac:dyDescent="0.35">
      <c r="A4614" s="5"/>
      <c r="E4614" s="5"/>
      <c r="F4614" s="5"/>
    </row>
    <row r="4615" spans="1:6" x14ac:dyDescent="0.35">
      <c r="A4615" s="5"/>
      <c r="E4615" s="5"/>
      <c r="F4615" s="5"/>
    </row>
    <row r="4616" spans="1:6" x14ac:dyDescent="0.35">
      <c r="A4616" s="5"/>
      <c r="E4616" s="5"/>
      <c r="F4616" s="5"/>
    </row>
    <row r="4617" spans="1:6" x14ac:dyDescent="0.35">
      <c r="A4617" s="5"/>
      <c r="E4617" s="5"/>
      <c r="F4617" s="5"/>
    </row>
    <row r="4618" spans="1:6" x14ac:dyDescent="0.35">
      <c r="A4618" s="5"/>
      <c r="E4618" s="5"/>
      <c r="F4618" s="5"/>
    </row>
    <row r="4619" spans="1:6" x14ac:dyDescent="0.35">
      <c r="A4619" s="5"/>
      <c r="E4619" s="5"/>
      <c r="F4619" s="5"/>
    </row>
    <row r="4620" spans="1:6" x14ac:dyDescent="0.35">
      <c r="A4620" s="5"/>
      <c r="E4620" s="5"/>
      <c r="F4620" s="5"/>
    </row>
    <row r="4621" spans="1:6" x14ac:dyDescent="0.35">
      <c r="A4621" s="5"/>
      <c r="E4621" s="5"/>
      <c r="F4621" s="5"/>
    </row>
    <row r="4622" spans="1:6" x14ac:dyDescent="0.35">
      <c r="A4622" s="5"/>
      <c r="E4622" s="5"/>
      <c r="F4622" s="5"/>
    </row>
    <row r="4623" spans="1:6" x14ac:dyDescent="0.35">
      <c r="A4623" s="5"/>
      <c r="E4623" s="5"/>
      <c r="F4623" s="5"/>
    </row>
    <row r="4624" spans="1:6" x14ac:dyDescent="0.35">
      <c r="A4624" s="5"/>
      <c r="E4624" s="5"/>
      <c r="F4624" s="5"/>
    </row>
    <row r="4625" spans="1:6" x14ac:dyDescent="0.35">
      <c r="A4625" s="5"/>
      <c r="E4625" s="5"/>
      <c r="F4625" s="5"/>
    </row>
    <row r="4626" spans="1:6" x14ac:dyDescent="0.35">
      <c r="A4626" s="5"/>
      <c r="E4626" s="5"/>
      <c r="F4626" s="5"/>
    </row>
    <row r="4627" spans="1:6" x14ac:dyDescent="0.35">
      <c r="A4627" s="5"/>
      <c r="E4627" s="5"/>
      <c r="F4627" s="5"/>
    </row>
    <row r="4628" spans="1:6" x14ac:dyDescent="0.35">
      <c r="A4628" s="5"/>
      <c r="E4628" s="5"/>
      <c r="F4628" s="5"/>
    </row>
    <row r="4629" spans="1:6" x14ac:dyDescent="0.35">
      <c r="A4629" s="5"/>
      <c r="E4629" s="5"/>
      <c r="F4629" s="5"/>
    </row>
    <row r="4630" spans="1:6" x14ac:dyDescent="0.35">
      <c r="A4630" s="5"/>
      <c r="E4630" s="5"/>
      <c r="F4630" s="5"/>
    </row>
    <row r="4631" spans="1:6" x14ac:dyDescent="0.35">
      <c r="A4631" s="5"/>
      <c r="E4631" s="5"/>
      <c r="F4631" s="5"/>
    </row>
    <row r="4632" spans="1:6" x14ac:dyDescent="0.35">
      <c r="A4632" s="5"/>
      <c r="E4632" s="5"/>
      <c r="F4632" s="5"/>
    </row>
    <row r="4633" spans="1:6" x14ac:dyDescent="0.35">
      <c r="A4633" s="5"/>
      <c r="E4633" s="5"/>
      <c r="F4633" s="5"/>
    </row>
    <row r="4634" spans="1:6" x14ac:dyDescent="0.35">
      <c r="A4634" s="5"/>
      <c r="E4634" s="5"/>
      <c r="F4634" s="5"/>
    </row>
    <row r="4635" spans="1:6" x14ac:dyDescent="0.35">
      <c r="A4635" s="5"/>
      <c r="E4635" s="5"/>
      <c r="F4635" s="5"/>
    </row>
    <row r="4636" spans="1:6" x14ac:dyDescent="0.35">
      <c r="A4636" s="5"/>
      <c r="E4636" s="5"/>
      <c r="F4636" s="5"/>
    </row>
    <row r="4637" spans="1:6" x14ac:dyDescent="0.35">
      <c r="A4637" s="5"/>
      <c r="E4637" s="5"/>
      <c r="F4637" s="5"/>
    </row>
    <row r="4638" spans="1:6" x14ac:dyDescent="0.35">
      <c r="A4638" s="5"/>
      <c r="E4638" s="5"/>
      <c r="F4638" s="5"/>
    </row>
    <row r="4639" spans="1:6" x14ac:dyDescent="0.35">
      <c r="A4639" s="5"/>
      <c r="E4639" s="5"/>
      <c r="F4639" s="5"/>
    </row>
    <row r="4640" spans="1:6" x14ac:dyDescent="0.35">
      <c r="A4640" s="5"/>
      <c r="E4640" s="5"/>
      <c r="F4640" s="5"/>
    </row>
    <row r="4641" spans="1:6" x14ac:dyDescent="0.35">
      <c r="A4641" s="5"/>
      <c r="E4641" s="5"/>
      <c r="F4641" s="5"/>
    </row>
    <row r="4642" spans="1:6" x14ac:dyDescent="0.35">
      <c r="A4642" s="5"/>
      <c r="E4642" s="5"/>
      <c r="F4642" s="5"/>
    </row>
    <row r="4643" spans="1:6" x14ac:dyDescent="0.35">
      <c r="A4643" s="5"/>
      <c r="E4643" s="5"/>
      <c r="F4643" s="5"/>
    </row>
    <row r="4644" spans="1:6" x14ac:dyDescent="0.35">
      <c r="A4644" s="5"/>
      <c r="E4644" s="5"/>
      <c r="F4644" s="5"/>
    </row>
    <row r="4645" spans="1:6" x14ac:dyDescent="0.35">
      <c r="A4645" s="5"/>
      <c r="E4645" s="5"/>
      <c r="F4645" s="5"/>
    </row>
    <row r="4646" spans="1:6" x14ac:dyDescent="0.35">
      <c r="A4646" s="5"/>
      <c r="E4646" s="5"/>
      <c r="F4646" s="5"/>
    </row>
    <row r="4647" spans="1:6" x14ac:dyDescent="0.35">
      <c r="A4647" s="5"/>
      <c r="E4647" s="5"/>
      <c r="F4647" s="5"/>
    </row>
    <row r="4648" spans="1:6" x14ac:dyDescent="0.35">
      <c r="A4648" s="5"/>
      <c r="E4648" s="5"/>
      <c r="F4648" s="5"/>
    </row>
    <row r="4649" spans="1:6" x14ac:dyDescent="0.35">
      <c r="A4649" s="5"/>
      <c r="E4649" s="5"/>
      <c r="F4649" s="5"/>
    </row>
    <row r="4650" spans="1:6" x14ac:dyDescent="0.35">
      <c r="A4650" s="5"/>
      <c r="E4650" s="5"/>
      <c r="F4650" s="5"/>
    </row>
    <row r="4651" spans="1:6" x14ac:dyDescent="0.35">
      <c r="A4651" s="5"/>
      <c r="E4651" s="5"/>
      <c r="F4651" s="5"/>
    </row>
    <row r="4652" spans="1:6" x14ac:dyDescent="0.35">
      <c r="A4652" s="5"/>
      <c r="E4652" s="5"/>
      <c r="F4652" s="5"/>
    </row>
    <row r="4653" spans="1:6" x14ac:dyDescent="0.35">
      <c r="A4653" s="5"/>
      <c r="E4653" s="5"/>
      <c r="F4653" s="5"/>
    </row>
    <row r="4654" spans="1:6" x14ac:dyDescent="0.35">
      <c r="A4654" s="5"/>
      <c r="E4654" s="5"/>
      <c r="F4654" s="5"/>
    </row>
    <row r="4655" spans="1:6" x14ac:dyDescent="0.35">
      <c r="A4655" s="5"/>
      <c r="E4655" s="5"/>
      <c r="F4655" s="5"/>
    </row>
    <row r="4656" spans="1:6" x14ac:dyDescent="0.35">
      <c r="A4656" s="5"/>
      <c r="E4656" s="5"/>
      <c r="F4656" s="5"/>
    </row>
    <row r="4657" spans="1:6" x14ac:dyDescent="0.35">
      <c r="A4657" s="5"/>
      <c r="E4657" s="5"/>
      <c r="F4657" s="5"/>
    </row>
    <row r="4658" spans="1:6" x14ac:dyDescent="0.35">
      <c r="A4658" s="5"/>
      <c r="E4658" s="5"/>
      <c r="F4658" s="5"/>
    </row>
    <row r="4659" spans="1:6" x14ac:dyDescent="0.35">
      <c r="A4659" s="5"/>
      <c r="E4659" s="5"/>
      <c r="F4659" s="5"/>
    </row>
    <row r="4660" spans="1:6" x14ac:dyDescent="0.35">
      <c r="A4660" s="5"/>
      <c r="E4660" s="5"/>
      <c r="F4660" s="5"/>
    </row>
    <row r="4661" spans="1:6" x14ac:dyDescent="0.35">
      <c r="A4661" s="5"/>
      <c r="E4661" s="5"/>
      <c r="F4661" s="5"/>
    </row>
    <row r="4662" spans="1:6" x14ac:dyDescent="0.35">
      <c r="A4662" s="5"/>
      <c r="E4662" s="5"/>
      <c r="F4662" s="5"/>
    </row>
    <row r="4663" spans="1:6" x14ac:dyDescent="0.35">
      <c r="A4663" s="5"/>
      <c r="E4663" s="5"/>
      <c r="F4663" s="5"/>
    </row>
    <row r="4664" spans="1:6" x14ac:dyDescent="0.35">
      <c r="A4664" s="5"/>
      <c r="E4664" s="5"/>
      <c r="F4664" s="5"/>
    </row>
    <row r="4665" spans="1:6" x14ac:dyDescent="0.35">
      <c r="A4665" s="5"/>
      <c r="E4665" s="5"/>
      <c r="F4665" s="5"/>
    </row>
    <row r="4666" spans="1:6" x14ac:dyDescent="0.35">
      <c r="A4666" s="5"/>
      <c r="E4666" s="5"/>
      <c r="F4666" s="5"/>
    </row>
    <row r="4667" spans="1:6" x14ac:dyDescent="0.35">
      <c r="A4667" s="5"/>
      <c r="E4667" s="5"/>
      <c r="F4667" s="5"/>
    </row>
    <row r="4668" spans="1:6" x14ac:dyDescent="0.35">
      <c r="A4668" s="5"/>
      <c r="E4668" s="5"/>
      <c r="F4668" s="5"/>
    </row>
    <row r="4669" spans="1:6" x14ac:dyDescent="0.35">
      <c r="A4669" s="5"/>
      <c r="E4669" s="5"/>
      <c r="F4669" s="5"/>
    </row>
    <row r="4670" spans="1:6" x14ac:dyDescent="0.35">
      <c r="A4670" s="5"/>
      <c r="E4670" s="5"/>
      <c r="F4670" s="5"/>
    </row>
    <row r="4671" spans="1:6" x14ac:dyDescent="0.35">
      <c r="A4671" s="5"/>
      <c r="E4671" s="5"/>
      <c r="F4671" s="5"/>
    </row>
    <row r="4672" spans="1:6" x14ac:dyDescent="0.35">
      <c r="A4672" s="5"/>
      <c r="E4672" s="5"/>
      <c r="F4672" s="5"/>
    </row>
    <row r="4673" spans="1:6" x14ac:dyDescent="0.35">
      <c r="A4673" s="5"/>
      <c r="E4673" s="5"/>
      <c r="F4673" s="5"/>
    </row>
    <row r="4674" spans="1:6" x14ac:dyDescent="0.35">
      <c r="A4674" s="5"/>
      <c r="E4674" s="5"/>
      <c r="F4674" s="5"/>
    </row>
    <row r="4675" spans="1:6" x14ac:dyDescent="0.35">
      <c r="A4675" s="5"/>
      <c r="E4675" s="5"/>
      <c r="F4675" s="5"/>
    </row>
    <row r="4676" spans="1:6" x14ac:dyDescent="0.35">
      <c r="A4676" s="5"/>
      <c r="E4676" s="5"/>
      <c r="F4676" s="5"/>
    </row>
    <row r="4677" spans="1:6" x14ac:dyDescent="0.35">
      <c r="A4677" s="5"/>
      <c r="E4677" s="5"/>
      <c r="F4677" s="5"/>
    </row>
    <row r="4678" spans="1:6" x14ac:dyDescent="0.35">
      <c r="A4678" s="5"/>
      <c r="E4678" s="5"/>
      <c r="F4678" s="5"/>
    </row>
    <row r="4679" spans="1:6" x14ac:dyDescent="0.35">
      <c r="A4679" s="5"/>
      <c r="E4679" s="5"/>
      <c r="F4679" s="5"/>
    </row>
    <row r="4680" spans="1:6" x14ac:dyDescent="0.35">
      <c r="A4680" s="5"/>
      <c r="E4680" s="5"/>
      <c r="F4680" s="5"/>
    </row>
    <row r="4681" spans="1:6" x14ac:dyDescent="0.35">
      <c r="A4681" s="5"/>
      <c r="E4681" s="5"/>
      <c r="F4681" s="5"/>
    </row>
    <row r="4682" spans="1:6" x14ac:dyDescent="0.35">
      <c r="A4682" s="5"/>
      <c r="E4682" s="5"/>
      <c r="F4682" s="5"/>
    </row>
    <row r="4683" spans="1:6" x14ac:dyDescent="0.35">
      <c r="A4683" s="5"/>
      <c r="E4683" s="5"/>
      <c r="F4683" s="5"/>
    </row>
    <row r="4684" spans="1:6" x14ac:dyDescent="0.35">
      <c r="A4684" s="5"/>
      <c r="E4684" s="5"/>
      <c r="F4684" s="5"/>
    </row>
    <row r="4685" spans="1:6" x14ac:dyDescent="0.35">
      <c r="A4685" s="5"/>
      <c r="E4685" s="5"/>
      <c r="F4685" s="5"/>
    </row>
    <row r="4686" spans="1:6" x14ac:dyDescent="0.35">
      <c r="A4686" s="5"/>
      <c r="E4686" s="5"/>
      <c r="F4686" s="5"/>
    </row>
    <row r="4687" spans="1:6" x14ac:dyDescent="0.35">
      <c r="A4687" s="5"/>
      <c r="E4687" s="5"/>
      <c r="F4687" s="5"/>
    </row>
    <row r="4688" spans="1:6" x14ac:dyDescent="0.35">
      <c r="A4688" s="5"/>
      <c r="E4688" s="5"/>
      <c r="F4688" s="5"/>
    </row>
    <row r="4689" spans="1:6" x14ac:dyDescent="0.35">
      <c r="A4689" s="5"/>
      <c r="E4689" s="5"/>
      <c r="F4689" s="5"/>
    </row>
    <row r="4690" spans="1:6" x14ac:dyDescent="0.35">
      <c r="A4690" s="5"/>
      <c r="E4690" s="5"/>
      <c r="F4690" s="5"/>
    </row>
    <row r="4691" spans="1:6" x14ac:dyDescent="0.35">
      <c r="A4691" s="5"/>
      <c r="E4691" s="5"/>
      <c r="F4691" s="5"/>
    </row>
    <row r="4692" spans="1:6" x14ac:dyDescent="0.35">
      <c r="A4692" s="5"/>
      <c r="E4692" s="5"/>
      <c r="F4692" s="5"/>
    </row>
    <row r="4693" spans="1:6" x14ac:dyDescent="0.35">
      <c r="A4693" s="5"/>
      <c r="E4693" s="5"/>
      <c r="F4693" s="5"/>
    </row>
    <row r="4694" spans="1:6" x14ac:dyDescent="0.35">
      <c r="A4694" s="5"/>
      <c r="E4694" s="5"/>
      <c r="F4694" s="5"/>
    </row>
    <row r="4695" spans="1:6" x14ac:dyDescent="0.35">
      <c r="A4695" s="5"/>
      <c r="E4695" s="5"/>
      <c r="F4695" s="5"/>
    </row>
    <row r="4696" spans="1:6" x14ac:dyDescent="0.35">
      <c r="A4696" s="5"/>
      <c r="E4696" s="5"/>
      <c r="F4696" s="5"/>
    </row>
    <row r="4697" spans="1:6" x14ac:dyDescent="0.35">
      <c r="A4697" s="5"/>
      <c r="E4697" s="5"/>
      <c r="F4697" s="5"/>
    </row>
    <row r="4698" spans="1:6" x14ac:dyDescent="0.35">
      <c r="A4698" s="5"/>
      <c r="E4698" s="5"/>
      <c r="F4698" s="5"/>
    </row>
    <row r="4699" spans="1:6" x14ac:dyDescent="0.35">
      <c r="A4699" s="5"/>
      <c r="E4699" s="5"/>
      <c r="F4699" s="5"/>
    </row>
    <row r="4700" spans="1:6" x14ac:dyDescent="0.35">
      <c r="A4700" s="5"/>
      <c r="E4700" s="5"/>
      <c r="F4700" s="5"/>
    </row>
    <row r="4701" spans="1:6" x14ac:dyDescent="0.35">
      <c r="A4701" s="5"/>
      <c r="E4701" s="5"/>
      <c r="F4701" s="5"/>
    </row>
    <row r="4702" spans="1:6" x14ac:dyDescent="0.35">
      <c r="A4702" s="5"/>
      <c r="E4702" s="5"/>
      <c r="F4702" s="5"/>
    </row>
    <row r="4703" spans="1:6" x14ac:dyDescent="0.35">
      <c r="A4703" s="5"/>
      <c r="E4703" s="5"/>
      <c r="F4703" s="5"/>
    </row>
    <row r="4704" spans="1:6" x14ac:dyDescent="0.35">
      <c r="A4704" s="5"/>
      <c r="E4704" s="5"/>
      <c r="F4704" s="5"/>
    </row>
    <row r="4705" spans="1:6" x14ac:dyDescent="0.35">
      <c r="A4705" s="5"/>
      <c r="E4705" s="5"/>
      <c r="F4705" s="5"/>
    </row>
    <row r="4706" spans="1:6" x14ac:dyDescent="0.35">
      <c r="A4706" s="5"/>
      <c r="E4706" s="5"/>
      <c r="F4706" s="5"/>
    </row>
    <row r="4707" spans="1:6" x14ac:dyDescent="0.35">
      <c r="A4707" s="5"/>
      <c r="E4707" s="5"/>
      <c r="F4707" s="5"/>
    </row>
    <row r="4708" spans="1:6" x14ac:dyDescent="0.35">
      <c r="A4708" s="5"/>
      <c r="E4708" s="5"/>
      <c r="F4708" s="5"/>
    </row>
    <row r="4709" spans="1:6" x14ac:dyDescent="0.35">
      <c r="A4709" s="5"/>
      <c r="E4709" s="5"/>
      <c r="F4709" s="5"/>
    </row>
    <row r="4710" spans="1:6" x14ac:dyDescent="0.35">
      <c r="A4710" s="5"/>
      <c r="E4710" s="5"/>
      <c r="F4710" s="5"/>
    </row>
    <row r="4711" spans="1:6" x14ac:dyDescent="0.35">
      <c r="A4711" s="5"/>
      <c r="E4711" s="5"/>
      <c r="F4711" s="5"/>
    </row>
    <row r="4712" spans="1:6" x14ac:dyDescent="0.35">
      <c r="A4712" s="5"/>
      <c r="E4712" s="5"/>
      <c r="F4712" s="5"/>
    </row>
    <row r="4713" spans="1:6" x14ac:dyDescent="0.35">
      <c r="A4713" s="5"/>
      <c r="E4713" s="5"/>
      <c r="F4713" s="5"/>
    </row>
    <row r="4714" spans="1:6" x14ac:dyDescent="0.35">
      <c r="A4714" s="5"/>
      <c r="E4714" s="5"/>
      <c r="F4714" s="5"/>
    </row>
    <row r="4715" spans="1:6" x14ac:dyDescent="0.35">
      <c r="A4715" s="5"/>
      <c r="E4715" s="5"/>
      <c r="F4715" s="5"/>
    </row>
    <row r="4716" spans="1:6" x14ac:dyDescent="0.35">
      <c r="A4716" s="5"/>
      <c r="E4716" s="5"/>
      <c r="F4716" s="5"/>
    </row>
    <row r="4717" spans="1:6" x14ac:dyDescent="0.35">
      <c r="A4717" s="5"/>
      <c r="E4717" s="5"/>
      <c r="F4717" s="5"/>
    </row>
    <row r="4718" spans="1:6" x14ac:dyDescent="0.35">
      <c r="A4718" s="5"/>
      <c r="E4718" s="5"/>
      <c r="F4718" s="5"/>
    </row>
    <row r="4719" spans="1:6" x14ac:dyDescent="0.35">
      <c r="A4719" s="5"/>
      <c r="E4719" s="5"/>
      <c r="F4719" s="5"/>
    </row>
    <row r="4720" spans="1:6" x14ac:dyDescent="0.35">
      <c r="A4720" s="5"/>
      <c r="E4720" s="5"/>
      <c r="F4720" s="5"/>
    </row>
    <row r="4721" spans="1:6" x14ac:dyDescent="0.35">
      <c r="A4721" s="5"/>
      <c r="E4721" s="5"/>
      <c r="F4721" s="5"/>
    </row>
    <row r="4722" spans="1:6" x14ac:dyDescent="0.35">
      <c r="A4722" s="5"/>
      <c r="E4722" s="5"/>
      <c r="F4722" s="5"/>
    </row>
    <row r="4723" spans="1:6" x14ac:dyDescent="0.35">
      <c r="A4723" s="5"/>
      <c r="E4723" s="5"/>
      <c r="F4723" s="5"/>
    </row>
    <row r="4724" spans="1:6" x14ac:dyDescent="0.35">
      <c r="A4724" s="5"/>
      <c r="E4724" s="5"/>
      <c r="F4724" s="5"/>
    </row>
    <row r="4725" spans="1:6" x14ac:dyDescent="0.35">
      <c r="A4725" s="5"/>
      <c r="E4725" s="5"/>
      <c r="F4725" s="5"/>
    </row>
    <row r="4726" spans="1:6" x14ac:dyDescent="0.35">
      <c r="A4726" s="5"/>
      <c r="E4726" s="5"/>
      <c r="F4726" s="5"/>
    </row>
    <row r="4727" spans="1:6" x14ac:dyDescent="0.35">
      <c r="A4727" s="5"/>
      <c r="E4727" s="5"/>
      <c r="F4727" s="5"/>
    </row>
    <row r="4728" spans="1:6" x14ac:dyDescent="0.35">
      <c r="A4728" s="5"/>
      <c r="E4728" s="5"/>
      <c r="F4728" s="5"/>
    </row>
    <row r="4729" spans="1:6" x14ac:dyDescent="0.35">
      <c r="A4729" s="5"/>
      <c r="E4729" s="5"/>
      <c r="F4729" s="5"/>
    </row>
    <row r="4730" spans="1:6" x14ac:dyDescent="0.35">
      <c r="A4730" s="5"/>
      <c r="E4730" s="5"/>
      <c r="F4730" s="5"/>
    </row>
    <row r="4731" spans="1:6" x14ac:dyDescent="0.35">
      <c r="A4731" s="5"/>
      <c r="E4731" s="5"/>
      <c r="F4731" s="5"/>
    </row>
    <row r="4732" spans="1:6" x14ac:dyDescent="0.35">
      <c r="A4732" s="5"/>
      <c r="E4732" s="5"/>
      <c r="F4732" s="5"/>
    </row>
    <row r="4733" spans="1:6" x14ac:dyDescent="0.35">
      <c r="A4733" s="5"/>
      <c r="E4733" s="5"/>
      <c r="F4733" s="5"/>
    </row>
    <row r="4734" spans="1:6" x14ac:dyDescent="0.35">
      <c r="A4734" s="5"/>
      <c r="E4734" s="5"/>
      <c r="F4734" s="5"/>
    </row>
    <row r="4735" spans="1:6" x14ac:dyDescent="0.35">
      <c r="A4735" s="5"/>
      <c r="E4735" s="5"/>
      <c r="F4735" s="5"/>
    </row>
    <row r="4736" spans="1:6" x14ac:dyDescent="0.35">
      <c r="A4736" s="5"/>
      <c r="E4736" s="5"/>
      <c r="F4736" s="5"/>
    </row>
    <row r="4737" spans="1:6" x14ac:dyDescent="0.35">
      <c r="A4737" s="5"/>
      <c r="E4737" s="5"/>
      <c r="F4737" s="5"/>
    </row>
    <row r="4738" spans="1:6" x14ac:dyDescent="0.35">
      <c r="A4738" s="5"/>
      <c r="E4738" s="5"/>
      <c r="F4738" s="5"/>
    </row>
    <row r="4739" spans="1:6" x14ac:dyDescent="0.35">
      <c r="A4739" s="5"/>
      <c r="E4739" s="5"/>
      <c r="F4739" s="5"/>
    </row>
    <row r="4740" spans="1:6" x14ac:dyDescent="0.35">
      <c r="A4740" s="5"/>
      <c r="E4740" s="5"/>
      <c r="F4740" s="5"/>
    </row>
    <row r="4741" spans="1:6" x14ac:dyDescent="0.35">
      <c r="A4741" s="5"/>
      <c r="E4741" s="5"/>
      <c r="F4741" s="5"/>
    </row>
    <row r="4742" spans="1:6" x14ac:dyDescent="0.35">
      <c r="A4742" s="5"/>
      <c r="E4742" s="5"/>
      <c r="F4742" s="5"/>
    </row>
    <row r="4743" spans="1:6" x14ac:dyDescent="0.35">
      <c r="A4743" s="5"/>
      <c r="E4743" s="5"/>
      <c r="F4743" s="5"/>
    </row>
    <row r="4744" spans="1:6" x14ac:dyDescent="0.35">
      <c r="A4744" s="5"/>
      <c r="E4744" s="5"/>
      <c r="F4744" s="5"/>
    </row>
    <row r="4745" spans="1:6" x14ac:dyDescent="0.35">
      <c r="A4745" s="5"/>
      <c r="E4745" s="5"/>
      <c r="F4745" s="5"/>
    </row>
    <row r="4746" spans="1:6" x14ac:dyDescent="0.35">
      <c r="A4746" s="5"/>
      <c r="E4746" s="5"/>
      <c r="F4746" s="5"/>
    </row>
    <row r="4747" spans="1:6" x14ac:dyDescent="0.35">
      <c r="A4747" s="5"/>
      <c r="E4747" s="5"/>
      <c r="F4747" s="5"/>
    </row>
    <row r="4748" spans="1:6" x14ac:dyDescent="0.35">
      <c r="A4748" s="5"/>
      <c r="E4748" s="5"/>
      <c r="F4748" s="5"/>
    </row>
    <row r="4749" spans="1:6" x14ac:dyDescent="0.35">
      <c r="A4749" s="5"/>
      <c r="E4749" s="5"/>
      <c r="F4749" s="5"/>
    </row>
    <row r="4750" spans="1:6" x14ac:dyDescent="0.35">
      <c r="A4750" s="5"/>
      <c r="E4750" s="5"/>
      <c r="F4750" s="5"/>
    </row>
    <row r="4751" spans="1:6" x14ac:dyDescent="0.35">
      <c r="A4751" s="5"/>
      <c r="E4751" s="5"/>
      <c r="F4751" s="5"/>
    </row>
    <row r="4752" spans="1:6" x14ac:dyDescent="0.35">
      <c r="A4752" s="5"/>
      <c r="E4752" s="5"/>
      <c r="F4752" s="5"/>
    </row>
    <row r="4753" spans="1:6" x14ac:dyDescent="0.35">
      <c r="A4753" s="5"/>
      <c r="E4753" s="5"/>
      <c r="F4753" s="5"/>
    </row>
    <row r="4754" spans="1:6" x14ac:dyDescent="0.35">
      <c r="A4754" s="5"/>
      <c r="E4754" s="5"/>
      <c r="F4754" s="5"/>
    </row>
    <row r="4755" spans="1:6" x14ac:dyDescent="0.35">
      <c r="A4755" s="5"/>
      <c r="E4755" s="5"/>
      <c r="F4755" s="5"/>
    </row>
    <row r="4756" spans="1:6" x14ac:dyDescent="0.35">
      <c r="A4756" s="5"/>
      <c r="E4756" s="5"/>
      <c r="F4756" s="5"/>
    </row>
    <row r="4757" spans="1:6" x14ac:dyDescent="0.35">
      <c r="A4757" s="5"/>
      <c r="E4757" s="5"/>
      <c r="F4757" s="5"/>
    </row>
    <row r="4758" spans="1:6" x14ac:dyDescent="0.35">
      <c r="A4758" s="5"/>
      <c r="E4758" s="5"/>
      <c r="F4758" s="5"/>
    </row>
    <row r="4759" spans="1:6" x14ac:dyDescent="0.35">
      <c r="A4759" s="5"/>
      <c r="E4759" s="5"/>
      <c r="F4759" s="5"/>
    </row>
    <row r="4760" spans="1:6" x14ac:dyDescent="0.35">
      <c r="A4760" s="5"/>
      <c r="E4760" s="5"/>
      <c r="F4760" s="5"/>
    </row>
    <row r="4761" spans="1:6" x14ac:dyDescent="0.35">
      <c r="A4761" s="5"/>
      <c r="E4761" s="5"/>
      <c r="F4761" s="5"/>
    </row>
    <row r="4762" spans="1:6" x14ac:dyDescent="0.35">
      <c r="A4762" s="5"/>
      <c r="E4762" s="5"/>
      <c r="F4762" s="5"/>
    </row>
    <row r="4763" spans="1:6" x14ac:dyDescent="0.35">
      <c r="A4763" s="5"/>
      <c r="E4763" s="5"/>
      <c r="F4763" s="5"/>
    </row>
    <row r="4764" spans="1:6" x14ac:dyDescent="0.35">
      <c r="A4764" s="5"/>
      <c r="E4764" s="5"/>
      <c r="F4764" s="5"/>
    </row>
    <row r="4765" spans="1:6" x14ac:dyDescent="0.35">
      <c r="A4765" s="5"/>
      <c r="E4765" s="5"/>
      <c r="F4765" s="5"/>
    </row>
    <row r="4766" spans="1:6" x14ac:dyDescent="0.35">
      <c r="A4766" s="5"/>
      <c r="E4766" s="5"/>
      <c r="F4766" s="5"/>
    </row>
    <row r="4767" spans="1:6" x14ac:dyDescent="0.35">
      <c r="A4767" s="5"/>
      <c r="E4767" s="5"/>
      <c r="F4767" s="5"/>
    </row>
    <row r="4768" spans="1:6" x14ac:dyDescent="0.35">
      <c r="A4768" s="5"/>
      <c r="E4768" s="5"/>
      <c r="F4768" s="5"/>
    </row>
    <row r="4769" spans="1:6" x14ac:dyDescent="0.35">
      <c r="A4769" s="5"/>
      <c r="E4769" s="5"/>
      <c r="F4769" s="5"/>
    </row>
    <row r="4770" spans="1:6" x14ac:dyDescent="0.35">
      <c r="A4770" s="5"/>
      <c r="E4770" s="5"/>
      <c r="F4770" s="5"/>
    </row>
    <row r="4771" spans="1:6" x14ac:dyDescent="0.35">
      <c r="A4771" s="5"/>
      <c r="E4771" s="5"/>
      <c r="F4771" s="5"/>
    </row>
    <row r="4772" spans="1:6" x14ac:dyDescent="0.35">
      <c r="A4772" s="5"/>
      <c r="E4772" s="5"/>
      <c r="F4772" s="5"/>
    </row>
    <row r="4773" spans="1:6" x14ac:dyDescent="0.35">
      <c r="A4773" s="5"/>
      <c r="E4773" s="5"/>
      <c r="F4773" s="5"/>
    </row>
    <row r="4774" spans="1:6" x14ac:dyDescent="0.35">
      <c r="A4774" s="5"/>
      <c r="E4774" s="5"/>
      <c r="F4774" s="5"/>
    </row>
    <row r="4775" spans="1:6" x14ac:dyDescent="0.35">
      <c r="A4775" s="5"/>
      <c r="E4775" s="5"/>
      <c r="F4775" s="5"/>
    </row>
    <row r="4776" spans="1:6" x14ac:dyDescent="0.35">
      <c r="A4776" s="5"/>
      <c r="E4776" s="5"/>
      <c r="F4776" s="5"/>
    </row>
    <row r="4777" spans="1:6" x14ac:dyDescent="0.35">
      <c r="A4777" s="5"/>
      <c r="E4777" s="5"/>
      <c r="F4777" s="5"/>
    </row>
    <row r="4778" spans="1:6" x14ac:dyDescent="0.35">
      <c r="A4778" s="5"/>
      <c r="E4778" s="5"/>
      <c r="F4778" s="5"/>
    </row>
    <row r="4779" spans="1:6" x14ac:dyDescent="0.35">
      <c r="A4779" s="5"/>
      <c r="E4779" s="5"/>
      <c r="F4779" s="5"/>
    </row>
    <row r="4780" spans="1:6" x14ac:dyDescent="0.35">
      <c r="A4780" s="5"/>
      <c r="E4780" s="5"/>
      <c r="F4780" s="5"/>
    </row>
    <row r="4781" spans="1:6" x14ac:dyDescent="0.35">
      <c r="A4781" s="5"/>
      <c r="E4781" s="5"/>
      <c r="F4781" s="5"/>
    </row>
    <row r="4782" spans="1:6" x14ac:dyDescent="0.35">
      <c r="A4782" s="5"/>
      <c r="E4782" s="5"/>
      <c r="F4782" s="5"/>
    </row>
    <row r="4783" spans="1:6" x14ac:dyDescent="0.35">
      <c r="A4783" s="5"/>
      <c r="E4783" s="5"/>
      <c r="F4783" s="5"/>
    </row>
    <row r="4784" spans="1:6" x14ac:dyDescent="0.35">
      <c r="A4784" s="5"/>
      <c r="E4784" s="5"/>
      <c r="F4784" s="5"/>
    </row>
    <row r="4785" spans="1:6" x14ac:dyDescent="0.35">
      <c r="A4785" s="5"/>
      <c r="E4785" s="5"/>
      <c r="F4785" s="5"/>
    </row>
    <row r="4786" spans="1:6" x14ac:dyDescent="0.35">
      <c r="A4786" s="5"/>
      <c r="E4786" s="5"/>
      <c r="F4786" s="5"/>
    </row>
    <row r="4787" spans="1:6" x14ac:dyDescent="0.35">
      <c r="A4787" s="5"/>
      <c r="E4787" s="5"/>
      <c r="F4787" s="5"/>
    </row>
    <row r="4788" spans="1:6" x14ac:dyDescent="0.35">
      <c r="A4788" s="5"/>
      <c r="E4788" s="5"/>
      <c r="F4788" s="5"/>
    </row>
    <row r="4789" spans="1:6" x14ac:dyDescent="0.35">
      <c r="A4789" s="5"/>
      <c r="E4789" s="5"/>
      <c r="F4789" s="5"/>
    </row>
    <row r="4790" spans="1:6" x14ac:dyDescent="0.35">
      <c r="A4790" s="5"/>
      <c r="E4790" s="5"/>
      <c r="F4790" s="5"/>
    </row>
    <row r="4791" spans="1:6" x14ac:dyDescent="0.35">
      <c r="A4791" s="5"/>
      <c r="E4791" s="5"/>
      <c r="F4791" s="5"/>
    </row>
    <row r="4792" spans="1:6" x14ac:dyDescent="0.35">
      <c r="A4792" s="5"/>
      <c r="E4792" s="5"/>
      <c r="F4792" s="5"/>
    </row>
    <row r="4793" spans="1:6" x14ac:dyDescent="0.35">
      <c r="A4793" s="5"/>
      <c r="E4793" s="5"/>
      <c r="F4793" s="5"/>
    </row>
    <row r="4794" spans="1:6" x14ac:dyDescent="0.35">
      <c r="A4794" s="5"/>
      <c r="E4794" s="5"/>
      <c r="F4794" s="5"/>
    </row>
    <row r="4795" spans="1:6" x14ac:dyDescent="0.35">
      <c r="A4795" s="5"/>
      <c r="E4795" s="5"/>
      <c r="F4795" s="5"/>
    </row>
    <row r="4796" spans="1:6" x14ac:dyDescent="0.35">
      <c r="A4796" s="5"/>
      <c r="E4796" s="5"/>
      <c r="F4796" s="5"/>
    </row>
    <row r="4797" spans="1:6" x14ac:dyDescent="0.35">
      <c r="A4797" s="5"/>
      <c r="E4797" s="5"/>
      <c r="F4797" s="5"/>
    </row>
    <row r="4798" spans="1:6" x14ac:dyDescent="0.35">
      <c r="A4798" s="5"/>
      <c r="E4798" s="5"/>
      <c r="F4798" s="5"/>
    </row>
    <row r="4799" spans="1:6" x14ac:dyDescent="0.35">
      <c r="A4799" s="5"/>
      <c r="E4799" s="5"/>
      <c r="F4799" s="5"/>
    </row>
    <row r="4800" spans="1:6" x14ac:dyDescent="0.35">
      <c r="A4800" s="5"/>
      <c r="E4800" s="5"/>
      <c r="F4800" s="5"/>
    </row>
    <row r="4801" spans="1:6" x14ac:dyDescent="0.35">
      <c r="A4801" s="5"/>
      <c r="E4801" s="5"/>
      <c r="F4801" s="5"/>
    </row>
    <row r="4802" spans="1:6" x14ac:dyDescent="0.35">
      <c r="A4802" s="5"/>
      <c r="E4802" s="5"/>
      <c r="F4802" s="5"/>
    </row>
    <row r="4803" spans="1:6" x14ac:dyDescent="0.35">
      <c r="A4803" s="5"/>
      <c r="E4803" s="5"/>
      <c r="F4803" s="5"/>
    </row>
    <row r="4804" spans="1:6" x14ac:dyDescent="0.35">
      <c r="A4804" s="5"/>
      <c r="E4804" s="5"/>
      <c r="F4804" s="5"/>
    </row>
    <row r="4805" spans="1:6" x14ac:dyDescent="0.35">
      <c r="A4805" s="5"/>
      <c r="E4805" s="5"/>
      <c r="F4805" s="5"/>
    </row>
    <row r="4806" spans="1:6" x14ac:dyDescent="0.35">
      <c r="A4806" s="5"/>
      <c r="E4806" s="5"/>
      <c r="F4806" s="5"/>
    </row>
    <row r="4807" spans="1:6" x14ac:dyDescent="0.35">
      <c r="A4807" s="5"/>
      <c r="E4807" s="5"/>
      <c r="F4807" s="5"/>
    </row>
    <row r="4808" spans="1:6" x14ac:dyDescent="0.35">
      <c r="A4808" s="5"/>
      <c r="E4808" s="5"/>
      <c r="F4808" s="5"/>
    </row>
    <row r="4809" spans="1:6" x14ac:dyDescent="0.35">
      <c r="A4809" s="5"/>
      <c r="E4809" s="5"/>
      <c r="F4809" s="5"/>
    </row>
    <row r="4810" spans="1:6" x14ac:dyDescent="0.35">
      <c r="A4810" s="5"/>
      <c r="E4810" s="5"/>
      <c r="F4810" s="5"/>
    </row>
    <row r="4811" spans="1:6" x14ac:dyDescent="0.35">
      <c r="A4811" s="5"/>
      <c r="E4811" s="5"/>
      <c r="F4811" s="5"/>
    </row>
    <row r="4812" spans="1:6" x14ac:dyDescent="0.35">
      <c r="A4812" s="5"/>
      <c r="E4812" s="5"/>
      <c r="F4812" s="5"/>
    </row>
    <row r="4813" spans="1:6" x14ac:dyDescent="0.35">
      <c r="A4813" s="5"/>
      <c r="E4813" s="5"/>
      <c r="F4813" s="5"/>
    </row>
    <row r="4814" spans="1:6" x14ac:dyDescent="0.35">
      <c r="A4814" s="5"/>
      <c r="E4814" s="5"/>
      <c r="F4814" s="5"/>
    </row>
    <row r="4815" spans="1:6" x14ac:dyDescent="0.35">
      <c r="A4815" s="5"/>
      <c r="E4815" s="5"/>
      <c r="F4815" s="5"/>
    </row>
    <row r="4816" spans="1:6" x14ac:dyDescent="0.35">
      <c r="A4816" s="5"/>
      <c r="E4816" s="5"/>
      <c r="F4816" s="5"/>
    </row>
    <row r="4817" spans="1:6" x14ac:dyDescent="0.35">
      <c r="A4817" s="5"/>
      <c r="E4817" s="5"/>
      <c r="F4817" s="5"/>
    </row>
    <row r="4818" spans="1:6" x14ac:dyDescent="0.35">
      <c r="A4818" s="5"/>
      <c r="E4818" s="5"/>
      <c r="F4818" s="5"/>
    </row>
    <row r="4819" spans="1:6" x14ac:dyDescent="0.35">
      <c r="A4819" s="5"/>
      <c r="E4819" s="5"/>
      <c r="F4819" s="5"/>
    </row>
    <row r="4820" spans="1:6" x14ac:dyDescent="0.35">
      <c r="A4820" s="5"/>
      <c r="E4820" s="5"/>
      <c r="F4820" s="5"/>
    </row>
    <row r="4821" spans="1:6" x14ac:dyDescent="0.35">
      <c r="A4821" s="5"/>
      <c r="E4821" s="5"/>
      <c r="F4821" s="5"/>
    </row>
    <row r="4822" spans="1:6" x14ac:dyDescent="0.35">
      <c r="A4822" s="5"/>
      <c r="E4822" s="5"/>
      <c r="F4822" s="5"/>
    </row>
    <row r="4823" spans="1:6" x14ac:dyDescent="0.35">
      <c r="A4823" s="5"/>
      <c r="E4823" s="5"/>
      <c r="F4823" s="5"/>
    </row>
    <row r="4824" spans="1:6" x14ac:dyDescent="0.35">
      <c r="A4824" s="5"/>
      <c r="E4824" s="5"/>
      <c r="F4824" s="5"/>
    </row>
    <row r="4825" spans="1:6" x14ac:dyDescent="0.35">
      <c r="A4825" s="5"/>
      <c r="E4825" s="5"/>
      <c r="F4825" s="5"/>
    </row>
    <row r="4826" spans="1:6" x14ac:dyDescent="0.35">
      <c r="A4826" s="5"/>
      <c r="E4826" s="5"/>
      <c r="F4826" s="5"/>
    </row>
    <row r="4827" spans="1:6" x14ac:dyDescent="0.35">
      <c r="A4827" s="5"/>
      <c r="E4827" s="5"/>
      <c r="F4827" s="5"/>
    </row>
    <row r="4828" spans="1:6" x14ac:dyDescent="0.35">
      <c r="A4828" s="5"/>
      <c r="E4828" s="5"/>
      <c r="F4828" s="5"/>
    </row>
    <row r="4829" spans="1:6" x14ac:dyDescent="0.35">
      <c r="A4829" s="5"/>
      <c r="E4829" s="5"/>
      <c r="F4829" s="5"/>
    </row>
    <row r="4830" spans="1:6" x14ac:dyDescent="0.35">
      <c r="A4830" s="5"/>
      <c r="E4830" s="5"/>
      <c r="F4830" s="5"/>
    </row>
    <row r="4831" spans="1:6" x14ac:dyDescent="0.35">
      <c r="A4831" s="5"/>
      <c r="E4831" s="5"/>
      <c r="F4831" s="5"/>
    </row>
    <row r="4832" spans="1:6" x14ac:dyDescent="0.35">
      <c r="A4832" s="5"/>
      <c r="E4832" s="5"/>
      <c r="F4832" s="5"/>
    </row>
    <row r="4833" spans="1:6" x14ac:dyDescent="0.35">
      <c r="A4833" s="5"/>
      <c r="E4833" s="5"/>
      <c r="F4833" s="5"/>
    </row>
    <row r="4834" spans="1:6" x14ac:dyDescent="0.35">
      <c r="A4834" s="5"/>
      <c r="E4834" s="5"/>
      <c r="F4834" s="5"/>
    </row>
    <row r="4835" spans="1:6" x14ac:dyDescent="0.35">
      <c r="A4835" s="5"/>
      <c r="E4835" s="5"/>
      <c r="F4835" s="5"/>
    </row>
    <row r="4836" spans="1:6" x14ac:dyDescent="0.35">
      <c r="A4836" s="5"/>
      <c r="E4836" s="5"/>
      <c r="F4836" s="5"/>
    </row>
    <row r="4837" spans="1:6" x14ac:dyDescent="0.35">
      <c r="A4837" s="5"/>
      <c r="E4837" s="5"/>
      <c r="F4837" s="5"/>
    </row>
    <row r="4838" spans="1:6" x14ac:dyDescent="0.35">
      <c r="A4838" s="5"/>
      <c r="E4838" s="5"/>
      <c r="F4838" s="5"/>
    </row>
    <row r="4839" spans="1:6" x14ac:dyDescent="0.35">
      <c r="A4839" s="5"/>
      <c r="E4839" s="5"/>
      <c r="F4839" s="5"/>
    </row>
    <row r="4840" spans="1:6" x14ac:dyDescent="0.35">
      <c r="A4840" s="5"/>
      <c r="E4840" s="5"/>
      <c r="F4840" s="5"/>
    </row>
    <row r="4841" spans="1:6" x14ac:dyDescent="0.35">
      <c r="A4841" s="5"/>
      <c r="E4841" s="5"/>
      <c r="F4841" s="5"/>
    </row>
    <row r="4842" spans="1:6" x14ac:dyDescent="0.35">
      <c r="A4842" s="5"/>
      <c r="E4842" s="5"/>
      <c r="F4842" s="5"/>
    </row>
    <row r="4843" spans="1:6" x14ac:dyDescent="0.35">
      <c r="A4843" s="5"/>
      <c r="E4843" s="5"/>
      <c r="F4843" s="5"/>
    </row>
    <row r="4844" spans="1:6" x14ac:dyDescent="0.35">
      <c r="A4844" s="5"/>
      <c r="E4844" s="5"/>
      <c r="F4844" s="5"/>
    </row>
    <row r="4845" spans="1:6" x14ac:dyDescent="0.35">
      <c r="A4845" s="5"/>
      <c r="E4845" s="5"/>
      <c r="F4845" s="5"/>
    </row>
    <row r="4846" spans="1:6" x14ac:dyDescent="0.35">
      <c r="A4846" s="5"/>
      <c r="E4846" s="5"/>
      <c r="F4846" s="5"/>
    </row>
    <row r="4847" spans="1:6" x14ac:dyDescent="0.35">
      <c r="A4847" s="5"/>
      <c r="E4847" s="5"/>
      <c r="F4847" s="5"/>
    </row>
    <row r="4848" spans="1:6" x14ac:dyDescent="0.35">
      <c r="A4848" s="5"/>
      <c r="E4848" s="5"/>
      <c r="F4848" s="5"/>
    </row>
    <row r="4849" spans="1:6" x14ac:dyDescent="0.35">
      <c r="A4849" s="5"/>
      <c r="E4849" s="5"/>
      <c r="F4849" s="5"/>
    </row>
    <row r="4850" spans="1:6" x14ac:dyDescent="0.35">
      <c r="A4850" s="5"/>
      <c r="E4850" s="5"/>
      <c r="F4850" s="5"/>
    </row>
    <row r="4851" spans="1:6" x14ac:dyDescent="0.35">
      <c r="A4851" s="5"/>
      <c r="E4851" s="5"/>
      <c r="F4851" s="5"/>
    </row>
    <row r="4852" spans="1:6" x14ac:dyDescent="0.35">
      <c r="A4852" s="5"/>
      <c r="E4852" s="5"/>
      <c r="F4852" s="5"/>
    </row>
    <row r="4853" spans="1:6" x14ac:dyDescent="0.35">
      <c r="A4853" s="5"/>
      <c r="E4853" s="5"/>
      <c r="F4853" s="5"/>
    </row>
    <row r="4854" spans="1:6" x14ac:dyDescent="0.35">
      <c r="A4854" s="5"/>
      <c r="E4854" s="5"/>
      <c r="F4854" s="5"/>
    </row>
    <row r="4855" spans="1:6" x14ac:dyDescent="0.35">
      <c r="A4855" s="5"/>
      <c r="E4855" s="5"/>
      <c r="F4855" s="5"/>
    </row>
    <row r="4856" spans="1:6" x14ac:dyDescent="0.35">
      <c r="A4856" s="5"/>
      <c r="E4856" s="5"/>
      <c r="F4856" s="5"/>
    </row>
    <row r="4857" spans="1:6" x14ac:dyDescent="0.35">
      <c r="A4857" s="5"/>
      <c r="E4857" s="5"/>
      <c r="F4857" s="5"/>
    </row>
    <row r="4858" spans="1:6" x14ac:dyDescent="0.35">
      <c r="A4858" s="5"/>
      <c r="E4858" s="5"/>
      <c r="F4858" s="5"/>
    </row>
    <row r="4859" spans="1:6" x14ac:dyDescent="0.35">
      <c r="A4859" s="5"/>
      <c r="E4859" s="5"/>
      <c r="F4859" s="5"/>
    </row>
    <row r="4860" spans="1:6" x14ac:dyDescent="0.35">
      <c r="A4860" s="5"/>
      <c r="E4860" s="5"/>
      <c r="F4860" s="5"/>
    </row>
    <row r="4861" spans="1:6" x14ac:dyDescent="0.35">
      <c r="A4861" s="5"/>
      <c r="E4861" s="5"/>
      <c r="F4861" s="5"/>
    </row>
    <row r="4862" spans="1:6" x14ac:dyDescent="0.35">
      <c r="A4862" s="5"/>
      <c r="E4862" s="5"/>
      <c r="F4862" s="5"/>
    </row>
    <row r="4863" spans="1:6" x14ac:dyDescent="0.35">
      <c r="A4863" s="5"/>
      <c r="E4863" s="5"/>
      <c r="F4863" s="5"/>
    </row>
    <row r="4864" spans="1:6" x14ac:dyDescent="0.35">
      <c r="A4864" s="5"/>
      <c r="E4864" s="5"/>
      <c r="F4864" s="5"/>
    </row>
    <row r="4865" spans="1:6" x14ac:dyDescent="0.35">
      <c r="A4865" s="5"/>
      <c r="E4865" s="5"/>
      <c r="F4865" s="5"/>
    </row>
    <row r="4866" spans="1:6" x14ac:dyDescent="0.35">
      <c r="A4866" s="5"/>
      <c r="E4866" s="5"/>
      <c r="F4866" s="5"/>
    </row>
    <row r="4867" spans="1:6" x14ac:dyDescent="0.35">
      <c r="A4867" s="5"/>
      <c r="E4867" s="5"/>
      <c r="F4867" s="5"/>
    </row>
    <row r="4868" spans="1:6" x14ac:dyDescent="0.35">
      <c r="A4868" s="5"/>
      <c r="E4868" s="5"/>
      <c r="F4868" s="5"/>
    </row>
    <row r="4869" spans="1:6" x14ac:dyDescent="0.35">
      <c r="A4869" s="5"/>
      <c r="E4869" s="5"/>
      <c r="F4869" s="5"/>
    </row>
    <row r="4870" spans="1:6" x14ac:dyDescent="0.35">
      <c r="A4870" s="5"/>
      <c r="E4870" s="5"/>
      <c r="F4870" s="5"/>
    </row>
    <row r="4871" spans="1:6" x14ac:dyDescent="0.35">
      <c r="A4871" s="5"/>
      <c r="E4871" s="5"/>
      <c r="F4871" s="5"/>
    </row>
    <row r="4872" spans="1:6" x14ac:dyDescent="0.35">
      <c r="A4872" s="5"/>
      <c r="E4872" s="5"/>
      <c r="F4872" s="5"/>
    </row>
    <row r="4873" spans="1:6" x14ac:dyDescent="0.35">
      <c r="A4873" s="5"/>
      <c r="E4873" s="5"/>
      <c r="F4873" s="5"/>
    </row>
    <row r="4874" spans="1:6" x14ac:dyDescent="0.35">
      <c r="A4874" s="5"/>
      <c r="E4874" s="5"/>
      <c r="F4874" s="5"/>
    </row>
    <row r="4875" spans="1:6" x14ac:dyDescent="0.35">
      <c r="A4875" s="5"/>
      <c r="E4875" s="5"/>
      <c r="F4875" s="5"/>
    </row>
    <row r="4876" spans="1:6" x14ac:dyDescent="0.35">
      <c r="A4876" s="5"/>
      <c r="E4876" s="5"/>
      <c r="F4876" s="5"/>
    </row>
    <row r="4877" spans="1:6" x14ac:dyDescent="0.35">
      <c r="A4877" s="5"/>
      <c r="E4877" s="5"/>
      <c r="F4877" s="5"/>
    </row>
    <row r="4878" spans="1:6" x14ac:dyDescent="0.35">
      <c r="A4878" s="5"/>
      <c r="E4878" s="5"/>
      <c r="F4878" s="5"/>
    </row>
    <row r="4879" spans="1:6" x14ac:dyDescent="0.35">
      <c r="A4879" s="5"/>
      <c r="E4879" s="5"/>
      <c r="F4879" s="5"/>
    </row>
    <row r="4880" spans="1:6" x14ac:dyDescent="0.35">
      <c r="A4880" s="5"/>
      <c r="E4880" s="5"/>
      <c r="F4880" s="5"/>
    </row>
    <row r="4881" spans="1:6" x14ac:dyDescent="0.35">
      <c r="A4881" s="5"/>
      <c r="E4881" s="5"/>
      <c r="F4881" s="5"/>
    </row>
    <row r="4882" spans="1:6" x14ac:dyDescent="0.35">
      <c r="A4882" s="5"/>
      <c r="E4882" s="5"/>
      <c r="F4882" s="5"/>
    </row>
    <row r="4883" spans="1:6" x14ac:dyDescent="0.35">
      <c r="A4883" s="5"/>
      <c r="E4883" s="5"/>
      <c r="F4883" s="5"/>
    </row>
    <row r="4884" spans="1:6" x14ac:dyDescent="0.35">
      <c r="A4884" s="5"/>
      <c r="E4884" s="5"/>
      <c r="F4884" s="5"/>
    </row>
    <row r="4885" spans="1:6" x14ac:dyDescent="0.35">
      <c r="A4885" s="5"/>
      <c r="E4885" s="5"/>
      <c r="F4885" s="5"/>
    </row>
    <row r="4886" spans="1:6" x14ac:dyDescent="0.35">
      <c r="A4886" s="5"/>
      <c r="E4886" s="5"/>
      <c r="F4886" s="5"/>
    </row>
    <row r="4887" spans="1:6" x14ac:dyDescent="0.35">
      <c r="A4887" s="5"/>
      <c r="E4887" s="5"/>
      <c r="F4887" s="5"/>
    </row>
    <row r="4888" spans="1:6" x14ac:dyDescent="0.35">
      <c r="A4888" s="5"/>
      <c r="E4888" s="5"/>
      <c r="F4888" s="5"/>
    </row>
    <row r="4889" spans="1:6" x14ac:dyDescent="0.35">
      <c r="A4889" s="5"/>
      <c r="E4889" s="5"/>
      <c r="F4889" s="5"/>
    </row>
    <row r="4890" spans="1:6" x14ac:dyDescent="0.35">
      <c r="A4890" s="5"/>
      <c r="E4890" s="5"/>
      <c r="F4890" s="5"/>
    </row>
    <row r="4891" spans="1:6" x14ac:dyDescent="0.35">
      <c r="A4891" s="5"/>
      <c r="E4891" s="5"/>
      <c r="F4891" s="5"/>
    </row>
    <row r="4892" spans="1:6" x14ac:dyDescent="0.35">
      <c r="A4892" s="5"/>
      <c r="E4892" s="5"/>
      <c r="F4892" s="5"/>
    </row>
    <row r="4893" spans="1:6" x14ac:dyDescent="0.35">
      <c r="A4893" s="5"/>
      <c r="E4893" s="5"/>
      <c r="F4893" s="5"/>
    </row>
    <row r="4894" spans="1:6" x14ac:dyDescent="0.35">
      <c r="A4894" s="5"/>
      <c r="E4894" s="5"/>
      <c r="F4894" s="5"/>
    </row>
    <row r="4895" spans="1:6" x14ac:dyDescent="0.35">
      <c r="A4895" s="5"/>
      <c r="E4895" s="5"/>
      <c r="F4895" s="5"/>
    </row>
    <row r="4896" spans="1:6" x14ac:dyDescent="0.35">
      <c r="A4896" s="5"/>
      <c r="E4896" s="5"/>
      <c r="F4896" s="5"/>
    </row>
    <row r="4897" spans="1:6" x14ac:dyDescent="0.35">
      <c r="A4897" s="5"/>
      <c r="E4897" s="5"/>
      <c r="F4897" s="5"/>
    </row>
    <row r="4898" spans="1:6" x14ac:dyDescent="0.35">
      <c r="A4898" s="5"/>
      <c r="E4898" s="5"/>
      <c r="F4898" s="5"/>
    </row>
    <row r="4899" spans="1:6" x14ac:dyDescent="0.35">
      <c r="A4899" s="5"/>
      <c r="E4899" s="5"/>
      <c r="F4899" s="5"/>
    </row>
    <row r="4900" spans="1:6" x14ac:dyDescent="0.35">
      <c r="A4900" s="5"/>
      <c r="E4900" s="5"/>
      <c r="F4900" s="5"/>
    </row>
    <row r="4901" spans="1:6" x14ac:dyDescent="0.35">
      <c r="A4901" s="5"/>
      <c r="E4901" s="5"/>
      <c r="F4901" s="5"/>
    </row>
    <row r="4902" spans="1:6" x14ac:dyDescent="0.35">
      <c r="A4902" s="5"/>
      <c r="E4902" s="5"/>
      <c r="F4902" s="5"/>
    </row>
    <row r="4903" spans="1:6" x14ac:dyDescent="0.35">
      <c r="A4903" s="5"/>
      <c r="E4903" s="5"/>
      <c r="F4903" s="5"/>
    </row>
    <row r="4904" spans="1:6" x14ac:dyDescent="0.35">
      <c r="A4904" s="5"/>
      <c r="E4904" s="5"/>
      <c r="F4904" s="5"/>
    </row>
    <row r="4905" spans="1:6" x14ac:dyDescent="0.35">
      <c r="A4905" s="5"/>
      <c r="E4905" s="5"/>
      <c r="F4905" s="5"/>
    </row>
    <row r="4906" spans="1:6" x14ac:dyDescent="0.35">
      <c r="A4906" s="5"/>
      <c r="E4906" s="5"/>
      <c r="F4906" s="5"/>
    </row>
    <row r="4907" spans="1:6" x14ac:dyDescent="0.35">
      <c r="A4907" s="5"/>
      <c r="E4907" s="5"/>
      <c r="F4907" s="5"/>
    </row>
    <row r="4908" spans="1:6" x14ac:dyDescent="0.35">
      <c r="A4908" s="5"/>
      <c r="E4908" s="5"/>
      <c r="F4908" s="5"/>
    </row>
    <row r="4909" spans="1:6" x14ac:dyDescent="0.35">
      <c r="A4909" s="5"/>
      <c r="E4909" s="5"/>
      <c r="F4909" s="5"/>
    </row>
    <row r="4910" spans="1:6" x14ac:dyDescent="0.35">
      <c r="A4910" s="5"/>
      <c r="E4910" s="5"/>
      <c r="F4910" s="5"/>
    </row>
    <row r="4911" spans="1:6" x14ac:dyDescent="0.35">
      <c r="A4911" s="5"/>
      <c r="E4911" s="5"/>
      <c r="F4911" s="5"/>
    </row>
    <row r="4912" spans="1:6" x14ac:dyDescent="0.35">
      <c r="A4912" s="5"/>
      <c r="E4912" s="5"/>
      <c r="F4912" s="5"/>
    </row>
    <row r="4913" spans="1:6" x14ac:dyDescent="0.35">
      <c r="A4913" s="5"/>
      <c r="E4913" s="5"/>
      <c r="F4913" s="5"/>
    </row>
    <row r="4914" spans="1:6" x14ac:dyDescent="0.35">
      <c r="A4914" s="5"/>
      <c r="E4914" s="5"/>
      <c r="F4914" s="5"/>
    </row>
    <row r="4915" spans="1:6" x14ac:dyDescent="0.35">
      <c r="A4915" s="5"/>
      <c r="E4915" s="5"/>
      <c r="F4915" s="5"/>
    </row>
    <row r="4916" spans="1:6" x14ac:dyDescent="0.35">
      <c r="A4916" s="5"/>
      <c r="E4916" s="5"/>
      <c r="F4916" s="5"/>
    </row>
    <row r="4917" spans="1:6" x14ac:dyDescent="0.35">
      <c r="A4917" s="5"/>
      <c r="E4917" s="5"/>
      <c r="F4917" s="5"/>
    </row>
    <row r="4918" spans="1:6" x14ac:dyDescent="0.35">
      <c r="A4918" s="5"/>
      <c r="E4918" s="5"/>
      <c r="F4918" s="5"/>
    </row>
    <row r="4919" spans="1:6" x14ac:dyDescent="0.35">
      <c r="A4919" s="5"/>
      <c r="E4919" s="5"/>
      <c r="F4919" s="5"/>
    </row>
    <row r="4920" spans="1:6" x14ac:dyDescent="0.35">
      <c r="A4920" s="5"/>
      <c r="E4920" s="5"/>
      <c r="F4920" s="5"/>
    </row>
    <row r="4921" spans="1:6" x14ac:dyDescent="0.35">
      <c r="A4921" s="5"/>
      <c r="E4921" s="5"/>
      <c r="F4921" s="5"/>
    </row>
    <row r="4922" spans="1:6" x14ac:dyDescent="0.35">
      <c r="A4922" s="5"/>
      <c r="E4922" s="5"/>
      <c r="F4922" s="5"/>
    </row>
    <row r="4923" spans="1:6" x14ac:dyDescent="0.35">
      <c r="A4923" s="5"/>
      <c r="E4923" s="5"/>
      <c r="F4923" s="5"/>
    </row>
    <row r="4924" spans="1:6" x14ac:dyDescent="0.35">
      <c r="A4924" s="5"/>
      <c r="E4924" s="5"/>
      <c r="F4924" s="5"/>
    </row>
    <row r="4925" spans="1:6" x14ac:dyDescent="0.35">
      <c r="A4925" s="5"/>
      <c r="E4925" s="5"/>
      <c r="F4925" s="5"/>
    </row>
    <row r="4926" spans="1:6" x14ac:dyDescent="0.35">
      <c r="A4926" s="5"/>
      <c r="E4926" s="5"/>
      <c r="F4926" s="5"/>
    </row>
    <row r="4927" spans="1:6" x14ac:dyDescent="0.35">
      <c r="A4927" s="5"/>
      <c r="E4927" s="5"/>
      <c r="F4927" s="5"/>
    </row>
    <row r="4928" spans="1:6" x14ac:dyDescent="0.35">
      <c r="A4928" s="5"/>
      <c r="E4928" s="5"/>
      <c r="F4928" s="5"/>
    </row>
    <row r="4929" spans="1:6" x14ac:dyDescent="0.35">
      <c r="A4929" s="5"/>
      <c r="E4929" s="5"/>
      <c r="F4929" s="5"/>
    </row>
    <row r="4930" spans="1:6" x14ac:dyDescent="0.35">
      <c r="A4930" s="5"/>
      <c r="E4930" s="5"/>
      <c r="F4930" s="5"/>
    </row>
    <row r="4931" spans="1:6" x14ac:dyDescent="0.35">
      <c r="A4931" s="5"/>
      <c r="E4931" s="5"/>
      <c r="F4931" s="5"/>
    </row>
    <row r="4932" spans="1:6" x14ac:dyDescent="0.35">
      <c r="A4932" s="5"/>
      <c r="E4932" s="5"/>
      <c r="F4932" s="5"/>
    </row>
    <row r="4933" spans="1:6" x14ac:dyDescent="0.35">
      <c r="A4933" s="5"/>
      <c r="E4933" s="5"/>
      <c r="F4933" s="5"/>
    </row>
    <row r="4934" spans="1:6" x14ac:dyDescent="0.35">
      <c r="A4934" s="5"/>
      <c r="E4934" s="5"/>
      <c r="F4934" s="5"/>
    </row>
    <row r="4935" spans="1:6" x14ac:dyDescent="0.35">
      <c r="A4935" s="5"/>
      <c r="E4935" s="5"/>
      <c r="F4935" s="5"/>
    </row>
    <row r="4936" spans="1:6" x14ac:dyDescent="0.35">
      <c r="A4936" s="5"/>
      <c r="E4936" s="5"/>
      <c r="F4936" s="5"/>
    </row>
    <row r="4937" spans="1:6" x14ac:dyDescent="0.35">
      <c r="A4937" s="5"/>
      <c r="E4937" s="5"/>
      <c r="F4937" s="5"/>
    </row>
    <row r="4938" spans="1:6" x14ac:dyDescent="0.35">
      <c r="A4938" s="5"/>
      <c r="E4938" s="5"/>
      <c r="F4938" s="5"/>
    </row>
    <row r="4939" spans="1:6" x14ac:dyDescent="0.35">
      <c r="A4939" s="5"/>
      <c r="E4939" s="5"/>
      <c r="F4939" s="5"/>
    </row>
    <row r="4940" spans="1:6" x14ac:dyDescent="0.35">
      <c r="A4940" s="5"/>
      <c r="E4940" s="5"/>
      <c r="F4940" s="5"/>
    </row>
    <row r="4941" spans="1:6" x14ac:dyDescent="0.35">
      <c r="A4941" s="5"/>
      <c r="E4941" s="5"/>
      <c r="F4941" s="5"/>
    </row>
    <row r="4942" spans="1:6" x14ac:dyDescent="0.35">
      <c r="A4942" s="5"/>
      <c r="E4942" s="5"/>
      <c r="F4942" s="5"/>
    </row>
    <row r="4943" spans="1:6" x14ac:dyDescent="0.35">
      <c r="A4943" s="5"/>
      <c r="E4943" s="5"/>
      <c r="F4943" s="5"/>
    </row>
    <row r="4944" spans="1:6" x14ac:dyDescent="0.35">
      <c r="A4944" s="5"/>
      <c r="E4944" s="5"/>
      <c r="F4944" s="5"/>
    </row>
    <row r="4945" spans="1:6" x14ac:dyDescent="0.35">
      <c r="A4945" s="5"/>
      <c r="E4945" s="5"/>
      <c r="F4945" s="5"/>
    </row>
    <row r="4946" spans="1:6" x14ac:dyDescent="0.35">
      <c r="A4946" s="5"/>
      <c r="E4946" s="5"/>
      <c r="F4946" s="5"/>
    </row>
    <row r="4947" spans="1:6" x14ac:dyDescent="0.35">
      <c r="A4947" s="5"/>
      <c r="E4947" s="5"/>
      <c r="F4947" s="5"/>
    </row>
    <row r="4948" spans="1:6" x14ac:dyDescent="0.35">
      <c r="A4948" s="5"/>
      <c r="E4948" s="5"/>
      <c r="F4948" s="5"/>
    </row>
    <row r="4949" spans="1:6" x14ac:dyDescent="0.35">
      <c r="A4949" s="5"/>
      <c r="E4949" s="5"/>
      <c r="F4949" s="5"/>
    </row>
    <row r="4950" spans="1:6" x14ac:dyDescent="0.35">
      <c r="A4950" s="5"/>
      <c r="E4950" s="5"/>
      <c r="F4950" s="5"/>
    </row>
    <row r="4951" spans="1:6" x14ac:dyDescent="0.35">
      <c r="A4951" s="5"/>
      <c r="E4951" s="5"/>
      <c r="F4951" s="5"/>
    </row>
    <row r="4952" spans="1:6" x14ac:dyDescent="0.35">
      <c r="A4952" s="5"/>
      <c r="E4952" s="5"/>
      <c r="F4952" s="5"/>
    </row>
    <row r="4953" spans="1:6" x14ac:dyDescent="0.35">
      <c r="A4953" s="5"/>
      <c r="E4953" s="5"/>
      <c r="F4953" s="5"/>
    </row>
    <row r="4954" spans="1:6" x14ac:dyDescent="0.35">
      <c r="A4954" s="5"/>
      <c r="E4954" s="5"/>
      <c r="F4954" s="5"/>
    </row>
    <row r="4955" spans="1:6" x14ac:dyDescent="0.35">
      <c r="A4955" s="5"/>
      <c r="E4955" s="5"/>
      <c r="F4955" s="5"/>
    </row>
    <row r="4956" spans="1:6" x14ac:dyDescent="0.35">
      <c r="A4956" s="5"/>
      <c r="E4956" s="5"/>
      <c r="F4956" s="5"/>
    </row>
    <row r="4957" spans="1:6" x14ac:dyDescent="0.35">
      <c r="A4957" s="5"/>
      <c r="E4957" s="5"/>
      <c r="F4957" s="5"/>
    </row>
    <row r="4958" spans="1:6" x14ac:dyDescent="0.35">
      <c r="A4958" s="5"/>
      <c r="E4958" s="5"/>
      <c r="F4958" s="5"/>
    </row>
    <row r="4959" spans="1:6" x14ac:dyDescent="0.35">
      <c r="A4959" s="5"/>
      <c r="E4959" s="5"/>
      <c r="F4959" s="5"/>
    </row>
    <row r="4960" spans="1:6" x14ac:dyDescent="0.35">
      <c r="A4960" s="5"/>
      <c r="E4960" s="5"/>
      <c r="F4960" s="5"/>
    </row>
    <row r="4961" spans="1:6" x14ac:dyDescent="0.35">
      <c r="A4961" s="5"/>
      <c r="E4961" s="5"/>
      <c r="F4961" s="5"/>
    </row>
    <row r="4962" spans="1:6" x14ac:dyDescent="0.35">
      <c r="A4962" s="5"/>
      <c r="E4962" s="5"/>
      <c r="F4962" s="5"/>
    </row>
    <row r="4963" spans="1:6" x14ac:dyDescent="0.35">
      <c r="A4963" s="5"/>
      <c r="E4963" s="5"/>
      <c r="F4963" s="5"/>
    </row>
    <row r="4964" spans="1:6" x14ac:dyDescent="0.35">
      <c r="A4964" s="5"/>
      <c r="E4964" s="5"/>
      <c r="F4964" s="5"/>
    </row>
    <row r="4965" spans="1:6" x14ac:dyDescent="0.35">
      <c r="A4965" s="5"/>
      <c r="E4965" s="5"/>
      <c r="F4965" s="5"/>
    </row>
    <row r="4966" spans="1:6" x14ac:dyDescent="0.35">
      <c r="A4966" s="5"/>
      <c r="E4966" s="5"/>
      <c r="F4966" s="5"/>
    </row>
    <row r="4967" spans="1:6" x14ac:dyDescent="0.35">
      <c r="A4967" s="5"/>
      <c r="E4967" s="5"/>
      <c r="F4967" s="5"/>
    </row>
    <row r="4968" spans="1:6" x14ac:dyDescent="0.35">
      <c r="A4968" s="5"/>
      <c r="E4968" s="5"/>
      <c r="F4968" s="5"/>
    </row>
    <row r="4969" spans="1:6" x14ac:dyDescent="0.35">
      <c r="A4969" s="5"/>
      <c r="E4969" s="5"/>
      <c r="F4969" s="5"/>
    </row>
    <row r="4970" spans="1:6" x14ac:dyDescent="0.35">
      <c r="A4970" s="5"/>
      <c r="E4970" s="5"/>
      <c r="F4970" s="5"/>
    </row>
    <row r="4971" spans="1:6" x14ac:dyDescent="0.35">
      <c r="A4971" s="5"/>
      <c r="E4971" s="5"/>
      <c r="F4971" s="5"/>
    </row>
    <row r="4972" spans="1:6" x14ac:dyDescent="0.35">
      <c r="A4972" s="5"/>
      <c r="E4972" s="5"/>
      <c r="F4972" s="5"/>
    </row>
    <row r="4973" spans="1:6" x14ac:dyDescent="0.35">
      <c r="A4973" s="5"/>
      <c r="E4973" s="5"/>
      <c r="F4973" s="5"/>
    </row>
    <row r="4974" spans="1:6" x14ac:dyDescent="0.35">
      <c r="A4974" s="5"/>
      <c r="E4974" s="5"/>
      <c r="F4974" s="5"/>
    </row>
    <row r="4975" spans="1:6" x14ac:dyDescent="0.35">
      <c r="A4975" s="5"/>
      <c r="E4975" s="5"/>
      <c r="F4975" s="5"/>
    </row>
    <row r="4976" spans="1:6" x14ac:dyDescent="0.35">
      <c r="A4976" s="5"/>
      <c r="E4976" s="5"/>
      <c r="F4976" s="5"/>
    </row>
    <row r="4977" spans="1:6" x14ac:dyDescent="0.35">
      <c r="A4977" s="5"/>
      <c r="E4977" s="5"/>
      <c r="F4977" s="5"/>
    </row>
    <row r="4978" spans="1:6" x14ac:dyDescent="0.35">
      <c r="A4978" s="5"/>
      <c r="E4978" s="5"/>
      <c r="F4978" s="5"/>
    </row>
    <row r="4979" spans="1:6" x14ac:dyDescent="0.35">
      <c r="A4979" s="5"/>
      <c r="E4979" s="5"/>
      <c r="F4979" s="5"/>
    </row>
    <row r="4980" spans="1:6" x14ac:dyDescent="0.35">
      <c r="A4980" s="5"/>
      <c r="E4980" s="5"/>
      <c r="F4980" s="5"/>
    </row>
    <row r="4981" spans="1:6" x14ac:dyDescent="0.35">
      <c r="A4981" s="5"/>
      <c r="E4981" s="5"/>
      <c r="F4981" s="5"/>
    </row>
    <row r="4982" spans="1:6" x14ac:dyDescent="0.35">
      <c r="A4982" s="5"/>
      <c r="E4982" s="5"/>
      <c r="F4982" s="5"/>
    </row>
    <row r="4983" spans="1:6" x14ac:dyDescent="0.35">
      <c r="A4983" s="5"/>
      <c r="E4983" s="5"/>
      <c r="F4983" s="5"/>
    </row>
    <row r="4984" spans="1:6" x14ac:dyDescent="0.35">
      <c r="A4984" s="5"/>
      <c r="E4984" s="5"/>
      <c r="F4984" s="5"/>
    </row>
    <row r="4985" spans="1:6" x14ac:dyDescent="0.35">
      <c r="A4985" s="5"/>
      <c r="E4985" s="5"/>
      <c r="F4985" s="5"/>
    </row>
    <row r="4986" spans="1:6" x14ac:dyDescent="0.35">
      <c r="A4986" s="5"/>
      <c r="E4986" s="5"/>
      <c r="F4986" s="5"/>
    </row>
    <row r="4987" spans="1:6" x14ac:dyDescent="0.35">
      <c r="A4987" s="5"/>
      <c r="E4987" s="5"/>
      <c r="F4987" s="5"/>
    </row>
    <row r="4988" spans="1:6" x14ac:dyDescent="0.35">
      <c r="A4988" s="5"/>
      <c r="E4988" s="5"/>
      <c r="F4988" s="5"/>
    </row>
    <row r="4989" spans="1:6" x14ac:dyDescent="0.35">
      <c r="A4989" s="5"/>
      <c r="E4989" s="5"/>
      <c r="F4989" s="5"/>
    </row>
    <row r="4990" spans="1:6" x14ac:dyDescent="0.35">
      <c r="A4990" s="5"/>
      <c r="E4990" s="5"/>
      <c r="F4990" s="5"/>
    </row>
    <row r="4991" spans="1:6" x14ac:dyDescent="0.35">
      <c r="A4991" s="5"/>
      <c r="E4991" s="5"/>
      <c r="F4991" s="5"/>
    </row>
    <row r="4992" spans="1:6" x14ac:dyDescent="0.35">
      <c r="A4992" s="5"/>
      <c r="E4992" s="5"/>
      <c r="F4992" s="5"/>
    </row>
    <row r="4993" spans="1:6" x14ac:dyDescent="0.35">
      <c r="A4993" s="5"/>
      <c r="E4993" s="5"/>
      <c r="F4993" s="5"/>
    </row>
    <row r="4994" spans="1:6" x14ac:dyDescent="0.35">
      <c r="A4994" s="5"/>
      <c r="E4994" s="5"/>
      <c r="F4994" s="5"/>
    </row>
    <row r="4995" spans="1:6" x14ac:dyDescent="0.35">
      <c r="A4995" s="5"/>
      <c r="E4995" s="5"/>
      <c r="F4995" s="5"/>
    </row>
    <row r="4996" spans="1:6" x14ac:dyDescent="0.35">
      <c r="A4996" s="5"/>
      <c r="E4996" s="5"/>
      <c r="F4996" s="5"/>
    </row>
    <row r="4997" spans="1:6" x14ac:dyDescent="0.35">
      <c r="A4997" s="5"/>
      <c r="E4997" s="5"/>
      <c r="F4997" s="5"/>
    </row>
    <row r="4998" spans="1:6" x14ac:dyDescent="0.35">
      <c r="A4998" s="5"/>
      <c r="E4998" s="5"/>
      <c r="F4998" s="5"/>
    </row>
    <row r="4999" spans="1:6" x14ac:dyDescent="0.35">
      <c r="A4999" s="5"/>
      <c r="E4999" s="5"/>
      <c r="F4999" s="5"/>
    </row>
    <row r="5000" spans="1:6" x14ac:dyDescent="0.35">
      <c r="A5000" s="5"/>
      <c r="E5000" s="5"/>
      <c r="F5000" s="5"/>
    </row>
    <row r="5001" spans="1:6" x14ac:dyDescent="0.35">
      <c r="A5001" s="5"/>
      <c r="E5001" s="5"/>
      <c r="F5001" s="5"/>
    </row>
    <row r="5002" spans="1:6" x14ac:dyDescent="0.35">
      <c r="A5002" s="5"/>
      <c r="E5002" s="5"/>
      <c r="F5002" s="5"/>
    </row>
    <row r="5003" spans="1:6" x14ac:dyDescent="0.35">
      <c r="A5003" s="5"/>
      <c r="E5003" s="5"/>
      <c r="F5003" s="5"/>
    </row>
    <row r="5004" spans="1:6" x14ac:dyDescent="0.35">
      <c r="A5004" s="5"/>
      <c r="E5004" s="5"/>
      <c r="F5004" s="5"/>
    </row>
    <row r="5005" spans="1:6" x14ac:dyDescent="0.35">
      <c r="A5005" s="5"/>
      <c r="E5005" s="5"/>
      <c r="F5005" s="5"/>
    </row>
    <row r="5006" spans="1:6" x14ac:dyDescent="0.35">
      <c r="A5006" s="5"/>
      <c r="E5006" s="5"/>
      <c r="F5006" s="5"/>
    </row>
    <row r="5007" spans="1:6" x14ac:dyDescent="0.35">
      <c r="A5007" s="5"/>
      <c r="E5007" s="5"/>
      <c r="F5007" s="5"/>
    </row>
    <row r="5008" spans="1:6" x14ac:dyDescent="0.35">
      <c r="A5008" s="5"/>
      <c r="E5008" s="5"/>
      <c r="F5008" s="5"/>
    </row>
    <row r="5009" spans="1:6" x14ac:dyDescent="0.35">
      <c r="A5009" s="5"/>
      <c r="E5009" s="5"/>
      <c r="F5009" s="5"/>
    </row>
    <row r="5010" spans="1:6" x14ac:dyDescent="0.35">
      <c r="A5010" s="5"/>
      <c r="E5010" s="5"/>
      <c r="F5010" s="5"/>
    </row>
    <row r="5011" spans="1:6" x14ac:dyDescent="0.35">
      <c r="A5011" s="5"/>
      <c r="E5011" s="5"/>
      <c r="F5011" s="5"/>
    </row>
    <row r="5012" spans="1:6" x14ac:dyDescent="0.35">
      <c r="A5012" s="5"/>
      <c r="E5012" s="5"/>
      <c r="F5012" s="5"/>
    </row>
    <row r="5013" spans="1:6" x14ac:dyDescent="0.35">
      <c r="A5013" s="5"/>
      <c r="E5013" s="5"/>
      <c r="F5013" s="5"/>
    </row>
    <row r="5014" spans="1:6" x14ac:dyDescent="0.35">
      <c r="A5014" s="5"/>
      <c r="E5014" s="5"/>
      <c r="F5014" s="5"/>
    </row>
    <row r="5015" spans="1:6" x14ac:dyDescent="0.35">
      <c r="A5015" s="5"/>
      <c r="E5015" s="5"/>
      <c r="F5015" s="5"/>
    </row>
    <row r="5016" spans="1:6" x14ac:dyDescent="0.35">
      <c r="A5016" s="5"/>
      <c r="E5016" s="5"/>
      <c r="F5016" s="5"/>
    </row>
    <row r="5017" spans="1:6" x14ac:dyDescent="0.35">
      <c r="A5017" s="5"/>
      <c r="E5017" s="5"/>
      <c r="F5017" s="5"/>
    </row>
    <row r="5018" spans="1:6" x14ac:dyDescent="0.35">
      <c r="A5018" s="5"/>
      <c r="E5018" s="5"/>
      <c r="F5018" s="5"/>
    </row>
    <row r="5019" spans="1:6" x14ac:dyDescent="0.35">
      <c r="A5019" s="5"/>
      <c r="E5019" s="5"/>
      <c r="F5019" s="5"/>
    </row>
    <row r="5020" spans="1:6" x14ac:dyDescent="0.35">
      <c r="A5020" s="5"/>
      <c r="E5020" s="5"/>
      <c r="F5020" s="5"/>
    </row>
    <row r="5021" spans="1:6" x14ac:dyDescent="0.35">
      <c r="A5021" s="5"/>
      <c r="E5021" s="5"/>
      <c r="F5021" s="5"/>
    </row>
    <row r="5022" spans="1:6" x14ac:dyDescent="0.35">
      <c r="A5022" s="5"/>
      <c r="E5022" s="5"/>
      <c r="F5022" s="5"/>
    </row>
    <row r="5023" spans="1:6" x14ac:dyDescent="0.35">
      <c r="A5023" s="5"/>
      <c r="E5023" s="5"/>
      <c r="F5023" s="5"/>
    </row>
    <row r="5024" spans="1:6" x14ac:dyDescent="0.35">
      <c r="A5024" s="5"/>
      <c r="E5024" s="5"/>
      <c r="F5024" s="5"/>
    </row>
    <row r="5025" spans="1:6" x14ac:dyDescent="0.35">
      <c r="A5025" s="5"/>
      <c r="E5025" s="5"/>
      <c r="F5025" s="5"/>
    </row>
    <row r="5026" spans="1:6" x14ac:dyDescent="0.35">
      <c r="A5026" s="5"/>
      <c r="E5026" s="5"/>
      <c r="F5026" s="5"/>
    </row>
    <row r="5027" spans="1:6" x14ac:dyDescent="0.35">
      <c r="A5027" s="5"/>
      <c r="E5027" s="5"/>
      <c r="F5027" s="5"/>
    </row>
    <row r="5028" spans="1:6" x14ac:dyDescent="0.35">
      <c r="A5028" s="5"/>
      <c r="E5028" s="5"/>
      <c r="F5028" s="5"/>
    </row>
    <row r="5029" spans="1:6" x14ac:dyDescent="0.35">
      <c r="A5029" s="5"/>
      <c r="E5029" s="5"/>
      <c r="F5029" s="5"/>
    </row>
    <row r="5030" spans="1:6" x14ac:dyDescent="0.35">
      <c r="A5030" s="5"/>
      <c r="E5030" s="5"/>
      <c r="F5030" s="5"/>
    </row>
    <row r="5031" spans="1:6" x14ac:dyDescent="0.35">
      <c r="A5031" s="5"/>
      <c r="E5031" s="5"/>
      <c r="F5031" s="5"/>
    </row>
    <row r="5032" spans="1:6" x14ac:dyDescent="0.35">
      <c r="A5032" s="5"/>
      <c r="E5032" s="5"/>
      <c r="F5032" s="5"/>
    </row>
    <row r="5033" spans="1:6" x14ac:dyDescent="0.35">
      <c r="A5033" s="5"/>
      <c r="E5033" s="5"/>
      <c r="F5033" s="5"/>
    </row>
    <row r="5034" spans="1:6" x14ac:dyDescent="0.35">
      <c r="A5034" s="5"/>
      <c r="E5034" s="5"/>
      <c r="F5034" s="5"/>
    </row>
    <row r="5035" spans="1:6" x14ac:dyDescent="0.35">
      <c r="A5035" s="5"/>
      <c r="E5035" s="5"/>
      <c r="F5035" s="5"/>
    </row>
    <row r="5036" spans="1:6" x14ac:dyDescent="0.35">
      <c r="A5036" s="5"/>
      <c r="E5036" s="5"/>
      <c r="F5036" s="5"/>
    </row>
    <row r="5037" spans="1:6" x14ac:dyDescent="0.35">
      <c r="A5037" s="5"/>
      <c r="E5037" s="5"/>
      <c r="F5037" s="5"/>
    </row>
    <row r="5038" spans="1:6" x14ac:dyDescent="0.35">
      <c r="A5038" s="5"/>
      <c r="E5038" s="5"/>
      <c r="F5038" s="5"/>
    </row>
    <row r="5039" spans="1:6" x14ac:dyDescent="0.35">
      <c r="A5039" s="5"/>
      <c r="E5039" s="5"/>
      <c r="F5039" s="5"/>
    </row>
    <row r="5040" spans="1:6" x14ac:dyDescent="0.35">
      <c r="A5040" s="5"/>
      <c r="E5040" s="5"/>
      <c r="F5040" s="5"/>
    </row>
    <row r="5041" spans="1:6" x14ac:dyDescent="0.35">
      <c r="A5041" s="5"/>
      <c r="E5041" s="5"/>
      <c r="F5041" s="5"/>
    </row>
    <row r="5042" spans="1:6" x14ac:dyDescent="0.35">
      <c r="A5042" s="5"/>
      <c r="E5042" s="5"/>
      <c r="F5042" s="5"/>
    </row>
    <row r="5043" spans="1:6" x14ac:dyDescent="0.35">
      <c r="A5043" s="5"/>
      <c r="E5043" s="5"/>
      <c r="F5043" s="5"/>
    </row>
    <row r="5044" spans="1:6" x14ac:dyDescent="0.35">
      <c r="A5044" s="5"/>
      <c r="E5044" s="5"/>
      <c r="F5044" s="5"/>
    </row>
    <row r="5045" spans="1:6" x14ac:dyDescent="0.35">
      <c r="A5045" s="5"/>
      <c r="E5045" s="5"/>
      <c r="F5045" s="5"/>
    </row>
    <row r="5046" spans="1:6" x14ac:dyDescent="0.35">
      <c r="A5046" s="5"/>
      <c r="E5046" s="5"/>
      <c r="F5046" s="5"/>
    </row>
    <row r="5047" spans="1:6" x14ac:dyDescent="0.35">
      <c r="A5047" s="5"/>
      <c r="E5047" s="5"/>
      <c r="F5047" s="5"/>
    </row>
    <row r="5048" spans="1:6" x14ac:dyDescent="0.35">
      <c r="A5048" s="5"/>
      <c r="E5048" s="5"/>
      <c r="F5048" s="5"/>
    </row>
    <row r="5049" spans="1:6" x14ac:dyDescent="0.35">
      <c r="A5049" s="5"/>
      <c r="E5049" s="5"/>
      <c r="F5049" s="5"/>
    </row>
    <row r="5050" spans="1:6" x14ac:dyDescent="0.35">
      <c r="A5050" s="5"/>
      <c r="E5050" s="5"/>
      <c r="F5050" s="5"/>
    </row>
    <row r="5051" spans="1:6" x14ac:dyDescent="0.35">
      <c r="A5051" s="5"/>
      <c r="E5051" s="5"/>
      <c r="F5051" s="5"/>
    </row>
    <row r="5052" spans="1:6" x14ac:dyDescent="0.35">
      <c r="A5052" s="5"/>
      <c r="E5052" s="5"/>
      <c r="F5052" s="5"/>
    </row>
    <row r="5053" spans="1:6" x14ac:dyDescent="0.35">
      <c r="A5053" s="5"/>
      <c r="E5053" s="5"/>
      <c r="F5053" s="5"/>
    </row>
    <row r="5054" spans="1:6" x14ac:dyDescent="0.35">
      <c r="A5054" s="5"/>
      <c r="E5054" s="5"/>
      <c r="F5054" s="5"/>
    </row>
    <row r="5055" spans="1:6" x14ac:dyDescent="0.35">
      <c r="A5055" s="5"/>
      <c r="E5055" s="5"/>
      <c r="F5055" s="5"/>
    </row>
    <row r="5056" spans="1:6" x14ac:dyDescent="0.35">
      <c r="A5056" s="5"/>
      <c r="E5056" s="5"/>
      <c r="F5056" s="5"/>
    </row>
    <row r="5057" spans="1:6" x14ac:dyDescent="0.35">
      <c r="A5057" s="5"/>
      <c r="E5057" s="5"/>
      <c r="F5057" s="5"/>
    </row>
    <row r="5058" spans="1:6" x14ac:dyDescent="0.35">
      <c r="A5058" s="5"/>
      <c r="E5058" s="5"/>
      <c r="F5058" s="5"/>
    </row>
    <row r="5059" spans="1:6" x14ac:dyDescent="0.35">
      <c r="A5059" s="5"/>
      <c r="E5059" s="5"/>
      <c r="F5059" s="5"/>
    </row>
    <row r="5060" spans="1:6" x14ac:dyDescent="0.35">
      <c r="A5060" s="5"/>
      <c r="E5060" s="5"/>
      <c r="F5060" s="5"/>
    </row>
    <row r="5061" spans="1:6" x14ac:dyDescent="0.35">
      <c r="A5061" s="5"/>
      <c r="E5061" s="5"/>
      <c r="F5061" s="5"/>
    </row>
    <row r="5062" spans="1:6" x14ac:dyDescent="0.35">
      <c r="A5062" s="5"/>
      <c r="E5062" s="5"/>
      <c r="F5062" s="5"/>
    </row>
    <row r="5063" spans="1:6" x14ac:dyDescent="0.35">
      <c r="A5063" s="5"/>
      <c r="E5063" s="5"/>
      <c r="F5063" s="5"/>
    </row>
    <row r="5064" spans="1:6" x14ac:dyDescent="0.35">
      <c r="A5064" s="5"/>
      <c r="E5064" s="5"/>
      <c r="F5064" s="5"/>
    </row>
    <row r="5065" spans="1:6" x14ac:dyDescent="0.35">
      <c r="A5065" s="5"/>
      <c r="E5065" s="5"/>
      <c r="F5065" s="5"/>
    </row>
    <row r="5066" spans="1:6" x14ac:dyDescent="0.35">
      <c r="A5066" s="5"/>
      <c r="E5066" s="5"/>
      <c r="F5066" s="5"/>
    </row>
    <row r="5067" spans="1:6" x14ac:dyDescent="0.35">
      <c r="A5067" s="5"/>
      <c r="E5067" s="5"/>
      <c r="F5067" s="5"/>
    </row>
    <row r="5068" spans="1:6" x14ac:dyDescent="0.35">
      <c r="A5068" s="5"/>
      <c r="E5068" s="5"/>
      <c r="F5068" s="5"/>
    </row>
    <row r="5069" spans="1:6" x14ac:dyDescent="0.35">
      <c r="A5069" s="5"/>
      <c r="E5069" s="5"/>
      <c r="F5069" s="5"/>
    </row>
    <row r="5070" spans="1:6" x14ac:dyDescent="0.35">
      <c r="A5070" s="5"/>
      <c r="E5070" s="5"/>
      <c r="F5070" s="5"/>
    </row>
    <row r="5071" spans="1:6" x14ac:dyDescent="0.35">
      <c r="A5071" s="5"/>
      <c r="E5071" s="5"/>
      <c r="F5071" s="5"/>
    </row>
    <row r="5072" spans="1:6" x14ac:dyDescent="0.35">
      <c r="A5072" s="5"/>
      <c r="E5072" s="5"/>
      <c r="F5072" s="5"/>
    </row>
    <row r="5073" spans="1:6" x14ac:dyDescent="0.35">
      <c r="A5073" s="5"/>
      <c r="E5073" s="5"/>
      <c r="F5073" s="5"/>
    </row>
    <row r="5074" spans="1:6" x14ac:dyDescent="0.35">
      <c r="A5074" s="5"/>
      <c r="E5074" s="5"/>
      <c r="F5074" s="5"/>
    </row>
    <row r="5075" spans="1:6" x14ac:dyDescent="0.35">
      <c r="A5075" s="5"/>
      <c r="E5075" s="5"/>
      <c r="F5075" s="5"/>
    </row>
    <row r="5076" spans="1:6" x14ac:dyDescent="0.35">
      <c r="A5076" s="5"/>
      <c r="E5076" s="5"/>
      <c r="F5076" s="5"/>
    </row>
    <row r="5077" spans="1:6" x14ac:dyDescent="0.35">
      <c r="A5077" s="5"/>
      <c r="E5077" s="5"/>
      <c r="F5077" s="5"/>
    </row>
    <row r="5078" spans="1:6" x14ac:dyDescent="0.35">
      <c r="A5078" s="5"/>
      <c r="E5078" s="5"/>
      <c r="F5078" s="5"/>
    </row>
    <row r="5079" spans="1:6" x14ac:dyDescent="0.35">
      <c r="A5079" s="5"/>
      <c r="E5079" s="5"/>
      <c r="F5079" s="5"/>
    </row>
    <row r="5080" spans="1:6" x14ac:dyDescent="0.35">
      <c r="A5080" s="5"/>
      <c r="E5080" s="5"/>
      <c r="F5080" s="5"/>
    </row>
    <row r="5081" spans="1:6" x14ac:dyDescent="0.35">
      <c r="A5081" s="5"/>
      <c r="E5081" s="5"/>
      <c r="F5081" s="5"/>
    </row>
    <row r="5082" spans="1:6" x14ac:dyDescent="0.35">
      <c r="A5082" s="5"/>
      <c r="E5082" s="5"/>
      <c r="F5082" s="5"/>
    </row>
    <row r="5083" spans="1:6" x14ac:dyDescent="0.35">
      <c r="A5083" s="5"/>
      <c r="E5083" s="5"/>
      <c r="F5083" s="5"/>
    </row>
    <row r="5084" spans="1:6" x14ac:dyDescent="0.35">
      <c r="A5084" s="5"/>
      <c r="E5084" s="5"/>
      <c r="F5084" s="5"/>
    </row>
    <row r="5085" spans="1:6" x14ac:dyDescent="0.35">
      <c r="A5085" s="5"/>
      <c r="E5085" s="5"/>
      <c r="F5085" s="5"/>
    </row>
    <row r="5086" spans="1:6" x14ac:dyDescent="0.35">
      <c r="A5086" s="5"/>
      <c r="E5086" s="5"/>
      <c r="F5086" s="5"/>
    </row>
    <row r="5087" spans="1:6" x14ac:dyDescent="0.35">
      <c r="A5087" s="5"/>
      <c r="E5087" s="5"/>
      <c r="F5087" s="5"/>
    </row>
    <row r="5088" spans="1:6" x14ac:dyDescent="0.35">
      <c r="A5088" s="5"/>
      <c r="E5088" s="5"/>
      <c r="F5088" s="5"/>
    </row>
    <row r="5089" spans="1:6" x14ac:dyDescent="0.35">
      <c r="A5089" s="5"/>
      <c r="E5089" s="5"/>
      <c r="F5089" s="5"/>
    </row>
    <row r="5090" spans="1:6" x14ac:dyDescent="0.35">
      <c r="A5090" s="5"/>
      <c r="E5090" s="5"/>
      <c r="F5090" s="5"/>
    </row>
    <row r="5091" spans="1:6" x14ac:dyDescent="0.35">
      <c r="A5091" s="5"/>
      <c r="E5091" s="5"/>
      <c r="F5091" s="5"/>
    </row>
    <row r="5092" spans="1:6" x14ac:dyDescent="0.35">
      <c r="A5092" s="5"/>
      <c r="E5092" s="5"/>
      <c r="F5092" s="5"/>
    </row>
    <row r="5093" spans="1:6" x14ac:dyDescent="0.35">
      <c r="A5093" s="5"/>
      <c r="E5093" s="5"/>
      <c r="F5093" s="5"/>
    </row>
    <row r="5094" spans="1:6" x14ac:dyDescent="0.35">
      <c r="A5094" s="5"/>
      <c r="E5094" s="5"/>
      <c r="F5094" s="5"/>
    </row>
    <row r="5095" spans="1:6" x14ac:dyDescent="0.35">
      <c r="A5095" s="5"/>
      <c r="E5095" s="5"/>
      <c r="F5095" s="5"/>
    </row>
    <row r="5096" spans="1:6" x14ac:dyDescent="0.35">
      <c r="A5096" s="5"/>
      <c r="E5096" s="5"/>
      <c r="F5096" s="5"/>
    </row>
    <row r="5097" spans="1:6" x14ac:dyDescent="0.35">
      <c r="A5097" s="5"/>
      <c r="E5097" s="5"/>
      <c r="F5097" s="5"/>
    </row>
    <row r="5098" spans="1:6" x14ac:dyDescent="0.35">
      <c r="A5098" s="5"/>
      <c r="E5098" s="5"/>
      <c r="F5098" s="5"/>
    </row>
    <row r="5099" spans="1:6" x14ac:dyDescent="0.35">
      <c r="A5099" s="5"/>
      <c r="E5099" s="5"/>
      <c r="F5099" s="5"/>
    </row>
    <row r="5100" spans="1:6" x14ac:dyDescent="0.35">
      <c r="A5100" s="5"/>
      <c r="E5100" s="5"/>
      <c r="F5100" s="5"/>
    </row>
    <row r="5101" spans="1:6" x14ac:dyDescent="0.35">
      <c r="A5101" s="5"/>
      <c r="E5101" s="5"/>
      <c r="F5101" s="5"/>
    </row>
    <row r="5102" spans="1:6" x14ac:dyDescent="0.35">
      <c r="A5102" s="5"/>
      <c r="E5102" s="5"/>
      <c r="F5102" s="5"/>
    </row>
    <row r="5103" spans="1:6" x14ac:dyDescent="0.35">
      <c r="A5103" s="5"/>
      <c r="E5103" s="5"/>
      <c r="F5103" s="5"/>
    </row>
    <row r="5104" spans="1:6" x14ac:dyDescent="0.35">
      <c r="A5104" s="5"/>
      <c r="E5104" s="5"/>
      <c r="F5104" s="5"/>
    </row>
    <row r="5105" spans="1:6" x14ac:dyDescent="0.35">
      <c r="A5105" s="5"/>
      <c r="E5105" s="5"/>
      <c r="F5105" s="5"/>
    </row>
    <row r="5106" spans="1:6" x14ac:dyDescent="0.35">
      <c r="A5106" s="5"/>
      <c r="E5106" s="5"/>
      <c r="F5106" s="5"/>
    </row>
    <row r="5107" spans="1:6" x14ac:dyDescent="0.35">
      <c r="A5107" s="5"/>
      <c r="E5107" s="5"/>
      <c r="F5107" s="5"/>
    </row>
    <row r="5108" spans="1:6" x14ac:dyDescent="0.35">
      <c r="A5108" s="5"/>
      <c r="E5108" s="5"/>
      <c r="F5108" s="5"/>
    </row>
    <row r="5109" spans="1:6" x14ac:dyDescent="0.35">
      <c r="A5109" s="5"/>
      <c r="E5109" s="5"/>
      <c r="F5109" s="5"/>
    </row>
    <row r="5110" spans="1:6" x14ac:dyDescent="0.35">
      <c r="A5110" s="5"/>
      <c r="E5110" s="5"/>
      <c r="F5110" s="5"/>
    </row>
    <row r="5111" spans="1:6" x14ac:dyDescent="0.35">
      <c r="A5111" s="5"/>
      <c r="E5111" s="5"/>
      <c r="F5111" s="5"/>
    </row>
    <row r="5112" spans="1:6" x14ac:dyDescent="0.35">
      <c r="A5112" s="5"/>
      <c r="E5112" s="5"/>
      <c r="F5112" s="5"/>
    </row>
    <row r="5113" spans="1:6" x14ac:dyDescent="0.35">
      <c r="A5113" s="5"/>
      <c r="E5113" s="5"/>
      <c r="F5113" s="5"/>
    </row>
    <row r="5114" spans="1:6" x14ac:dyDescent="0.35">
      <c r="A5114" s="5"/>
      <c r="E5114" s="5"/>
      <c r="F5114" s="5"/>
    </row>
    <row r="5115" spans="1:6" x14ac:dyDescent="0.35">
      <c r="A5115" s="5"/>
      <c r="E5115" s="5"/>
      <c r="F5115" s="5"/>
    </row>
    <row r="5116" spans="1:6" x14ac:dyDescent="0.35">
      <c r="A5116" s="5"/>
      <c r="E5116" s="5"/>
      <c r="F5116" s="5"/>
    </row>
    <row r="5117" spans="1:6" x14ac:dyDescent="0.35">
      <c r="A5117" s="5"/>
      <c r="E5117" s="5"/>
      <c r="F5117" s="5"/>
    </row>
    <row r="5118" spans="1:6" x14ac:dyDescent="0.35">
      <c r="A5118" s="5"/>
      <c r="E5118" s="5"/>
      <c r="F5118" s="5"/>
    </row>
    <row r="5119" spans="1:6" x14ac:dyDescent="0.35">
      <c r="A5119" s="5"/>
      <c r="E5119" s="5"/>
      <c r="F5119" s="5"/>
    </row>
    <row r="5120" spans="1:6" x14ac:dyDescent="0.35">
      <c r="A5120" s="5"/>
      <c r="E5120" s="5"/>
      <c r="F5120" s="5"/>
    </row>
    <row r="5121" spans="1:6" x14ac:dyDescent="0.35">
      <c r="A5121" s="5"/>
      <c r="E5121" s="5"/>
      <c r="F5121" s="5"/>
    </row>
    <row r="5122" spans="1:6" x14ac:dyDescent="0.35">
      <c r="A5122" s="5"/>
      <c r="E5122" s="5"/>
      <c r="F5122" s="5"/>
    </row>
    <row r="5123" spans="1:6" x14ac:dyDescent="0.35">
      <c r="A5123" s="5"/>
      <c r="E5123" s="5"/>
      <c r="F5123" s="5"/>
    </row>
    <row r="5124" spans="1:6" x14ac:dyDescent="0.35">
      <c r="A5124" s="5"/>
      <c r="E5124" s="5"/>
      <c r="F5124" s="5"/>
    </row>
    <row r="5125" spans="1:6" x14ac:dyDescent="0.35">
      <c r="A5125" s="5"/>
      <c r="E5125" s="5"/>
      <c r="F5125" s="5"/>
    </row>
    <row r="5126" spans="1:6" x14ac:dyDescent="0.35">
      <c r="A5126" s="5"/>
      <c r="E5126" s="5"/>
      <c r="F5126" s="5"/>
    </row>
    <row r="5127" spans="1:6" x14ac:dyDescent="0.35">
      <c r="A5127" s="5"/>
      <c r="E5127" s="5"/>
      <c r="F5127" s="5"/>
    </row>
    <row r="5128" spans="1:6" x14ac:dyDescent="0.35">
      <c r="A5128" s="5"/>
      <c r="E5128" s="5"/>
      <c r="F5128" s="5"/>
    </row>
    <row r="5129" spans="1:6" x14ac:dyDescent="0.35">
      <c r="A5129" s="5"/>
      <c r="E5129" s="5"/>
      <c r="F5129" s="5"/>
    </row>
    <row r="5130" spans="1:6" x14ac:dyDescent="0.35">
      <c r="A5130" s="5"/>
      <c r="E5130" s="5"/>
      <c r="F5130" s="5"/>
    </row>
    <row r="5131" spans="1:6" x14ac:dyDescent="0.35">
      <c r="A5131" s="5"/>
      <c r="E5131" s="5"/>
      <c r="F5131" s="5"/>
    </row>
    <row r="5132" spans="1:6" x14ac:dyDescent="0.35">
      <c r="A5132" s="5"/>
      <c r="E5132" s="5"/>
      <c r="F5132" s="5"/>
    </row>
    <row r="5133" spans="1:6" x14ac:dyDescent="0.35">
      <c r="A5133" s="5"/>
      <c r="E5133" s="5"/>
      <c r="F5133" s="5"/>
    </row>
    <row r="5134" spans="1:6" x14ac:dyDescent="0.35">
      <c r="A5134" s="5"/>
      <c r="E5134" s="5"/>
      <c r="F5134" s="5"/>
    </row>
    <row r="5135" spans="1:6" x14ac:dyDescent="0.35">
      <c r="A5135" s="5"/>
      <c r="E5135" s="5"/>
      <c r="F5135" s="5"/>
    </row>
    <row r="5136" spans="1:6" x14ac:dyDescent="0.35">
      <c r="A5136" s="5"/>
      <c r="E5136" s="5"/>
      <c r="F5136" s="5"/>
    </row>
    <row r="5137" spans="1:6" x14ac:dyDescent="0.35">
      <c r="A5137" s="5"/>
      <c r="E5137" s="5"/>
      <c r="F5137" s="5"/>
    </row>
    <row r="5138" spans="1:6" x14ac:dyDescent="0.35">
      <c r="A5138" s="5"/>
      <c r="E5138" s="5"/>
      <c r="F5138" s="5"/>
    </row>
    <row r="5139" spans="1:6" x14ac:dyDescent="0.35">
      <c r="A5139" s="5"/>
      <c r="E5139" s="5"/>
      <c r="F5139" s="5"/>
    </row>
    <row r="5140" spans="1:6" x14ac:dyDescent="0.35">
      <c r="A5140" s="5"/>
      <c r="E5140" s="5"/>
      <c r="F5140" s="5"/>
    </row>
    <row r="5141" spans="1:6" x14ac:dyDescent="0.35">
      <c r="A5141" s="5"/>
      <c r="E5141" s="5"/>
      <c r="F5141" s="5"/>
    </row>
    <row r="5142" spans="1:6" x14ac:dyDescent="0.35">
      <c r="A5142" s="5"/>
      <c r="E5142" s="5"/>
      <c r="F5142" s="5"/>
    </row>
    <row r="5143" spans="1:6" x14ac:dyDescent="0.35">
      <c r="A5143" s="5"/>
      <c r="E5143" s="5"/>
      <c r="F5143" s="5"/>
    </row>
    <row r="5144" spans="1:6" x14ac:dyDescent="0.35">
      <c r="A5144" s="5"/>
      <c r="E5144" s="5"/>
      <c r="F5144" s="5"/>
    </row>
    <row r="5145" spans="1:6" x14ac:dyDescent="0.35">
      <c r="A5145" s="5"/>
      <c r="E5145" s="5"/>
      <c r="F5145" s="5"/>
    </row>
    <row r="5146" spans="1:6" x14ac:dyDescent="0.35">
      <c r="A5146" s="5"/>
      <c r="E5146" s="5"/>
      <c r="F5146" s="5"/>
    </row>
    <row r="5147" spans="1:6" x14ac:dyDescent="0.35">
      <c r="A5147" s="5"/>
      <c r="E5147" s="5"/>
      <c r="F5147" s="5"/>
    </row>
    <row r="5148" spans="1:6" x14ac:dyDescent="0.35">
      <c r="A5148" s="5"/>
      <c r="E5148" s="5"/>
      <c r="F5148" s="5"/>
    </row>
    <row r="5149" spans="1:6" x14ac:dyDescent="0.35">
      <c r="A5149" s="5"/>
      <c r="E5149" s="5"/>
      <c r="F5149" s="5"/>
    </row>
    <row r="5150" spans="1:6" x14ac:dyDescent="0.35">
      <c r="A5150" s="5"/>
      <c r="E5150" s="5"/>
      <c r="F5150" s="5"/>
    </row>
    <row r="5151" spans="1:6" x14ac:dyDescent="0.35">
      <c r="A5151" s="5"/>
      <c r="E5151" s="5"/>
      <c r="F5151" s="5"/>
    </row>
    <row r="5152" spans="1:6" x14ac:dyDescent="0.35">
      <c r="A5152" s="5"/>
      <c r="E5152" s="5"/>
      <c r="F5152" s="5"/>
    </row>
    <row r="5153" spans="1:6" x14ac:dyDescent="0.35">
      <c r="A5153" s="5"/>
      <c r="E5153" s="5"/>
      <c r="F5153" s="5"/>
    </row>
    <row r="5154" spans="1:6" x14ac:dyDescent="0.35">
      <c r="A5154" s="5"/>
      <c r="E5154" s="5"/>
      <c r="F5154" s="5"/>
    </row>
    <row r="5155" spans="1:6" x14ac:dyDescent="0.35">
      <c r="A5155" s="5"/>
      <c r="E5155" s="5"/>
      <c r="F5155" s="5"/>
    </row>
    <row r="5156" spans="1:6" x14ac:dyDescent="0.35">
      <c r="A5156" s="5"/>
      <c r="E5156" s="5"/>
      <c r="F5156" s="5"/>
    </row>
    <row r="5157" spans="1:6" x14ac:dyDescent="0.35">
      <c r="A5157" s="5"/>
      <c r="E5157" s="5"/>
      <c r="F5157" s="5"/>
    </row>
    <row r="5158" spans="1:6" x14ac:dyDescent="0.35">
      <c r="A5158" s="5"/>
      <c r="E5158" s="5"/>
      <c r="F5158" s="5"/>
    </row>
    <row r="5159" spans="1:6" x14ac:dyDescent="0.35">
      <c r="A5159" s="5"/>
      <c r="E5159" s="5"/>
      <c r="F5159" s="5"/>
    </row>
    <row r="5160" spans="1:6" x14ac:dyDescent="0.35">
      <c r="A5160" s="5"/>
      <c r="E5160" s="5"/>
      <c r="F5160" s="5"/>
    </row>
    <row r="5161" spans="1:6" x14ac:dyDescent="0.35">
      <c r="A5161" s="5"/>
      <c r="E5161" s="5"/>
      <c r="F5161" s="5"/>
    </row>
    <row r="5162" spans="1:6" x14ac:dyDescent="0.35">
      <c r="A5162" s="5"/>
      <c r="E5162" s="5"/>
      <c r="F5162" s="5"/>
    </row>
    <row r="5163" spans="1:6" x14ac:dyDescent="0.35">
      <c r="A5163" s="5"/>
      <c r="E5163" s="5"/>
      <c r="F5163" s="5"/>
    </row>
    <row r="5164" spans="1:6" x14ac:dyDescent="0.35">
      <c r="A5164" s="5"/>
      <c r="E5164" s="5"/>
      <c r="F5164" s="5"/>
    </row>
    <row r="5165" spans="1:6" x14ac:dyDescent="0.35">
      <c r="A5165" s="5"/>
      <c r="E5165" s="5"/>
      <c r="F5165" s="5"/>
    </row>
    <row r="5166" spans="1:6" x14ac:dyDescent="0.35">
      <c r="A5166" s="5"/>
      <c r="E5166" s="5"/>
      <c r="F5166" s="5"/>
    </row>
    <row r="5167" spans="1:6" x14ac:dyDescent="0.35">
      <c r="A5167" s="5"/>
      <c r="E5167" s="5"/>
      <c r="F5167" s="5"/>
    </row>
    <row r="5168" spans="1:6" x14ac:dyDescent="0.35">
      <c r="A5168" s="5"/>
      <c r="E5168" s="5"/>
      <c r="F5168" s="5"/>
    </row>
    <row r="5169" spans="1:6" x14ac:dyDescent="0.35">
      <c r="A5169" s="5"/>
      <c r="E5169" s="5"/>
      <c r="F5169" s="5"/>
    </row>
    <row r="5170" spans="1:6" x14ac:dyDescent="0.35">
      <c r="A5170" s="5"/>
      <c r="E5170" s="5"/>
      <c r="F5170" s="5"/>
    </row>
    <row r="5171" spans="1:6" x14ac:dyDescent="0.35">
      <c r="A5171" s="5"/>
      <c r="E5171" s="5"/>
      <c r="F5171" s="5"/>
    </row>
    <row r="5172" spans="1:6" x14ac:dyDescent="0.35">
      <c r="A5172" s="5"/>
      <c r="E5172" s="5"/>
      <c r="F5172" s="5"/>
    </row>
    <row r="5173" spans="1:6" x14ac:dyDescent="0.35">
      <c r="A5173" s="5"/>
      <c r="E5173" s="5"/>
      <c r="F5173" s="5"/>
    </row>
    <row r="5174" spans="1:6" x14ac:dyDescent="0.35">
      <c r="A5174" s="5"/>
      <c r="E5174" s="5"/>
      <c r="F5174" s="5"/>
    </row>
    <row r="5175" spans="1:6" x14ac:dyDescent="0.35">
      <c r="A5175" s="5"/>
      <c r="E5175" s="5"/>
      <c r="F5175" s="5"/>
    </row>
    <row r="5176" spans="1:6" x14ac:dyDescent="0.35">
      <c r="A5176" s="5"/>
      <c r="E5176" s="5"/>
      <c r="F5176" s="5"/>
    </row>
    <row r="5177" spans="1:6" x14ac:dyDescent="0.35">
      <c r="A5177" s="5"/>
      <c r="E5177" s="5"/>
      <c r="F5177" s="5"/>
    </row>
    <row r="5178" spans="1:6" x14ac:dyDescent="0.35">
      <c r="A5178" s="5"/>
      <c r="E5178" s="5"/>
      <c r="F5178" s="5"/>
    </row>
    <row r="5179" spans="1:6" x14ac:dyDescent="0.35">
      <c r="A5179" s="5"/>
      <c r="E5179" s="5"/>
      <c r="F5179" s="5"/>
    </row>
    <row r="5180" spans="1:6" x14ac:dyDescent="0.35">
      <c r="A5180" s="5"/>
      <c r="E5180" s="5"/>
      <c r="F5180" s="5"/>
    </row>
    <row r="5181" spans="1:6" x14ac:dyDescent="0.35">
      <c r="A5181" s="5"/>
      <c r="E5181" s="5"/>
      <c r="F5181" s="5"/>
    </row>
    <row r="5182" spans="1:6" x14ac:dyDescent="0.35">
      <c r="A5182" s="5"/>
      <c r="E5182" s="5"/>
      <c r="F5182" s="5"/>
    </row>
    <row r="5183" spans="1:6" x14ac:dyDescent="0.35">
      <c r="A5183" s="5"/>
      <c r="E5183" s="5"/>
      <c r="F5183" s="5"/>
    </row>
    <row r="5184" spans="1:6" x14ac:dyDescent="0.35">
      <c r="A5184" s="5"/>
      <c r="E5184" s="5"/>
      <c r="F5184" s="5"/>
    </row>
    <row r="5185" spans="1:6" x14ac:dyDescent="0.35">
      <c r="A5185" s="5"/>
      <c r="E5185" s="5"/>
      <c r="F5185" s="5"/>
    </row>
    <row r="5186" spans="1:6" x14ac:dyDescent="0.35">
      <c r="A5186" s="5"/>
      <c r="E5186" s="5"/>
      <c r="F5186" s="5"/>
    </row>
    <row r="5187" spans="1:6" x14ac:dyDescent="0.35">
      <c r="A5187" s="5"/>
      <c r="E5187" s="5"/>
      <c r="F5187" s="5"/>
    </row>
    <row r="5188" spans="1:6" x14ac:dyDescent="0.35">
      <c r="A5188" s="5"/>
      <c r="E5188" s="5"/>
      <c r="F5188" s="5"/>
    </row>
    <row r="5189" spans="1:6" x14ac:dyDescent="0.35">
      <c r="A5189" s="5"/>
      <c r="E5189" s="5"/>
      <c r="F5189" s="5"/>
    </row>
    <row r="5190" spans="1:6" x14ac:dyDescent="0.35">
      <c r="A5190" s="5"/>
      <c r="E5190" s="5"/>
      <c r="F5190" s="5"/>
    </row>
    <row r="5191" spans="1:6" x14ac:dyDescent="0.35">
      <c r="A5191" s="5"/>
      <c r="E5191" s="5"/>
      <c r="F5191" s="5"/>
    </row>
    <row r="5192" spans="1:6" x14ac:dyDescent="0.35">
      <c r="A5192" s="5"/>
      <c r="E5192" s="5"/>
      <c r="F5192" s="5"/>
    </row>
    <row r="5193" spans="1:6" x14ac:dyDescent="0.35">
      <c r="A5193" s="5"/>
      <c r="E5193" s="5"/>
      <c r="F5193" s="5"/>
    </row>
    <row r="5194" spans="1:6" x14ac:dyDescent="0.35">
      <c r="A5194" s="5"/>
      <c r="E5194" s="5"/>
      <c r="F5194" s="5"/>
    </row>
    <row r="5195" spans="1:6" x14ac:dyDescent="0.35">
      <c r="A5195" s="5"/>
      <c r="E5195" s="5"/>
      <c r="F5195" s="5"/>
    </row>
    <row r="5196" spans="1:6" x14ac:dyDescent="0.35">
      <c r="A5196" s="5"/>
      <c r="E5196" s="5"/>
      <c r="F5196" s="5"/>
    </row>
    <row r="5197" spans="1:6" x14ac:dyDescent="0.35">
      <c r="A5197" s="5"/>
      <c r="E5197" s="5"/>
      <c r="F5197" s="5"/>
    </row>
    <row r="5198" spans="1:6" x14ac:dyDescent="0.35">
      <c r="A5198" s="5"/>
      <c r="E5198" s="5"/>
      <c r="F5198" s="5"/>
    </row>
    <row r="5199" spans="1:6" x14ac:dyDescent="0.35">
      <c r="A5199" s="5"/>
      <c r="E5199" s="5"/>
      <c r="F5199" s="5"/>
    </row>
    <row r="5200" spans="1:6" x14ac:dyDescent="0.35">
      <c r="A5200" s="5"/>
      <c r="E5200" s="5"/>
      <c r="F5200" s="5"/>
    </row>
    <row r="5201" spans="1:6" x14ac:dyDescent="0.35">
      <c r="A5201" s="5"/>
      <c r="E5201" s="5"/>
      <c r="F5201" s="5"/>
    </row>
    <row r="5202" spans="1:6" x14ac:dyDescent="0.35">
      <c r="A5202" s="5"/>
      <c r="E5202" s="5"/>
      <c r="F5202" s="5"/>
    </row>
    <row r="5203" spans="1:6" x14ac:dyDescent="0.35">
      <c r="A5203" s="5"/>
      <c r="E5203" s="5"/>
      <c r="F5203" s="5"/>
    </row>
    <row r="5204" spans="1:6" x14ac:dyDescent="0.35">
      <c r="A5204" s="5"/>
      <c r="E5204" s="5"/>
      <c r="F5204" s="5"/>
    </row>
    <row r="5205" spans="1:6" x14ac:dyDescent="0.35">
      <c r="A5205" s="5"/>
      <c r="E5205" s="5"/>
      <c r="F5205" s="5"/>
    </row>
    <row r="5206" spans="1:6" x14ac:dyDescent="0.35">
      <c r="A5206" s="5"/>
      <c r="E5206" s="5"/>
      <c r="F5206" s="5"/>
    </row>
    <row r="5207" spans="1:6" x14ac:dyDescent="0.35">
      <c r="A5207" s="5"/>
      <c r="E5207" s="5"/>
      <c r="F5207" s="5"/>
    </row>
    <row r="5208" spans="1:6" x14ac:dyDescent="0.35">
      <c r="A5208" s="5"/>
      <c r="E5208" s="5"/>
      <c r="F5208" s="5"/>
    </row>
    <row r="5209" spans="1:6" x14ac:dyDescent="0.35">
      <c r="A5209" s="5"/>
      <c r="E5209" s="5"/>
      <c r="F5209" s="5"/>
    </row>
    <row r="5210" spans="1:6" x14ac:dyDescent="0.35">
      <c r="A5210" s="5"/>
      <c r="E5210" s="5"/>
      <c r="F5210" s="5"/>
    </row>
    <row r="5211" spans="1:6" x14ac:dyDescent="0.35">
      <c r="A5211" s="5"/>
      <c r="E5211" s="5"/>
      <c r="F5211" s="5"/>
    </row>
    <row r="5212" spans="1:6" x14ac:dyDescent="0.35">
      <c r="A5212" s="5"/>
      <c r="E5212" s="5"/>
      <c r="F5212" s="5"/>
    </row>
    <row r="5213" spans="1:6" x14ac:dyDescent="0.35">
      <c r="A5213" s="5"/>
      <c r="E5213" s="5"/>
      <c r="F5213" s="5"/>
    </row>
    <row r="5214" spans="1:6" x14ac:dyDescent="0.35">
      <c r="A5214" s="5"/>
      <c r="E5214" s="5"/>
      <c r="F5214" s="5"/>
    </row>
    <row r="5215" spans="1:6" x14ac:dyDescent="0.35">
      <c r="A5215" s="5"/>
      <c r="E5215" s="5"/>
      <c r="F5215" s="5"/>
    </row>
    <row r="5216" spans="1:6" x14ac:dyDescent="0.35">
      <c r="A5216" s="5"/>
      <c r="E5216" s="5"/>
      <c r="F5216" s="5"/>
    </row>
    <row r="5217" spans="1:6" x14ac:dyDescent="0.35">
      <c r="A5217" s="5"/>
      <c r="E5217" s="5"/>
      <c r="F5217" s="5"/>
    </row>
    <row r="5218" spans="1:6" x14ac:dyDescent="0.35">
      <c r="A5218" s="5"/>
      <c r="E5218" s="5"/>
      <c r="F5218" s="5"/>
    </row>
    <row r="5219" spans="1:6" x14ac:dyDescent="0.35">
      <c r="A5219" s="5"/>
      <c r="E5219" s="5"/>
      <c r="F5219" s="5"/>
    </row>
    <row r="5220" spans="1:6" x14ac:dyDescent="0.35">
      <c r="A5220" s="5"/>
      <c r="E5220" s="5"/>
      <c r="F5220" s="5"/>
    </row>
    <row r="5221" spans="1:6" x14ac:dyDescent="0.35">
      <c r="A5221" s="5"/>
      <c r="E5221" s="5"/>
      <c r="F5221" s="5"/>
    </row>
    <row r="5222" spans="1:6" x14ac:dyDescent="0.35">
      <c r="A5222" s="5"/>
      <c r="E5222" s="5"/>
      <c r="F5222" s="5"/>
    </row>
    <row r="5223" spans="1:6" x14ac:dyDescent="0.35">
      <c r="A5223" s="5"/>
      <c r="E5223" s="5"/>
      <c r="F5223" s="5"/>
    </row>
    <row r="5224" spans="1:6" x14ac:dyDescent="0.35">
      <c r="A5224" s="5"/>
      <c r="E5224" s="5"/>
      <c r="F5224" s="5"/>
    </row>
    <row r="5225" spans="1:6" x14ac:dyDescent="0.35">
      <c r="A5225" s="5"/>
      <c r="E5225" s="5"/>
      <c r="F5225" s="5"/>
    </row>
    <row r="5226" spans="1:6" x14ac:dyDescent="0.35">
      <c r="A5226" s="5"/>
      <c r="E5226" s="5"/>
      <c r="F5226" s="5"/>
    </row>
    <row r="5227" spans="1:6" x14ac:dyDescent="0.35">
      <c r="A5227" s="5"/>
      <c r="E5227" s="5"/>
      <c r="F5227" s="5"/>
    </row>
    <row r="5228" spans="1:6" x14ac:dyDescent="0.35">
      <c r="A5228" s="5"/>
      <c r="E5228" s="5"/>
      <c r="F5228" s="5"/>
    </row>
    <row r="5229" spans="1:6" x14ac:dyDescent="0.35">
      <c r="A5229" s="5"/>
      <c r="E5229" s="5"/>
      <c r="F5229" s="5"/>
    </row>
    <row r="5230" spans="1:6" x14ac:dyDescent="0.35">
      <c r="A5230" s="5"/>
      <c r="E5230" s="5"/>
      <c r="F5230" s="5"/>
    </row>
    <row r="5231" spans="1:6" x14ac:dyDescent="0.35">
      <c r="A5231" s="5"/>
      <c r="E5231" s="5"/>
      <c r="F5231" s="5"/>
    </row>
    <row r="5232" spans="1:6" x14ac:dyDescent="0.35">
      <c r="A5232" s="5"/>
      <c r="E5232" s="5"/>
      <c r="F5232" s="5"/>
    </row>
    <row r="5233" spans="1:6" x14ac:dyDescent="0.35">
      <c r="A5233" s="5"/>
      <c r="E5233" s="5"/>
      <c r="F5233" s="5"/>
    </row>
    <row r="5234" spans="1:6" x14ac:dyDescent="0.35">
      <c r="A5234" s="5"/>
      <c r="E5234" s="5"/>
      <c r="F5234" s="5"/>
    </row>
    <row r="5235" spans="1:6" x14ac:dyDescent="0.35">
      <c r="A5235" s="5"/>
      <c r="E5235" s="5"/>
      <c r="F5235" s="5"/>
    </row>
    <row r="5236" spans="1:6" x14ac:dyDescent="0.35">
      <c r="A5236" s="5"/>
      <c r="E5236" s="5"/>
      <c r="F5236" s="5"/>
    </row>
    <row r="5237" spans="1:6" x14ac:dyDescent="0.35">
      <c r="A5237" s="5"/>
      <c r="E5237" s="5"/>
      <c r="F5237" s="5"/>
    </row>
    <row r="5238" spans="1:6" x14ac:dyDescent="0.35">
      <c r="A5238" s="5"/>
      <c r="E5238" s="5"/>
      <c r="F5238" s="5"/>
    </row>
    <row r="5239" spans="1:6" x14ac:dyDescent="0.35">
      <c r="A5239" s="5"/>
      <c r="E5239" s="5"/>
      <c r="F5239" s="5"/>
    </row>
    <row r="5240" spans="1:6" x14ac:dyDescent="0.35">
      <c r="A5240" s="5"/>
      <c r="E5240" s="5"/>
      <c r="F5240" s="5"/>
    </row>
    <row r="5241" spans="1:6" x14ac:dyDescent="0.35">
      <c r="A5241" s="5"/>
      <c r="E5241" s="5"/>
      <c r="F5241" s="5"/>
    </row>
    <row r="5242" spans="1:6" x14ac:dyDescent="0.35">
      <c r="A5242" s="5"/>
      <c r="E5242" s="5"/>
      <c r="F5242" s="5"/>
    </row>
    <row r="5243" spans="1:6" x14ac:dyDescent="0.35">
      <c r="A5243" s="5"/>
      <c r="E5243" s="5"/>
      <c r="F5243" s="5"/>
    </row>
    <row r="5244" spans="1:6" x14ac:dyDescent="0.35">
      <c r="A5244" s="5"/>
      <c r="E5244" s="5"/>
      <c r="F5244" s="5"/>
    </row>
    <row r="5245" spans="1:6" x14ac:dyDescent="0.35">
      <c r="A5245" s="5"/>
      <c r="E5245" s="5"/>
      <c r="F5245" s="5"/>
    </row>
    <row r="5246" spans="1:6" x14ac:dyDescent="0.35">
      <c r="A5246" s="5"/>
      <c r="E5246" s="5"/>
      <c r="F5246" s="5"/>
    </row>
    <row r="5247" spans="1:6" x14ac:dyDescent="0.35">
      <c r="A5247" s="5"/>
      <c r="E5247" s="5"/>
      <c r="F5247" s="5"/>
    </row>
    <row r="5248" spans="1:6" x14ac:dyDescent="0.35">
      <c r="A5248" s="5"/>
      <c r="E5248" s="5"/>
      <c r="F5248" s="5"/>
    </row>
    <row r="5249" spans="1:6" x14ac:dyDescent="0.35">
      <c r="A5249" s="5"/>
      <c r="E5249" s="5"/>
      <c r="F5249" s="5"/>
    </row>
    <row r="5250" spans="1:6" x14ac:dyDescent="0.35">
      <c r="A5250" s="5"/>
      <c r="E5250" s="5"/>
      <c r="F5250" s="5"/>
    </row>
    <row r="5251" spans="1:6" x14ac:dyDescent="0.35">
      <c r="A5251" s="5"/>
      <c r="E5251" s="5"/>
      <c r="F5251" s="5"/>
    </row>
    <row r="5252" spans="1:6" x14ac:dyDescent="0.35">
      <c r="A5252" s="5"/>
      <c r="E5252" s="5"/>
      <c r="F5252" s="5"/>
    </row>
    <row r="5253" spans="1:6" x14ac:dyDescent="0.35">
      <c r="A5253" s="5"/>
      <c r="E5253" s="5"/>
      <c r="F5253" s="5"/>
    </row>
    <row r="5254" spans="1:6" x14ac:dyDescent="0.35">
      <c r="A5254" s="5"/>
      <c r="E5254" s="5"/>
      <c r="F5254" s="5"/>
    </row>
    <row r="5255" spans="1:6" x14ac:dyDescent="0.35">
      <c r="A5255" s="5"/>
      <c r="E5255" s="5"/>
      <c r="F5255" s="5"/>
    </row>
    <row r="5256" spans="1:6" x14ac:dyDescent="0.35">
      <c r="A5256" s="5"/>
      <c r="E5256" s="5"/>
      <c r="F5256" s="5"/>
    </row>
    <row r="5257" spans="1:6" x14ac:dyDescent="0.35">
      <c r="A5257" s="5"/>
      <c r="E5257" s="5"/>
      <c r="F5257" s="5"/>
    </row>
    <row r="5258" spans="1:6" x14ac:dyDescent="0.35">
      <c r="A5258" s="5"/>
      <c r="E5258" s="5"/>
      <c r="F5258" s="5"/>
    </row>
    <row r="5259" spans="1:6" x14ac:dyDescent="0.35">
      <c r="A5259" s="5"/>
      <c r="E5259" s="5"/>
      <c r="F5259" s="5"/>
    </row>
    <row r="5260" spans="1:6" x14ac:dyDescent="0.35">
      <c r="A5260" s="5"/>
      <c r="E5260" s="5"/>
      <c r="F5260" s="5"/>
    </row>
    <row r="5261" spans="1:6" x14ac:dyDescent="0.35">
      <c r="A5261" s="5"/>
      <c r="E5261" s="5"/>
      <c r="F5261" s="5"/>
    </row>
    <row r="5262" spans="1:6" x14ac:dyDescent="0.35">
      <c r="A5262" s="5"/>
      <c r="E5262" s="5"/>
      <c r="F5262" s="5"/>
    </row>
    <row r="5263" spans="1:6" x14ac:dyDescent="0.35">
      <c r="A5263" s="5"/>
      <c r="E5263" s="5"/>
      <c r="F5263" s="5"/>
    </row>
    <row r="5264" spans="1:6" x14ac:dyDescent="0.35">
      <c r="A5264" s="5"/>
      <c r="E5264" s="5"/>
      <c r="F5264" s="5"/>
    </row>
    <row r="5265" spans="1:6" x14ac:dyDescent="0.35">
      <c r="A5265" s="5"/>
      <c r="E5265" s="5"/>
      <c r="F5265" s="5"/>
    </row>
    <row r="5266" spans="1:6" x14ac:dyDescent="0.35">
      <c r="A5266" s="5"/>
      <c r="E5266" s="5"/>
      <c r="F5266" s="5"/>
    </row>
    <row r="5267" spans="1:6" x14ac:dyDescent="0.35">
      <c r="A5267" s="5"/>
      <c r="E5267" s="5"/>
      <c r="F5267" s="5"/>
    </row>
    <row r="5268" spans="1:6" x14ac:dyDescent="0.35">
      <c r="A5268" s="5"/>
      <c r="E5268" s="5"/>
      <c r="F5268" s="5"/>
    </row>
    <row r="5269" spans="1:6" x14ac:dyDescent="0.35">
      <c r="A5269" s="5"/>
      <c r="E5269" s="5"/>
      <c r="F5269" s="5"/>
    </row>
    <row r="5270" spans="1:6" x14ac:dyDescent="0.35">
      <c r="A5270" s="5"/>
      <c r="E5270" s="5"/>
      <c r="F5270" s="5"/>
    </row>
    <row r="5271" spans="1:6" x14ac:dyDescent="0.35">
      <c r="A5271" s="5"/>
      <c r="E5271" s="5"/>
      <c r="F5271" s="5"/>
    </row>
    <row r="5272" spans="1:6" x14ac:dyDescent="0.35">
      <c r="A5272" s="5"/>
      <c r="E5272" s="5"/>
      <c r="F5272" s="5"/>
    </row>
    <row r="5273" spans="1:6" x14ac:dyDescent="0.35">
      <c r="A5273" s="5"/>
      <c r="E5273" s="5"/>
      <c r="F5273" s="5"/>
    </row>
    <row r="5274" spans="1:6" x14ac:dyDescent="0.35">
      <c r="A5274" s="5"/>
      <c r="E5274" s="5"/>
      <c r="F5274" s="5"/>
    </row>
    <row r="5275" spans="1:6" x14ac:dyDescent="0.35">
      <c r="A5275" s="5"/>
      <c r="E5275" s="5"/>
      <c r="F5275" s="5"/>
    </row>
    <row r="5276" spans="1:6" x14ac:dyDescent="0.35">
      <c r="A5276" s="5"/>
      <c r="E5276" s="5"/>
      <c r="F5276" s="5"/>
    </row>
    <row r="5277" spans="1:6" x14ac:dyDescent="0.35">
      <c r="A5277" s="5"/>
      <c r="E5277" s="5"/>
      <c r="F5277" s="5"/>
    </row>
    <row r="5278" spans="1:6" x14ac:dyDescent="0.35">
      <c r="A5278" s="5"/>
      <c r="E5278" s="5"/>
      <c r="F5278" s="5"/>
    </row>
    <row r="5279" spans="1:6" x14ac:dyDescent="0.35">
      <c r="A5279" s="5"/>
      <c r="E5279" s="5"/>
      <c r="F5279" s="5"/>
    </row>
    <row r="5280" spans="1:6" x14ac:dyDescent="0.35">
      <c r="A5280" s="5"/>
      <c r="E5280" s="5"/>
      <c r="F5280" s="5"/>
    </row>
    <row r="5281" spans="1:6" x14ac:dyDescent="0.35">
      <c r="A5281" s="5"/>
      <c r="E5281" s="5"/>
      <c r="F5281" s="5"/>
    </row>
    <row r="5282" spans="1:6" x14ac:dyDescent="0.35">
      <c r="A5282" s="5"/>
      <c r="E5282" s="5"/>
      <c r="F5282" s="5"/>
    </row>
    <row r="5283" spans="1:6" x14ac:dyDescent="0.35">
      <c r="A5283" s="5"/>
      <c r="E5283" s="5"/>
      <c r="F5283" s="5"/>
    </row>
    <row r="5284" spans="1:6" x14ac:dyDescent="0.35">
      <c r="A5284" s="5"/>
      <c r="E5284" s="5"/>
      <c r="F5284" s="5"/>
    </row>
    <row r="5285" spans="1:6" x14ac:dyDescent="0.35">
      <c r="A5285" s="5"/>
      <c r="E5285" s="5"/>
      <c r="F5285" s="5"/>
    </row>
    <row r="5286" spans="1:6" x14ac:dyDescent="0.35">
      <c r="A5286" s="5"/>
      <c r="E5286" s="5"/>
      <c r="F5286" s="5"/>
    </row>
    <row r="5287" spans="1:6" x14ac:dyDescent="0.35">
      <c r="A5287" s="5"/>
      <c r="E5287" s="5"/>
      <c r="F5287" s="5"/>
    </row>
    <row r="5288" spans="1:6" x14ac:dyDescent="0.35">
      <c r="A5288" s="5"/>
      <c r="E5288" s="5"/>
      <c r="F5288" s="5"/>
    </row>
    <row r="5289" spans="1:6" x14ac:dyDescent="0.35">
      <c r="A5289" s="5"/>
      <c r="E5289" s="5"/>
      <c r="F5289" s="5"/>
    </row>
    <row r="5290" spans="1:6" x14ac:dyDescent="0.35">
      <c r="A5290" s="5"/>
      <c r="E5290" s="5"/>
      <c r="F5290" s="5"/>
    </row>
    <row r="5291" spans="1:6" x14ac:dyDescent="0.35">
      <c r="A5291" s="5"/>
      <c r="E5291" s="5"/>
      <c r="F5291" s="5"/>
    </row>
    <row r="5292" spans="1:6" x14ac:dyDescent="0.35">
      <c r="A5292" s="5"/>
      <c r="E5292" s="5"/>
      <c r="F5292" s="5"/>
    </row>
    <row r="5293" spans="1:6" x14ac:dyDescent="0.35">
      <c r="A5293" s="5"/>
      <c r="E5293" s="5"/>
      <c r="F5293" s="5"/>
    </row>
    <row r="5294" spans="1:6" x14ac:dyDescent="0.35">
      <c r="A5294" s="5"/>
      <c r="E5294" s="5"/>
      <c r="F5294" s="5"/>
    </row>
    <row r="5295" spans="1:6" x14ac:dyDescent="0.35">
      <c r="A5295" s="5"/>
      <c r="E5295" s="5"/>
      <c r="F5295" s="5"/>
    </row>
    <row r="5296" spans="1:6" x14ac:dyDescent="0.35">
      <c r="A5296" s="5"/>
      <c r="E5296" s="5"/>
      <c r="F5296" s="5"/>
    </row>
    <row r="5297" spans="1:6" x14ac:dyDescent="0.35">
      <c r="A5297" s="5"/>
      <c r="E5297" s="5"/>
      <c r="F5297" s="5"/>
    </row>
    <row r="5298" spans="1:6" x14ac:dyDescent="0.35">
      <c r="A5298" s="5"/>
      <c r="E5298" s="5"/>
      <c r="F5298" s="5"/>
    </row>
    <row r="5299" spans="1:6" x14ac:dyDescent="0.35">
      <c r="A5299" s="5"/>
      <c r="E5299" s="5"/>
      <c r="F5299" s="5"/>
    </row>
    <row r="5300" spans="1:6" x14ac:dyDescent="0.35">
      <c r="A5300" s="5"/>
      <c r="E5300" s="5"/>
      <c r="F5300" s="5"/>
    </row>
    <row r="5301" spans="1:6" x14ac:dyDescent="0.35">
      <c r="A5301" s="5"/>
      <c r="E5301" s="5"/>
      <c r="F5301" s="5"/>
    </row>
    <row r="5302" spans="1:6" x14ac:dyDescent="0.35">
      <c r="A5302" s="5"/>
      <c r="E5302" s="5"/>
      <c r="F5302" s="5"/>
    </row>
    <row r="5303" spans="1:6" x14ac:dyDescent="0.35">
      <c r="A5303" s="5"/>
      <c r="E5303" s="5"/>
      <c r="F5303" s="5"/>
    </row>
    <row r="5304" spans="1:6" x14ac:dyDescent="0.35">
      <c r="A5304" s="5"/>
      <c r="E5304" s="5"/>
      <c r="F5304" s="5"/>
    </row>
    <row r="5305" spans="1:6" x14ac:dyDescent="0.35">
      <c r="A5305" s="5"/>
      <c r="E5305" s="5"/>
      <c r="F5305" s="5"/>
    </row>
    <row r="5306" spans="1:6" x14ac:dyDescent="0.35">
      <c r="A5306" s="5"/>
      <c r="E5306" s="5"/>
      <c r="F5306" s="5"/>
    </row>
    <row r="5307" spans="1:6" x14ac:dyDescent="0.35">
      <c r="A5307" s="5"/>
      <c r="E5307" s="5"/>
      <c r="F5307" s="5"/>
    </row>
    <row r="5308" spans="1:6" x14ac:dyDescent="0.35">
      <c r="A5308" s="5"/>
      <c r="E5308" s="5"/>
      <c r="F5308" s="5"/>
    </row>
    <row r="5309" spans="1:6" x14ac:dyDescent="0.35">
      <c r="A5309" s="5"/>
      <c r="E5309" s="5"/>
      <c r="F5309" s="5"/>
    </row>
    <row r="5310" spans="1:6" x14ac:dyDescent="0.35">
      <c r="A5310" s="5"/>
      <c r="E5310" s="5"/>
      <c r="F5310" s="5"/>
    </row>
    <row r="5311" spans="1:6" x14ac:dyDescent="0.35">
      <c r="A5311" s="5"/>
      <c r="E5311" s="5"/>
      <c r="F5311" s="5"/>
    </row>
    <row r="5312" spans="1:6" x14ac:dyDescent="0.35">
      <c r="A5312" s="5"/>
      <c r="E5312" s="5"/>
      <c r="F5312" s="5"/>
    </row>
    <row r="5313" spans="1:6" x14ac:dyDescent="0.35">
      <c r="A5313" s="5"/>
      <c r="E5313" s="5"/>
      <c r="F5313" s="5"/>
    </row>
    <row r="5314" spans="1:6" x14ac:dyDescent="0.35">
      <c r="A5314" s="5"/>
      <c r="E5314" s="5"/>
      <c r="F5314" s="5"/>
    </row>
    <row r="5315" spans="1:6" x14ac:dyDescent="0.35">
      <c r="A5315" s="5"/>
      <c r="E5315" s="5"/>
      <c r="F5315" s="5"/>
    </row>
    <row r="5316" spans="1:6" x14ac:dyDescent="0.35">
      <c r="A5316" s="5"/>
      <c r="E5316" s="5"/>
      <c r="F5316" s="5"/>
    </row>
    <row r="5317" spans="1:6" x14ac:dyDescent="0.35">
      <c r="A5317" s="5"/>
      <c r="E5317" s="5"/>
      <c r="F5317" s="5"/>
    </row>
    <row r="5318" spans="1:6" x14ac:dyDescent="0.35">
      <c r="A5318" s="5"/>
      <c r="E5318" s="5"/>
      <c r="F5318" s="5"/>
    </row>
    <row r="5319" spans="1:6" x14ac:dyDescent="0.35">
      <c r="A5319" s="5"/>
      <c r="E5319" s="5"/>
      <c r="F5319" s="5"/>
    </row>
    <row r="5320" spans="1:6" x14ac:dyDescent="0.35">
      <c r="A5320" s="5"/>
      <c r="E5320" s="5"/>
      <c r="F5320" s="5"/>
    </row>
    <row r="5321" spans="1:6" x14ac:dyDescent="0.35">
      <c r="A5321" s="5"/>
      <c r="E5321" s="5"/>
      <c r="F5321" s="5"/>
    </row>
    <row r="5322" spans="1:6" x14ac:dyDescent="0.35">
      <c r="A5322" s="5"/>
      <c r="E5322" s="5"/>
      <c r="F5322" s="5"/>
    </row>
    <row r="5323" spans="1:6" x14ac:dyDescent="0.35">
      <c r="A5323" s="5"/>
      <c r="E5323" s="5"/>
      <c r="F5323" s="5"/>
    </row>
    <row r="5324" spans="1:6" x14ac:dyDescent="0.35">
      <c r="A5324" s="5"/>
      <c r="E5324" s="5"/>
      <c r="F5324" s="5"/>
    </row>
    <row r="5325" spans="1:6" x14ac:dyDescent="0.35">
      <c r="A5325" s="5"/>
      <c r="E5325" s="5"/>
      <c r="F5325" s="5"/>
    </row>
    <row r="5326" spans="1:6" x14ac:dyDescent="0.35">
      <c r="A5326" s="5"/>
      <c r="E5326" s="5"/>
      <c r="F5326" s="5"/>
    </row>
    <row r="5327" spans="1:6" x14ac:dyDescent="0.35">
      <c r="A5327" s="5"/>
      <c r="E5327" s="5"/>
      <c r="F5327" s="5"/>
    </row>
    <row r="5328" spans="1:6" x14ac:dyDescent="0.35">
      <c r="A5328" s="5"/>
      <c r="E5328" s="5"/>
      <c r="F5328" s="5"/>
    </row>
    <row r="5329" spans="1:6" x14ac:dyDescent="0.35">
      <c r="A5329" s="5"/>
      <c r="E5329" s="5"/>
      <c r="F5329" s="5"/>
    </row>
    <row r="5330" spans="1:6" x14ac:dyDescent="0.35">
      <c r="A5330" s="5"/>
      <c r="E5330" s="5"/>
      <c r="F5330" s="5"/>
    </row>
    <row r="5331" spans="1:6" x14ac:dyDescent="0.35">
      <c r="A5331" s="5"/>
      <c r="E5331" s="5"/>
      <c r="F5331" s="5"/>
    </row>
    <row r="5332" spans="1:6" x14ac:dyDescent="0.35">
      <c r="A5332" s="5"/>
      <c r="E5332" s="5"/>
      <c r="F5332" s="5"/>
    </row>
    <row r="5333" spans="1:6" x14ac:dyDescent="0.35">
      <c r="A5333" s="5"/>
      <c r="E5333" s="5"/>
      <c r="F5333" s="5"/>
    </row>
    <row r="5334" spans="1:6" x14ac:dyDescent="0.35">
      <c r="A5334" s="5"/>
      <c r="E5334" s="5"/>
      <c r="F5334" s="5"/>
    </row>
    <row r="5335" spans="1:6" x14ac:dyDescent="0.35">
      <c r="A5335" s="5"/>
      <c r="E5335" s="5"/>
      <c r="F5335" s="5"/>
    </row>
    <row r="5336" spans="1:6" x14ac:dyDescent="0.35">
      <c r="A5336" s="5"/>
      <c r="E5336" s="5"/>
      <c r="F5336" s="5"/>
    </row>
    <row r="5337" spans="1:6" x14ac:dyDescent="0.35">
      <c r="A5337" s="5"/>
      <c r="E5337" s="5"/>
      <c r="F5337" s="5"/>
    </row>
    <row r="5338" spans="1:6" x14ac:dyDescent="0.35">
      <c r="A5338" s="5"/>
      <c r="E5338" s="5"/>
      <c r="F5338" s="5"/>
    </row>
    <row r="5339" spans="1:6" x14ac:dyDescent="0.35">
      <c r="A5339" s="5"/>
      <c r="E5339" s="5"/>
      <c r="F5339" s="5"/>
    </row>
    <row r="5340" spans="1:6" x14ac:dyDescent="0.35">
      <c r="A5340" s="5"/>
      <c r="E5340" s="5"/>
      <c r="F5340" s="5"/>
    </row>
    <row r="5341" spans="1:6" x14ac:dyDescent="0.35">
      <c r="A5341" s="5"/>
      <c r="E5341" s="5"/>
      <c r="F5341" s="5"/>
    </row>
    <row r="5342" spans="1:6" x14ac:dyDescent="0.35">
      <c r="A5342" s="5"/>
      <c r="E5342" s="5"/>
      <c r="F5342" s="5"/>
    </row>
    <row r="5343" spans="1:6" x14ac:dyDescent="0.35">
      <c r="A5343" s="5"/>
      <c r="E5343" s="5"/>
      <c r="F5343" s="5"/>
    </row>
    <row r="5344" spans="1:6" x14ac:dyDescent="0.35">
      <c r="A5344" s="5"/>
      <c r="E5344" s="5"/>
      <c r="F5344" s="5"/>
    </row>
    <row r="5345" spans="1:6" x14ac:dyDescent="0.35">
      <c r="A5345" s="5"/>
      <c r="E5345" s="5"/>
      <c r="F5345" s="5"/>
    </row>
    <row r="5346" spans="1:6" x14ac:dyDescent="0.35">
      <c r="A5346" s="5"/>
      <c r="E5346" s="5"/>
      <c r="F5346" s="5"/>
    </row>
    <row r="5347" spans="1:6" x14ac:dyDescent="0.35">
      <c r="A5347" s="5"/>
      <c r="E5347" s="5"/>
      <c r="F5347" s="5"/>
    </row>
    <row r="5348" spans="1:6" x14ac:dyDescent="0.35">
      <c r="A5348" s="5"/>
      <c r="E5348" s="5"/>
      <c r="F5348" s="5"/>
    </row>
    <row r="5349" spans="1:6" x14ac:dyDescent="0.35">
      <c r="A5349" s="5"/>
      <c r="E5349" s="5"/>
      <c r="F5349" s="5"/>
    </row>
    <row r="5350" spans="1:6" x14ac:dyDescent="0.35">
      <c r="A5350" s="5"/>
      <c r="E5350" s="5"/>
      <c r="F5350" s="5"/>
    </row>
    <row r="5351" spans="1:6" x14ac:dyDescent="0.35">
      <c r="A5351" s="5"/>
      <c r="E5351" s="5"/>
      <c r="F5351" s="5"/>
    </row>
    <row r="5352" spans="1:6" x14ac:dyDescent="0.35">
      <c r="A5352" s="5"/>
      <c r="E5352" s="5"/>
      <c r="F5352" s="5"/>
    </row>
    <row r="5353" spans="1:6" x14ac:dyDescent="0.35">
      <c r="A5353" s="5"/>
      <c r="E5353" s="5"/>
      <c r="F5353" s="5"/>
    </row>
    <row r="5354" spans="1:6" x14ac:dyDescent="0.35">
      <c r="A5354" s="5"/>
      <c r="E5354" s="5"/>
      <c r="F5354" s="5"/>
    </row>
    <row r="5355" spans="1:6" x14ac:dyDescent="0.35">
      <c r="A5355" s="5"/>
      <c r="E5355" s="5"/>
      <c r="F5355" s="5"/>
    </row>
    <row r="5356" spans="1:6" x14ac:dyDescent="0.35">
      <c r="A5356" s="5"/>
      <c r="E5356" s="5"/>
      <c r="F5356" s="5"/>
    </row>
    <row r="5357" spans="1:6" x14ac:dyDescent="0.35">
      <c r="A5357" s="5"/>
      <c r="E5357" s="5"/>
      <c r="F5357" s="5"/>
    </row>
    <row r="5358" spans="1:6" x14ac:dyDescent="0.35">
      <c r="A5358" s="5"/>
      <c r="E5358" s="5"/>
      <c r="F5358" s="5"/>
    </row>
    <row r="5359" spans="1:6" x14ac:dyDescent="0.35">
      <c r="A5359" s="5"/>
      <c r="E5359" s="5"/>
      <c r="F5359" s="5"/>
    </row>
    <row r="5360" spans="1:6" x14ac:dyDescent="0.35">
      <c r="A5360" s="5"/>
      <c r="E5360" s="5"/>
      <c r="F5360" s="5"/>
    </row>
    <row r="5361" spans="1:6" x14ac:dyDescent="0.35">
      <c r="A5361" s="5"/>
      <c r="E5361" s="5"/>
      <c r="F5361" s="5"/>
    </row>
    <row r="5362" spans="1:6" x14ac:dyDescent="0.35">
      <c r="A5362" s="5"/>
      <c r="E5362" s="5"/>
      <c r="F5362" s="5"/>
    </row>
    <row r="5363" spans="1:6" x14ac:dyDescent="0.35">
      <c r="A5363" s="5"/>
      <c r="E5363" s="5"/>
      <c r="F5363" s="5"/>
    </row>
    <row r="5364" spans="1:6" x14ac:dyDescent="0.35">
      <c r="A5364" s="5"/>
      <c r="E5364" s="5"/>
      <c r="F5364" s="5"/>
    </row>
    <row r="5365" spans="1:6" x14ac:dyDescent="0.35">
      <c r="A5365" s="5"/>
      <c r="E5365" s="5"/>
      <c r="F5365" s="5"/>
    </row>
    <row r="5366" spans="1:6" x14ac:dyDescent="0.35">
      <c r="A5366" s="5"/>
      <c r="E5366" s="5"/>
      <c r="F5366" s="5"/>
    </row>
    <row r="5367" spans="1:6" x14ac:dyDescent="0.35">
      <c r="A5367" s="5"/>
      <c r="E5367" s="5"/>
      <c r="F5367" s="5"/>
    </row>
    <row r="5368" spans="1:6" x14ac:dyDescent="0.35">
      <c r="A5368" s="5"/>
      <c r="E5368" s="5"/>
      <c r="F5368" s="5"/>
    </row>
    <row r="5369" spans="1:6" x14ac:dyDescent="0.35">
      <c r="A5369" s="5"/>
      <c r="E5369" s="5"/>
      <c r="F5369" s="5"/>
    </row>
    <row r="5370" spans="1:6" x14ac:dyDescent="0.35">
      <c r="A5370" s="5"/>
      <c r="E5370" s="5"/>
      <c r="F5370" s="5"/>
    </row>
    <row r="5371" spans="1:6" x14ac:dyDescent="0.35">
      <c r="A5371" s="5"/>
      <c r="E5371" s="5"/>
      <c r="F5371" s="5"/>
    </row>
    <row r="5372" spans="1:6" x14ac:dyDescent="0.35">
      <c r="A5372" s="5"/>
      <c r="E5372" s="5"/>
      <c r="F5372" s="5"/>
    </row>
    <row r="5373" spans="1:6" x14ac:dyDescent="0.35">
      <c r="A5373" s="5"/>
      <c r="E5373" s="5"/>
      <c r="F5373" s="5"/>
    </row>
    <row r="5374" spans="1:6" x14ac:dyDescent="0.35">
      <c r="A5374" s="5"/>
      <c r="E5374" s="5"/>
      <c r="F5374" s="5"/>
    </row>
    <row r="5375" spans="1:6" x14ac:dyDescent="0.35">
      <c r="A5375" s="5"/>
      <c r="E5375" s="5"/>
      <c r="F5375" s="5"/>
    </row>
    <row r="5376" spans="1:6" x14ac:dyDescent="0.35">
      <c r="A5376" s="5"/>
      <c r="E5376" s="5"/>
      <c r="F5376" s="5"/>
    </row>
    <row r="5377" spans="1:6" x14ac:dyDescent="0.35">
      <c r="A5377" s="5"/>
      <c r="E5377" s="5"/>
      <c r="F5377" s="5"/>
    </row>
    <row r="5378" spans="1:6" x14ac:dyDescent="0.35">
      <c r="A5378" s="5"/>
      <c r="E5378" s="5"/>
      <c r="F5378" s="5"/>
    </row>
    <row r="5379" spans="1:6" x14ac:dyDescent="0.35">
      <c r="A5379" s="5"/>
      <c r="E5379" s="5"/>
      <c r="F5379" s="5"/>
    </row>
    <row r="5380" spans="1:6" x14ac:dyDescent="0.35">
      <c r="A5380" s="5"/>
      <c r="E5380" s="5"/>
      <c r="F5380" s="5"/>
    </row>
    <row r="5381" spans="1:6" x14ac:dyDescent="0.35">
      <c r="A5381" s="5"/>
      <c r="E5381" s="5"/>
      <c r="F5381" s="5"/>
    </row>
    <row r="5382" spans="1:6" x14ac:dyDescent="0.35">
      <c r="A5382" s="5"/>
      <c r="E5382" s="5"/>
      <c r="F5382" s="5"/>
    </row>
    <row r="5383" spans="1:6" x14ac:dyDescent="0.35">
      <c r="A5383" s="5"/>
      <c r="E5383" s="5"/>
      <c r="F5383" s="5"/>
    </row>
    <row r="5384" spans="1:6" x14ac:dyDescent="0.35">
      <c r="A5384" s="5"/>
      <c r="E5384" s="5"/>
      <c r="F5384" s="5"/>
    </row>
    <row r="5385" spans="1:6" x14ac:dyDescent="0.35">
      <c r="A5385" s="5"/>
      <c r="E5385" s="5"/>
      <c r="F5385" s="5"/>
    </row>
    <row r="5386" spans="1:6" x14ac:dyDescent="0.35">
      <c r="A5386" s="5"/>
      <c r="E5386" s="5"/>
      <c r="F5386" s="5"/>
    </row>
    <row r="5387" spans="1:6" x14ac:dyDescent="0.35">
      <c r="A5387" s="5"/>
      <c r="E5387" s="5"/>
      <c r="F5387" s="5"/>
    </row>
    <row r="5388" spans="1:6" x14ac:dyDescent="0.35">
      <c r="A5388" s="5"/>
      <c r="E5388" s="5"/>
      <c r="F5388" s="5"/>
    </row>
    <row r="5389" spans="1:6" x14ac:dyDescent="0.35">
      <c r="A5389" s="5"/>
      <c r="E5389" s="5"/>
      <c r="F5389" s="5"/>
    </row>
    <row r="5390" spans="1:6" x14ac:dyDescent="0.35">
      <c r="A5390" s="5"/>
      <c r="E5390" s="5"/>
      <c r="F5390" s="5"/>
    </row>
    <row r="5391" spans="1:6" x14ac:dyDescent="0.35">
      <c r="A5391" s="5"/>
      <c r="E5391" s="5"/>
      <c r="F5391" s="5"/>
    </row>
    <row r="5392" spans="1:6" x14ac:dyDescent="0.35">
      <c r="A5392" s="5"/>
      <c r="E5392" s="5"/>
      <c r="F5392" s="5"/>
    </row>
    <row r="5393" spans="1:6" x14ac:dyDescent="0.35">
      <c r="A5393" s="5"/>
      <c r="E5393" s="5"/>
      <c r="F5393" s="5"/>
    </row>
    <row r="5394" spans="1:6" x14ac:dyDescent="0.35">
      <c r="A5394" s="5"/>
      <c r="E5394" s="5"/>
      <c r="F5394" s="5"/>
    </row>
    <row r="5395" spans="1:6" x14ac:dyDescent="0.35">
      <c r="A5395" s="5"/>
      <c r="E5395" s="5"/>
      <c r="F5395" s="5"/>
    </row>
    <row r="5396" spans="1:6" x14ac:dyDescent="0.35">
      <c r="A5396" s="5"/>
      <c r="E5396" s="5"/>
      <c r="F5396" s="5"/>
    </row>
    <row r="5397" spans="1:6" x14ac:dyDescent="0.35">
      <c r="A5397" s="5"/>
      <c r="E5397" s="5"/>
      <c r="F5397" s="5"/>
    </row>
    <row r="5398" spans="1:6" x14ac:dyDescent="0.35">
      <c r="A5398" s="5"/>
      <c r="E5398" s="5"/>
      <c r="F5398" s="5"/>
    </row>
    <row r="5399" spans="1:6" x14ac:dyDescent="0.35">
      <c r="A5399" s="5"/>
      <c r="E5399" s="5"/>
      <c r="F5399" s="5"/>
    </row>
    <row r="5400" spans="1:6" x14ac:dyDescent="0.35">
      <c r="A5400" s="5"/>
      <c r="E5400" s="5"/>
      <c r="F5400" s="5"/>
    </row>
    <row r="5401" spans="1:6" x14ac:dyDescent="0.35">
      <c r="A5401" s="5"/>
      <c r="E5401" s="5"/>
      <c r="F5401" s="5"/>
    </row>
    <row r="5402" spans="1:6" x14ac:dyDescent="0.35">
      <c r="A5402" s="5"/>
      <c r="E5402" s="5"/>
      <c r="F5402" s="5"/>
    </row>
    <row r="5403" spans="1:6" x14ac:dyDescent="0.35">
      <c r="A5403" s="5"/>
      <c r="E5403" s="5"/>
      <c r="F5403" s="5"/>
    </row>
    <row r="5404" spans="1:6" x14ac:dyDescent="0.35">
      <c r="A5404" s="5"/>
      <c r="E5404" s="5"/>
      <c r="F5404" s="5"/>
    </row>
    <row r="5405" spans="1:6" x14ac:dyDescent="0.35">
      <c r="A5405" s="5"/>
      <c r="E5405" s="5"/>
      <c r="F5405" s="5"/>
    </row>
    <row r="5406" spans="1:6" x14ac:dyDescent="0.35">
      <c r="A5406" s="5"/>
      <c r="E5406" s="5"/>
      <c r="F5406" s="5"/>
    </row>
    <row r="5407" spans="1:6" x14ac:dyDescent="0.35">
      <c r="A5407" s="5"/>
      <c r="E5407" s="5"/>
      <c r="F5407" s="5"/>
    </row>
    <row r="5408" spans="1:6" x14ac:dyDescent="0.35">
      <c r="A5408" s="5"/>
      <c r="E5408" s="5"/>
      <c r="F5408" s="5"/>
    </row>
    <row r="5409" spans="1:6" x14ac:dyDescent="0.35">
      <c r="A5409" s="5"/>
      <c r="E5409" s="5"/>
      <c r="F5409" s="5"/>
    </row>
    <row r="5410" spans="1:6" x14ac:dyDescent="0.35">
      <c r="A5410" s="5"/>
      <c r="E5410" s="5"/>
      <c r="F5410" s="5"/>
    </row>
    <row r="5411" spans="1:6" x14ac:dyDescent="0.35">
      <c r="A5411" s="5"/>
      <c r="E5411" s="5"/>
      <c r="F5411" s="5"/>
    </row>
    <row r="5412" spans="1:6" x14ac:dyDescent="0.35">
      <c r="A5412" s="5"/>
      <c r="E5412" s="5"/>
      <c r="F5412" s="5"/>
    </row>
    <row r="5413" spans="1:6" x14ac:dyDescent="0.35">
      <c r="A5413" s="5"/>
      <c r="E5413" s="5"/>
      <c r="F5413" s="5"/>
    </row>
    <row r="5414" spans="1:6" x14ac:dyDescent="0.35">
      <c r="A5414" s="5"/>
      <c r="E5414" s="5"/>
      <c r="F5414" s="5"/>
    </row>
    <row r="5415" spans="1:6" x14ac:dyDescent="0.35">
      <c r="A5415" s="5"/>
      <c r="E5415" s="5"/>
      <c r="F5415" s="5"/>
    </row>
    <row r="5416" spans="1:6" x14ac:dyDescent="0.35">
      <c r="A5416" s="5"/>
      <c r="E5416" s="5"/>
      <c r="F5416" s="5"/>
    </row>
    <row r="5417" spans="1:6" x14ac:dyDescent="0.35">
      <c r="A5417" s="5"/>
      <c r="E5417" s="5"/>
      <c r="F5417" s="5"/>
    </row>
    <row r="5418" spans="1:6" x14ac:dyDescent="0.35">
      <c r="A5418" s="5"/>
      <c r="E5418" s="5"/>
      <c r="F5418" s="5"/>
    </row>
    <row r="5419" spans="1:6" x14ac:dyDescent="0.35">
      <c r="A5419" s="5"/>
      <c r="E5419" s="5"/>
      <c r="F5419" s="5"/>
    </row>
    <row r="5420" spans="1:6" x14ac:dyDescent="0.35">
      <c r="A5420" s="5"/>
      <c r="E5420" s="5"/>
      <c r="F5420" s="5"/>
    </row>
    <row r="5421" spans="1:6" x14ac:dyDescent="0.35">
      <c r="A5421" s="5"/>
      <c r="E5421" s="5"/>
      <c r="F5421" s="5"/>
    </row>
    <row r="5422" spans="1:6" x14ac:dyDescent="0.35">
      <c r="A5422" s="5"/>
      <c r="E5422" s="5"/>
      <c r="F5422" s="5"/>
    </row>
    <row r="5423" spans="1:6" x14ac:dyDescent="0.35">
      <c r="A5423" s="5"/>
      <c r="E5423" s="5"/>
      <c r="F5423" s="5"/>
    </row>
    <row r="5424" spans="1:6" x14ac:dyDescent="0.35">
      <c r="A5424" s="5"/>
      <c r="E5424" s="5"/>
      <c r="F5424" s="5"/>
    </row>
    <row r="5425" spans="1:6" x14ac:dyDescent="0.35">
      <c r="A5425" s="5"/>
      <c r="E5425" s="5"/>
      <c r="F5425" s="5"/>
    </row>
    <row r="5426" spans="1:6" x14ac:dyDescent="0.35">
      <c r="A5426" s="5"/>
      <c r="E5426" s="5"/>
      <c r="F5426" s="5"/>
    </row>
    <row r="5427" spans="1:6" x14ac:dyDescent="0.35">
      <c r="A5427" s="5"/>
      <c r="E5427" s="5"/>
      <c r="F5427" s="5"/>
    </row>
    <row r="5428" spans="1:6" x14ac:dyDescent="0.35">
      <c r="A5428" s="5"/>
      <c r="E5428" s="5"/>
      <c r="F5428" s="5"/>
    </row>
    <row r="5429" spans="1:6" x14ac:dyDescent="0.35">
      <c r="A5429" s="5"/>
      <c r="E5429" s="5"/>
      <c r="F5429" s="5"/>
    </row>
    <row r="5430" spans="1:6" x14ac:dyDescent="0.35">
      <c r="A5430" s="5"/>
      <c r="E5430" s="5"/>
      <c r="F5430" s="5"/>
    </row>
    <row r="5431" spans="1:6" x14ac:dyDescent="0.35">
      <c r="A5431" s="5"/>
      <c r="E5431" s="5"/>
      <c r="F5431" s="5"/>
    </row>
    <row r="5432" spans="1:6" x14ac:dyDescent="0.35">
      <c r="A5432" s="5"/>
      <c r="E5432" s="5"/>
      <c r="F5432" s="5"/>
    </row>
    <row r="5433" spans="1:6" x14ac:dyDescent="0.35">
      <c r="A5433" s="5"/>
      <c r="E5433" s="5"/>
      <c r="F5433" s="5"/>
    </row>
    <row r="5434" spans="1:6" x14ac:dyDescent="0.35">
      <c r="A5434" s="5"/>
      <c r="E5434" s="5"/>
      <c r="F5434" s="5"/>
    </row>
    <row r="5435" spans="1:6" x14ac:dyDescent="0.35">
      <c r="A5435" s="5"/>
      <c r="E5435" s="5"/>
      <c r="F5435" s="5"/>
    </row>
    <row r="5436" spans="1:6" x14ac:dyDescent="0.35">
      <c r="A5436" s="5"/>
      <c r="E5436" s="5"/>
      <c r="F5436" s="5"/>
    </row>
    <row r="5437" spans="1:6" x14ac:dyDescent="0.35">
      <c r="A5437" s="5"/>
      <c r="E5437" s="5"/>
      <c r="F5437" s="5"/>
    </row>
    <row r="5438" spans="1:6" x14ac:dyDescent="0.35">
      <c r="A5438" s="5"/>
      <c r="E5438" s="5"/>
      <c r="F5438" s="5"/>
    </row>
    <row r="5439" spans="1:6" x14ac:dyDescent="0.35">
      <c r="A5439" s="5"/>
      <c r="E5439" s="5"/>
      <c r="F5439" s="5"/>
    </row>
    <row r="5440" spans="1:6" x14ac:dyDescent="0.35">
      <c r="A5440" s="5"/>
      <c r="E5440" s="5"/>
      <c r="F5440" s="5"/>
    </row>
    <row r="5441" spans="1:6" x14ac:dyDescent="0.35">
      <c r="A5441" s="5"/>
      <c r="E5441" s="5"/>
      <c r="F5441" s="5"/>
    </row>
    <row r="5442" spans="1:6" x14ac:dyDescent="0.35">
      <c r="A5442" s="5"/>
      <c r="E5442" s="5"/>
      <c r="F5442" s="5"/>
    </row>
    <row r="5443" spans="1:6" x14ac:dyDescent="0.35">
      <c r="A5443" s="5"/>
      <c r="E5443" s="5"/>
      <c r="F5443" s="5"/>
    </row>
    <row r="5444" spans="1:6" x14ac:dyDescent="0.35">
      <c r="A5444" s="5"/>
      <c r="E5444" s="5"/>
      <c r="F5444" s="5"/>
    </row>
    <row r="5445" spans="1:6" x14ac:dyDescent="0.35">
      <c r="A5445" s="5"/>
      <c r="E5445" s="5"/>
      <c r="F5445" s="5"/>
    </row>
    <row r="5446" spans="1:6" x14ac:dyDescent="0.35">
      <c r="A5446" s="5"/>
      <c r="E5446" s="5"/>
      <c r="F5446" s="5"/>
    </row>
    <row r="5447" spans="1:6" x14ac:dyDescent="0.35">
      <c r="A5447" s="5"/>
      <c r="E5447" s="5"/>
      <c r="F5447" s="5"/>
    </row>
    <row r="5448" spans="1:6" x14ac:dyDescent="0.35">
      <c r="A5448" s="5"/>
      <c r="E5448" s="5"/>
      <c r="F5448" s="5"/>
    </row>
    <row r="5449" spans="1:6" x14ac:dyDescent="0.35">
      <c r="A5449" s="5"/>
      <c r="E5449" s="5"/>
      <c r="F5449" s="5"/>
    </row>
    <row r="5450" spans="1:6" x14ac:dyDescent="0.35">
      <c r="A5450" s="5"/>
      <c r="E5450" s="5"/>
      <c r="F5450" s="5"/>
    </row>
    <row r="5451" spans="1:6" x14ac:dyDescent="0.35">
      <c r="A5451" s="5"/>
      <c r="E5451" s="5"/>
      <c r="F5451" s="5"/>
    </row>
    <row r="5452" spans="1:6" x14ac:dyDescent="0.35">
      <c r="A5452" s="5"/>
      <c r="E5452" s="5"/>
      <c r="F5452" s="5"/>
    </row>
    <row r="5453" spans="1:6" x14ac:dyDescent="0.35">
      <c r="A5453" s="5"/>
      <c r="E5453" s="5"/>
      <c r="F5453" s="5"/>
    </row>
    <row r="5454" spans="1:6" x14ac:dyDescent="0.35">
      <c r="A5454" s="5"/>
      <c r="E5454" s="5"/>
      <c r="F5454" s="5"/>
    </row>
    <row r="5455" spans="1:6" x14ac:dyDescent="0.35">
      <c r="A5455" s="5"/>
      <c r="E5455" s="5"/>
      <c r="F5455" s="5"/>
    </row>
    <row r="5456" spans="1:6" x14ac:dyDescent="0.35">
      <c r="A5456" s="5"/>
      <c r="E5456" s="5"/>
      <c r="F5456" s="5"/>
    </row>
    <row r="5457" spans="1:6" x14ac:dyDescent="0.35">
      <c r="A5457" s="5"/>
      <c r="E5457" s="5"/>
      <c r="F5457" s="5"/>
    </row>
    <row r="5458" spans="1:6" x14ac:dyDescent="0.35">
      <c r="A5458" s="5"/>
      <c r="E5458" s="5"/>
      <c r="F5458" s="5"/>
    </row>
    <row r="5459" spans="1:6" x14ac:dyDescent="0.35">
      <c r="A5459" s="5"/>
      <c r="E5459" s="5"/>
      <c r="F5459" s="5"/>
    </row>
    <row r="5460" spans="1:6" x14ac:dyDescent="0.35">
      <c r="A5460" s="5"/>
      <c r="E5460" s="5"/>
      <c r="F5460" s="5"/>
    </row>
    <row r="5461" spans="1:6" x14ac:dyDescent="0.35">
      <c r="A5461" s="5"/>
      <c r="E5461" s="5"/>
      <c r="F5461" s="5"/>
    </row>
    <row r="5462" spans="1:6" x14ac:dyDescent="0.35">
      <c r="A5462" s="5"/>
      <c r="E5462" s="5"/>
      <c r="F5462" s="5"/>
    </row>
    <row r="5463" spans="1:6" x14ac:dyDescent="0.35">
      <c r="A5463" s="5"/>
      <c r="E5463" s="5"/>
      <c r="F5463" s="5"/>
    </row>
    <row r="5464" spans="1:6" x14ac:dyDescent="0.35">
      <c r="A5464" s="5"/>
      <c r="E5464" s="5"/>
      <c r="F5464" s="5"/>
    </row>
    <row r="5465" spans="1:6" x14ac:dyDescent="0.35">
      <c r="A5465" s="5"/>
      <c r="E5465" s="5"/>
      <c r="F5465" s="5"/>
    </row>
    <row r="5466" spans="1:6" x14ac:dyDescent="0.35">
      <c r="A5466" s="5"/>
      <c r="E5466" s="5"/>
      <c r="F5466" s="5"/>
    </row>
    <row r="5467" spans="1:6" x14ac:dyDescent="0.35">
      <c r="A5467" s="5"/>
      <c r="E5467" s="5"/>
      <c r="F5467" s="5"/>
    </row>
    <row r="5468" spans="1:6" x14ac:dyDescent="0.35">
      <c r="A5468" s="5"/>
      <c r="E5468" s="5"/>
      <c r="F5468" s="5"/>
    </row>
    <row r="5469" spans="1:6" x14ac:dyDescent="0.35">
      <c r="A5469" s="5"/>
      <c r="E5469" s="5"/>
      <c r="F5469" s="5"/>
    </row>
    <row r="5470" spans="1:6" x14ac:dyDescent="0.35">
      <c r="A5470" s="5"/>
      <c r="E5470" s="5"/>
      <c r="F5470" s="5"/>
    </row>
    <row r="5471" spans="1:6" x14ac:dyDescent="0.35">
      <c r="A5471" s="5"/>
      <c r="E5471" s="5"/>
      <c r="F5471" s="5"/>
    </row>
    <row r="5472" spans="1:6" x14ac:dyDescent="0.35">
      <c r="A5472" s="5"/>
      <c r="E5472" s="5"/>
      <c r="F5472" s="5"/>
    </row>
    <row r="5473" spans="1:6" x14ac:dyDescent="0.35">
      <c r="A5473" s="5"/>
      <c r="E5473" s="5"/>
      <c r="F5473" s="5"/>
    </row>
    <row r="5474" spans="1:6" x14ac:dyDescent="0.35">
      <c r="A5474" s="5"/>
      <c r="E5474" s="5"/>
      <c r="F5474" s="5"/>
    </row>
    <row r="5475" spans="1:6" x14ac:dyDescent="0.35">
      <c r="A5475" s="5"/>
      <c r="E5475" s="5"/>
      <c r="F5475" s="5"/>
    </row>
    <row r="5476" spans="1:6" x14ac:dyDescent="0.35">
      <c r="A5476" s="5"/>
      <c r="E5476" s="5"/>
      <c r="F5476" s="5"/>
    </row>
    <row r="5477" spans="1:6" x14ac:dyDescent="0.35">
      <c r="A5477" s="5"/>
      <c r="E5477" s="5"/>
      <c r="F5477" s="5"/>
    </row>
    <row r="5478" spans="1:6" x14ac:dyDescent="0.35">
      <c r="A5478" s="5"/>
      <c r="E5478" s="5"/>
      <c r="F5478" s="5"/>
    </row>
    <row r="5479" spans="1:6" x14ac:dyDescent="0.35">
      <c r="A5479" s="5"/>
      <c r="E5479" s="5"/>
      <c r="F5479" s="5"/>
    </row>
    <row r="5480" spans="1:6" x14ac:dyDescent="0.35">
      <c r="A5480" s="5"/>
      <c r="E5480" s="5"/>
      <c r="F5480" s="5"/>
    </row>
    <row r="5481" spans="1:6" x14ac:dyDescent="0.35">
      <c r="A5481" s="5"/>
      <c r="E5481" s="5"/>
      <c r="F5481" s="5"/>
    </row>
    <row r="5482" spans="1:6" x14ac:dyDescent="0.35">
      <c r="A5482" s="5"/>
      <c r="E5482" s="5"/>
      <c r="F5482" s="5"/>
    </row>
    <row r="5483" spans="1:6" x14ac:dyDescent="0.35">
      <c r="A5483" s="5"/>
      <c r="E5483" s="5"/>
      <c r="F5483" s="5"/>
    </row>
    <row r="5484" spans="1:6" x14ac:dyDescent="0.35">
      <c r="A5484" s="5"/>
      <c r="E5484" s="5"/>
      <c r="F5484" s="5"/>
    </row>
    <row r="5485" spans="1:6" x14ac:dyDescent="0.35">
      <c r="A5485" s="5"/>
      <c r="E5485" s="5"/>
      <c r="F5485" s="5"/>
    </row>
    <row r="5486" spans="1:6" x14ac:dyDescent="0.35">
      <c r="A5486" s="5"/>
      <c r="E5486" s="5"/>
      <c r="F5486" s="5"/>
    </row>
    <row r="5487" spans="1:6" x14ac:dyDescent="0.35">
      <c r="A5487" s="5"/>
      <c r="E5487" s="5"/>
      <c r="F5487" s="5"/>
    </row>
    <row r="5488" spans="1:6" x14ac:dyDescent="0.35">
      <c r="A5488" s="5"/>
      <c r="E5488" s="5"/>
      <c r="F5488" s="5"/>
    </row>
    <row r="5489" spans="1:6" x14ac:dyDescent="0.35">
      <c r="A5489" s="5"/>
      <c r="E5489" s="5"/>
      <c r="F5489" s="5"/>
    </row>
    <row r="5490" spans="1:6" x14ac:dyDescent="0.35">
      <c r="A5490" s="5"/>
      <c r="E5490" s="5"/>
      <c r="F5490" s="5"/>
    </row>
    <row r="5491" spans="1:6" x14ac:dyDescent="0.35">
      <c r="A5491" s="5"/>
      <c r="E5491" s="5"/>
      <c r="F5491" s="5"/>
    </row>
    <row r="5492" spans="1:6" x14ac:dyDescent="0.35">
      <c r="A5492" s="5"/>
      <c r="E5492" s="5"/>
      <c r="F5492" s="5"/>
    </row>
    <row r="5493" spans="1:6" x14ac:dyDescent="0.35">
      <c r="A5493" s="5"/>
      <c r="E5493" s="5"/>
      <c r="F5493" s="5"/>
    </row>
    <row r="5494" spans="1:6" x14ac:dyDescent="0.35">
      <c r="A5494" s="5"/>
      <c r="E5494" s="5"/>
      <c r="F5494" s="5"/>
    </row>
    <row r="5495" spans="1:6" x14ac:dyDescent="0.35">
      <c r="A5495" s="5"/>
      <c r="E5495" s="5"/>
      <c r="F5495" s="5"/>
    </row>
    <row r="5496" spans="1:6" x14ac:dyDescent="0.35">
      <c r="A5496" s="5"/>
      <c r="E5496" s="5"/>
      <c r="F5496" s="5"/>
    </row>
    <row r="5497" spans="1:6" x14ac:dyDescent="0.35">
      <c r="A5497" s="5"/>
      <c r="E5497" s="5"/>
      <c r="F5497" s="5"/>
    </row>
    <row r="5498" spans="1:6" x14ac:dyDescent="0.35">
      <c r="A5498" s="5"/>
      <c r="E5498" s="5"/>
      <c r="F5498" s="5"/>
    </row>
    <row r="5499" spans="1:6" x14ac:dyDescent="0.35">
      <c r="A5499" s="5"/>
      <c r="E5499" s="5"/>
      <c r="F5499" s="5"/>
    </row>
    <row r="5500" spans="1:6" x14ac:dyDescent="0.35">
      <c r="A5500" s="5"/>
      <c r="E5500" s="5"/>
      <c r="F5500" s="5"/>
    </row>
    <row r="5501" spans="1:6" x14ac:dyDescent="0.35">
      <c r="A5501" s="5"/>
      <c r="E5501" s="5"/>
      <c r="F5501" s="5"/>
    </row>
    <row r="5502" spans="1:6" x14ac:dyDescent="0.35">
      <c r="A5502" s="5"/>
      <c r="E5502" s="5"/>
      <c r="F5502" s="5"/>
    </row>
    <row r="5503" spans="1:6" x14ac:dyDescent="0.35">
      <c r="A5503" s="5"/>
      <c r="E5503" s="5"/>
      <c r="F5503" s="5"/>
    </row>
    <row r="5504" spans="1:6" x14ac:dyDescent="0.35">
      <c r="A5504" s="5"/>
      <c r="E5504" s="5"/>
      <c r="F5504" s="5"/>
    </row>
    <row r="5505" spans="1:6" x14ac:dyDescent="0.35">
      <c r="A5505" s="5"/>
      <c r="E5505" s="5"/>
      <c r="F5505" s="5"/>
    </row>
    <row r="5506" spans="1:6" x14ac:dyDescent="0.35">
      <c r="A5506" s="5"/>
      <c r="E5506" s="5"/>
      <c r="F5506" s="5"/>
    </row>
    <row r="5507" spans="1:6" x14ac:dyDescent="0.35">
      <c r="A5507" s="5"/>
      <c r="E5507" s="5"/>
      <c r="F5507" s="5"/>
    </row>
    <row r="5508" spans="1:6" x14ac:dyDescent="0.35">
      <c r="A5508" s="5"/>
      <c r="E5508" s="5"/>
      <c r="F5508" s="5"/>
    </row>
    <row r="5509" spans="1:6" x14ac:dyDescent="0.35">
      <c r="A5509" s="5"/>
      <c r="E5509" s="5"/>
      <c r="F5509" s="5"/>
    </row>
    <row r="5510" spans="1:6" x14ac:dyDescent="0.35">
      <c r="A5510" s="5"/>
      <c r="E5510" s="5"/>
      <c r="F5510" s="5"/>
    </row>
    <row r="5511" spans="1:6" x14ac:dyDescent="0.35">
      <c r="A5511" s="5"/>
      <c r="E5511" s="5"/>
      <c r="F5511" s="5"/>
    </row>
    <row r="5512" spans="1:6" x14ac:dyDescent="0.35">
      <c r="A5512" s="5"/>
      <c r="E5512" s="5"/>
      <c r="F5512" s="5"/>
    </row>
    <row r="5513" spans="1:6" x14ac:dyDescent="0.35">
      <c r="A5513" s="5"/>
      <c r="E5513" s="5"/>
      <c r="F5513" s="5"/>
    </row>
    <row r="5514" spans="1:6" x14ac:dyDescent="0.35">
      <c r="A5514" s="5"/>
      <c r="E5514" s="5"/>
      <c r="F5514" s="5"/>
    </row>
    <row r="5515" spans="1:6" x14ac:dyDescent="0.35">
      <c r="A5515" s="5"/>
      <c r="E5515" s="5"/>
      <c r="F5515" s="5"/>
    </row>
    <row r="5516" spans="1:6" x14ac:dyDescent="0.35">
      <c r="A5516" s="5"/>
      <c r="E5516" s="5"/>
      <c r="F5516" s="5"/>
    </row>
    <row r="5517" spans="1:6" x14ac:dyDescent="0.35">
      <c r="A5517" s="5"/>
      <c r="E5517" s="5"/>
      <c r="F5517" s="5"/>
    </row>
    <row r="5518" spans="1:6" x14ac:dyDescent="0.35">
      <c r="A5518" s="5"/>
      <c r="E5518" s="5"/>
      <c r="F5518" s="5"/>
    </row>
    <row r="5519" spans="1:6" x14ac:dyDescent="0.35">
      <c r="A5519" s="5"/>
      <c r="E5519" s="5"/>
      <c r="F5519" s="5"/>
    </row>
    <row r="5520" spans="1:6" x14ac:dyDescent="0.35">
      <c r="A5520" s="5"/>
      <c r="E5520" s="5"/>
      <c r="F5520" s="5"/>
    </row>
    <row r="5521" spans="1:6" x14ac:dyDescent="0.35">
      <c r="A5521" s="5"/>
      <c r="E5521" s="5"/>
      <c r="F5521" s="5"/>
    </row>
    <row r="5522" spans="1:6" x14ac:dyDescent="0.35">
      <c r="A5522" s="5"/>
      <c r="E5522" s="5"/>
      <c r="F5522" s="5"/>
    </row>
    <row r="5523" spans="1:6" x14ac:dyDescent="0.35">
      <c r="A5523" s="5"/>
      <c r="E5523" s="5"/>
      <c r="F5523" s="5"/>
    </row>
    <row r="5524" spans="1:6" x14ac:dyDescent="0.35">
      <c r="A5524" s="5"/>
      <c r="E5524" s="5"/>
      <c r="F5524" s="5"/>
    </row>
    <row r="5525" spans="1:6" x14ac:dyDescent="0.35">
      <c r="A5525" s="5"/>
      <c r="E5525" s="5"/>
      <c r="F5525" s="5"/>
    </row>
    <row r="5526" spans="1:6" x14ac:dyDescent="0.35">
      <c r="A5526" s="5"/>
      <c r="E5526" s="5"/>
      <c r="F5526" s="5"/>
    </row>
    <row r="5527" spans="1:6" x14ac:dyDescent="0.35">
      <c r="A5527" s="5"/>
      <c r="E5527" s="5"/>
      <c r="F5527" s="5"/>
    </row>
    <row r="5528" spans="1:6" x14ac:dyDescent="0.35">
      <c r="A5528" s="5"/>
      <c r="E5528" s="5"/>
      <c r="F5528" s="5"/>
    </row>
    <row r="5529" spans="1:6" x14ac:dyDescent="0.35">
      <c r="A5529" s="5"/>
      <c r="E5529" s="5"/>
      <c r="F5529" s="5"/>
    </row>
    <row r="5530" spans="1:6" x14ac:dyDescent="0.35">
      <c r="A5530" s="5"/>
      <c r="E5530" s="5"/>
      <c r="F5530" s="5"/>
    </row>
    <row r="5531" spans="1:6" x14ac:dyDescent="0.35">
      <c r="A5531" s="5"/>
      <c r="E5531" s="5"/>
      <c r="F5531" s="5"/>
    </row>
    <row r="5532" spans="1:6" x14ac:dyDescent="0.35">
      <c r="A5532" s="5"/>
      <c r="E5532" s="5"/>
      <c r="F5532" s="5"/>
    </row>
    <row r="5533" spans="1:6" x14ac:dyDescent="0.35">
      <c r="A5533" s="5"/>
      <c r="E5533" s="5"/>
      <c r="F5533" s="5"/>
    </row>
    <row r="5534" spans="1:6" x14ac:dyDescent="0.35">
      <c r="A5534" s="5"/>
      <c r="E5534" s="5"/>
      <c r="F5534" s="5"/>
    </row>
    <row r="5535" spans="1:6" x14ac:dyDescent="0.35">
      <c r="A5535" s="5"/>
      <c r="E5535" s="5"/>
      <c r="F5535" s="5"/>
    </row>
    <row r="5536" spans="1:6" x14ac:dyDescent="0.35">
      <c r="A5536" s="5"/>
      <c r="E5536" s="5"/>
      <c r="F5536" s="5"/>
    </row>
    <row r="5537" spans="1:6" x14ac:dyDescent="0.35">
      <c r="A5537" s="5"/>
      <c r="E5537" s="5"/>
      <c r="F5537" s="5"/>
    </row>
    <row r="5538" spans="1:6" x14ac:dyDescent="0.35">
      <c r="A5538" s="5"/>
      <c r="E5538" s="5"/>
      <c r="F5538" s="5"/>
    </row>
    <row r="5539" spans="1:6" x14ac:dyDescent="0.35">
      <c r="A5539" s="5"/>
      <c r="E5539" s="5"/>
      <c r="F5539" s="5"/>
    </row>
    <row r="5540" spans="1:6" x14ac:dyDescent="0.35">
      <c r="A5540" s="5"/>
      <c r="E5540" s="5"/>
      <c r="F5540" s="5"/>
    </row>
    <row r="5541" spans="1:6" x14ac:dyDescent="0.35">
      <c r="A5541" s="5"/>
      <c r="E5541" s="5"/>
      <c r="F5541" s="5"/>
    </row>
    <row r="5542" spans="1:6" x14ac:dyDescent="0.35">
      <c r="A5542" s="5"/>
      <c r="E5542" s="5"/>
      <c r="F5542" s="5"/>
    </row>
    <row r="5543" spans="1:6" x14ac:dyDescent="0.35">
      <c r="A5543" s="5"/>
      <c r="E5543" s="5"/>
      <c r="F5543" s="5"/>
    </row>
    <row r="5544" spans="1:6" x14ac:dyDescent="0.35">
      <c r="A5544" s="5"/>
      <c r="E5544" s="5"/>
      <c r="F5544" s="5"/>
    </row>
    <row r="5545" spans="1:6" x14ac:dyDescent="0.35">
      <c r="A5545" s="5"/>
      <c r="E5545" s="5"/>
      <c r="F5545" s="5"/>
    </row>
    <row r="5546" spans="1:6" x14ac:dyDescent="0.35">
      <c r="A5546" s="5"/>
      <c r="E5546" s="5"/>
      <c r="F5546" s="5"/>
    </row>
    <row r="5547" spans="1:6" x14ac:dyDescent="0.35">
      <c r="A5547" s="5"/>
      <c r="E5547" s="5"/>
      <c r="F5547" s="5"/>
    </row>
    <row r="5548" spans="1:6" x14ac:dyDescent="0.35">
      <c r="A5548" s="5"/>
      <c r="E5548" s="5"/>
      <c r="F5548" s="5"/>
    </row>
    <row r="5549" spans="1:6" x14ac:dyDescent="0.35">
      <c r="A5549" s="5"/>
      <c r="E5549" s="5"/>
      <c r="F5549" s="5"/>
    </row>
    <row r="5550" spans="1:6" x14ac:dyDescent="0.35">
      <c r="A5550" s="5"/>
      <c r="E5550" s="5"/>
      <c r="F5550" s="5"/>
    </row>
    <row r="5551" spans="1:6" x14ac:dyDescent="0.35">
      <c r="A5551" s="5"/>
      <c r="E5551" s="5"/>
      <c r="F5551" s="5"/>
    </row>
    <row r="5552" spans="1:6" x14ac:dyDescent="0.35">
      <c r="A5552" s="5"/>
      <c r="E5552" s="5"/>
      <c r="F5552" s="5"/>
    </row>
    <row r="5553" spans="1:6" x14ac:dyDescent="0.35">
      <c r="A5553" s="5"/>
      <c r="E5553" s="5"/>
      <c r="F5553" s="5"/>
    </row>
    <row r="5554" spans="1:6" x14ac:dyDescent="0.35">
      <c r="A5554" s="5"/>
      <c r="E5554" s="5"/>
      <c r="F5554" s="5"/>
    </row>
    <row r="5555" spans="1:6" x14ac:dyDescent="0.35">
      <c r="A5555" s="5"/>
      <c r="E5555" s="5"/>
      <c r="F5555" s="5"/>
    </row>
    <row r="5556" spans="1:6" x14ac:dyDescent="0.35">
      <c r="A5556" s="5"/>
      <c r="E5556" s="5"/>
      <c r="F5556" s="5"/>
    </row>
    <row r="5557" spans="1:6" x14ac:dyDescent="0.35">
      <c r="A5557" s="5"/>
      <c r="E5557" s="5"/>
      <c r="F5557" s="5"/>
    </row>
    <row r="5558" spans="1:6" x14ac:dyDescent="0.35">
      <c r="A5558" s="5"/>
      <c r="E5558" s="5"/>
      <c r="F5558" s="5"/>
    </row>
    <row r="5559" spans="1:6" x14ac:dyDescent="0.35">
      <c r="A5559" s="5"/>
      <c r="E5559" s="5"/>
      <c r="F5559" s="5"/>
    </row>
    <row r="5560" spans="1:6" x14ac:dyDescent="0.35">
      <c r="A5560" s="5"/>
      <c r="E5560" s="5"/>
      <c r="F5560" s="5"/>
    </row>
    <row r="5561" spans="1:6" x14ac:dyDescent="0.35">
      <c r="A5561" s="5"/>
      <c r="E5561" s="5"/>
      <c r="F5561" s="5"/>
    </row>
    <row r="5562" spans="1:6" x14ac:dyDescent="0.35">
      <c r="A5562" s="5"/>
      <c r="E5562" s="5"/>
      <c r="F5562" s="5"/>
    </row>
    <row r="5563" spans="1:6" x14ac:dyDescent="0.35">
      <c r="A5563" s="5"/>
      <c r="E5563" s="5"/>
      <c r="F5563" s="5"/>
    </row>
    <row r="5564" spans="1:6" x14ac:dyDescent="0.35">
      <c r="A5564" s="5"/>
      <c r="E5564" s="5"/>
      <c r="F5564" s="5"/>
    </row>
    <row r="5565" spans="1:6" x14ac:dyDescent="0.35">
      <c r="A5565" s="5"/>
      <c r="E5565" s="5"/>
      <c r="F5565" s="5"/>
    </row>
    <row r="5566" spans="1:6" x14ac:dyDescent="0.35">
      <c r="A5566" s="5"/>
      <c r="E5566" s="5"/>
      <c r="F5566" s="5"/>
    </row>
    <row r="5567" spans="1:6" x14ac:dyDescent="0.35">
      <c r="A5567" s="5"/>
      <c r="E5567" s="5"/>
      <c r="F5567" s="5"/>
    </row>
    <row r="5568" spans="1:6" x14ac:dyDescent="0.35">
      <c r="A5568" s="5"/>
      <c r="E5568" s="5"/>
      <c r="F5568" s="5"/>
    </row>
    <row r="5569" spans="1:6" x14ac:dyDescent="0.35">
      <c r="A5569" s="5"/>
      <c r="E5569" s="5"/>
      <c r="F5569" s="5"/>
    </row>
    <row r="5570" spans="1:6" x14ac:dyDescent="0.35">
      <c r="A5570" s="5"/>
      <c r="E5570" s="5"/>
      <c r="F5570" s="5"/>
    </row>
    <row r="5571" spans="1:6" x14ac:dyDescent="0.35">
      <c r="A5571" s="5"/>
      <c r="E5571" s="5"/>
      <c r="F5571" s="5"/>
    </row>
    <row r="5572" spans="1:6" x14ac:dyDescent="0.35">
      <c r="A5572" s="5"/>
      <c r="E5572" s="5"/>
      <c r="F5572" s="5"/>
    </row>
    <row r="5573" spans="1:6" x14ac:dyDescent="0.35">
      <c r="A5573" s="5"/>
      <c r="E5573" s="5"/>
      <c r="F5573" s="5"/>
    </row>
    <row r="5574" spans="1:6" x14ac:dyDescent="0.35">
      <c r="A5574" s="5"/>
      <c r="E5574" s="5"/>
      <c r="F5574" s="5"/>
    </row>
    <row r="5575" spans="1:6" x14ac:dyDescent="0.35">
      <c r="A5575" s="5"/>
      <c r="E5575" s="5"/>
      <c r="F5575" s="5"/>
    </row>
    <row r="5576" spans="1:6" x14ac:dyDescent="0.35">
      <c r="A5576" s="5"/>
      <c r="E5576" s="5"/>
      <c r="F5576" s="5"/>
    </row>
    <row r="5577" spans="1:6" x14ac:dyDescent="0.35">
      <c r="A5577" s="5"/>
      <c r="E5577" s="5"/>
      <c r="F5577" s="5"/>
    </row>
    <row r="5578" spans="1:6" x14ac:dyDescent="0.35">
      <c r="A5578" s="5"/>
      <c r="E5578" s="5"/>
      <c r="F5578" s="5"/>
    </row>
    <row r="5579" spans="1:6" x14ac:dyDescent="0.35">
      <c r="A5579" s="5"/>
      <c r="E5579" s="5"/>
      <c r="F5579" s="5"/>
    </row>
    <row r="5580" spans="1:6" x14ac:dyDescent="0.35">
      <c r="A5580" s="5"/>
      <c r="E5580" s="5"/>
      <c r="F5580" s="5"/>
    </row>
    <row r="5581" spans="1:6" x14ac:dyDescent="0.35">
      <c r="A5581" s="5"/>
      <c r="E5581" s="5"/>
      <c r="F5581" s="5"/>
    </row>
    <row r="5582" spans="1:6" x14ac:dyDescent="0.35">
      <c r="A5582" s="5"/>
      <c r="E5582" s="5"/>
      <c r="F5582" s="5"/>
    </row>
    <row r="5583" spans="1:6" x14ac:dyDescent="0.35">
      <c r="A5583" s="5"/>
      <c r="E5583" s="5"/>
      <c r="F5583" s="5"/>
    </row>
    <row r="5584" spans="1:6" x14ac:dyDescent="0.35">
      <c r="A5584" s="5"/>
      <c r="E5584" s="5"/>
      <c r="F5584" s="5"/>
    </row>
    <row r="5585" spans="1:6" x14ac:dyDescent="0.35">
      <c r="A5585" s="5"/>
      <c r="E5585" s="5"/>
      <c r="F5585" s="5"/>
    </row>
    <row r="5586" spans="1:6" x14ac:dyDescent="0.35">
      <c r="A5586" s="5"/>
      <c r="E5586" s="5"/>
      <c r="F5586" s="5"/>
    </row>
    <row r="5587" spans="1:6" x14ac:dyDescent="0.35">
      <c r="A5587" s="5"/>
      <c r="E5587" s="5"/>
      <c r="F5587" s="5"/>
    </row>
    <row r="5588" spans="1:6" x14ac:dyDescent="0.35">
      <c r="A5588" s="5"/>
      <c r="E5588" s="5"/>
      <c r="F5588" s="5"/>
    </row>
    <row r="5589" spans="1:6" x14ac:dyDescent="0.35">
      <c r="A5589" s="5"/>
      <c r="E5589" s="5"/>
      <c r="F5589" s="5"/>
    </row>
    <row r="5590" spans="1:6" x14ac:dyDescent="0.35">
      <c r="A5590" s="5"/>
      <c r="E5590" s="5"/>
      <c r="F5590" s="5"/>
    </row>
    <row r="5591" spans="1:6" x14ac:dyDescent="0.35">
      <c r="A5591" s="5"/>
      <c r="E5591" s="5"/>
      <c r="F5591" s="5"/>
    </row>
    <row r="5592" spans="1:6" x14ac:dyDescent="0.35">
      <c r="A5592" s="5"/>
      <c r="E5592" s="5"/>
      <c r="F5592" s="5"/>
    </row>
    <row r="5593" spans="1:6" x14ac:dyDescent="0.35">
      <c r="A5593" s="5"/>
      <c r="E5593" s="5"/>
      <c r="F5593" s="5"/>
    </row>
    <row r="5594" spans="1:6" x14ac:dyDescent="0.35">
      <c r="A5594" s="5"/>
      <c r="E5594" s="5"/>
      <c r="F5594" s="5"/>
    </row>
    <row r="5595" spans="1:6" x14ac:dyDescent="0.35">
      <c r="A5595" s="5"/>
      <c r="E5595" s="5"/>
      <c r="F5595" s="5"/>
    </row>
    <row r="5596" spans="1:6" x14ac:dyDescent="0.35">
      <c r="A5596" s="5"/>
      <c r="E5596" s="5"/>
      <c r="F5596" s="5"/>
    </row>
    <row r="5597" spans="1:6" x14ac:dyDescent="0.35">
      <c r="A5597" s="5"/>
      <c r="E5597" s="5"/>
      <c r="F5597" s="5"/>
    </row>
    <row r="5598" spans="1:6" x14ac:dyDescent="0.35">
      <c r="A5598" s="5"/>
      <c r="E5598" s="5"/>
      <c r="F5598" s="5"/>
    </row>
    <row r="5599" spans="1:6" x14ac:dyDescent="0.35">
      <c r="A5599" s="5"/>
      <c r="E5599" s="5"/>
      <c r="F5599" s="5"/>
    </row>
    <row r="5600" spans="1:6" x14ac:dyDescent="0.35">
      <c r="A5600" s="5"/>
      <c r="E5600" s="5"/>
      <c r="F5600" s="5"/>
    </row>
    <row r="5601" spans="1:6" x14ac:dyDescent="0.35">
      <c r="A5601" s="5"/>
      <c r="E5601" s="5"/>
      <c r="F5601" s="5"/>
    </row>
    <row r="5602" spans="1:6" x14ac:dyDescent="0.35">
      <c r="A5602" s="5"/>
      <c r="E5602" s="5"/>
      <c r="F5602" s="5"/>
    </row>
    <row r="5603" spans="1:6" x14ac:dyDescent="0.35">
      <c r="A5603" s="5"/>
      <c r="E5603" s="5"/>
      <c r="F5603" s="5"/>
    </row>
    <row r="5604" spans="1:6" x14ac:dyDescent="0.35">
      <c r="A5604" s="5"/>
      <c r="E5604" s="5"/>
      <c r="F5604" s="5"/>
    </row>
    <row r="5605" spans="1:6" x14ac:dyDescent="0.35">
      <c r="A5605" s="5"/>
      <c r="E5605" s="5"/>
      <c r="F5605" s="5"/>
    </row>
    <row r="5606" spans="1:6" x14ac:dyDescent="0.35">
      <c r="A5606" s="5"/>
      <c r="E5606" s="5"/>
      <c r="F5606" s="5"/>
    </row>
    <row r="5607" spans="1:6" x14ac:dyDescent="0.35">
      <c r="A5607" s="5"/>
      <c r="E5607" s="5"/>
      <c r="F5607" s="5"/>
    </row>
    <row r="5608" spans="1:6" x14ac:dyDescent="0.35">
      <c r="A5608" s="5"/>
      <c r="E5608" s="5"/>
      <c r="F5608" s="5"/>
    </row>
    <row r="5609" spans="1:6" x14ac:dyDescent="0.35">
      <c r="A5609" s="5"/>
      <c r="E5609" s="5"/>
      <c r="F5609" s="5"/>
    </row>
    <row r="5610" spans="1:6" x14ac:dyDescent="0.35">
      <c r="A5610" s="5"/>
      <c r="E5610" s="5"/>
      <c r="F5610" s="5"/>
    </row>
    <row r="5611" spans="1:6" x14ac:dyDescent="0.35">
      <c r="A5611" s="5"/>
      <c r="E5611" s="5"/>
      <c r="F5611" s="5"/>
    </row>
    <row r="5612" spans="1:6" x14ac:dyDescent="0.35">
      <c r="A5612" s="5"/>
      <c r="E5612" s="5"/>
      <c r="F5612" s="5"/>
    </row>
    <row r="5613" spans="1:6" x14ac:dyDescent="0.35">
      <c r="A5613" s="5"/>
      <c r="E5613" s="5"/>
      <c r="F5613" s="5"/>
    </row>
    <row r="5614" spans="1:6" x14ac:dyDescent="0.35">
      <c r="A5614" s="5"/>
      <c r="E5614" s="5"/>
      <c r="F5614" s="5"/>
    </row>
    <row r="5615" spans="1:6" x14ac:dyDescent="0.35">
      <c r="A5615" s="5"/>
      <c r="E5615" s="5"/>
      <c r="F5615" s="5"/>
    </row>
    <row r="5616" spans="1:6" x14ac:dyDescent="0.35">
      <c r="A5616" s="5"/>
      <c r="E5616" s="5"/>
      <c r="F5616" s="5"/>
    </row>
    <row r="5617" spans="1:6" x14ac:dyDescent="0.35">
      <c r="A5617" s="5"/>
      <c r="E5617" s="5"/>
      <c r="F5617" s="5"/>
    </row>
    <row r="5618" spans="1:6" x14ac:dyDescent="0.35">
      <c r="A5618" s="5"/>
      <c r="E5618" s="5"/>
      <c r="F5618" s="5"/>
    </row>
    <row r="5619" spans="1:6" x14ac:dyDescent="0.35">
      <c r="A5619" s="5"/>
      <c r="E5619" s="5"/>
      <c r="F5619" s="5"/>
    </row>
    <row r="5620" spans="1:6" x14ac:dyDescent="0.35">
      <c r="A5620" s="5"/>
      <c r="E5620" s="5"/>
      <c r="F5620" s="5"/>
    </row>
    <row r="5621" spans="1:6" x14ac:dyDescent="0.35">
      <c r="A5621" s="5"/>
      <c r="E5621" s="5"/>
      <c r="F5621" s="5"/>
    </row>
    <row r="5622" spans="1:6" x14ac:dyDescent="0.35">
      <c r="A5622" s="5"/>
      <c r="E5622" s="5"/>
      <c r="F5622" s="5"/>
    </row>
    <row r="5623" spans="1:6" x14ac:dyDescent="0.35">
      <c r="A5623" s="5"/>
      <c r="E5623" s="5"/>
      <c r="F5623" s="5"/>
    </row>
    <row r="5624" spans="1:6" x14ac:dyDescent="0.35">
      <c r="A5624" s="5"/>
      <c r="E5624" s="5"/>
      <c r="F5624" s="5"/>
    </row>
    <row r="5625" spans="1:6" x14ac:dyDescent="0.35">
      <c r="A5625" s="5"/>
      <c r="E5625" s="5"/>
      <c r="F5625" s="5"/>
    </row>
    <row r="5626" spans="1:6" x14ac:dyDescent="0.35">
      <c r="A5626" s="5"/>
      <c r="E5626" s="5"/>
      <c r="F5626" s="5"/>
    </row>
    <row r="5627" spans="1:6" x14ac:dyDescent="0.35">
      <c r="A5627" s="5"/>
      <c r="E5627" s="5"/>
      <c r="F5627" s="5"/>
    </row>
    <row r="5628" spans="1:6" x14ac:dyDescent="0.35">
      <c r="A5628" s="5"/>
      <c r="E5628" s="5"/>
      <c r="F5628" s="5"/>
    </row>
    <row r="5629" spans="1:6" x14ac:dyDescent="0.35">
      <c r="A5629" s="5"/>
      <c r="E5629" s="5"/>
      <c r="F5629" s="5"/>
    </row>
    <row r="5630" spans="1:6" x14ac:dyDescent="0.35">
      <c r="A5630" s="5"/>
      <c r="E5630" s="5"/>
      <c r="F5630" s="5"/>
    </row>
    <row r="5631" spans="1:6" x14ac:dyDescent="0.35">
      <c r="A5631" s="5"/>
      <c r="E5631" s="5"/>
      <c r="F5631" s="5"/>
    </row>
    <row r="5632" spans="1:6" x14ac:dyDescent="0.35">
      <c r="A5632" s="5"/>
      <c r="E5632" s="5"/>
      <c r="F5632" s="5"/>
    </row>
    <row r="5633" spans="1:6" x14ac:dyDescent="0.35">
      <c r="A5633" s="5"/>
      <c r="E5633" s="5"/>
      <c r="F5633" s="5"/>
    </row>
    <row r="5634" spans="1:6" x14ac:dyDescent="0.35">
      <c r="A5634" s="5"/>
      <c r="E5634" s="5"/>
      <c r="F5634" s="5"/>
    </row>
    <row r="5635" spans="1:6" x14ac:dyDescent="0.35">
      <c r="A5635" s="5"/>
      <c r="E5635" s="5"/>
      <c r="F5635" s="5"/>
    </row>
    <row r="5636" spans="1:6" x14ac:dyDescent="0.35">
      <c r="A5636" s="5"/>
      <c r="E5636" s="5"/>
      <c r="F5636" s="5"/>
    </row>
    <row r="5637" spans="1:6" x14ac:dyDescent="0.35">
      <c r="A5637" s="5"/>
      <c r="E5637" s="5"/>
      <c r="F5637" s="5"/>
    </row>
    <row r="5638" spans="1:6" x14ac:dyDescent="0.35">
      <c r="A5638" s="5"/>
      <c r="E5638" s="5"/>
      <c r="F5638" s="5"/>
    </row>
    <row r="5639" spans="1:6" x14ac:dyDescent="0.35">
      <c r="A5639" s="5"/>
      <c r="E5639" s="5"/>
      <c r="F5639" s="5"/>
    </row>
    <row r="5640" spans="1:6" x14ac:dyDescent="0.35">
      <c r="A5640" s="5"/>
      <c r="E5640" s="5"/>
      <c r="F5640" s="5"/>
    </row>
    <row r="5641" spans="1:6" x14ac:dyDescent="0.35">
      <c r="A5641" s="5"/>
      <c r="E5641" s="5"/>
      <c r="F5641" s="5"/>
    </row>
    <row r="5642" spans="1:6" x14ac:dyDescent="0.35">
      <c r="A5642" s="5"/>
      <c r="E5642" s="5"/>
      <c r="F5642" s="5"/>
    </row>
    <row r="5643" spans="1:6" x14ac:dyDescent="0.35">
      <c r="A5643" s="5"/>
      <c r="E5643" s="5"/>
      <c r="F5643" s="5"/>
    </row>
    <row r="5644" spans="1:6" x14ac:dyDescent="0.35">
      <c r="A5644" s="5"/>
      <c r="E5644" s="5"/>
      <c r="F5644" s="5"/>
    </row>
    <row r="5645" spans="1:6" x14ac:dyDescent="0.35">
      <c r="A5645" s="5"/>
      <c r="E5645" s="5"/>
      <c r="F5645" s="5"/>
    </row>
    <row r="5646" spans="1:6" x14ac:dyDescent="0.35">
      <c r="A5646" s="5"/>
      <c r="E5646" s="5"/>
      <c r="F5646" s="5"/>
    </row>
    <row r="5647" spans="1:6" x14ac:dyDescent="0.35">
      <c r="A5647" s="5"/>
      <c r="E5647" s="5"/>
      <c r="F5647" s="5"/>
    </row>
    <row r="5648" spans="1:6" x14ac:dyDescent="0.35">
      <c r="A5648" s="5"/>
      <c r="E5648" s="5"/>
      <c r="F5648" s="5"/>
    </row>
    <row r="5649" spans="1:6" x14ac:dyDescent="0.35">
      <c r="A5649" s="5"/>
      <c r="E5649" s="5"/>
      <c r="F5649" s="5"/>
    </row>
    <row r="5650" spans="1:6" x14ac:dyDescent="0.35">
      <c r="A5650" s="5"/>
      <c r="E5650" s="5"/>
      <c r="F5650" s="5"/>
    </row>
    <row r="5651" spans="1:6" x14ac:dyDescent="0.35">
      <c r="A5651" s="5"/>
      <c r="E5651" s="5"/>
      <c r="F5651" s="5"/>
    </row>
    <row r="5652" spans="1:6" x14ac:dyDescent="0.35">
      <c r="A5652" s="5"/>
      <c r="E5652" s="5"/>
      <c r="F5652" s="5"/>
    </row>
    <row r="5653" spans="1:6" x14ac:dyDescent="0.35">
      <c r="A5653" s="5"/>
      <c r="E5653" s="5"/>
      <c r="F5653" s="5"/>
    </row>
    <row r="5654" spans="1:6" x14ac:dyDescent="0.35">
      <c r="A5654" s="5"/>
      <c r="E5654" s="5"/>
      <c r="F5654" s="5"/>
    </row>
    <row r="5655" spans="1:6" x14ac:dyDescent="0.35">
      <c r="A5655" s="5"/>
      <c r="E5655" s="5"/>
      <c r="F5655" s="5"/>
    </row>
    <row r="5656" spans="1:6" x14ac:dyDescent="0.35">
      <c r="A5656" s="5"/>
      <c r="E5656" s="5"/>
      <c r="F5656" s="5"/>
    </row>
    <row r="5657" spans="1:6" x14ac:dyDescent="0.35">
      <c r="A5657" s="5"/>
      <c r="E5657" s="5"/>
      <c r="F5657" s="5"/>
    </row>
    <row r="5658" spans="1:6" x14ac:dyDescent="0.35">
      <c r="A5658" s="5"/>
      <c r="E5658" s="5"/>
      <c r="F5658" s="5"/>
    </row>
    <row r="5659" spans="1:6" x14ac:dyDescent="0.35">
      <c r="A5659" s="5"/>
      <c r="E5659" s="5"/>
      <c r="F5659" s="5"/>
    </row>
    <row r="5660" spans="1:6" x14ac:dyDescent="0.35">
      <c r="A5660" s="5"/>
      <c r="E5660" s="5"/>
      <c r="F5660" s="5"/>
    </row>
    <row r="5661" spans="1:6" x14ac:dyDescent="0.35">
      <c r="A5661" s="5"/>
      <c r="E5661" s="5"/>
      <c r="F5661" s="5"/>
    </row>
    <row r="5662" spans="1:6" x14ac:dyDescent="0.35">
      <c r="A5662" s="5"/>
      <c r="E5662" s="5"/>
      <c r="F5662" s="5"/>
    </row>
    <row r="5663" spans="1:6" x14ac:dyDescent="0.35">
      <c r="A5663" s="5"/>
      <c r="E5663" s="5"/>
      <c r="F5663" s="5"/>
    </row>
    <row r="5664" spans="1:6" x14ac:dyDescent="0.35">
      <c r="A5664" s="5"/>
      <c r="E5664" s="5"/>
      <c r="F5664" s="5"/>
    </row>
    <row r="5665" spans="1:6" x14ac:dyDescent="0.35">
      <c r="A5665" s="5"/>
      <c r="E5665" s="5"/>
      <c r="F5665" s="5"/>
    </row>
    <row r="5666" spans="1:6" x14ac:dyDescent="0.35">
      <c r="A5666" s="5"/>
      <c r="E5666" s="5"/>
      <c r="F5666" s="5"/>
    </row>
    <row r="5667" spans="1:6" x14ac:dyDescent="0.35">
      <c r="A5667" s="5"/>
      <c r="E5667" s="5"/>
      <c r="F5667" s="5"/>
    </row>
    <row r="5668" spans="1:6" x14ac:dyDescent="0.35">
      <c r="A5668" s="5"/>
      <c r="E5668" s="5"/>
      <c r="F5668" s="5"/>
    </row>
    <row r="5669" spans="1:6" x14ac:dyDescent="0.35">
      <c r="A5669" s="5"/>
      <c r="E5669" s="5"/>
      <c r="F5669" s="5"/>
    </row>
    <row r="5670" spans="1:6" x14ac:dyDescent="0.35">
      <c r="A5670" s="5"/>
      <c r="E5670" s="5"/>
      <c r="F5670" s="5"/>
    </row>
    <row r="5671" spans="1:6" x14ac:dyDescent="0.35">
      <c r="A5671" s="5"/>
      <c r="E5671" s="5"/>
      <c r="F5671" s="5"/>
    </row>
    <row r="5672" spans="1:6" x14ac:dyDescent="0.35">
      <c r="A5672" s="5"/>
      <c r="E5672" s="5"/>
      <c r="F5672" s="5"/>
    </row>
    <row r="5673" spans="1:6" x14ac:dyDescent="0.35">
      <c r="A5673" s="5"/>
      <c r="E5673" s="5"/>
      <c r="F5673" s="5"/>
    </row>
    <row r="5674" spans="1:6" x14ac:dyDescent="0.35">
      <c r="A5674" s="5"/>
      <c r="E5674" s="5"/>
      <c r="F5674" s="5"/>
    </row>
    <row r="5675" spans="1:6" x14ac:dyDescent="0.35">
      <c r="A5675" s="5"/>
      <c r="E5675" s="5"/>
      <c r="F5675" s="5"/>
    </row>
    <row r="5676" spans="1:6" x14ac:dyDescent="0.35">
      <c r="A5676" s="5"/>
      <c r="E5676" s="5"/>
      <c r="F5676" s="5"/>
    </row>
    <row r="5677" spans="1:6" x14ac:dyDescent="0.35">
      <c r="A5677" s="5"/>
      <c r="E5677" s="5"/>
      <c r="F5677" s="5"/>
    </row>
    <row r="5678" spans="1:6" x14ac:dyDescent="0.35">
      <c r="A5678" s="5"/>
      <c r="E5678" s="5"/>
      <c r="F5678" s="5"/>
    </row>
    <row r="5679" spans="1:6" x14ac:dyDescent="0.35">
      <c r="A5679" s="5"/>
      <c r="E5679" s="5"/>
      <c r="F5679" s="5"/>
    </row>
    <row r="5680" spans="1:6" x14ac:dyDescent="0.35">
      <c r="A5680" s="5"/>
      <c r="E5680" s="5"/>
      <c r="F5680" s="5"/>
    </row>
    <row r="5681" spans="1:6" x14ac:dyDescent="0.35">
      <c r="A5681" s="5"/>
      <c r="E5681" s="5"/>
      <c r="F5681" s="5"/>
    </row>
    <row r="5682" spans="1:6" x14ac:dyDescent="0.35">
      <c r="A5682" s="5"/>
      <c r="E5682" s="5"/>
      <c r="F5682" s="5"/>
    </row>
    <row r="5683" spans="1:6" x14ac:dyDescent="0.35">
      <c r="A5683" s="5"/>
      <c r="E5683" s="5"/>
      <c r="F5683" s="5"/>
    </row>
    <row r="5684" spans="1:6" x14ac:dyDescent="0.35">
      <c r="A5684" s="5"/>
      <c r="E5684" s="5"/>
      <c r="F5684" s="5"/>
    </row>
    <row r="5685" spans="1:6" x14ac:dyDescent="0.35">
      <c r="A5685" s="5"/>
      <c r="E5685" s="5"/>
      <c r="F5685" s="5"/>
    </row>
    <row r="5686" spans="1:6" x14ac:dyDescent="0.35">
      <c r="A5686" s="5"/>
      <c r="E5686" s="5"/>
      <c r="F5686" s="5"/>
    </row>
    <row r="5687" spans="1:6" x14ac:dyDescent="0.35">
      <c r="A5687" s="5"/>
      <c r="E5687" s="5"/>
      <c r="F5687" s="5"/>
    </row>
    <row r="5688" spans="1:6" x14ac:dyDescent="0.35">
      <c r="A5688" s="5"/>
      <c r="E5688" s="5"/>
      <c r="F5688" s="5"/>
    </row>
    <row r="5689" spans="1:6" x14ac:dyDescent="0.35">
      <c r="A5689" s="5"/>
      <c r="E5689" s="5"/>
      <c r="F5689" s="5"/>
    </row>
    <row r="5690" spans="1:6" x14ac:dyDescent="0.35">
      <c r="A5690" s="5"/>
      <c r="E5690" s="5"/>
      <c r="F5690" s="5"/>
    </row>
    <row r="5691" spans="1:6" x14ac:dyDescent="0.35">
      <c r="A5691" s="5"/>
      <c r="E5691" s="5"/>
      <c r="F5691" s="5"/>
    </row>
    <row r="5692" spans="1:6" x14ac:dyDescent="0.35">
      <c r="A5692" s="5"/>
      <c r="E5692" s="5"/>
      <c r="F5692" s="5"/>
    </row>
    <row r="5693" spans="1:6" x14ac:dyDescent="0.35">
      <c r="A5693" s="5"/>
      <c r="E5693" s="5"/>
      <c r="F5693" s="5"/>
    </row>
    <row r="5694" spans="1:6" x14ac:dyDescent="0.35">
      <c r="A5694" s="5"/>
      <c r="E5694" s="5"/>
      <c r="F5694" s="5"/>
    </row>
    <row r="5695" spans="1:6" x14ac:dyDescent="0.35">
      <c r="A5695" s="5"/>
      <c r="E5695" s="5"/>
      <c r="F5695" s="5"/>
    </row>
    <row r="5696" spans="1:6" x14ac:dyDescent="0.35">
      <c r="A5696" s="5"/>
      <c r="E5696" s="5"/>
      <c r="F5696" s="5"/>
    </row>
    <row r="5697" spans="1:6" x14ac:dyDescent="0.35">
      <c r="A5697" s="5"/>
      <c r="E5697" s="5"/>
      <c r="F5697" s="5"/>
    </row>
    <row r="5698" spans="1:6" x14ac:dyDescent="0.35">
      <c r="A5698" s="5"/>
      <c r="E5698" s="5"/>
      <c r="F5698" s="5"/>
    </row>
    <row r="5699" spans="1:6" x14ac:dyDescent="0.35">
      <c r="A5699" s="5"/>
      <c r="E5699" s="5"/>
      <c r="F5699" s="5"/>
    </row>
    <row r="5700" spans="1:6" x14ac:dyDescent="0.35">
      <c r="A5700" s="5"/>
      <c r="E5700" s="5"/>
      <c r="F5700" s="5"/>
    </row>
    <row r="5701" spans="1:6" x14ac:dyDescent="0.35">
      <c r="A5701" s="5"/>
      <c r="E5701" s="5"/>
      <c r="F5701" s="5"/>
    </row>
    <row r="5702" spans="1:6" x14ac:dyDescent="0.35">
      <c r="A5702" s="5"/>
      <c r="E5702" s="5"/>
      <c r="F5702" s="5"/>
    </row>
    <row r="5703" spans="1:6" x14ac:dyDescent="0.35">
      <c r="A5703" s="5"/>
      <c r="E5703" s="5"/>
      <c r="F5703" s="5"/>
    </row>
    <row r="5704" spans="1:6" x14ac:dyDescent="0.35">
      <c r="A5704" s="5"/>
      <c r="E5704" s="5"/>
      <c r="F5704" s="5"/>
    </row>
    <row r="5705" spans="1:6" x14ac:dyDescent="0.35">
      <c r="A5705" s="5"/>
      <c r="E5705" s="5"/>
      <c r="F5705" s="5"/>
    </row>
    <row r="5706" spans="1:6" x14ac:dyDescent="0.35">
      <c r="A5706" s="5"/>
      <c r="E5706" s="5"/>
      <c r="F5706" s="5"/>
    </row>
    <row r="5707" spans="1:6" x14ac:dyDescent="0.35">
      <c r="A5707" s="5"/>
      <c r="E5707" s="5"/>
      <c r="F5707" s="5"/>
    </row>
    <row r="5708" spans="1:6" x14ac:dyDescent="0.35">
      <c r="A5708" s="5"/>
      <c r="E5708" s="5"/>
      <c r="F5708" s="5"/>
    </row>
    <row r="5709" spans="1:6" x14ac:dyDescent="0.35">
      <c r="A5709" s="5"/>
      <c r="E5709" s="5"/>
      <c r="F5709" s="5"/>
    </row>
    <row r="5710" spans="1:6" x14ac:dyDescent="0.35">
      <c r="A5710" s="5"/>
      <c r="E5710" s="5"/>
      <c r="F5710" s="5"/>
    </row>
    <row r="5711" spans="1:6" x14ac:dyDescent="0.35">
      <c r="A5711" s="5"/>
      <c r="E5711" s="5"/>
      <c r="F5711" s="5"/>
    </row>
    <row r="5712" spans="1:6" x14ac:dyDescent="0.35">
      <c r="A5712" s="5"/>
      <c r="E5712" s="5"/>
      <c r="F5712" s="5"/>
    </row>
    <row r="5713" spans="1:6" x14ac:dyDescent="0.35">
      <c r="A5713" s="5"/>
      <c r="E5713" s="5"/>
      <c r="F5713" s="5"/>
    </row>
    <row r="5714" spans="1:6" x14ac:dyDescent="0.35">
      <c r="A5714" s="5"/>
      <c r="E5714" s="5"/>
      <c r="F5714" s="5"/>
    </row>
    <row r="5715" spans="1:6" x14ac:dyDescent="0.35">
      <c r="A5715" s="5"/>
      <c r="E5715" s="5"/>
      <c r="F5715" s="5"/>
    </row>
    <row r="5716" spans="1:6" x14ac:dyDescent="0.35">
      <c r="A5716" s="5"/>
      <c r="E5716" s="5"/>
      <c r="F5716" s="5"/>
    </row>
    <row r="5717" spans="1:6" x14ac:dyDescent="0.35">
      <c r="A5717" s="5"/>
      <c r="E5717" s="5"/>
      <c r="F5717" s="5"/>
    </row>
    <row r="5718" spans="1:6" x14ac:dyDescent="0.35">
      <c r="A5718" s="5"/>
      <c r="E5718" s="5"/>
      <c r="F5718" s="5"/>
    </row>
    <row r="5719" spans="1:6" x14ac:dyDescent="0.35">
      <c r="A5719" s="5"/>
      <c r="E5719" s="5"/>
      <c r="F5719" s="5"/>
    </row>
    <row r="5720" spans="1:6" x14ac:dyDescent="0.35">
      <c r="A5720" s="5"/>
      <c r="E5720" s="5"/>
      <c r="F5720" s="5"/>
    </row>
    <row r="5721" spans="1:6" x14ac:dyDescent="0.35">
      <c r="A5721" s="5"/>
      <c r="E5721" s="5"/>
      <c r="F5721" s="5"/>
    </row>
    <row r="5722" spans="1:6" x14ac:dyDescent="0.35">
      <c r="A5722" s="5"/>
      <c r="E5722" s="5"/>
      <c r="F5722" s="5"/>
    </row>
    <row r="5723" spans="1:6" x14ac:dyDescent="0.35">
      <c r="A5723" s="5"/>
      <c r="E5723" s="5"/>
      <c r="F5723" s="5"/>
    </row>
    <row r="5724" spans="1:6" x14ac:dyDescent="0.35">
      <c r="A5724" s="5"/>
      <c r="E5724" s="5"/>
      <c r="F5724" s="5"/>
    </row>
    <row r="5725" spans="1:6" x14ac:dyDescent="0.35">
      <c r="A5725" s="5"/>
      <c r="E5725" s="5"/>
      <c r="F5725" s="5"/>
    </row>
    <row r="5726" spans="1:6" x14ac:dyDescent="0.35">
      <c r="A5726" s="5"/>
      <c r="E5726" s="5"/>
      <c r="F5726" s="5"/>
    </row>
    <row r="5727" spans="1:6" x14ac:dyDescent="0.35">
      <c r="A5727" s="5"/>
      <c r="E5727" s="5"/>
      <c r="F5727" s="5"/>
    </row>
    <row r="5728" spans="1:6" x14ac:dyDescent="0.35">
      <c r="A5728" s="5"/>
      <c r="E5728" s="5"/>
      <c r="F5728" s="5"/>
    </row>
    <row r="5729" spans="1:6" x14ac:dyDescent="0.35">
      <c r="A5729" s="5"/>
      <c r="E5729" s="5"/>
      <c r="F5729" s="5"/>
    </row>
    <row r="5730" spans="1:6" x14ac:dyDescent="0.35">
      <c r="A5730" s="5"/>
      <c r="E5730" s="5"/>
      <c r="F5730" s="5"/>
    </row>
    <row r="5731" spans="1:6" x14ac:dyDescent="0.35">
      <c r="A5731" s="5"/>
      <c r="E5731" s="5"/>
      <c r="F5731" s="5"/>
    </row>
    <row r="5732" spans="1:6" x14ac:dyDescent="0.35">
      <c r="A5732" s="5"/>
      <c r="E5732" s="5"/>
      <c r="F5732" s="5"/>
    </row>
    <row r="5733" spans="1:6" x14ac:dyDescent="0.35">
      <c r="A5733" s="5"/>
      <c r="E5733" s="5"/>
      <c r="F5733" s="5"/>
    </row>
    <row r="5734" spans="1:6" x14ac:dyDescent="0.35">
      <c r="A5734" s="5"/>
      <c r="E5734" s="5"/>
      <c r="F5734" s="5"/>
    </row>
    <row r="5735" spans="1:6" x14ac:dyDescent="0.35">
      <c r="A5735" s="5"/>
      <c r="E5735" s="5"/>
      <c r="F5735" s="5"/>
    </row>
    <row r="5736" spans="1:6" x14ac:dyDescent="0.35">
      <c r="A5736" s="5"/>
      <c r="E5736" s="5"/>
      <c r="F5736" s="5"/>
    </row>
    <row r="5737" spans="1:6" x14ac:dyDescent="0.35">
      <c r="A5737" s="5"/>
      <c r="E5737" s="5"/>
      <c r="F5737" s="5"/>
    </row>
    <row r="5738" spans="1:6" x14ac:dyDescent="0.35">
      <c r="A5738" s="5"/>
      <c r="E5738" s="5"/>
      <c r="F5738" s="5"/>
    </row>
    <row r="5739" spans="1:6" x14ac:dyDescent="0.35">
      <c r="A5739" s="5"/>
      <c r="E5739" s="5"/>
      <c r="F5739" s="5"/>
    </row>
    <row r="5740" spans="1:6" x14ac:dyDescent="0.35">
      <c r="A5740" s="5"/>
      <c r="E5740" s="5"/>
      <c r="F5740" s="5"/>
    </row>
    <row r="5741" spans="1:6" x14ac:dyDescent="0.35">
      <c r="A5741" s="5"/>
      <c r="E5741" s="5"/>
      <c r="F5741" s="5"/>
    </row>
    <row r="5742" spans="1:6" x14ac:dyDescent="0.35">
      <c r="A5742" s="5"/>
      <c r="E5742" s="5"/>
      <c r="F5742" s="5"/>
    </row>
    <row r="5743" spans="1:6" x14ac:dyDescent="0.35">
      <c r="A5743" s="5"/>
      <c r="E5743" s="5"/>
      <c r="F5743" s="5"/>
    </row>
    <row r="5744" spans="1:6" x14ac:dyDescent="0.35">
      <c r="A5744" s="5"/>
      <c r="E5744" s="5"/>
      <c r="F5744" s="5"/>
    </row>
    <row r="5745" spans="1:6" x14ac:dyDescent="0.35">
      <c r="A5745" s="5"/>
      <c r="E5745" s="5"/>
      <c r="F5745" s="5"/>
    </row>
    <row r="5746" spans="1:6" x14ac:dyDescent="0.35">
      <c r="A5746" s="5"/>
      <c r="E5746" s="5"/>
      <c r="F5746" s="5"/>
    </row>
    <row r="5747" spans="1:6" x14ac:dyDescent="0.35">
      <c r="A5747" s="5"/>
      <c r="E5747" s="5"/>
      <c r="F5747" s="5"/>
    </row>
    <row r="5748" spans="1:6" x14ac:dyDescent="0.35">
      <c r="A5748" s="5"/>
      <c r="E5748" s="5"/>
      <c r="F5748" s="5"/>
    </row>
    <row r="5749" spans="1:6" x14ac:dyDescent="0.35">
      <c r="A5749" s="5"/>
      <c r="E5749" s="5"/>
      <c r="F5749" s="5"/>
    </row>
    <row r="5750" spans="1:6" x14ac:dyDescent="0.35">
      <c r="A5750" s="5"/>
      <c r="E5750" s="5"/>
      <c r="F5750" s="5"/>
    </row>
    <row r="5751" spans="1:6" x14ac:dyDescent="0.35">
      <c r="A5751" s="5"/>
      <c r="E5751" s="5"/>
      <c r="F5751" s="5"/>
    </row>
    <row r="5752" spans="1:6" x14ac:dyDescent="0.35">
      <c r="A5752" s="5"/>
      <c r="E5752" s="5"/>
      <c r="F5752" s="5"/>
    </row>
    <row r="5753" spans="1:6" x14ac:dyDescent="0.35">
      <c r="A5753" s="5"/>
      <c r="E5753" s="5"/>
      <c r="F5753" s="5"/>
    </row>
    <row r="5754" spans="1:6" x14ac:dyDescent="0.35">
      <c r="A5754" s="5"/>
      <c r="E5754" s="5"/>
      <c r="F5754" s="5"/>
    </row>
    <row r="5755" spans="1:6" x14ac:dyDescent="0.35">
      <c r="A5755" s="5"/>
      <c r="E5755" s="5"/>
      <c r="F5755" s="5"/>
    </row>
    <row r="5756" spans="1:6" x14ac:dyDescent="0.35">
      <c r="A5756" s="5"/>
      <c r="E5756" s="5"/>
      <c r="F5756" s="5"/>
    </row>
    <row r="5757" spans="1:6" x14ac:dyDescent="0.35">
      <c r="A5757" s="5"/>
      <c r="E5757" s="5"/>
      <c r="F5757" s="5"/>
    </row>
    <row r="5758" spans="1:6" x14ac:dyDescent="0.35">
      <c r="A5758" s="5"/>
      <c r="E5758" s="5"/>
      <c r="F5758" s="5"/>
    </row>
    <row r="5759" spans="1:6" x14ac:dyDescent="0.35">
      <c r="A5759" s="5"/>
      <c r="E5759" s="5"/>
      <c r="F5759" s="5"/>
    </row>
    <row r="5760" spans="1:6" x14ac:dyDescent="0.35">
      <c r="A5760" s="5"/>
      <c r="E5760" s="5"/>
      <c r="F5760" s="5"/>
    </row>
    <row r="5761" spans="1:6" x14ac:dyDescent="0.35">
      <c r="A5761" s="5"/>
      <c r="E5761" s="5"/>
      <c r="F5761" s="5"/>
    </row>
    <row r="5762" spans="1:6" x14ac:dyDescent="0.35">
      <c r="A5762" s="5"/>
      <c r="E5762" s="5"/>
      <c r="F5762" s="5"/>
    </row>
    <row r="5763" spans="1:6" x14ac:dyDescent="0.35">
      <c r="A5763" s="5"/>
      <c r="E5763" s="5"/>
      <c r="F5763" s="5"/>
    </row>
    <row r="5764" spans="1:6" x14ac:dyDescent="0.35">
      <c r="A5764" s="5"/>
      <c r="E5764" s="5"/>
      <c r="F5764" s="5"/>
    </row>
    <row r="5765" spans="1:6" x14ac:dyDescent="0.35">
      <c r="A5765" s="5"/>
      <c r="E5765" s="5"/>
      <c r="F5765" s="5"/>
    </row>
    <row r="5766" spans="1:6" x14ac:dyDescent="0.35">
      <c r="A5766" s="5"/>
      <c r="E5766" s="5"/>
      <c r="F5766" s="5"/>
    </row>
    <row r="5767" spans="1:6" x14ac:dyDescent="0.35">
      <c r="A5767" s="5"/>
      <c r="E5767" s="5"/>
      <c r="F5767" s="5"/>
    </row>
    <row r="5768" spans="1:6" x14ac:dyDescent="0.35">
      <c r="A5768" s="5"/>
      <c r="E5768" s="5"/>
      <c r="F5768" s="5"/>
    </row>
    <row r="5769" spans="1:6" x14ac:dyDescent="0.35">
      <c r="A5769" s="5"/>
      <c r="E5769" s="5"/>
      <c r="F5769" s="5"/>
    </row>
    <row r="5770" spans="1:6" x14ac:dyDescent="0.35">
      <c r="A5770" s="5"/>
      <c r="E5770" s="5"/>
      <c r="F5770" s="5"/>
    </row>
    <row r="5771" spans="1:6" x14ac:dyDescent="0.35">
      <c r="A5771" s="5"/>
      <c r="E5771" s="5"/>
      <c r="F5771" s="5"/>
    </row>
    <row r="5772" spans="1:6" x14ac:dyDescent="0.35">
      <c r="A5772" s="5"/>
      <c r="E5772" s="5"/>
      <c r="F5772" s="5"/>
    </row>
    <row r="5773" spans="1:6" x14ac:dyDescent="0.35">
      <c r="A5773" s="5"/>
      <c r="E5773" s="5"/>
      <c r="F5773" s="5"/>
    </row>
    <row r="5774" spans="1:6" x14ac:dyDescent="0.35">
      <c r="A5774" s="5"/>
      <c r="E5774" s="5"/>
      <c r="F5774" s="5"/>
    </row>
    <row r="5775" spans="1:6" x14ac:dyDescent="0.35">
      <c r="A5775" s="5"/>
      <c r="E5775" s="5"/>
      <c r="F5775" s="5"/>
    </row>
    <row r="5776" spans="1:6" x14ac:dyDescent="0.35">
      <c r="A5776" s="5"/>
      <c r="E5776" s="5"/>
      <c r="F5776" s="5"/>
    </row>
    <row r="5777" spans="1:6" x14ac:dyDescent="0.35">
      <c r="A5777" s="5"/>
      <c r="E5777" s="5"/>
      <c r="F5777" s="5"/>
    </row>
    <row r="5778" spans="1:6" x14ac:dyDescent="0.35">
      <c r="A5778" s="5"/>
      <c r="E5778" s="5"/>
      <c r="F5778" s="5"/>
    </row>
    <row r="5779" spans="1:6" x14ac:dyDescent="0.35">
      <c r="A5779" s="5"/>
      <c r="E5779" s="5"/>
      <c r="F5779" s="5"/>
    </row>
    <row r="5780" spans="1:6" x14ac:dyDescent="0.35">
      <c r="A5780" s="5"/>
      <c r="E5780" s="5"/>
      <c r="F5780" s="5"/>
    </row>
    <row r="5781" spans="1:6" x14ac:dyDescent="0.35">
      <c r="A5781" s="5"/>
      <c r="E5781" s="5"/>
      <c r="F5781" s="5"/>
    </row>
    <row r="5782" spans="1:6" x14ac:dyDescent="0.35">
      <c r="A5782" s="5"/>
      <c r="E5782" s="5"/>
      <c r="F5782" s="5"/>
    </row>
    <row r="5783" spans="1:6" x14ac:dyDescent="0.35">
      <c r="A5783" s="5"/>
      <c r="E5783" s="5"/>
      <c r="F5783" s="5"/>
    </row>
    <row r="5784" spans="1:6" x14ac:dyDescent="0.35">
      <c r="A5784" s="5"/>
      <c r="E5784" s="5"/>
      <c r="F5784" s="5"/>
    </row>
    <row r="5785" spans="1:6" x14ac:dyDescent="0.35">
      <c r="A5785" s="5"/>
      <c r="E5785" s="5"/>
      <c r="F5785" s="5"/>
    </row>
    <row r="5786" spans="1:6" x14ac:dyDescent="0.35">
      <c r="A5786" s="5"/>
      <c r="E5786" s="5"/>
      <c r="F5786" s="5"/>
    </row>
    <row r="5787" spans="1:6" x14ac:dyDescent="0.35">
      <c r="A5787" s="5"/>
      <c r="E5787" s="5"/>
      <c r="F5787" s="5"/>
    </row>
    <row r="5788" spans="1:6" x14ac:dyDescent="0.35">
      <c r="A5788" s="5"/>
      <c r="E5788" s="5"/>
      <c r="F5788" s="5"/>
    </row>
    <row r="5789" spans="1:6" x14ac:dyDescent="0.35">
      <c r="A5789" s="5"/>
      <c r="E5789" s="5"/>
      <c r="F5789" s="5"/>
    </row>
    <row r="5790" spans="1:6" x14ac:dyDescent="0.35">
      <c r="A5790" s="5"/>
      <c r="E5790" s="5"/>
      <c r="F5790" s="5"/>
    </row>
    <row r="5791" spans="1:6" x14ac:dyDescent="0.35">
      <c r="A5791" s="5"/>
      <c r="E5791" s="5"/>
      <c r="F5791" s="5"/>
    </row>
    <row r="5792" spans="1:6" x14ac:dyDescent="0.35">
      <c r="A5792" s="5"/>
      <c r="E5792" s="5"/>
      <c r="F5792" s="5"/>
    </row>
    <row r="5793" spans="1:6" x14ac:dyDescent="0.35">
      <c r="A5793" s="5"/>
      <c r="E5793" s="5"/>
      <c r="F5793" s="5"/>
    </row>
    <row r="5794" spans="1:6" x14ac:dyDescent="0.35">
      <c r="A5794" s="5"/>
      <c r="E5794" s="5"/>
      <c r="F5794" s="5"/>
    </row>
    <row r="5795" spans="1:6" x14ac:dyDescent="0.35">
      <c r="A5795" s="5"/>
      <c r="E5795" s="5"/>
      <c r="F5795" s="5"/>
    </row>
    <row r="5796" spans="1:6" x14ac:dyDescent="0.35">
      <c r="A5796" s="5"/>
      <c r="E5796" s="5"/>
      <c r="F5796" s="5"/>
    </row>
    <row r="5797" spans="1:6" x14ac:dyDescent="0.35">
      <c r="A5797" s="5"/>
      <c r="E5797" s="5"/>
      <c r="F5797" s="5"/>
    </row>
    <row r="5798" spans="1:6" x14ac:dyDescent="0.35">
      <c r="A5798" s="5"/>
      <c r="E5798" s="5"/>
      <c r="F5798" s="5"/>
    </row>
    <row r="5799" spans="1:6" x14ac:dyDescent="0.35">
      <c r="A5799" s="5"/>
      <c r="E5799" s="5"/>
      <c r="F5799" s="5"/>
    </row>
    <row r="5800" spans="1:6" x14ac:dyDescent="0.35">
      <c r="A5800" s="5"/>
      <c r="E5800" s="5"/>
      <c r="F5800" s="5"/>
    </row>
    <row r="5801" spans="1:6" x14ac:dyDescent="0.35">
      <c r="A5801" s="5"/>
      <c r="E5801" s="5"/>
      <c r="F5801" s="5"/>
    </row>
    <row r="5802" spans="1:6" x14ac:dyDescent="0.35">
      <c r="A5802" s="5"/>
      <c r="E5802" s="5"/>
      <c r="F5802" s="5"/>
    </row>
    <row r="5803" spans="1:6" x14ac:dyDescent="0.35">
      <c r="A5803" s="5"/>
      <c r="E5803" s="5"/>
      <c r="F5803" s="5"/>
    </row>
    <row r="5804" spans="1:6" x14ac:dyDescent="0.35">
      <c r="A5804" s="5"/>
      <c r="E5804" s="5"/>
      <c r="F5804" s="5"/>
    </row>
    <row r="5805" spans="1:6" x14ac:dyDescent="0.35">
      <c r="A5805" s="5"/>
      <c r="E5805" s="5"/>
      <c r="F5805" s="5"/>
    </row>
    <row r="5806" spans="1:6" x14ac:dyDescent="0.35">
      <c r="A5806" s="5"/>
      <c r="E5806" s="5"/>
      <c r="F5806" s="5"/>
    </row>
    <row r="5807" spans="1:6" x14ac:dyDescent="0.35">
      <c r="A5807" s="5"/>
      <c r="E5807" s="5"/>
      <c r="F5807" s="5"/>
    </row>
    <row r="5808" spans="1:6" x14ac:dyDescent="0.35">
      <c r="A5808" s="5"/>
      <c r="E5808" s="5"/>
      <c r="F5808" s="5"/>
    </row>
    <row r="5809" spans="1:6" x14ac:dyDescent="0.35">
      <c r="A5809" s="5"/>
      <c r="E5809" s="5"/>
      <c r="F5809" s="5"/>
    </row>
    <row r="5810" spans="1:6" x14ac:dyDescent="0.35">
      <c r="A5810" s="5"/>
      <c r="E5810" s="5"/>
      <c r="F5810" s="5"/>
    </row>
    <row r="5811" spans="1:6" x14ac:dyDescent="0.35">
      <c r="A5811" s="5"/>
      <c r="E5811" s="5"/>
      <c r="F5811" s="5"/>
    </row>
    <row r="5812" spans="1:6" x14ac:dyDescent="0.35">
      <c r="A5812" s="5"/>
      <c r="E5812" s="5"/>
      <c r="F5812" s="5"/>
    </row>
    <row r="5813" spans="1:6" x14ac:dyDescent="0.35">
      <c r="A5813" s="5"/>
      <c r="E5813" s="5"/>
      <c r="F5813" s="5"/>
    </row>
    <row r="5814" spans="1:6" x14ac:dyDescent="0.35">
      <c r="A5814" s="5"/>
      <c r="E5814" s="5"/>
      <c r="F5814" s="5"/>
    </row>
    <row r="5815" spans="1:6" x14ac:dyDescent="0.35">
      <c r="A5815" s="5"/>
      <c r="E5815" s="5"/>
      <c r="F5815" s="5"/>
    </row>
    <row r="5816" spans="1:6" x14ac:dyDescent="0.35">
      <c r="A5816" s="5"/>
      <c r="E5816" s="5"/>
      <c r="F5816" s="5"/>
    </row>
    <row r="5817" spans="1:6" x14ac:dyDescent="0.35">
      <c r="A5817" s="5"/>
      <c r="E5817" s="5"/>
      <c r="F5817" s="5"/>
    </row>
    <row r="5818" spans="1:6" x14ac:dyDescent="0.35">
      <c r="A5818" s="5"/>
      <c r="E5818" s="5"/>
      <c r="F5818" s="5"/>
    </row>
    <row r="5819" spans="1:6" x14ac:dyDescent="0.35">
      <c r="A5819" s="5"/>
      <c r="E5819" s="5"/>
      <c r="F5819" s="5"/>
    </row>
    <row r="5820" spans="1:6" x14ac:dyDescent="0.35">
      <c r="A5820" s="5"/>
      <c r="E5820" s="5"/>
      <c r="F5820" s="5"/>
    </row>
    <row r="5821" spans="1:6" x14ac:dyDescent="0.35">
      <c r="A5821" s="5"/>
      <c r="E5821" s="5"/>
      <c r="F5821" s="5"/>
    </row>
    <row r="5822" spans="1:6" x14ac:dyDescent="0.35">
      <c r="A5822" s="5"/>
      <c r="E5822" s="5"/>
      <c r="F5822" s="5"/>
    </row>
    <row r="5823" spans="1:6" x14ac:dyDescent="0.35">
      <c r="A5823" s="5"/>
      <c r="E5823" s="5"/>
      <c r="F5823" s="5"/>
    </row>
    <row r="5824" spans="1:6" x14ac:dyDescent="0.35">
      <c r="A5824" s="5"/>
      <c r="E5824" s="5"/>
      <c r="F5824" s="5"/>
    </row>
    <row r="5825" spans="1:6" x14ac:dyDescent="0.35">
      <c r="A5825" s="5"/>
      <c r="E5825" s="5"/>
      <c r="F5825" s="5"/>
    </row>
    <row r="5826" spans="1:6" x14ac:dyDescent="0.35">
      <c r="A5826" s="5"/>
      <c r="E5826" s="5"/>
      <c r="F5826" s="5"/>
    </row>
    <row r="5827" spans="1:6" x14ac:dyDescent="0.35">
      <c r="A5827" s="5"/>
      <c r="E5827" s="5"/>
      <c r="F5827" s="5"/>
    </row>
    <row r="5828" spans="1:6" x14ac:dyDescent="0.35">
      <c r="A5828" s="5"/>
      <c r="E5828" s="5"/>
      <c r="F5828" s="5"/>
    </row>
    <row r="5829" spans="1:6" x14ac:dyDescent="0.35">
      <c r="A5829" s="5"/>
      <c r="E5829" s="5"/>
      <c r="F5829" s="5"/>
    </row>
    <row r="5830" spans="1:6" x14ac:dyDescent="0.35">
      <c r="A5830" s="5"/>
      <c r="E5830" s="5"/>
      <c r="F5830" s="5"/>
    </row>
    <row r="5831" spans="1:6" x14ac:dyDescent="0.35">
      <c r="A5831" s="5"/>
      <c r="E5831" s="5"/>
      <c r="F5831" s="5"/>
    </row>
    <row r="5832" spans="1:6" x14ac:dyDescent="0.35">
      <c r="A5832" s="5"/>
      <c r="E5832" s="5"/>
      <c r="F5832" s="5"/>
    </row>
    <row r="5833" spans="1:6" x14ac:dyDescent="0.35">
      <c r="A5833" s="5"/>
      <c r="E5833" s="5"/>
      <c r="F5833" s="5"/>
    </row>
    <row r="5834" spans="1:6" x14ac:dyDescent="0.35">
      <c r="A5834" s="5"/>
      <c r="E5834" s="5"/>
      <c r="F5834" s="5"/>
    </row>
    <row r="5835" spans="1:6" x14ac:dyDescent="0.35">
      <c r="A5835" s="5"/>
      <c r="E5835" s="5"/>
      <c r="F5835" s="5"/>
    </row>
    <row r="5836" spans="1:6" x14ac:dyDescent="0.35">
      <c r="A5836" s="5"/>
      <c r="E5836" s="5"/>
      <c r="F5836" s="5"/>
    </row>
    <row r="5837" spans="1:6" x14ac:dyDescent="0.35">
      <c r="A5837" s="5"/>
      <c r="E5837" s="5"/>
      <c r="F5837" s="5"/>
    </row>
    <row r="5838" spans="1:6" x14ac:dyDescent="0.35">
      <c r="A5838" s="5"/>
      <c r="E5838" s="5"/>
      <c r="F5838" s="5"/>
    </row>
    <row r="5839" spans="1:6" x14ac:dyDescent="0.35">
      <c r="A5839" s="5"/>
      <c r="E5839" s="5"/>
      <c r="F5839" s="5"/>
    </row>
    <row r="5840" spans="1:6" x14ac:dyDescent="0.35">
      <c r="A5840" s="5"/>
      <c r="E5840" s="5"/>
      <c r="F5840" s="5"/>
    </row>
    <row r="5841" spans="1:6" x14ac:dyDescent="0.35">
      <c r="A5841" s="5"/>
      <c r="E5841" s="5"/>
      <c r="F5841" s="5"/>
    </row>
    <row r="5842" spans="1:6" x14ac:dyDescent="0.35">
      <c r="A5842" s="5"/>
      <c r="E5842" s="5"/>
      <c r="F5842" s="5"/>
    </row>
    <row r="5843" spans="1:6" x14ac:dyDescent="0.35">
      <c r="A5843" s="5"/>
      <c r="E5843" s="5"/>
      <c r="F5843" s="5"/>
    </row>
    <row r="5844" spans="1:6" x14ac:dyDescent="0.35">
      <c r="A5844" s="5"/>
      <c r="E5844" s="5"/>
      <c r="F5844" s="5"/>
    </row>
    <row r="5845" spans="1:6" x14ac:dyDescent="0.35">
      <c r="A5845" s="5"/>
      <c r="E5845" s="5"/>
      <c r="F5845" s="5"/>
    </row>
    <row r="5846" spans="1:6" x14ac:dyDescent="0.35">
      <c r="A5846" s="5"/>
      <c r="E5846" s="5"/>
      <c r="F5846" s="5"/>
    </row>
    <row r="5847" spans="1:6" x14ac:dyDescent="0.35">
      <c r="A5847" s="5"/>
      <c r="E5847" s="5"/>
      <c r="F5847" s="5"/>
    </row>
    <row r="5848" spans="1:6" x14ac:dyDescent="0.35">
      <c r="A5848" s="5"/>
      <c r="E5848" s="5"/>
      <c r="F5848" s="5"/>
    </row>
    <row r="5849" spans="1:6" x14ac:dyDescent="0.35">
      <c r="A5849" s="5"/>
      <c r="E5849" s="5"/>
      <c r="F5849" s="5"/>
    </row>
    <row r="5850" spans="1:6" x14ac:dyDescent="0.35">
      <c r="A5850" s="5"/>
      <c r="E5850" s="5"/>
      <c r="F5850" s="5"/>
    </row>
    <row r="5851" spans="1:6" x14ac:dyDescent="0.35">
      <c r="A5851" s="5"/>
      <c r="E5851" s="5"/>
      <c r="F5851" s="5"/>
    </row>
    <row r="5852" spans="1:6" x14ac:dyDescent="0.35">
      <c r="A5852" s="5"/>
      <c r="E5852" s="5"/>
      <c r="F5852" s="5"/>
    </row>
    <row r="5853" spans="1:6" x14ac:dyDescent="0.35">
      <c r="A5853" s="5"/>
      <c r="E5853" s="5"/>
      <c r="F5853" s="5"/>
    </row>
    <row r="5854" spans="1:6" x14ac:dyDescent="0.35">
      <c r="A5854" s="5"/>
      <c r="E5854" s="5"/>
      <c r="F5854" s="5"/>
    </row>
    <row r="5855" spans="1:6" x14ac:dyDescent="0.35">
      <c r="A5855" s="5"/>
      <c r="E5855" s="5"/>
      <c r="F5855" s="5"/>
    </row>
    <row r="5856" spans="1:6" x14ac:dyDescent="0.35">
      <c r="A5856" s="5"/>
      <c r="E5856" s="5"/>
      <c r="F5856" s="5"/>
    </row>
    <row r="5857" spans="1:6" x14ac:dyDescent="0.35">
      <c r="A5857" s="5"/>
      <c r="E5857" s="5"/>
      <c r="F5857" s="5"/>
    </row>
    <row r="5858" spans="1:6" x14ac:dyDescent="0.35">
      <c r="A5858" s="5"/>
      <c r="E5858" s="5"/>
      <c r="F5858" s="5"/>
    </row>
    <row r="5859" spans="1:6" x14ac:dyDescent="0.35">
      <c r="A5859" s="5"/>
      <c r="E5859" s="5"/>
      <c r="F5859" s="5"/>
    </row>
    <row r="5860" spans="1:6" x14ac:dyDescent="0.35">
      <c r="A5860" s="5"/>
      <c r="E5860" s="5"/>
      <c r="F5860" s="5"/>
    </row>
    <row r="5861" spans="1:6" x14ac:dyDescent="0.35">
      <c r="A5861" s="5"/>
      <c r="E5861" s="5"/>
      <c r="F5861" s="5"/>
    </row>
    <row r="5862" spans="1:6" x14ac:dyDescent="0.35">
      <c r="A5862" s="5"/>
      <c r="E5862" s="5"/>
      <c r="F5862" s="5"/>
    </row>
    <row r="5863" spans="1:6" x14ac:dyDescent="0.35">
      <c r="A5863" s="5"/>
      <c r="E5863" s="5"/>
      <c r="F5863" s="5"/>
    </row>
    <row r="5864" spans="1:6" x14ac:dyDescent="0.35">
      <c r="A5864" s="5"/>
      <c r="E5864" s="5"/>
      <c r="F5864" s="5"/>
    </row>
    <row r="5865" spans="1:6" x14ac:dyDescent="0.35">
      <c r="A5865" s="5"/>
      <c r="E5865" s="5"/>
      <c r="F5865" s="5"/>
    </row>
    <row r="5866" spans="1:6" x14ac:dyDescent="0.35">
      <c r="A5866" s="5"/>
      <c r="E5866" s="5"/>
      <c r="F5866" s="5"/>
    </row>
    <row r="5867" spans="1:6" x14ac:dyDescent="0.35">
      <c r="A5867" s="5"/>
      <c r="E5867" s="5"/>
      <c r="F5867" s="5"/>
    </row>
    <row r="5868" spans="1:6" x14ac:dyDescent="0.35">
      <c r="A5868" s="5"/>
      <c r="E5868" s="5"/>
      <c r="F5868" s="5"/>
    </row>
    <row r="5869" spans="1:6" x14ac:dyDescent="0.35">
      <c r="A5869" s="5"/>
      <c r="E5869" s="5"/>
      <c r="F5869" s="5"/>
    </row>
    <row r="5870" spans="1:6" x14ac:dyDescent="0.35">
      <c r="A5870" s="5"/>
      <c r="E5870" s="5"/>
      <c r="F5870" s="5"/>
    </row>
    <row r="5871" spans="1:6" x14ac:dyDescent="0.35">
      <c r="A5871" s="5"/>
      <c r="E5871" s="5"/>
      <c r="F5871" s="5"/>
    </row>
    <row r="5872" spans="1:6" x14ac:dyDescent="0.35">
      <c r="A5872" s="5"/>
      <c r="E5872" s="5"/>
      <c r="F5872" s="5"/>
    </row>
    <row r="5873" spans="1:6" x14ac:dyDescent="0.35">
      <c r="A5873" s="5"/>
      <c r="E5873" s="5"/>
      <c r="F5873" s="5"/>
    </row>
    <row r="5874" spans="1:6" x14ac:dyDescent="0.35">
      <c r="A5874" s="5"/>
      <c r="E5874" s="5"/>
      <c r="F5874" s="5"/>
    </row>
    <row r="5875" spans="1:6" x14ac:dyDescent="0.35">
      <c r="A5875" s="5"/>
      <c r="E5875" s="5"/>
      <c r="F5875" s="5"/>
    </row>
    <row r="5876" spans="1:6" x14ac:dyDescent="0.35">
      <c r="A5876" s="5"/>
      <c r="E5876" s="5"/>
      <c r="F5876" s="5"/>
    </row>
    <row r="5877" spans="1:6" x14ac:dyDescent="0.35">
      <c r="A5877" s="5"/>
      <c r="E5877" s="5"/>
      <c r="F5877" s="5"/>
    </row>
    <row r="5878" spans="1:6" x14ac:dyDescent="0.35">
      <c r="A5878" s="5"/>
      <c r="E5878" s="5"/>
      <c r="F5878" s="5"/>
    </row>
    <row r="5879" spans="1:6" x14ac:dyDescent="0.35">
      <c r="A5879" s="5"/>
      <c r="E5879" s="5"/>
      <c r="F5879" s="5"/>
    </row>
    <row r="5880" spans="1:6" x14ac:dyDescent="0.35">
      <c r="A5880" s="5"/>
      <c r="E5880" s="5"/>
      <c r="F5880" s="5"/>
    </row>
    <row r="5881" spans="1:6" x14ac:dyDescent="0.35">
      <c r="A5881" s="5"/>
      <c r="E5881" s="5"/>
      <c r="F5881" s="5"/>
    </row>
    <row r="5882" spans="1:6" x14ac:dyDescent="0.35">
      <c r="A5882" s="5"/>
      <c r="E5882" s="5"/>
      <c r="F5882" s="5"/>
    </row>
    <row r="5883" spans="1:6" x14ac:dyDescent="0.35">
      <c r="A5883" s="5"/>
      <c r="E5883" s="5"/>
      <c r="F5883" s="5"/>
    </row>
    <row r="5884" spans="1:6" x14ac:dyDescent="0.35">
      <c r="A5884" s="5"/>
      <c r="E5884" s="5"/>
      <c r="F5884" s="5"/>
    </row>
    <row r="5885" spans="1:6" x14ac:dyDescent="0.35">
      <c r="A5885" s="5"/>
      <c r="E5885" s="5"/>
      <c r="F5885" s="5"/>
    </row>
    <row r="5886" spans="1:6" x14ac:dyDescent="0.35">
      <c r="A5886" s="5"/>
      <c r="E5886" s="5"/>
      <c r="F5886" s="5"/>
    </row>
    <row r="5887" spans="1:6" x14ac:dyDescent="0.35">
      <c r="A5887" s="5"/>
      <c r="E5887" s="5"/>
      <c r="F5887" s="5"/>
    </row>
    <row r="5888" spans="1:6" x14ac:dyDescent="0.35">
      <c r="A5888" s="5"/>
      <c r="E5888" s="5"/>
      <c r="F5888" s="5"/>
    </row>
    <row r="5889" spans="1:6" x14ac:dyDescent="0.35">
      <c r="A5889" s="5"/>
      <c r="E5889" s="5"/>
      <c r="F5889" s="5"/>
    </row>
    <row r="5890" spans="1:6" x14ac:dyDescent="0.35">
      <c r="A5890" s="5"/>
      <c r="E5890" s="5"/>
      <c r="F5890" s="5"/>
    </row>
    <row r="5891" spans="1:6" x14ac:dyDescent="0.35">
      <c r="A5891" s="5"/>
      <c r="E5891" s="5"/>
      <c r="F5891" s="5"/>
    </row>
    <row r="5892" spans="1:6" x14ac:dyDescent="0.35">
      <c r="A5892" s="5"/>
      <c r="E5892" s="5"/>
      <c r="F5892" s="5"/>
    </row>
    <row r="5893" spans="1:6" x14ac:dyDescent="0.35">
      <c r="A5893" s="5"/>
      <c r="E5893" s="5"/>
      <c r="F5893" s="5"/>
    </row>
    <row r="5894" spans="1:6" x14ac:dyDescent="0.35">
      <c r="A5894" s="5"/>
      <c r="E5894" s="5"/>
      <c r="F5894" s="5"/>
    </row>
    <row r="5895" spans="1:6" x14ac:dyDescent="0.35">
      <c r="A5895" s="5"/>
      <c r="E5895" s="5"/>
      <c r="F5895" s="5"/>
    </row>
    <row r="5896" spans="1:6" x14ac:dyDescent="0.35">
      <c r="A5896" s="5"/>
      <c r="E5896" s="5"/>
      <c r="F5896" s="5"/>
    </row>
    <row r="5897" spans="1:6" x14ac:dyDescent="0.35">
      <c r="A5897" s="5"/>
      <c r="E5897" s="5"/>
      <c r="F5897" s="5"/>
    </row>
    <row r="5898" spans="1:6" x14ac:dyDescent="0.35">
      <c r="A5898" s="5"/>
      <c r="E5898" s="5"/>
      <c r="F5898" s="5"/>
    </row>
    <row r="5899" spans="1:6" x14ac:dyDescent="0.35">
      <c r="A5899" s="5"/>
      <c r="E5899" s="5"/>
      <c r="F5899" s="5"/>
    </row>
    <row r="5900" spans="1:6" x14ac:dyDescent="0.35">
      <c r="A5900" s="5"/>
      <c r="E5900" s="5"/>
      <c r="F5900" s="5"/>
    </row>
    <row r="5901" spans="1:6" x14ac:dyDescent="0.35">
      <c r="A5901" s="5"/>
      <c r="E5901" s="5"/>
      <c r="F5901" s="5"/>
    </row>
    <row r="5902" spans="1:6" x14ac:dyDescent="0.35">
      <c r="A5902" s="5"/>
      <c r="E5902" s="5"/>
      <c r="F5902" s="5"/>
    </row>
    <row r="5903" spans="1:6" x14ac:dyDescent="0.35">
      <c r="A5903" s="5"/>
      <c r="E5903" s="5"/>
      <c r="F5903" s="5"/>
    </row>
    <row r="5904" spans="1:6" x14ac:dyDescent="0.35">
      <c r="A5904" s="5"/>
      <c r="E5904" s="5"/>
      <c r="F5904" s="5"/>
    </row>
    <row r="5905" spans="1:6" x14ac:dyDescent="0.35">
      <c r="A5905" s="5"/>
      <c r="E5905" s="5"/>
      <c r="F5905" s="5"/>
    </row>
    <row r="5906" spans="1:6" x14ac:dyDescent="0.35">
      <c r="A5906" s="5"/>
      <c r="E5906" s="5"/>
      <c r="F5906" s="5"/>
    </row>
    <row r="5907" spans="1:6" x14ac:dyDescent="0.35">
      <c r="A5907" s="5"/>
      <c r="E5907" s="5"/>
      <c r="F5907" s="5"/>
    </row>
    <row r="5908" spans="1:6" x14ac:dyDescent="0.35">
      <c r="A5908" s="5"/>
      <c r="E5908" s="5"/>
      <c r="F5908" s="5"/>
    </row>
    <row r="5909" spans="1:6" x14ac:dyDescent="0.35">
      <c r="A5909" s="5"/>
      <c r="E5909" s="5"/>
      <c r="F5909" s="5"/>
    </row>
    <row r="5910" spans="1:6" x14ac:dyDescent="0.35">
      <c r="A5910" s="5"/>
      <c r="E5910" s="5"/>
      <c r="F5910" s="5"/>
    </row>
    <row r="5911" spans="1:6" x14ac:dyDescent="0.35">
      <c r="A5911" s="5"/>
      <c r="E5911" s="5"/>
      <c r="F5911" s="5"/>
    </row>
    <row r="5912" spans="1:6" x14ac:dyDescent="0.35">
      <c r="A5912" s="5"/>
      <c r="E5912" s="5"/>
      <c r="F5912" s="5"/>
    </row>
    <row r="5913" spans="1:6" x14ac:dyDescent="0.35">
      <c r="A5913" s="5"/>
      <c r="E5913" s="5"/>
      <c r="F5913" s="5"/>
    </row>
    <row r="5914" spans="1:6" x14ac:dyDescent="0.35">
      <c r="A5914" s="5"/>
      <c r="E5914" s="5"/>
      <c r="F5914" s="5"/>
    </row>
    <row r="5915" spans="1:6" x14ac:dyDescent="0.35">
      <c r="A5915" s="5"/>
      <c r="E5915" s="5"/>
      <c r="F5915" s="5"/>
    </row>
    <row r="5916" spans="1:6" x14ac:dyDescent="0.35">
      <c r="A5916" s="5"/>
      <c r="E5916" s="5"/>
      <c r="F5916" s="5"/>
    </row>
    <row r="5917" spans="1:6" x14ac:dyDescent="0.35">
      <c r="A5917" s="5"/>
      <c r="E5917" s="5"/>
      <c r="F5917" s="5"/>
    </row>
    <row r="5918" spans="1:6" x14ac:dyDescent="0.35">
      <c r="A5918" s="5"/>
      <c r="E5918" s="5"/>
      <c r="F5918" s="5"/>
    </row>
    <row r="5919" spans="1:6" x14ac:dyDescent="0.35">
      <c r="A5919" s="5"/>
      <c r="E5919" s="5"/>
      <c r="F5919" s="5"/>
    </row>
    <row r="5920" spans="1:6" x14ac:dyDescent="0.35">
      <c r="A5920" s="5"/>
      <c r="E5920" s="5"/>
      <c r="F5920" s="5"/>
    </row>
    <row r="5921" spans="1:6" x14ac:dyDescent="0.35">
      <c r="A5921" s="5"/>
      <c r="E5921" s="5"/>
      <c r="F5921" s="5"/>
    </row>
    <row r="5922" spans="1:6" x14ac:dyDescent="0.35">
      <c r="A5922" s="5"/>
      <c r="E5922" s="5"/>
      <c r="F5922" s="5"/>
    </row>
    <row r="5923" spans="1:6" x14ac:dyDescent="0.35">
      <c r="A5923" s="5"/>
      <c r="E5923" s="5"/>
      <c r="F5923" s="5"/>
    </row>
    <row r="5924" spans="1:6" x14ac:dyDescent="0.35">
      <c r="A5924" s="5"/>
      <c r="E5924" s="5"/>
      <c r="F5924" s="5"/>
    </row>
    <row r="5925" spans="1:6" x14ac:dyDescent="0.35">
      <c r="A5925" s="5"/>
      <c r="E5925" s="5"/>
      <c r="F5925" s="5"/>
    </row>
    <row r="5926" spans="1:6" x14ac:dyDescent="0.35">
      <c r="A5926" s="5"/>
      <c r="E5926" s="5"/>
      <c r="F5926" s="5"/>
    </row>
    <row r="5927" spans="1:6" x14ac:dyDescent="0.35">
      <c r="A5927" s="5"/>
      <c r="E5927" s="5"/>
      <c r="F5927" s="5"/>
    </row>
    <row r="5928" spans="1:6" x14ac:dyDescent="0.35">
      <c r="A5928" s="5"/>
      <c r="E5928" s="5"/>
      <c r="F5928" s="5"/>
    </row>
    <row r="5929" spans="1:6" x14ac:dyDescent="0.35">
      <c r="A5929" s="5"/>
      <c r="E5929" s="5"/>
      <c r="F5929" s="5"/>
    </row>
    <row r="5930" spans="1:6" x14ac:dyDescent="0.35">
      <c r="A5930" s="5"/>
      <c r="E5930" s="5"/>
      <c r="F5930" s="5"/>
    </row>
    <row r="5931" spans="1:6" x14ac:dyDescent="0.35">
      <c r="A5931" s="5"/>
      <c r="E5931" s="5"/>
      <c r="F5931" s="5"/>
    </row>
    <row r="5932" spans="1:6" x14ac:dyDescent="0.35">
      <c r="A5932" s="5"/>
      <c r="E5932" s="5"/>
      <c r="F5932" s="5"/>
    </row>
    <row r="5933" spans="1:6" x14ac:dyDescent="0.35">
      <c r="A5933" s="5"/>
      <c r="E5933" s="5"/>
      <c r="F5933" s="5"/>
    </row>
    <row r="5934" spans="1:6" x14ac:dyDescent="0.35">
      <c r="A5934" s="5"/>
      <c r="E5934" s="5"/>
      <c r="F5934" s="5"/>
    </row>
    <row r="5935" spans="1:6" x14ac:dyDescent="0.35">
      <c r="A5935" s="5"/>
      <c r="E5935" s="5"/>
      <c r="F5935" s="5"/>
    </row>
    <row r="5936" spans="1:6" x14ac:dyDescent="0.35">
      <c r="A5936" s="5"/>
      <c r="E5936" s="5"/>
      <c r="F5936" s="5"/>
    </row>
    <row r="5937" spans="1:6" x14ac:dyDescent="0.35">
      <c r="A5937" s="5"/>
      <c r="E5937" s="5"/>
      <c r="F5937" s="5"/>
    </row>
    <row r="5938" spans="1:6" x14ac:dyDescent="0.35">
      <c r="A5938" s="5"/>
      <c r="E5938" s="5"/>
      <c r="F5938" s="5"/>
    </row>
    <row r="5939" spans="1:6" x14ac:dyDescent="0.35">
      <c r="A5939" s="5"/>
      <c r="E5939" s="5"/>
      <c r="F5939" s="5"/>
    </row>
    <row r="5940" spans="1:6" x14ac:dyDescent="0.35">
      <c r="A5940" s="5"/>
      <c r="E5940" s="5"/>
      <c r="F5940" s="5"/>
    </row>
    <row r="5941" spans="1:6" x14ac:dyDescent="0.35">
      <c r="A5941" s="5"/>
      <c r="E5941" s="5"/>
      <c r="F5941" s="5"/>
    </row>
    <row r="5942" spans="1:6" x14ac:dyDescent="0.35">
      <c r="A5942" s="5"/>
      <c r="E5942" s="5"/>
      <c r="F5942" s="5"/>
    </row>
    <row r="5943" spans="1:6" x14ac:dyDescent="0.35">
      <c r="A5943" s="5"/>
      <c r="E5943" s="5"/>
      <c r="F5943" s="5"/>
    </row>
    <row r="5944" spans="1:6" x14ac:dyDescent="0.35">
      <c r="A5944" s="5"/>
      <c r="E5944" s="5"/>
      <c r="F5944" s="5"/>
    </row>
    <row r="5945" spans="1:6" x14ac:dyDescent="0.35">
      <c r="A5945" s="5"/>
      <c r="E5945" s="5"/>
      <c r="F5945" s="5"/>
    </row>
    <row r="5946" spans="1:6" x14ac:dyDescent="0.35">
      <c r="A5946" s="5"/>
      <c r="E5946" s="5"/>
      <c r="F5946" s="5"/>
    </row>
    <row r="5947" spans="1:6" x14ac:dyDescent="0.35">
      <c r="A5947" s="5"/>
      <c r="E5947" s="5"/>
      <c r="F5947" s="5"/>
    </row>
    <row r="5948" spans="1:6" x14ac:dyDescent="0.35">
      <c r="A5948" s="5"/>
      <c r="E5948" s="5"/>
      <c r="F5948" s="5"/>
    </row>
    <row r="5949" spans="1:6" x14ac:dyDescent="0.35">
      <c r="A5949" s="5"/>
      <c r="E5949" s="5"/>
      <c r="F5949" s="5"/>
    </row>
    <row r="5950" spans="1:6" x14ac:dyDescent="0.35">
      <c r="A5950" s="5"/>
      <c r="E5950" s="5"/>
      <c r="F5950" s="5"/>
    </row>
    <row r="5951" spans="1:6" x14ac:dyDescent="0.35">
      <c r="A5951" s="5"/>
      <c r="E5951" s="5"/>
      <c r="F5951" s="5"/>
    </row>
    <row r="5952" spans="1:6" x14ac:dyDescent="0.35">
      <c r="A5952" s="5"/>
      <c r="E5952" s="5"/>
      <c r="F5952" s="5"/>
    </row>
    <row r="5953" spans="1:6" x14ac:dyDescent="0.35">
      <c r="A5953" s="5"/>
      <c r="E5953" s="5"/>
      <c r="F5953" s="5"/>
    </row>
    <row r="5954" spans="1:6" x14ac:dyDescent="0.35">
      <c r="A5954" s="5"/>
      <c r="E5954" s="5"/>
      <c r="F5954" s="5"/>
    </row>
    <row r="5955" spans="1:6" x14ac:dyDescent="0.35">
      <c r="A5955" s="5"/>
      <c r="E5955" s="5"/>
      <c r="F5955" s="5"/>
    </row>
    <row r="5956" spans="1:6" x14ac:dyDescent="0.35">
      <c r="A5956" s="5"/>
      <c r="E5956" s="5"/>
      <c r="F5956" s="5"/>
    </row>
    <row r="5957" spans="1:6" x14ac:dyDescent="0.35">
      <c r="A5957" s="5"/>
      <c r="E5957" s="5"/>
      <c r="F5957" s="5"/>
    </row>
    <row r="5958" spans="1:6" x14ac:dyDescent="0.35">
      <c r="A5958" s="5"/>
      <c r="E5958" s="5"/>
      <c r="F5958" s="5"/>
    </row>
    <row r="5959" spans="1:6" x14ac:dyDescent="0.35">
      <c r="A5959" s="5"/>
      <c r="E5959" s="5"/>
      <c r="F5959" s="5"/>
    </row>
    <row r="5960" spans="1:6" x14ac:dyDescent="0.35">
      <c r="A5960" s="5"/>
      <c r="E5960" s="5"/>
      <c r="F5960" s="5"/>
    </row>
    <row r="5961" spans="1:6" x14ac:dyDescent="0.35">
      <c r="A5961" s="5"/>
      <c r="E5961" s="5"/>
      <c r="F5961" s="5"/>
    </row>
    <row r="5962" spans="1:6" x14ac:dyDescent="0.35">
      <c r="A5962" s="5"/>
      <c r="E5962" s="5"/>
      <c r="F5962" s="5"/>
    </row>
    <row r="5963" spans="1:6" x14ac:dyDescent="0.35">
      <c r="A5963" s="5"/>
      <c r="E5963" s="5"/>
      <c r="F5963" s="5"/>
    </row>
    <row r="5964" spans="1:6" x14ac:dyDescent="0.35">
      <c r="A5964" s="5"/>
      <c r="E5964" s="5"/>
      <c r="F5964" s="5"/>
    </row>
    <row r="5965" spans="1:6" x14ac:dyDescent="0.35">
      <c r="A5965" s="5"/>
      <c r="E5965" s="5"/>
      <c r="F5965" s="5"/>
    </row>
    <row r="5966" spans="1:6" x14ac:dyDescent="0.35">
      <c r="A5966" s="5"/>
      <c r="E5966" s="5"/>
      <c r="F5966" s="5"/>
    </row>
    <row r="5967" spans="1:6" x14ac:dyDescent="0.35">
      <c r="A5967" s="5"/>
      <c r="E5967" s="5"/>
      <c r="F5967" s="5"/>
    </row>
    <row r="5968" spans="1:6" x14ac:dyDescent="0.35">
      <c r="A5968" s="5"/>
      <c r="E5968" s="5"/>
      <c r="F5968" s="5"/>
    </row>
    <row r="5969" spans="1:6" x14ac:dyDescent="0.35">
      <c r="A5969" s="5"/>
      <c r="E5969" s="5"/>
      <c r="F5969" s="5"/>
    </row>
    <row r="5970" spans="1:6" x14ac:dyDescent="0.35">
      <c r="A5970" s="5"/>
      <c r="E5970" s="5"/>
      <c r="F5970" s="5"/>
    </row>
    <row r="5971" spans="1:6" x14ac:dyDescent="0.35">
      <c r="A5971" s="5"/>
      <c r="E5971" s="5"/>
      <c r="F5971" s="5"/>
    </row>
    <row r="5972" spans="1:6" x14ac:dyDescent="0.35">
      <c r="A5972" s="5"/>
      <c r="E5972" s="5"/>
      <c r="F5972" s="5"/>
    </row>
    <row r="5973" spans="1:6" x14ac:dyDescent="0.35">
      <c r="A5973" s="5"/>
      <c r="E5973" s="5"/>
      <c r="F5973" s="5"/>
    </row>
    <row r="5974" spans="1:6" x14ac:dyDescent="0.35">
      <c r="A5974" s="5"/>
      <c r="E5974" s="5"/>
      <c r="F5974" s="5"/>
    </row>
    <row r="5975" spans="1:6" x14ac:dyDescent="0.35">
      <c r="A5975" s="5"/>
      <c r="E5975" s="5"/>
      <c r="F5975" s="5"/>
    </row>
    <row r="5976" spans="1:6" x14ac:dyDescent="0.35">
      <c r="A5976" s="5"/>
      <c r="E5976" s="5"/>
      <c r="F5976" s="5"/>
    </row>
    <row r="5977" spans="1:6" x14ac:dyDescent="0.35">
      <c r="A5977" s="5"/>
      <c r="E5977" s="5"/>
      <c r="F5977" s="5"/>
    </row>
    <row r="5978" spans="1:6" x14ac:dyDescent="0.35">
      <c r="A5978" s="5"/>
      <c r="E5978" s="5"/>
      <c r="F5978" s="5"/>
    </row>
    <row r="5979" spans="1:6" x14ac:dyDescent="0.35">
      <c r="A5979" s="5"/>
      <c r="E5979" s="5"/>
      <c r="F5979" s="5"/>
    </row>
    <row r="5980" spans="1:6" x14ac:dyDescent="0.35">
      <c r="A5980" s="5"/>
      <c r="E5980" s="5"/>
      <c r="F5980" s="5"/>
    </row>
    <row r="5981" spans="1:6" x14ac:dyDescent="0.35">
      <c r="A5981" s="5"/>
      <c r="E5981" s="5"/>
      <c r="F5981" s="5"/>
    </row>
    <row r="5982" spans="1:6" x14ac:dyDescent="0.35">
      <c r="A5982" s="5"/>
      <c r="E5982" s="5"/>
      <c r="F5982" s="5"/>
    </row>
    <row r="5983" spans="1:6" x14ac:dyDescent="0.35">
      <c r="A5983" s="5"/>
      <c r="E5983" s="5"/>
      <c r="F5983" s="5"/>
    </row>
    <row r="5984" spans="1:6" x14ac:dyDescent="0.35">
      <c r="A5984" s="5"/>
      <c r="E5984" s="5"/>
      <c r="F5984" s="5"/>
    </row>
    <row r="5985" spans="1:6" x14ac:dyDescent="0.35">
      <c r="A5985" s="5"/>
      <c r="E5985" s="5"/>
      <c r="F5985" s="5"/>
    </row>
    <row r="5986" spans="1:6" x14ac:dyDescent="0.35">
      <c r="A5986" s="5"/>
      <c r="E5986" s="5"/>
      <c r="F5986" s="5"/>
    </row>
    <row r="5987" spans="1:6" x14ac:dyDescent="0.35">
      <c r="A5987" s="5"/>
      <c r="E5987" s="5"/>
      <c r="F5987" s="5"/>
    </row>
    <row r="5988" spans="1:6" x14ac:dyDescent="0.35">
      <c r="A5988" s="5"/>
      <c r="E5988" s="5"/>
      <c r="F5988" s="5"/>
    </row>
    <row r="5989" spans="1:6" x14ac:dyDescent="0.35">
      <c r="A5989" s="5"/>
      <c r="E5989" s="5"/>
      <c r="F5989" s="5"/>
    </row>
    <row r="5990" spans="1:6" x14ac:dyDescent="0.35">
      <c r="A5990" s="5"/>
      <c r="E5990" s="5"/>
      <c r="F5990" s="5"/>
    </row>
    <row r="5991" spans="1:6" x14ac:dyDescent="0.35">
      <c r="A5991" s="5"/>
      <c r="E5991" s="5"/>
      <c r="F5991" s="5"/>
    </row>
    <row r="5992" spans="1:6" x14ac:dyDescent="0.35">
      <c r="A5992" s="5"/>
      <c r="E5992" s="5"/>
      <c r="F5992" s="5"/>
    </row>
    <row r="5993" spans="1:6" x14ac:dyDescent="0.35">
      <c r="A5993" s="5"/>
      <c r="E5993" s="5"/>
      <c r="F5993" s="5"/>
    </row>
    <row r="5994" spans="1:6" x14ac:dyDescent="0.35">
      <c r="A5994" s="5"/>
      <c r="E5994" s="5"/>
      <c r="F5994" s="5"/>
    </row>
    <row r="5995" spans="1:6" x14ac:dyDescent="0.35">
      <c r="A5995" s="5"/>
      <c r="E5995" s="5"/>
      <c r="F5995" s="5"/>
    </row>
    <row r="5996" spans="1:6" x14ac:dyDescent="0.35">
      <c r="A5996" s="5"/>
      <c r="E5996" s="5"/>
      <c r="F5996" s="5"/>
    </row>
    <row r="5997" spans="1:6" x14ac:dyDescent="0.35">
      <c r="A5997" s="5"/>
      <c r="E5997" s="5"/>
      <c r="F5997" s="5"/>
    </row>
    <row r="5998" spans="1:6" x14ac:dyDescent="0.35">
      <c r="A5998" s="5"/>
      <c r="E5998" s="5"/>
      <c r="F5998" s="5"/>
    </row>
    <row r="5999" spans="1:6" x14ac:dyDescent="0.35">
      <c r="A5999" s="5"/>
      <c r="E5999" s="5"/>
      <c r="F5999" s="5"/>
    </row>
    <row r="6000" spans="1:6" x14ac:dyDescent="0.35">
      <c r="A6000" s="5"/>
      <c r="E6000" s="5"/>
      <c r="F6000" s="5"/>
    </row>
    <row r="6001" spans="1:6" x14ac:dyDescent="0.35">
      <c r="A6001" s="5"/>
      <c r="E6001" s="5"/>
      <c r="F6001" s="5"/>
    </row>
    <row r="6002" spans="1:6" x14ac:dyDescent="0.35">
      <c r="A6002" s="5"/>
      <c r="E6002" s="5"/>
      <c r="F6002" s="5"/>
    </row>
    <row r="6003" spans="1:6" x14ac:dyDescent="0.35">
      <c r="A6003" s="5"/>
      <c r="E6003" s="5"/>
      <c r="F6003" s="5"/>
    </row>
    <row r="6004" spans="1:6" x14ac:dyDescent="0.35">
      <c r="A6004" s="5"/>
      <c r="E6004" s="5"/>
      <c r="F6004" s="5"/>
    </row>
    <row r="6005" spans="1:6" x14ac:dyDescent="0.35">
      <c r="A6005" s="5"/>
      <c r="E6005" s="5"/>
      <c r="F6005" s="5"/>
    </row>
    <row r="6006" spans="1:6" x14ac:dyDescent="0.35">
      <c r="A6006" s="5"/>
      <c r="E6006" s="5"/>
      <c r="F6006" s="5"/>
    </row>
    <row r="6007" spans="1:6" x14ac:dyDescent="0.35">
      <c r="A6007" s="5"/>
      <c r="E6007" s="5"/>
      <c r="F6007" s="5"/>
    </row>
    <row r="6008" spans="1:6" x14ac:dyDescent="0.35">
      <c r="A6008" s="5"/>
      <c r="E6008" s="5"/>
      <c r="F6008" s="5"/>
    </row>
    <row r="6009" spans="1:6" x14ac:dyDescent="0.35">
      <c r="A6009" s="5"/>
      <c r="E6009" s="5"/>
      <c r="F6009" s="5"/>
    </row>
    <row r="6010" spans="1:6" x14ac:dyDescent="0.35">
      <c r="A6010" s="5"/>
      <c r="E6010" s="5"/>
      <c r="F6010" s="5"/>
    </row>
    <row r="6011" spans="1:6" x14ac:dyDescent="0.35">
      <c r="A6011" s="5"/>
      <c r="E6011" s="5"/>
      <c r="F6011" s="5"/>
    </row>
    <row r="6012" spans="1:6" x14ac:dyDescent="0.35">
      <c r="A6012" s="5"/>
      <c r="E6012" s="5"/>
      <c r="F6012" s="5"/>
    </row>
    <row r="6013" spans="1:6" x14ac:dyDescent="0.35">
      <c r="A6013" s="5"/>
      <c r="E6013" s="5"/>
      <c r="F6013" s="5"/>
    </row>
    <row r="6014" spans="1:6" x14ac:dyDescent="0.35">
      <c r="A6014" s="5"/>
      <c r="E6014" s="5"/>
      <c r="F6014" s="5"/>
    </row>
    <row r="6015" spans="1:6" x14ac:dyDescent="0.35">
      <c r="A6015" s="5"/>
      <c r="E6015" s="5"/>
      <c r="F6015" s="5"/>
    </row>
    <row r="6016" spans="1:6" x14ac:dyDescent="0.35">
      <c r="A6016" s="5"/>
      <c r="E6016" s="5"/>
      <c r="F6016" s="5"/>
    </row>
    <row r="6017" spans="1:6" x14ac:dyDescent="0.35">
      <c r="A6017" s="5"/>
      <c r="E6017" s="5"/>
      <c r="F6017" s="5"/>
    </row>
    <row r="6018" spans="1:6" x14ac:dyDescent="0.35">
      <c r="A6018" s="5"/>
      <c r="E6018" s="5"/>
      <c r="F6018" s="5"/>
    </row>
    <row r="6019" spans="1:6" x14ac:dyDescent="0.35">
      <c r="A6019" s="5"/>
      <c r="E6019" s="5"/>
      <c r="F6019" s="5"/>
    </row>
    <row r="6020" spans="1:6" x14ac:dyDescent="0.35">
      <c r="A6020" s="5"/>
      <c r="E6020" s="5"/>
      <c r="F6020" s="5"/>
    </row>
    <row r="6021" spans="1:6" x14ac:dyDescent="0.35">
      <c r="A6021" s="5"/>
      <c r="E6021" s="5"/>
      <c r="F6021" s="5"/>
    </row>
    <row r="6022" spans="1:6" x14ac:dyDescent="0.35">
      <c r="A6022" s="5"/>
      <c r="E6022" s="5"/>
      <c r="F6022" s="5"/>
    </row>
    <row r="6023" spans="1:6" x14ac:dyDescent="0.35">
      <c r="A6023" s="5"/>
      <c r="E6023" s="5"/>
      <c r="F6023" s="5"/>
    </row>
    <row r="6024" spans="1:6" x14ac:dyDescent="0.35">
      <c r="A6024" s="5"/>
      <c r="E6024" s="5"/>
      <c r="F6024" s="5"/>
    </row>
    <row r="6025" spans="1:6" x14ac:dyDescent="0.35">
      <c r="A6025" s="5"/>
      <c r="E6025" s="5"/>
      <c r="F6025" s="5"/>
    </row>
    <row r="6026" spans="1:6" x14ac:dyDescent="0.35">
      <c r="A6026" s="5"/>
      <c r="E6026" s="5"/>
      <c r="F6026" s="5"/>
    </row>
    <row r="6027" spans="1:6" x14ac:dyDescent="0.35">
      <c r="A6027" s="5"/>
      <c r="E6027" s="5"/>
      <c r="F6027" s="5"/>
    </row>
    <row r="6028" spans="1:6" x14ac:dyDescent="0.35">
      <c r="A6028" s="5"/>
      <c r="E6028" s="5"/>
      <c r="F6028" s="5"/>
    </row>
    <row r="6029" spans="1:6" x14ac:dyDescent="0.35">
      <c r="A6029" s="5"/>
      <c r="E6029" s="5"/>
      <c r="F6029" s="5"/>
    </row>
    <row r="6030" spans="1:6" x14ac:dyDescent="0.35">
      <c r="A6030" s="5"/>
      <c r="E6030" s="5"/>
      <c r="F6030" s="5"/>
    </row>
    <row r="6031" spans="1:6" x14ac:dyDescent="0.35">
      <c r="A6031" s="5"/>
      <c r="E6031" s="5"/>
      <c r="F6031" s="5"/>
    </row>
    <row r="6032" spans="1:6" x14ac:dyDescent="0.35">
      <c r="A6032" s="5"/>
      <c r="E6032" s="5"/>
      <c r="F6032" s="5"/>
    </row>
    <row r="6033" spans="1:6" x14ac:dyDescent="0.35">
      <c r="A6033" s="5"/>
      <c r="E6033" s="5"/>
      <c r="F6033" s="5"/>
    </row>
    <row r="6034" spans="1:6" x14ac:dyDescent="0.35">
      <c r="A6034" s="5"/>
      <c r="E6034" s="5"/>
      <c r="F6034" s="5"/>
    </row>
    <row r="6035" spans="1:6" x14ac:dyDescent="0.35">
      <c r="A6035" s="5"/>
      <c r="E6035" s="5"/>
      <c r="F6035" s="5"/>
    </row>
    <row r="6036" spans="1:6" x14ac:dyDescent="0.35">
      <c r="A6036" s="5"/>
      <c r="E6036" s="5"/>
      <c r="F6036" s="5"/>
    </row>
    <row r="6037" spans="1:6" x14ac:dyDescent="0.35">
      <c r="A6037" s="5"/>
      <c r="E6037" s="5"/>
      <c r="F6037" s="5"/>
    </row>
    <row r="6038" spans="1:6" x14ac:dyDescent="0.35">
      <c r="A6038" s="5"/>
      <c r="E6038" s="5"/>
      <c r="F6038" s="5"/>
    </row>
    <row r="6039" spans="1:6" x14ac:dyDescent="0.35">
      <c r="A6039" s="5"/>
      <c r="E6039" s="5"/>
      <c r="F6039" s="5"/>
    </row>
    <row r="6040" spans="1:6" x14ac:dyDescent="0.35">
      <c r="A6040" s="5"/>
      <c r="E6040" s="5"/>
      <c r="F6040" s="5"/>
    </row>
    <row r="6041" spans="1:6" x14ac:dyDescent="0.35">
      <c r="A6041" s="5"/>
      <c r="E6041" s="5"/>
      <c r="F6041" s="5"/>
    </row>
    <row r="6042" spans="1:6" x14ac:dyDescent="0.35">
      <c r="A6042" s="5"/>
      <c r="E6042" s="5"/>
      <c r="F6042" s="5"/>
    </row>
    <row r="6043" spans="1:6" x14ac:dyDescent="0.35">
      <c r="A6043" s="5"/>
      <c r="E6043" s="5"/>
      <c r="F6043" s="5"/>
    </row>
    <row r="6044" spans="1:6" x14ac:dyDescent="0.35">
      <c r="A6044" s="5"/>
      <c r="E6044" s="5"/>
      <c r="F6044" s="5"/>
    </row>
    <row r="6045" spans="1:6" x14ac:dyDescent="0.35">
      <c r="A6045" s="5"/>
      <c r="E6045" s="5"/>
      <c r="F6045" s="5"/>
    </row>
    <row r="6046" spans="1:6" x14ac:dyDescent="0.35">
      <c r="A6046" s="5"/>
      <c r="E6046" s="5"/>
      <c r="F6046" s="5"/>
    </row>
    <row r="6047" spans="1:6" x14ac:dyDescent="0.35">
      <c r="A6047" s="5"/>
      <c r="E6047" s="5"/>
      <c r="F6047" s="5"/>
    </row>
    <row r="6048" spans="1:6" x14ac:dyDescent="0.35">
      <c r="A6048" s="5"/>
      <c r="E6048" s="5"/>
      <c r="F6048" s="5"/>
    </row>
    <row r="6049" spans="1:6" x14ac:dyDescent="0.35">
      <c r="A6049" s="5"/>
      <c r="E6049" s="5"/>
      <c r="F6049" s="5"/>
    </row>
    <row r="6050" spans="1:6" x14ac:dyDescent="0.35">
      <c r="A6050" s="5"/>
      <c r="E6050" s="5"/>
      <c r="F6050" s="5"/>
    </row>
    <row r="6051" spans="1:6" x14ac:dyDescent="0.35">
      <c r="A6051" s="5"/>
      <c r="E6051" s="5"/>
      <c r="F6051" s="5"/>
    </row>
    <row r="6052" spans="1:6" x14ac:dyDescent="0.35">
      <c r="A6052" s="5"/>
      <c r="E6052" s="5"/>
      <c r="F6052" s="5"/>
    </row>
    <row r="6053" spans="1:6" x14ac:dyDescent="0.35">
      <c r="A6053" s="5"/>
      <c r="E6053" s="5"/>
      <c r="F6053" s="5"/>
    </row>
    <row r="6054" spans="1:6" x14ac:dyDescent="0.35">
      <c r="A6054" s="5"/>
      <c r="E6054" s="5"/>
      <c r="F6054" s="5"/>
    </row>
    <row r="6055" spans="1:6" x14ac:dyDescent="0.35">
      <c r="A6055" s="5"/>
      <c r="E6055" s="5"/>
      <c r="F6055" s="5"/>
    </row>
    <row r="6056" spans="1:6" x14ac:dyDescent="0.35">
      <c r="A6056" s="5"/>
      <c r="E6056" s="5"/>
      <c r="F6056" s="5"/>
    </row>
    <row r="6057" spans="1:6" x14ac:dyDescent="0.35">
      <c r="A6057" s="5"/>
      <c r="E6057" s="5"/>
      <c r="F6057" s="5"/>
    </row>
    <row r="6058" spans="1:6" x14ac:dyDescent="0.35">
      <c r="A6058" s="5"/>
      <c r="E6058" s="5"/>
      <c r="F6058" s="5"/>
    </row>
    <row r="6059" spans="1:6" x14ac:dyDescent="0.35">
      <c r="A6059" s="5"/>
      <c r="E6059" s="5"/>
      <c r="F6059" s="5"/>
    </row>
    <row r="6060" spans="1:6" x14ac:dyDescent="0.35">
      <c r="A6060" s="5"/>
      <c r="E6060" s="5"/>
      <c r="F6060" s="5"/>
    </row>
    <row r="6061" spans="1:6" x14ac:dyDescent="0.35">
      <c r="A6061" s="5"/>
      <c r="E6061" s="5"/>
      <c r="F6061" s="5"/>
    </row>
    <row r="6062" spans="1:6" x14ac:dyDescent="0.35">
      <c r="A6062" s="5"/>
      <c r="E6062" s="5"/>
      <c r="F6062" s="5"/>
    </row>
    <row r="6063" spans="1:6" x14ac:dyDescent="0.35">
      <c r="A6063" s="5"/>
      <c r="E6063" s="5"/>
      <c r="F6063" s="5"/>
    </row>
    <row r="6064" spans="1:6" x14ac:dyDescent="0.35">
      <c r="A6064" s="5"/>
      <c r="E6064" s="5"/>
      <c r="F6064" s="5"/>
    </row>
    <row r="6065" spans="1:6" x14ac:dyDescent="0.35">
      <c r="A6065" s="5"/>
      <c r="E6065" s="5"/>
      <c r="F6065" s="5"/>
    </row>
    <row r="6066" spans="1:6" x14ac:dyDescent="0.35">
      <c r="A6066" s="5"/>
      <c r="E6066" s="5"/>
      <c r="F6066" s="5"/>
    </row>
    <row r="6067" spans="1:6" x14ac:dyDescent="0.35">
      <c r="A6067" s="5"/>
      <c r="E6067" s="5"/>
      <c r="F6067" s="5"/>
    </row>
    <row r="6068" spans="1:6" x14ac:dyDescent="0.35">
      <c r="A6068" s="5"/>
      <c r="E6068" s="5"/>
      <c r="F6068" s="5"/>
    </row>
    <row r="6069" spans="1:6" x14ac:dyDescent="0.35">
      <c r="A6069" s="5"/>
      <c r="E6069" s="5"/>
      <c r="F6069" s="5"/>
    </row>
    <row r="6070" spans="1:6" x14ac:dyDescent="0.35">
      <c r="A6070" s="5"/>
      <c r="E6070" s="5"/>
      <c r="F6070" s="5"/>
    </row>
    <row r="6071" spans="1:6" x14ac:dyDescent="0.35">
      <c r="A6071" s="5"/>
      <c r="E6071" s="5"/>
      <c r="F6071" s="5"/>
    </row>
    <row r="6072" spans="1:6" x14ac:dyDescent="0.35">
      <c r="A6072" s="5"/>
      <c r="E6072" s="5"/>
      <c r="F6072" s="5"/>
    </row>
    <row r="6073" spans="1:6" x14ac:dyDescent="0.35">
      <c r="A6073" s="5"/>
      <c r="E6073" s="5"/>
      <c r="F6073" s="5"/>
    </row>
    <row r="6074" spans="1:6" x14ac:dyDescent="0.35">
      <c r="A6074" s="5"/>
      <c r="E6074" s="5"/>
      <c r="F6074" s="5"/>
    </row>
    <row r="6075" spans="1:6" x14ac:dyDescent="0.35">
      <c r="A6075" s="5"/>
      <c r="E6075" s="5"/>
      <c r="F6075" s="5"/>
    </row>
    <row r="6076" spans="1:6" x14ac:dyDescent="0.35">
      <c r="A6076" s="5"/>
      <c r="E6076" s="5"/>
      <c r="F6076" s="5"/>
    </row>
    <row r="6077" spans="1:6" x14ac:dyDescent="0.35">
      <c r="A6077" s="5"/>
      <c r="E6077" s="5"/>
      <c r="F6077" s="5"/>
    </row>
    <row r="6078" spans="1:6" x14ac:dyDescent="0.35">
      <c r="A6078" s="5"/>
      <c r="E6078" s="5"/>
      <c r="F6078" s="5"/>
    </row>
    <row r="6079" spans="1:6" x14ac:dyDescent="0.35">
      <c r="A6079" s="5"/>
      <c r="E6079" s="5"/>
      <c r="F6079" s="5"/>
    </row>
    <row r="6080" spans="1:6" x14ac:dyDescent="0.35">
      <c r="A6080" s="5"/>
      <c r="E6080" s="5"/>
      <c r="F6080" s="5"/>
    </row>
    <row r="6081" spans="1:6" x14ac:dyDescent="0.35">
      <c r="A6081" s="5"/>
      <c r="E6081" s="5"/>
      <c r="F6081" s="5"/>
    </row>
    <row r="6082" spans="1:6" x14ac:dyDescent="0.35">
      <c r="A6082" s="5"/>
      <c r="E6082" s="5"/>
      <c r="F6082" s="5"/>
    </row>
    <row r="6083" spans="1:6" x14ac:dyDescent="0.35">
      <c r="A6083" s="5"/>
      <c r="E6083" s="5"/>
      <c r="F6083" s="5"/>
    </row>
    <row r="6084" spans="1:6" x14ac:dyDescent="0.35">
      <c r="A6084" s="5"/>
      <c r="E6084" s="5"/>
      <c r="F6084" s="5"/>
    </row>
    <row r="6085" spans="1:6" x14ac:dyDescent="0.35">
      <c r="A6085" s="5"/>
      <c r="E6085" s="5"/>
      <c r="F6085" s="5"/>
    </row>
    <row r="6086" spans="1:6" x14ac:dyDescent="0.35">
      <c r="A6086" s="5"/>
      <c r="E6086" s="5"/>
      <c r="F6086" s="5"/>
    </row>
    <row r="6087" spans="1:6" x14ac:dyDescent="0.35">
      <c r="A6087" s="5"/>
      <c r="E6087" s="5"/>
      <c r="F6087" s="5"/>
    </row>
    <row r="6088" spans="1:6" x14ac:dyDescent="0.35">
      <c r="A6088" s="5"/>
      <c r="E6088" s="5"/>
      <c r="F6088" s="5"/>
    </row>
    <row r="6089" spans="1:6" x14ac:dyDescent="0.35">
      <c r="A6089" s="5"/>
      <c r="E6089" s="5"/>
      <c r="F6089" s="5"/>
    </row>
    <row r="6090" spans="1:6" x14ac:dyDescent="0.35">
      <c r="A6090" s="5"/>
      <c r="E6090" s="5"/>
      <c r="F6090" s="5"/>
    </row>
    <row r="6091" spans="1:6" x14ac:dyDescent="0.35">
      <c r="A6091" s="5"/>
      <c r="E6091" s="5"/>
      <c r="F6091" s="5"/>
    </row>
    <row r="6092" spans="1:6" x14ac:dyDescent="0.35">
      <c r="A6092" s="5"/>
      <c r="E6092" s="5"/>
      <c r="F6092" s="5"/>
    </row>
    <row r="6093" spans="1:6" x14ac:dyDescent="0.35">
      <c r="A6093" s="5"/>
      <c r="E6093" s="5"/>
      <c r="F6093" s="5"/>
    </row>
    <row r="6094" spans="1:6" x14ac:dyDescent="0.35">
      <c r="A6094" s="5"/>
      <c r="E6094" s="5"/>
      <c r="F6094" s="5"/>
    </row>
    <row r="6095" spans="1:6" x14ac:dyDescent="0.35">
      <c r="A6095" s="5"/>
      <c r="E6095" s="5"/>
      <c r="F6095" s="5"/>
    </row>
    <row r="6096" spans="1:6" x14ac:dyDescent="0.35">
      <c r="A6096" s="5"/>
      <c r="E6096" s="5"/>
      <c r="F6096" s="5"/>
    </row>
    <row r="6097" spans="1:6" x14ac:dyDescent="0.35">
      <c r="A6097" s="5"/>
      <c r="E6097" s="5"/>
      <c r="F6097" s="5"/>
    </row>
    <row r="6098" spans="1:6" x14ac:dyDescent="0.35">
      <c r="A6098" s="5"/>
      <c r="E6098" s="5"/>
      <c r="F6098" s="5"/>
    </row>
    <row r="6099" spans="1:6" x14ac:dyDescent="0.35">
      <c r="A6099" s="5"/>
      <c r="E6099" s="5"/>
      <c r="F6099" s="5"/>
    </row>
    <row r="6100" spans="1:6" x14ac:dyDescent="0.35">
      <c r="A6100" s="5"/>
      <c r="E6100" s="5"/>
      <c r="F6100" s="5"/>
    </row>
    <row r="6101" spans="1:6" x14ac:dyDescent="0.35">
      <c r="A6101" s="5"/>
      <c r="E6101" s="5"/>
      <c r="F6101" s="5"/>
    </row>
    <row r="6102" spans="1:6" x14ac:dyDescent="0.35">
      <c r="A6102" s="5"/>
      <c r="E6102" s="5"/>
      <c r="F6102" s="5"/>
    </row>
    <row r="6103" spans="1:6" x14ac:dyDescent="0.35">
      <c r="A6103" s="5"/>
      <c r="E6103" s="5"/>
      <c r="F6103" s="5"/>
    </row>
    <row r="6104" spans="1:6" x14ac:dyDescent="0.35">
      <c r="A6104" s="5"/>
      <c r="E6104" s="5"/>
      <c r="F6104" s="5"/>
    </row>
    <row r="6105" spans="1:6" x14ac:dyDescent="0.35">
      <c r="A6105" s="5"/>
      <c r="E6105" s="5"/>
      <c r="F6105" s="5"/>
    </row>
    <row r="6106" spans="1:6" x14ac:dyDescent="0.35">
      <c r="A6106" s="5"/>
      <c r="E6106" s="5"/>
      <c r="F6106" s="5"/>
    </row>
    <row r="6107" spans="1:6" x14ac:dyDescent="0.35">
      <c r="A6107" s="5"/>
      <c r="E6107" s="5"/>
      <c r="F6107" s="5"/>
    </row>
    <row r="6108" spans="1:6" x14ac:dyDescent="0.35">
      <c r="A6108" s="5"/>
      <c r="E6108" s="5"/>
      <c r="F6108" s="5"/>
    </row>
    <row r="6109" spans="1:6" x14ac:dyDescent="0.35">
      <c r="A6109" s="5"/>
      <c r="E6109" s="5"/>
      <c r="F6109" s="5"/>
    </row>
    <row r="6110" spans="1:6" x14ac:dyDescent="0.35">
      <c r="A6110" s="5"/>
      <c r="E6110" s="5"/>
      <c r="F6110" s="5"/>
    </row>
    <row r="6111" spans="1:6" x14ac:dyDescent="0.35">
      <c r="A6111" s="5"/>
      <c r="E6111" s="5"/>
      <c r="F6111" s="5"/>
    </row>
    <row r="6112" spans="1:6" x14ac:dyDescent="0.35">
      <c r="A6112" s="5"/>
      <c r="E6112" s="5"/>
      <c r="F6112" s="5"/>
    </row>
    <row r="6113" spans="1:6" x14ac:dyDescent="0.35">
      <c r="A6113" s="5"/>
      <c r="E6113" s="5"/>
      <c r="F6113" s="5"/>
    </row>
    <row r="6114" spans="1:6" x14ac:dyDescent="0.35">
      <c r="A6114" s="5"/>
      <c r="E6114" s="5"/>
      <c r="F6114" s="5"/>
    </row>
    <row r="6115" spans="1:6" x14ac:dyDescent="0.35">
      <c r="A6115" s="5"/>
      <c r="E6115" s="5"/>
      <c r="F6115" s="5"/>
    </row>
    <row r="6116" spans="1:6" x14ac:dyDescent="0.35">
      <c r="A6116" s="5"/>
      <c r="E6116" s="5"/>
      <c r="F6116" s="5"/>
    </row>
    <row r="6117" spans="1:6" x14ac:dyDescent="0.35">
      <c r="A6117" s="5"/>
      <c r="E6117" s="5"/>
      <c r="F6117" s="5"/>
    </row>
    <row r="6118" spans="1:6" x14ac:dyDescent="0.35">
      <c r="A6118" s="5"/>
      <c r="E6118" s="5"/>
      <c r="F6118" s="5"/>
    </row>
    <row r="6119" spans="1:6" x14ac:dyDescent="0.35">
      <c r="A6119" s="5"/>
      <c r="E6119" s="5"/>
      <c r="F6119" s="5"/>
    </row>
    <row r="6120" spans="1:6" x14ac:dyDescent="0.35">
      <c r="A6120" s="5"/>
      <c r="E6120" s="5"/>
      <c r="F6120" s="5"/>
    </row>
    <row r="6121" spans="1:6" x14ac:dyDescent="0.35">
      <c r="A6121" s="5"/>
      <c r="E6121" s="5"/>
      <c r="F6121" s="5"/>
    </row>
    <row r="6122" spans="1:6" x14ac:dyDescent="0.35">
      <c r="A6122" s="5"/>
      <c r="E6122" s="5"/>
      <c r="F6122" s="5"/>
    </row>
    <row r="6123" spans="1:6" x14ac:dyDescent="0.35">
      <c r="A6123" s="5"/>
      <c r="E6123" s="5"/>
      <c r="F6123" s="5"/>
    </row>
    <row r="6124" spans="1:6" x14ac:dyDescent="0.35">
      <c r="A6124" s="5"/>
      <c r="E6124" s="5"/>
      <c r="F6124" s="5"/>
    </row>
    <row r="6125" spans="1:6" x14ac:dyDescent="0.35">
      <c r="A6125" s="5"/>
      <c r="E6125" s="5"/>
      <c r="F6125" s="5"/>
    </row>
    <row r="6126" spans="1:6" x14ac:dyDescent="0.35">
      <c r="A6126" s="5"/>
      <c r="E6126" s="5"/>
      <c r="F6126" s="5"/>
    </row>
    <row r="6127" spans="1:6" x14ac:dyDescent="0.35">
      <c r="A6127" s="5"/>
      <c r="E6127" s="5"/>
      <c r="F6127" s="5"/>
    </row>
    <row r="6128" spans="1:6" x14ac:dyDescent="0.35">
      <c r="A6128" s="5"/>
      <c r="E6128" s="5"/>
      <c r="F6128" s="5"/>
    </row>
    <row r="6129" spans="1:6" x14ac:dyDescent="0.35">
      <c r="A6129" s="5"/>
      <c r="E6129" s="5"/>
      <c r="F6129" s="5"/>
    </row>
    <row r="6130" spans="1:6" x14ac:dyDescent="0.35">
      <c r="A6130" s="5"/>
      <c r="E6130" s="5"/>
      <c r="F6130" s="5"/>
    </row>
    <row r="6131" spans="1:6" x14ac:dyDescent="0.35">
      <c r="A6131" s="5"/>
      <c r="E6131" s="5"/>
      <c r="F6131" s="5"/>
    </row>
    <row r="6132" spans="1:6" x14ac:dyDescent="0.35">
      <c r="A6132" s="5"/>
      <c r="E6132" s="5"/>
      <c r="F6132" s="5"/>
    </row>
    <row r="6133" spans="1:6" x14ac:dyDescent="0.35">
      <c r="A6133" s="5"/>
      <c r="E6133" s="5"/>
      <c r="F6133" s="5"/>
    </row>
    <row r="6134" spans="1:6" x14ac:dyDescent="0.35">
      <c r="A6134" s="5"/>
      <c r="E6134" s="5"/>
      <c r="F6134" s="5"/>
    </row>
    <row r="6135" spans="1:6" x14ac:dyDescent="0.35">
      <c r="A6135" s="5"/>
      <c r="E6135" s="5"/>
      <c r="F6135" s="5"/>
    </row>
    <row r="6136" spans="1:6" x14ac:dyDescent="0.35">
      <c r="A6136" s="5"/>
      <c r="E6136" s="5"/>
      <c r="F6136" s="5"/>
    </row>
    <row r="6137" spans="1:6" x14ac:dyDescent="0.35">
      <c r="A6137" s="5"/>
      <c r="E6137" s="5"/>
      <c r="F6137" s="5"/>
    </row>
    <row r="6138" spans="1:6" x14ac:dyDescent="0.35">
      <c r="A6138" s="5"/>
      <c r="E6138" s="5"/>
      <c r="F6138" s="5"/>
    </row>
    <row r="6139" spans="1:6" x14ac:dyDescent="0.35">
      <c r="A6139" s="5"/>
      <c r="E6139" s="5"/>
      <c r="F6139" s="5"/>
    </row>
    <row r="6140" spans="1:6" x14ac:dyDescent="0.35">
      <c r="A6140" s="5"/>
      <c r="E6140" s="5"/>
      <c r="F6140" s="5"/>
    </row>
    <row r="6141" spans="1:6" x14ac:dyDescent="0.35">
      <c r="A6141" s="5"/>
      <c r="E6141" s="5"/>
      <c r="F6141" s="5"/>
    </row>
    <row r="6142" spans="1:6" x14ac:dyDescent="0.35">
      <c r="A6142" s="5"/>
      <c r="E6142" s="5"/>
      <c r="F6142" s="5"/>
    </row>
    <row r="6143" spans="1:6" x14ac:dyDescent="0.35">
      <c r="A6143" s="5"/>
      <c r="E6143" s="5"/>
      <c r="F6143" s="5"/>
    </row>
    <row r="6144" spans="1:6" x14ac:dyDescent="0.35">
      <c r="A6144" s="5"/>
      <c r="E6144" s="5"/>
      <c r="F6144" s="5"/>
    </row>
    <row r="6145" spans="1:6" x14ac:dyDescent="0.35">
      <c r="A6145" s="5"/>
      <c r="E6145" s="5"/>
      <c r="F6145" s="5"/>
    </row>
    <row r="6146" spans="1:6" x14ac:dyDescent="0.35">
      <c r="A6146" s="5"/>
      <c r="E6146" s="5"/>
      <c r="F6146" s="5"/>
    </row>
    <row r="6147" spans="1:6" x14ac:dyDescent="0.35">
      <c r="A6147" s="5"/>
      <c r="E6147" s="5"/>
      <c r="F6147" s="5"/>
    </row>
    <row r="6148" spans="1:6" x14ac:dyDescent="0.35">
      <c r="A6148" s="5"/>
      <c r="E6148" s="5"/>
      <c r="F6148" s="5"/>
    </row>
    <row r="6149" spans="1:6" x14ac:dyDescent="0.35">
      <c r="A6149" s="5"/>
      <c r="E6149" s="5"/>
      <c r="F6149" s="5"/>
    </row>
    <row r="6150" spans="1:6" x14ac:dyDescent="0.35">
      <c r="A6150" s="5"/>
      <c r="E6150" s="5"/>
      <c r="F6150" s="5"/>
    </row>
    <row r="6151" spans="1:6" x14ac:dyDescent="0.35">
      <c r="A6151" s="5"/>
      <c r="E6151" s="5"/>
      <c r="F6151" s="5"/>
    </row>
    <row r="6152" spans="1:6" x14ac:dyDescent="0.35">
      <c r="A6152" s="5"/>
      <c r="E6152" s="5"/>
      <c r="F6152" s="5"/>
    </row>
    <row r="6153" spans="1:6" x14ac:dyDescent="0.35">
      <c r="A6153" s="5"/>
      <c r="E6153" s="5"/>
      <c r="F6153" s="5"/>
    </row>
    <row r="6154" spans="1:6" x14ac:dyDescent="0.35">
      <c r="A6154" s="5"/>
      <c r="E6154" s="5"/>
      <c r="F6154" s="5"/>
    </row>
    <row r="6155" spans="1:6" x14ac:dyDescent="0.35">
      <c r="A6155" s="5"/>
      <c r="E6155" s="5"/>
      <c r="F6155" s="5"/>
    </row>
    <row r="6156" spans="1:6" x14ac:dyDescent="0.35">
      <c r="A6156" s="5"/>
      <c r="E6156" s="5"/>
      <c r="F6156" s="5"/>
    </row>
    <row r="6157" spans="1:6" x14ac:dyDescent="0.35">
      <c r="A6157" s="5"/>
      <c r="E6157" s="5"/>
      <c r="F6157" s="5"/>
    </row>
    <row r="6158" spans="1:6" x14ac:dyDescent="0.35">
      <c r="A6158" s="5"/>
      <c r="E6158" s="5"/>
      <c r="F6158" s="5"/>
    </row>
    <row r="6159" spans="1:6" x14ac:dyDescent="0.35">
      <c r="A6159" s="5"/>
      <c r="E6159" s="5"/>
      <c r="F6159" s="5"/>
    </row>
    <row r="6160" spans="1:6" x14ac:dyDescent="0.35">
      <c r="A6160" s="5"/>
      <c r="E6160" s="5"/>
      <c r="F6160" s="5"/>
    </row>
    <row r="6161" spans="1:6" x14ac:dyDescent="0.35">
      <c r="A6161" s="5"/>
      <c r="E6161" s="5"/>
      <c r="F6161" s="5"/>
    </row>
    <row r="6162" spans="1:6" x14ac:dyDescent="0.35">
      <c r="A6162" s="5"/>
      <c r="E6162" s="5"/>
      <c r="F6162" s="5"/>
    </row>
    <row r="6163" spans="1:6" x14ac:dyDescent="0.35">
      <c r="A6163" s="5"/>
      <c r="E6163" s="5"/>
      <c r="F6163" s="5"/>
    </row>
    <row r="6164" spans="1:6" x14ac:dyDescent="0.35">
      <c r="A6164" s="5"/>
      <c r="E6164" s="5"/>
      <c r="F6164" s="5"/>
    </row>
    <row r="6165" spans="1:6" x14ac:dyDescent="0.35">
      <c r="A6165" s="5"/>
      <c r="E6165" s="5"/>
      <c r="F6165" s="5"/>
    </row>
    <row r="6166" spans="1:6" x14ac:dyDescent="0.35">
      <c r="A6166" s="5"/>
      <c r="E6166" s="5"/>
      <c r="F6166" s="5"/>
    </row>
    <row r="6167" spans="1:6" x14ac:dyDescent="0.35">
      <c r="A6167" s="5"/>
      <c r="E6167" s="5"/>
      <c r="F6167" s="5"/>
    </row>
    <row r="6168" spans="1:6" x14ac:dyDescent="0.35">
      <c r="A6168" s="5"/>
      <c r="E6168" s="5"/>
      <c r="F6168" s="5"/>
    </row>
    <row r="6169" spans="1:6" x14ac:dyDescent="0.35">
      <c r="A6169" s="5"/>
      <c r="E6169" s="5"/>
      <c r="F6169" s="5"/>
    </row>
    <row r="6170" spans="1:6" x14ac:dyDescent="0.35">
      <c r="A6170" s="5"/>
      <c r="E6170" s="5"/>
      <c r="F6170" s="5"/>
    </row>
    <row r="6171" spans="1:6" x14ac:dyDescent="0.35">
      <c r="A6171" s="5"/>
      <c r="E6171" s="5"/>
      <c r="F6171" s="5"/>
    </row>
    <row r="6172" spans="1:6" x14ac:dyDescent="0.35">
      <c r="A6172" s="5"/>
      <c r="E6172" s="5"/>
      <c r="F6172" s="5"/>
    </row>
    <row r="6173" spans="1:6" x14ac:dyDescent="0.35">
      <c r="A6173" s="5"/>
      <c r="E6173" s="5"/>
      <c r="F6173" s="5"/>
    </row>
    <row r="6174" spans="1:6" x14ac:dyDescent="0.35">
      <c r="A6174" s="5"/>
      <c r="E6174" s="5"/>
      <c r="F6174" s="5"/>
    </row>
    <row r="6175" spans="1:6" x14ac:dyDescent="0.35">
      <c r="A6175" s="5"/>
      <c r="E6175" s="5"/>
      <c r="F6175" s="5"/>
    </row>
    <row r="6176" spans="1:6" x14ac:dyDescent="0.35">
      <c r="A6176" s="5"/>
      <c r="E6176" s="5"/>
      <c r="F6176" s="5"/>
    </row>
    <row r="6177" spans="1:6" x14ac:dyDescent="0.35">
      <c r="A6177" s="5"/>
      <c r="E6177" s="5"/>
      <c r="F6177" s="5"/>
    </row>
    <row r="6178" spans="1:6" x14ac:dyDescent="0.35">
      <c r="A6178" s="5"/>
      <c r="E6178" s="5"/>
      <c r="F6178" s="5"/>
    </row>
    <row r="6179" spans="1:6" x14ac:dyDescent="0.35">
      <c r="A6179" s="5"/>
      <c r="E6179" s="5"/>
      <c r="F6179" s="5"/>
    </row>
    <row r="6180" spans="1:6" x14ac:dyDescent="0.35">
      <c r="A6180" s="5"/>
      <c r="E6180" s="5"/>
      <c r="F6180" s="5"/>
    </row>
    <row r="6181" spans="1:6" x14ac:dyDescent="0.35">
      <c r="A6181" s="5"/>
      <c r="E6181" s="5"/>
      <c r="F6181" s="5"/>
    </row>
    <row r="6182" spans="1:6" x14ac:dyDescent="0.35">
      <c r="A6182" s="5"/>
      <c r="E6182" s="5"/>
      <c r="F6182" s="5"/>
    </row>
    <row r="6183" spans="1:6" x14ac:dyDescent="0.35">
      <c r="A6183" s="5"/>
      <c r="E6183" s="5"/>
      <c r="F6183" s="5"/>
    </row>
    <row r="6184" spans="1:6" x14ac:dyDescent="0.35">
      <c r="A6184" s="5"/>
      <c r="E6184" s="5"/>
      <c r="F6184" s="5"/>
    </row>
    <row r="6185" spans="1:6" x14ac:dyDescent="0.35">
      <c r="A6185" s="5"/>
      <c r="E6185" s="5"/>
      <c r="F6185" s="5"/>
    </row>
    <row r="6186" spans="1:6" x14ac:dyDescent="0.35">
      <c r="A6186" s="5"/>
      <c r="E6186" s="5"/>
      <c r="F6186" s="5"/>
    </row>
    <row r="6187" spans="1:6" x14ac:dyDescent="0.35">
      <c r="A6187" s="5"/>
      <c r="E6187" s="5"/>
      <c r="F6187" s="5"/>
    </row>
    <row r="6188" spans="1:6" x14ac:dyDescent="0.35">
      <c r="A6188" s="5"/>
      <c r="E6188" s="5"/>
      <c r="F6188" s="5"/>
    </row>
    <row r="6189" spans="1:6" x14ac:dyDescent="0.35">
      <c r="A6189" s="5"/>
      <c r="E6189" s="5"/>
      <c r="F6189" s="5"/>
    </row>
    <row r="6190" spans="1:6" x14ac:dyDescent="0.35">
      <c r="A6190" s="5"/>
      <c r="E6190" s="5"/>
      <c r="F6190" s="5"/>
    </row>
    <row r="6191" spans="1:6" x14ac:dyDescent="0.35">
      <c r="A6191" s="5"/>
      <c r="E6191" s="5"/>
      <c r="F6191" s="5"/>
    </row>
    <row r="6192" spans="1:6" x14ac:dyDescent="0.35">
      <c r="A6192" s="5"/>
      <c r="E6192" s="5"/>
      <c r="F6192" s="5"/>
    </row>
    <row r="6193" spans="1:6" x14ac:dyDescent="0.35">
      <c r="A6193" s="5"/>
      <c r="E6193" s="5"/>
      <c r="F6193" s="5"/>
    </row>
    <row r="6194" spans="1:6" x14ac:dyDescent="0.35">
      <c r="A6194" s="5"/>
      <c r="E6194" s="5"/>
      <c r="F6194" s="5"/>
    </row>
    <row r="6195" spans="1:6" x14ac:dyDescent="0.35">
      <c r="A6195" s="5"/>
      <c r="E6195" s="5"/>
      <c r="F6195" s="5"/>
    </row>
    <row r="6196" spans="1:6" x14ac:dyDescent="0.35">
      <c r="A6196" s="5"/>
      <c r="E6196" s="5"/>
      <c r="F6196" s="5"/>
    </row>
    <row r="6197" spans="1:6" x14ac:dyDescent="0.35">
      <c r="A6197" s="5"/>
      <c r="E6197" s="5"/>
      <c r="F6197" s="5"/>
    </row>
    <row r="6198" spans="1:6" x14ac:dyDescent="0.35">
      <c r="A6198" s="5"/>
      <c r="E6198" s="5"/>
      <c r="F6198" s="5"/>
    </row>
    <row r="6199" spans="1:6" x14ac:dyDescent="0.35">
      <c r="A6199" s="5"/>
      <c r="E6199" s="5"/>
      <c r="F6199" s="5"/>
    </row>
    <row r="6200" spans="1:6" x14ac:dyDescent="0.35">
      <c r="A6200" s="5"/>
      <c r="E6200" s="5"/>
      <c r="F6200" s="5"/>
    </row>
    <row r="6201" spans="1:6" x14ac:dyDescent="0.35">
      <c r="A6201" s="5"/>
      <c r="E6201" s="5"/>
      <c r="F6201" s="5"/>
    </row>
    <row r="6202" spans="1:6" x14ac:dyDescent="0.35">
      <c r="A6202" s="5"/>
      <c r="E6202" s="5"/>
      <c r="F6202" s="5"/>
    </row>
    <row r="6203" spans="1:6" x14ac:dyDescent="0.35">
      <c r="A6203" s="5"/>
      <c r="E6203" s="5"/>
      <c r="F6203" s="5"/>
    </row>
    <row r="6204" spans="1:6" x14ac:dyDescent="0.35">
      <c r="A6204" s="5"/>
      <c r="E6204" s="5"/>
      <c r="F6204" s="5"/>
    </row>
    <row r="6205" spans="1:6" x14ac:dyDescent="0.35">
      <c r="A6205" s="5"/>
      <c r="E6205" s="5"/>
      <c r="F6205" s="5"/>
    </row>
    <row r="6206" spans="1:6" x14ac:dyDescent="0.35">
      <c r="A6206" s="5"/>
      <c r="E6206" s="5"/>
      <c r="F6206" s="5"/>
    </row>
    <row r="6207" spans="1:6" x14ac:dyDescent="0.35">
      <c r="A6207" s="5"/>
      <c r="E6207" s="5"/>
      <c r="F6207" s="5"/>
    </row>
    <row r="6208" spans="1:6" x14ac:dyDescent="0.35">
      <c r="A6208" s="5"/>
      <c r="E6208" s="5"/>
      <c r="F6208" s="5"/>
    </row>
    <row r="6209" spans="1:6" x14ac:dyDescent="0.35">
      <c r="A6209" s="5"/>
      <c r="E6209" s="5"/>
      <c r="F6209" s="5"/>
    </row>
    <row r="6210" spans="1:6" x14ac:dyDescent="0.35">
      <c r="A6210" s="5"/>
      <c r="E6210" s="5"/>
      <c r="F6210" s="5"/>
    </row>
    <row r="6211" spans="1:6" x14ac:dyDescent="0.35">
      <c r="A6211" s="5"/>
      <c r="E6211" s="5"/>
      <c r="F6211" s="5"/>
    </row>
    <row r="6212" spans="1:6" x14ac:dyDescent="0.35">
      <c r="A6212" s="5"/>
      <c r="E6212" s="5"/>
      <c r="F6212" s="5"/>
    </row>
    <row r="6213" spans="1:6" x14ac:dyDescent="0.35">
      <c r="A6213" s="5"/>
      <c r="E6213" s="5"/>
      <c r="F6213" s="5"/>
    </row>
    <row r="6214" spans="1:6" x14ac:dyDescent="0.35">
      <c r="A6214" s="5"/>
      <c r="E6214" s="5"/>
      <c r="F6214" s="5"/>
    </row>
    <row r="6215" spans="1:6" x14ac:dyDescent="0.35">
      <c r="A6215" s="5"/>
      <c r="E6215" s="5"/>
      <c r="F6215" s="5"/>
    </row>
    <row r="6216" spans="1:6" x14ac:dyDescent="0.35">
      <c r="A6216" s="5"/>
      <c r="E6216" s="5"/>
      <c r="F6216" s="5"/>
    </row>
    <row r="6217" spans="1:6" x14ac:dyDescent="0.35">
      <c r="A6217" s="5"/>
      <c r="E6217" s="5"/>
      <c r="F6217" s="5"/>
    </row>
    <row r="6218" spans="1:6" x14ac:dyDescent="0.35">
      <c r="A6218" s="5"/>
      <c r="E6218" s="5"/>
      <c r="F6218" s="5"/>
    </row>
    <row r="6219" spans="1:6" x14ac:dyDescent="0.35">
      <c r="A6219" s="5"/>
      <c r="E6219" s="5"/>
      <c r="F6219" s="5"/>
    </row>
    <row r="6220" spans="1:6" x14ac:dyDescent="0.35">
      <c r="A6220" s="5"/>
      <c r="E6220" s="5"/>
      <c r="F6220" s="5"/>
    </row>
    <row r="6221" spans="1:6" x14ac:dyDescent="0.35">
      <c r="A6221" s="5"/>
      <c r="E6221" s="5"/>
      <c r="F6221" s="5"/>
    </row>
    <row r="6222" spans="1:6" x14ac:dyDescent="0.35">
      <c r="A6222" s="5"/>
      <c r="E6222" s="5"/>
      <c r="F6222" s="5"/>
    </row>
    <row r="6223" spans="1:6" x14ac:dyDescent="0.35">
      <c r="A6223" s="5"/>
      <c r="E6223" s="5"/>
      <c r="F6223" s="5"/>
    </row>
    <row r="6224" spans="1:6" x14ac:dyDescent="0.35">
      <c r="A6224" s="5"/>
      <c r="E6224" s="5"/>
      <c r="F6224" s="5"/>
    </row>
    <row r="6225" spans="1:6" x14ac:dyDescent="0.35">
      <c r="A6225" s="5"/>
      <c r="E6225" s="5"/>
      <c r="F6225" s="5"/>
    </row>
    <row r="6226" spans="1:6" x14ac:dyDescent="0.35">
      <c r="A6226" s="5"/>
      <c r="E6226" s="5"/>
      <c r="F6226" s="5"/>
    </row>
    <row r="6227" spans="1:6" x14ac:dyDescent="0.35">
      <c r="A6227" s="5"/>
      <c r="E6227" s="5"/>
      <c r="F6227" s="5"/>
    </row>
    <row r="6228" spans="1:6" x14ac:dyDescent="0.35">
      <c r="A6228" s="5"/>
      <c r="E6228" s="5"/>
      <c r="F6228" s="5"/>
    </row>
    <row r="6229" spans="1:6" x14ac:dyDescent="0.35">
      <c r="A6229" s="5"/>
      <c r="E6229" s="5"/>
      <c r="F6229" s="5"/>
    </row>
    <row r="6230" spans="1:6" x14ac:dyDescent="0.35">
      <c r="A6230" s="5"/>
      <c r="E6230" s="5"/>
      <c r="F6230" s="5"/>
    </row>
    <row r="6231" spans="1:6" x14ac:dyDescent="0.35">
      <c r="A6231" s="5"/>
      <c r="E6231" s="5"/>
      <c r="F6231" s="5"/>
    </row>
    <row r="6232" spans="1:6" x14ac:dyDescent="0.35">
      <c r="A6232" s="5"/>
      <c r="E6232" s="5"/>
      <c r="F6232" s="5"/>
    </row>
    <row r="6233" spans="1:6" x14ac:dyDescent="0.35">
      <c r="A6233" s="5"/>
      <c r="E6233" s="5"/>
      <c r="F6233" s="5"/>
    </row>
    <row r="6234" spans="1:6" x14ac:dyDescent="0.35">
      <c r="A6234" s="5"/>
      <c r="E6234" s="5"/>
      <c r="F6234" s="5"/>
    </row>
    <row r="6235" spans="1:6" x14ac:dyDescent="0.35">
      <c r="A6235" s="5"/>
      <c r="E6235" s="5"/>
      <c r="F6235" s="5"/>
    </row>
    <row r="6236" spans="1:6" x14ac:dyDescent="0.35">
      <c r="A6236" s="5"/>
      <c r="E6236" s="5"/>
      <c r="F6236" s="5"/>
    </row>
    <row r="6237" spans="1:6" x14ac:dyDescent="0.35">
      <c r="A6237" s="5"/>
      <c r="E6237" s="5"/>
      <c r="F6237" s="5"/>
    </row>
    <row r="6238" spans="1:6" x14ac:dyDescent="0.35">
      <c r="A6238" s="5"/>
      <c r="E6238" s="5"/>
      <c r="F6238" s="5"/>
    </row>
    <row r="6239" spans="1:6" x14ac:dyDescent="0.35">
      <c r="A6239" s="5"/>
      <c r="E6239" s="5"/>
      <c r="F6239" s="5"/>
    </row>
    <row r="6240" spans="1:6" x14ac:dyDescent="0.35">
      <c r="A6240" s="5"/>
      <c r="E6240" s="5"/>
      <c r="F6240" s="5"/>
    </row>
    <row r="6241" spans="1:6" x14ac:dyDescent="0.35">
      <c r="A6241" s="5"/>
      <c r="E6241" s="5"/>
      <c r="F6241" s="5"/>
    </row>
    <row r="6242" spans="1:6" x14ac:dyDescent="0.35">
      <c r="A6242" s="5"/>
      <c r="E6242" s="5"/>
      <c r="F6242" s="5"/>
    </row>
    <row r="6243" spans="1:6" x14ac:dyDescent="0.35">
      <c r="A6243" s="5"/>
      <c r="E6243" s="5"/>
      <c r="F6243" s="5"/>
    </row>
    <row r="6244" spans="1:6" x14ac:dyDescent="0.35">
      <c r="A6244" s="5"/>
      <c r="E6244" s="5"/>
      <c r="F6244" s="5"/>
    </row>
    <row r="6245" spans="1:6" x14ac:dyDescent="0.35">
      <c r="A6245" s="5"/>
      <c r="E6245" s="5"/>
      <c r="F6245" s="5"/>
    </row>
    <row r="6246" spans="1:6" x14ac:dyDescent="0.35">
      <c r="A6246" s="5"/>
      <c r="E6246" s="5"/>
      <c r="F6246" s="5"/>
    </row>
    <row r="6247" spans="1:6" x14ac:dyDescent="0.35">
      <c r="A6247" s="5"/>
      <c r="E6247" s="5"/>
      <c r="F6247" s="5"/>
    </row>
    <row r="6248" spans="1:6" x14ac:dyDescent="0.35">
      <c r="A6248" s="5"/>
      <c r="E6248" s="5"/>
      <c r="F6248" s="5"/>
    </row>
    <row r="6249" spans="1:6" x14ac:dyDescent="0.35">
      <c r="A6249" s="5"/>
      <c r="E6249" s="5"/>
      <c r="F6249" s="5"/>
    </row>
    <row r="6250" spans="1:6" x14ac:dyDescent="0.35">
      <c r="A6250" s="5"/>
      <c r="E6250" s="5"/>
      <c r="F6250" s="5"/>
    </row>
    <row r="6251" spans="1:6" x14ac:dyDescent="0.35">
      <c r="A6251" s="5"/>
      <c r="E6251" s="5"/>
      <c r="F6251" s="5"/>
    </row>
    <row r="6252" spans="1:6" x14ac:dyDescent="0.35">
      <c r="A6252" s="5"/>
      <c r="E6252" s="5"/>
      <c r="F6252" s="5"/>
    </row>
    <row r="6253" spans="1:6" x14ac:dyDescent="0.35">
      <c r="A6253" s="5"/>
      <c r="E6253" s="5"/>
      <c r="F6253" s="5"/>
    </row>
    <row r="6254" spans="1:6" x14ac:dyDescent="0.35">
      <c r="A6254" s="5"/>
      <c r="E6254" s="5"/>
      <c r="F6254" s="5"/>
    </row>
    <row r="6255" spans="1:6" x14ac:dyDescent="0.35">
      <c r="A6255" s="5"/>
      <c r="E6255" s="5"/>
      <c r="F6255" s="5"/>
    </row>
    <row r="6256" spans="1:6" x14ac:dyDescent="0.35">
      <c r="A6256" s="5"/>
      <c r="E6256" s="5"/>
      <c r="F6256" s="5"/>
    </row>
    <row r="6257" spans="1:6" x14ac:dyDescent="0.35">
      <c r="A6257" s="5"/>
      <c r="E6257" s="5"/>
      <c r="F6257" s="5"/>
    </row>
    <row r="6258" spans="1:6" x14ac:dyDescent="0.35">
      <c r="A6258" s="5"/>
      <c r="E6258" s="5"/>
      <c r="F6258" s="5"/>
    </row>
    <row r="6259" spans="1:6" x14ac:dyDescent="0.35">
      <c r="A6259" s="5"/>
      <c r="E6259" s="5"/>
      <c r="F6259" s="5"/>
    </row>
    <row r="6260" spans="1:6" x14ac:dyDescent="0.35">
      <c r="A6260" s="5"/>
      <c r="E6260" s="5"/>
      <c r="F6260" s="5"/>
    </row>
    <row r="6261" spans="1:6" x14ac:dyDescent="0.35">
      <c r="A6261" s="5"/>
      <c r="E6261" s="5"/>
      <c r="F6261" s="5"/>
    </row>
    <row r="6262" spans="1:6" x14ac:dyDescent="0.35">
      <c r="A6262" s="5"/>
      <c r="E6262" s="5"/>
      <c r="F6262" s="5"/>
    </row>
    <row r="6263" spans="1:6" x14ac:dyDescent="0.35">
      <c r="A6263" s="5"/>
      <c r="E6263" s="5"/>
      <c r="F6263" s="5"/>
    </row>
    <row r="6264" spans="1:6" x14ac:dyDescent="0.35">
      <c r="A6264" s="5"/>
      <c r="E6264" s="5"/>
      <c r="F6264" s="5"/>
    </row>
    <row r="6265" spans="1:6" x14ac:dyDescent="0.35">
      <c r="A6265" s="5"/>
      <c r="E6265" s="5"/>
      <c r="F6265" s="5"/>
    </row>
    <row r="6266" spans="1:6" x14ac:dyDescent="0.35">
      <c r="A6266" s="5"/>
      <c r="E6266" s="5"/>
      <c r="F6266" s="5"/>
    </row>
    <row r="6267" spans="1:6" x14ac:dyDescent="0.35">
      <c r="A6267" s="5"/>
      <c r="E6267" s="5"/>
      <c r="F6267" s="5"/>
    </row>
    <row r="6268" spans="1:6" x14ac:dyDescent="0.35">
      <c r="A6268" s="5"/>
      <c r="E6268" s="5"/>
      <c r="F6268" s="5"/>
    </row>
    <row r="6269" spans="1:6" x14ac:dyDescent="0.35">
      <c r="A6269" s="5"/>
      <c r="E6269" s="5"/>
      <c r="F6269" s="5"/>
    </row>
    <row r="6270" spans="1:6" x14ac:dyDescent="0.35">
      <c r="A6270" s="5"/>
      <c r="E6270" s="5"/>
      <c r="F6270" s="5"/>
    </row>
    <row r="6271" spans="1:6" x14ac:dyDescent="0.35">
      <c r="A6271" s="5"/>
      <c r="E6271" s="5"/>
      <c r="F6271" s="5"/>
    </row>
    <row r="6272" spans="1:6" x14ac:dyDescent="0.35">
      <c r="A6272" s="5"/>
      <c r="E6272" s="5"/>
      <c r="F6272" s="5"/>
    </row>
    <row r="6273" spans="1:6" x14ac:dyDescent="0.35">
      <c r="A6273" s="5"/>
      <c r="E6273" s="5"/>
      <c r="F6273" s="5"/>
    </row>
    <row r="6274" spans="1:6" x14ac:dyDescent="0.35">
      <c r="A6274" s="5"/>
      <c r="E6274" s="5"/>
      <c r="F6274" s="5"/>
    </row>
    <row r="6275" spans="1:6" x14ac:dyDescent="0.35">
      <c r="A6275" s="5"/>
      <c r="E6275" s="5"/>
      <c r="F6275" s="5"/>
    </row>
    <row r="6276" spans="1:6" x14ac:dyDescent="0.35">
      <c r="A6276" s="5"/>
      <c r="E6276" s="5"/>
      <c r="F6276" s="5"/>
    </row>
    <row r="6277" spans="1:6" x14ac:dyDescent="0.35">
      <c r="A6277" s="5"/>
      <c r="E6277" s="5"/>
      <c r="F6277" s="5"/>
    </row>
    <row r="6278" spans="1:6" x14ac:dyDescent="0.35">
      <c r="A6278" s="5"/>
      <c r="E6278" s="5"/>
      <c r="F6278" s="5"/>
    </row>
    <row r="6279" spans="1:6" x14ac:dyDescent="0.35">
      <c r="A6279" s="5"/>
      <c r="E6279" s="5"/>
      <c r="F6279" s="5"/>
    </row>
    <row r="6280" spans="1:6" x14ac:dyDescent="0.35">
      <c r="A6280" s="5"/>
      <c r="E6280" s="5"/>
      <c r="F6280" s="5"/>
    </row>
    <row r="6281" spans="1:6" x14ac:dyDescent="0.35">
      <c r="A6281" s="5"/>
      <c r="E6281" s="5"/>
      <c r="F6281" s="5"/>
    </row>
    <row r="6282" spans="1:6" x14ac:dyDescent="0.35">
      <c r="A6282" s="5"/>
      <c r="E6282" s="5"/>
      <c r="F6282" s="5"/>
    </row>
    <row r="6283" spans="1:6" x14ac:dyDescent="0.35">
      <c r="A6283" s="5"/>
      <c r="E6283" s="5"/>
      <c r="F6283" s="5"/>
    </row>
    <row r="6284" spans="1:6" x14ac:dyDescent="0.35">
      <c r="A6284" s="5"/>
      <c r="E6284" s="5"/>
      <c r="F6284" s="5"/>
    </row>
    <row r="6285" spans="1:6" x14ac:dyDescent="0.35">
      <c r="A6285" s="5"/>
      <c r="E6285" s="5"/>
      <c r="F6285" s="5"/>
    </row>
    <row r="6286" spans="1:6" x14ac:dyDescent="0.35">
      <c r="A6286" s="5"/>
      <c r="E6286" s="5"/>
      <c r="F6286" s="5"/>
    </row>
    <row r="6287" spans="1:6" x14ac:dyDescent="0.35">
      <c r="A6287" s="5"/>
      <c r="E6287" s="5"/>
      <c r="F6287" s="5"/>
    </row>
    <row r="6288" spans="1:6" x14ac:dyDescent="0.35">
      <c r="A6288" s="5"/>
      <c r="E6288" s="5"/>
      <c r="F6288" s="5"/>
    </row>
    <row r="6289" spans="1:6" x14ac:dyDescent="0.35">
      <c r="A6289" s="5"/>
      <c r="E6289" s="5"/>
      <c r="F6289" s="5"/>
    </row>
    <row r="6290" spans="1:6" x14ac:dyDescent="0.35">
      <c r="A6290" s="5"/>
      <c r="E6290" s="5"/>
      <c r="F6290" s="5"/>
    </row>
    <row r="6291" spans="1:6" x14ac:dyDescent="0.35">
      <c r="A6291" s="5"/>
      <c r="E6291" s="5"/>
      <c r="F6291" s="5"/>
    </row>
    <row r="6292" spans="1:6" x14ac:dyDescent="0.35">
      <c r="A6292" s="5"/>
      <c r="E6292" s="5"/>
      <c r="F6292" s="5"/>
    </row>
    <row r="6293" spans="1:6" x14ac:dyDescent="0.35">
      <c r="A6293" s="5"/>
      <c r="E6293" s="5"/>
      <c r="F6293" s="5"/>
    </row>
    <row r="6294" spans="1:6" x14ac:dyDescent="0.35">
      <c r="A6294" s="5"/>
      <c r="E6294" s="5"/>
      <c r="F6294" s="5"/>
    </row>
    <row r="6295" spans="1:6" x14ac:dyDescent="0.35">
      <c r="A6295" s="5"/>
      <c r="E6295" s="5"/>
      <c r="F6295" s="5"/>
    </row>
    <row r="6296" spans="1:6" x14ac:dyDescent="0.35">
      <c r="A6296" s="5"/>
      <c r="E6296" s="5"/>
      <c r="F6296" s="5"/>
    </row>
    <row r="6297" spans="1:6" x14ac:dyDescent="0.35">
      <c r="A6297" s="5"/>
      <c r="E6297" s="5"/>
      <c r="F6297" s="5"/>
    </row>
    <row r="6298" spans="1:6" x14ac:dyDescent="0.35">
      <c r="A6298" s="5"/>
      <c r="E6298" s="5"/>
      <c r="F6298" s="5"/>
    </row>
    <row r="6299" spans="1:6" x14ac:dyDescent="0.35">
      <c r="A6299" s="5"/>
      <c r="E6299" s="5"/>
      <c r="F6299" s="5"/>
    </row>
    <row r="6300" spans="1:6" x14ac:dyDescent="0.35">
      <c r="A6300" s="5"/>
      <c r="E6300" s="5"/>
      <c r="F6300" s="5"/>
    </row>
    <row r="6301" spans="1:6" x14ac:dyDescent="0.35">
      <c r="A6301" s="5"/>
      <c r="E6301" s="5"/>
      <c r="F6301" s="5"/>
    </row>
    <row r="6302" spans="1:6" x14ac:dyDescent="0.35">
      <c r="A6302" s="5"/>
      <c r="E6302" s="5"/>
      <c r="F6302" s="5"/>
    </row>
    <row r="6303" spans="1:6" x14ac:dyDescent="0.35">
      <c r="A6303" s="5"/>
      <c r="E6303" s="5"/>
      <c r="F6303" s="5"/>
    </row>
    <row r="6304" spans="1:6" x14ac:dyDescent="0.35">
      <c r="A6304" s="5"/>
      <c r="E6304" s="5"/>
      <c r="F6304" s="5"/>
    </row>
    <row r="6305" spans="1:6" x14ac:dyDescent="0.35">
      <c r="A6305" s="5"/>
      <c r="E6305" s="5"/>
      <c r="F6305" s="5"/>
    </row>
    <row r="6306" spans="1:6" x14ac:dyDescent="0.35">
      <c r="A6306" s="5"/>
      <c r="E6306" s="5"/>
      <c r="F6306" s="5"/>
    </row>
    <row r="6307" spans="1:6" x14ac:dyDescent="0.35">
      <c r="A6307" s="5"/>
      <c r="E6307" s="5"/>
      <c r="F6307" s="5"/>
    </row>
    <row r="6308" spans="1:6" x14ac:dyDescent="0.35">
      <c r="A6308" s="5"/>
      <c r="E6308" s="5"/>
      <c r="F6308" s="5"/>
    </row>
    <row r="6309" spans="1:6" x14ac:dyDescent="0.35">
      <c r="A6309" s="5"/>
      <c r="E6309" s="5"/>
      <c r="F6309" s="5"/>
    </row>
    <row r="6310" spans="1:6" x14ac:dyDescent="0.35">
      <c r="A6310" s="5"/>
      <c r="E6310" s="5"/>
      <c r="F6310" s="5"/>
    </row>
    <row r="6311" spans="1:6" x14ac:dyDescent="0.35">
      <c r="A6311" s="5"/>
      <c r="E6311" s="5"/>
      <c r="F6311" s="5"/>
    </row>
    <row r="6312" spans="1:6" x14ac:dyDescent="0.35">
      <c r="A6312" s="5"/>
      <c r="E6312" s="5"/>
      <c r="F6312" s="5"/>
    </row>
    <row r="6313" spans="1:6" x14ac:dyDescent="0.35">
      <c r="A6313" s="5"/>
      <c r="E6313" s="5"/>
      <c r="F6313" s="5"/>
    </row>
    <row r="6314" spans="1:6" x14ac:dyDescent="0.35">
      <c r="A6314" s="5"/>
      <c r="E6314" s="5"/>
      <c r="F6314" s="5"/>
    </row>
    <row r="6315" spans="1:6" x14ac:dyDescent="0.35">
      <c r="A6315" s="5"/>
      <c r="E6315" s="5"/>
      <c r="F6315" s="5"/>
    </row>
    <row r="6316" spans="1:6" x14ac:dyDescent="0.35">
      <c r="A6316" s="5"/>
      <c r="E6316" s="5"/>
      <c r="F6316" s="5"/>
    </row>
    <row r="6317" spans="1:6" x14ac:dyDescent="0.35">
      <c r="A6317" s="5"/>
      <c r="E6317" s="5"/>
      <c r="F6317" s="5"/>
    </row>
    <row r="6318" spans="1:6" x14ac:dyDescent="0.35">
      <c r="A6318" s="5"/>
      <c r="E6318" s="5"/>
      <c r="F6318" s="5"/>
    </row>
    <row r="6319" spans="1:6" x14ac:dyDescent="0.35">
      <c r="A6319" s="5"/>
      <c r="E6319" s="5"/>
      <c r="F6319" s="5"/>
    </row>
    <row r="6320" spans="1:6" x14ac:dyDescent="0.35">
      <c r="A6320" s="5"/>
      <c r="E6320" s="5"/>
      <c r="F6320" s="5"/>
    </row>
    <row r="6321" spans="1:6" x14ac:dyDescent="0.35">
      <c r="A6321" s="5"/>
      <c r="E6321" s="5"/>
      <c r="F6321" s="5"/>
    </row>
    <row r="6322" spans="1:6" x14ac:dyDescent="0.35">
      <c r="A6322" s="5"/>
      <c r="E6322" s="5"/>
      <c r="F6322" s="5"/>
    </row>
    <row r="6323" spans="1:6" x14ac:dyDescent="0.35">
      <c r="A6323" s="5"/>
      <c r="E6323" s="5"/>
      <c r="F6323" s="5"/>
    </row>
    <row r="6324" spans="1:6" x14ac:dyDescent="0.35">
      <c r="A6324" s="5"/>
      <c r="E6324" s="5"/>
      <c r="F6324" s="5"/>
    </row>
    <row r="6325" spans="1:6" x14ac:dyDescent="0.35">
      <c r="A6325" s="5"/>
      <c r="E6325" s="5"/>
      <c r="F6325" s="5"/>
    </row>
    <row r="6326" spans="1:6" x14ac:dyDescent="0.35">
      <c r="A6326" s="5"/>
      <c r="E6326" s="5"/>
      <c r="F6326" s="5"/>
    </row>
    <row r="6327" spans="1:6" x14ac:dyDescent="0.35">
      <c r="A6327" s="5"/>
      <c r="E6327" s="5"/>
      <c r="F6327" s="5"/>
    </row>
    <row r="6328" spans="1:6" x14ac:dyDescent="0.35">
      <c r="A6328" s="5"/>
      <c r="E6328" s="5"/>
      <c r="F6328" s="5"/>
    </row>
    <row r="6329" spans="1:6" x14ac:dyDescent="0.35">
      <c r="A6329" s="5"/>
      <c r="E6329" s="5"/>
      <c r="F6329" s="5"/>
    </row>
    <row r="6330" spans="1:6" x14ac:dyDescent="0.35">
      <c r="A6330" s="5"/>
      <c r="E6330" s="5"/>
      <c r="F6330" s="5"/>
    </row>
    <row r="6331" spans="1:6" x14ac:dyDescent="0.35">
      <c r="A6331" s="5"/>
      <c r="E6331" s="5"/>
      <c r="F6331" s="5"/>
    </row>
    <row r="6332" spans="1:6" x14ac:dyDescent="0.35">
      <c r="A6332" s="5"/>
      <c r="E6332" s="5"/>
      <c r="F6332" s="5"/>
    </row>
    <row r="6333" spans="1:6" x14ac:dyDescent="0.35">
      <c r="A6333" s="5"/>
      <c r="E6333" s="5"/>
      <c r="F6333" s="5"/>
    </row>
    <row r="6334" spans="1:6" x14ac:dyDescent="0.35">
      <c r="A6334" s="5"/>
      <c r="E6334" s="5"/>
      <c r="F6334" s="5"/>
    </row>
    <row r="6335" spans="1:6" x14ac:dyDescent="0.35">
      <c r="A6335" s="5"/>
      <c r="E6335" s="5"/>
      <c r="F6335" s="5"/>
    </row>
    <row r="6336" spans="1:6" x14ac:dyDescent="0.35">
      <c r="A6336" s="5"/>
      <c r="E6336" s="5"/>
      <c r="F6336" s="5"/>
    </row>
    <row r="6337" spans="1:6" x14ac:dyDescent="0.35">
      <c r="A6337" s="5"/>
      <c r="E6337" s="5"/>
      <c r="F6337" s="5"/>
    </row>
    <row r="6338" spans="1:6" x14ac:dyDescent="0.35">
      <c r="A6338" s="5"/>
      <c r="E6338" s="5"/>
      <c r="F6338" s="5"/>
    </row>
    <row r="6339" spans="1:6" x14ac:dyDescent="0.35">
      <c r="A6339" s="5"/>
      <c r="E6339" s="5"/>
      <c r="F6339" s="5"/>
    </row>
    <row r="6340" spans="1:6" x14ac:dyDescent="0.35">
      <c r="A6340" s="5"/>
      <c r="E6340" s="5"/>
      <c r="F6340" s="5"/>
    </row>
    <row r="6341" spans="1:6" x14ac:dyDescent="0.35">
      <c r="A6341" s="5"/>
      <c r="E6341" s="5"/>
      <c r="F6341" s="5"/>
    </row>
    <row r="6342" spans="1:6" x14ac:dyDescent="0.35">
      <c r="A6342" s="5"/>
      <c r="E6342" s="5"/>
      <c r="F6342" s="5"/>
    </row>
    <row r="6343" spans="1:6" x14ac:dyDescent="0.35">
      <c r="A6343" s="5"/>
      <c r="E6343" s="5"/>
      <c r="F6343" s="5"/>
    </row>
    <row r="6344" spans="1:6" x14ac:dyDescent="0.35">
      <c r="A6344" s="5"/>
      <c r="E6344" s="5"/>
      <c r="F6344" s="5"/>
    </row>
    <row r="6345" spans="1:6" x14ac:dyDescent="0.35">
      <c r="A6345" s="5"/>
      <c r="E6345" s="5"/>
      <c r="F6345" s="5"/>
    </row>
    <row r="6346" spans="1:6" x14ac:dyDescent="0.35">
      <c r="A6346" s="5"/>
      <c r="E6346" s="5"/>
      <c r="F6346" s="5"/>
    </row>
    <row r="6347" spans="1:6" x14ac:dyDescent="0.35">
      <c r="A6347" s="5"/>
      <c r="E6347" s="5"/>
      <c r="F6347" s="5"/>
    </row>
    <row r="6348" spans="1:6" x14ac:dyDescent="0.35">
      <c r="A6348" s="5"/>
      <c r="E6348" s="5"/>
      <c r="F6348" s="5"/>
    </row>
    <row r="6349" spans="1:6" x14ac:dyDescent="0.35">
      <c r="A6349" s="5"/>
      <c r="E6349" s="5"/>
      <c r="F6349" s="5"/>
    </row>
    <row r="6350" spans="1:6" x14ac:dyDescent="0.35">
      <c r="A6350" s="5"/>
      <c r="E6350" s="5"/>
      <c r="F6350" s="5"/>
    </row>
    <row r="6351" spans="1:6" x14ac:dyDescent="0.35">
      <c r="A6351" s="5"/>
      <c r="E6351" s="5"/>
      <c r="F6351" s="5"/>
    </row>
    <row r="6352" spans="1:6" x14ac:dyDescent="0.35">
      <c r="A6352" s="5"/>
      <c r="E6352" s="5"/>
      <c r="F6352" s="5"/>
    </row>
    <row r="6353" spans="1:6" x14ac:dyDescent="0.35">
      <c r="A6353" s="5"/>
      <c r="E6353" s="5"/>
      <c r="F6353" s="5"/>
    </row>
    <row r="6354" spans="1:6" x14ac:dyDescent="0.35">
      <c r="A6354" s="5"/>
      <c r="E6354" s="5"/>
      <c r="F6354" s="5"/>
    </row>
    <row r="6355" spans="1:6" x14ac:dyDescent="0.35">
      <c r="A6355" s="5"/>
      <c r="E6355" s="5"/>
      <c r="F6355" s="5"/>
    </row>
    <row r="6356" spans="1:6" x14ac:dyDescent="0.35">
      <c r="A6356" s="5"/>
      <c r="E6356" s="5"/>
      <c r="F6356" s="5"/>
    </row>
    <row r="6357" spans="1:6" x14ac:dyDescent="0.35">
      <c r="A6357" s="5"/>
      <c r="E6357" s="5"/>
      <c r="F6357" s="5"/>
    </row>
    <row r="6358" spans="1:6" x14ac:dyDescent="0.35">
      <c r="A6358" s="5"/>
      <c r="E6358" s="5"/>
      <c r="F6358" s="5"/>
    </row>
    <row r="6359" spans="1:6" x14ac:dyDescent="0.35">
      <c r="A6359" s="5"/>
      <c r="E6359" s="5"/>
      <c r="F6359" s="5"/>
    </row>
    <row r="6360" spans="1:6" x14ac:dyDescent="0.35">
      <c r="A6360" s="5"/>
      <c r="E6360" s="5"/>
      <c r="F6360" s="5"/>
    </row>
    <row r="6361" spans="1:6" x14ac:dyDescent="0.35">
      <c r="A6361" s="5"/>
      <c r="E6361" s="5"/>
      <c r="F6361" s="5"/>
    </row>
    <row r="6362" spans="1:6" x14ac:dyDescent="0.35">
      <c r="A6362" s="5"/>
      <c r="E6362" s="5"/>
      <c r="F6362" s="5"/>
    </row>
    <row r="6363" spans="1:6" x14ac:dyDescent="0.35">
      <c r="A6363" s="5"/>
      <c r="E6363" s="5"/>
      <c r="F6363" s="5"/>
    </row>
    <row r="6364" spans="1:6" x14ac:dyDescent="0.35">
      <c r="A6364" s="5"/>
      <c r="E6364" s="5"/>
      <c r="F6364" s="5"/>
    </row>
    <row r="6365" spans="1:6" x14ac:dyDescent="0.35">
      <c r="A6365" s="5"/>
      <c r="E6365" s="5"/>
      <c r="F6365" s="5"/>
    </row>
    <row r="6366" spans="1:6" x14ac:dyDescent="0.35">
      <c r="A6366" s="5"/>
      <c r="E6366" s="5"/>
      <c r="F6366" s="5"/>
    </row>
    <row r="6367" spans="1:6" x14ac:dyDescent="0.35">
      <c r="A6367" s="5"/>
      <c r="E6367" s="5"/>
      <c r="F6367" s="5"/>
    </row>
    <row r="6368" spans="1:6" x14ac:dyDescent="0.35">
      <c r="A6368" s="5"/>
      <c r="E6368" s="5"/>
      <c r="F6368" s="5"/>
    </row>
    <row r="6369" spans="1:6" x14ac:dyDescent="0.35">
      <c r="A6369" s="5"/>
      <c r="E6369" s="5"/>
      <c r="F6369" s="5"/>
    </row>
    <row r="6370" spans="1:6" x14ac:dyDescent="0.35">
      <c r="A6370" s="5"/>
      <c r="E6370" s="5"/>
      <c r="F6370" s="5"/>
    </row>
    <row r="6371" spans="1:6" x14ac:dyDescent="0.35">
      <c r="A6371" s="5"/>
      <c r="E6371" s="5"/>
      <c r="F6371" s="5"/>
    </row>
    <row r="6372" spans="1:6" x14ac:dyDescent="0.35">
      <c r="A6372" s="5"/>
      <c r="E6372" s="5"/>
      <c r="F6372" s="5"/>
    </row>
    <row r="6373" spans="1:6" x14ac:dyDescent="0.35">
      <c r="A6373" s="5"/>
      <c r="E6373" s="5"/>
      <c r="F6373" s="5"/>
    </row>
    <row r="6374" spans="1:6" x14ac:dyDescent="0.35">
      <c r="A6374" s="5"/>
      <c r="E6374" s="5"/>
      <c r="F6374" s="5"/>
    </row>
    <row r="6375" spans="1:6" x14ac:dyDescent="0.35">
      <c r="A6375" s="5"/>
      <c r="E6375" s="5"/>
      <c r="F6375" s="5"/>
    </row>
    <row r="6376" spans="1:6" x14ac:dyDescent="0.35">
      <c r="A6376" s="5"/>
      <c r="E6376" s="5"/>
      <c r="F6376" s="5"/>
    </row>
    <row r="6377" spans="1:6" x14ac:dyDescent="0.35">
      <c r="A6377" s="5"/>
      <c r="E6377" s="5"/>
      <c r="F6377" s="5"/>
    </row>
    <row r="6378" spans="1:6" x14ac:dyDescent="0.35">
      <c r="A6378" s="5"/>
      <c r="E6378" s="5"/>
      <c r="F6378" s="5"/>
    </row>
    <row r="6379" spans="1:6" x14ac:dyDescent="0.35">
      <c r="A6379" s="5"/>
      <c r="E6379" s="5"/>
      <c r="F6379" s="5"/>
    </row>
    <row r="6380" spans="1:6" x14ac:dyDescent="0.35">
      <c r="A6380" s="5"/>
      <c r="E6380" s="5"/>
      <c r="F6380" s="5"/>
    </row>
    <row r="6381" spans="1:6" x14ac:dyDescent="0.35">
      <c r="A6381" s="5"/>
      <c r="E6381" s="5"/>
      <c r="F6381" s="5"/>
    </row>
    <row r="6382" spans="1:6" x14ac:dyDescent="0.35">
      <c r="A6382" s="5"/>
      <c r="E6382" s="5"/>
      <c r="F6382" s="5"/>
    </row>
    <row r="6383" spans="1:6" x14ac:dyDescent="0.35">
      <c r="A6383" s="5"/>
      <c r="E6383" s="5"/>
      <c r="F6383" s="5"/>
    </row>
    <row r="6384" spans="1:6" x14ac:dyDescent="0.35">
      <c r="A6384" s="5"/>
      <c r="E6384" s="5"/>
      <c r="F6384" s="5"/>
    </row>
    <row r="6385" spans="1:6" x14ac:dyDescent="0.35">
      <c r="A6385" s="5"/>
      <c r="E6385" s="5"/>
      <c r="F6385" s="5"/>
    </row>
    <row r="6386" spans="1:6" x14ac:dyDescent="0.35">
      <c r="A6386" s="5"/>
      <c r="E6386" s="5"/>
      <c r="F6386" s="5"/>
    </row>
    <row r="6387" spans="1:6" x14ac:dyDescent="0.35">
      <c r="A6387" s="5"/>
      <c r="E6387" s="5"/>
      <c r="F6387" s="5"/>
    </row>
    <row r="6388" spans="1:6" x14ac:dyDescent="0.35">
      <c r="A6388" s="5"/>
      <c r="E6388" s="5"/>
      <c r="F6388" s="5"/>
    </row>
    <row r="6389" spans="1:6" x14ac:dyDescent="0.35">
      <c r="A6389" s="5"/>
      <c r="E6389" s="5"/>
      <c r="F6389" s="5"/>
    </row>
    <row r="6390" spans="1:6" x14ac:dyDescent="0.35">
      <c r="A6390" s="5"/>
      <c r="E6390" s="5"/>
      <c r="F6390" s="5"/>
    </row>
    <row r="6391" spans="1:6" x14ac:dyDescent="0.35">
      <c r="A6391" s="5"/>
      <c r="E6391" s="5"/>
      <c r="F6391" s="5"/>
    </row>
    <row r="6392" spans="1:6" x14ac:dyDescent="0.35">
      <c r="A6392" s="5"/>
      <c r="E6392" s="5"/>
      <c r="F6392" s="5"/>
    </row>
    <row r="6393" spans="1:6" x14ac:dyDescent="0.35">
      <c r="A6393" s="5"/>
      <c r="E6393" s="5"/>
      <c r="F6393" s="5"/>
    </row>
    <row r="6394" spans="1:6" x14ac:dyDescent="0.35">
      <c r="A6394" s="5"/>
      <c r="E6394" s="5"/>
      <c r="F6394" s="5"/>
    </row>
    <row r="6395" spans="1:6" x14ac:dyDescent="0.35">
      <c r="A6395" s="5"/>
      <c r="E6395" s="5"/>
      <c r="F6395" s="5"/>
    </row>
    <row r="6396" spans="1:6" x14ac:dyDescent="0.35">
      <c r="A6396" s="5"/>
      <c r="E6396" s="5"/>
      <c r="F6396" s="5"/>
    </row>
    <row r="6397" spans="1:6" x14ac:dyDescent="0.35">
      <c r="A6397" s="5"/>
      <c r="E6397" s="5"/>
      <c r="F6397" s="5"/>
    </row>
    <row r="6398" spans="1:6" x14ac:dyDescent="0.35">
      <c r="A6398" s="5"/>
      <c r="E6398" s="5"/>
      <c r="F6398" s="5"/>
    </row>
    <row r="6399" spans="1:6" x14ac:dyDescent="0.35">
      <c r="A6399" s="5"/>
      <c r="E6399" s="5"/>
      <c r="F6399" s="5"/>
    </row>
    <row r="6400" spans="1:6" x14ac:dyDescent="0.35">
      <c r="A6400" s="5"/>
      <c r="E6400" s="5"/>
      <c r="F6400" s="5"/>
    </row>
    <row r="6401" spans="1:6" x14ac:dyDescent="0.35">
      <c r="A6401" s="5"/>
      <c r="E6401" s="5"/>
      <c r="F6401" s="5"/>
    </row>
    <row r="6402" spans="1:6" x14ac:dyDescent="0.35">
      <c r="A6402" s="5"/>
      <c r="E6402" s="5"/>
      <c r="F6402" s="5"/>
    </row>
    <row r="6403" spans="1:6" x14ac:dyDescent="0.35">
      <c r="A6403" s="5"/>
      <c r="E6403" s="5"/>
      <c r="F6403" s="5"/>
    </row>
    <row r="6404" spans="1:6" x14ac:dyDescent="0.35">
      <c r="A6404" s="5"/>
      <c r="E6404" s="5"/>
      <c r="F6404" s="5"/>
    </row>
    <row r="6405" spans="1:6" x14ac:dyDescent="0.35">
      <c r="A6405" s="5"/>
      <c r="E6405" s="5"/>
      <c r="F6405" s="5"/>
    </row>
    <row r="6406" spans="1:6" x14ac:dyDescent="0.35">
      <c r="A6406" s="5"/>
      <c r="E6406" s="5"/>
      <c r="F6406" s="5"/>
    </row>
    <row r="6407" spans="1:6" x14ac:dyDescent="0.35">
      <c r="A6407" s="5"/>
      <c r="E6407" s="5"/>
      <c r="F6407" s="5"/>
    </row>
    <row r="6408" spans="1:6" x14ac:dyDescent="0.35">
      <c r="A6408" s="5"/>
      <c r="E6408" s="5"/>
      <c r="F6408" s="5"/>
    </row>
    <row r="6409" spans="1:6" x14ac:dyDescent="0.35">
      <c r="A6409" s="5"/>
      <c r="E6409" s="5"/>
      <c r="F6409" s="5"/>
    </row>
    <row r="6410" spans="1:6" x14ac:dyDescent="0.35">
      <c r="A6410" s="5"/>
      <c r="E6410" s="5"/>
      <c r="F6410" s="5"/>
    </row>
    <row r="6411" spans="1:6" x14ac:dyDescent="0.35">
      <c r="A6411" s="5"/>
      <c r="E6411" s="5"/>
      <c r="F6411" s="5"/>
    </row>
    <row r="6412" spans="1:6" x14ac:dyDescent="0.35">
      <c r="A6412" s="5"/>
      <c r="E6412" s="5"/>
      <c r="F6412" s="5"/>
    </row>
    <row r="6413" spans="1:6" x14ac:dyDescent="0.35">
      <c r="A6413" s="5"/>
      <c r="E6413" s="5"/>
      <c r="F6413" s="5"/>
    </row>
    <row r="6414" spans="1:6" x14ac:dyDescent="0.35">
      <c r="A6414" s="5"/>
      <c r="E6414" s="5"/>
      <c r="F6414" s="5"/>
    </row>
    <row r="6415" spans="1:6" x14ac:dyDescent="0.35">
      <c r="A6415" s="5"/>
      <c r="E6415" s="5"/>
      <c r="F6415" s="5"/>
    </row>
    <row r="6416" spans="1:6" x14ac:dyDescent="0.35">
      <c r="A6416" s="5"/>
      <c r="E6416" s="5"/>
      <c r="F6416" s="5"/>
    </row>
    <row r="6417" spans="1:6" x14ac:dyDescent="0.35">
      <c r="A6417" s="5"/>
      <c r="E6417" s="5"/>
      <c r="F6417" s="5"/>
    </row>
    <row r="6418" spans="1:6" x14ac:dyDescent="0.35">
      <c r="A6418" s="5"/>
      <c r="E6418" s="5"/>
      <c r="F6418" s="5"/>
    </row>
    <row r="6419" spans="1:6" x14ac:dyDescent="0.35">
      <c r="A6419" s="5"/>
      <c r="E6419" s="5"/>
      <c r="F6419" s="5"/>
    </row>
    <row r="6420" spans="1:6" x14ac:dyDescent="0.35">
      <c r="A6420" s="5"/>
      <c r="E6420" s="5"/>
      <c r="F6420" s="5"/>
    </row>
    <row r="6421" spans="1:6" x14ac:dyDescent="0.35">
      <c r="A6421" s="5"/>
      <c r="E6421" s="5"/>
      <c r="F6421" s="5"/>
    </row>
    <row r="6422" spans="1:6" x14ac:dyDescent="0.35">
      <c r="A6422" s="5"/>
      <c r="E6422" s="5"/>
      <c r="F6422" s="5"/>
    </row>
    <row r="6423" spans="1:6" x14ac:dyDescent="0.35">
      <c r="A6423" s="5"/>
      <c r="E6423" s="5"/>
      <c r="F6423" s="5"/>
    </row>
    <row r="6424" spans="1:6" x14ac:dyDescent="0.35">
      <c r="A6424" s="5"/>
      <c r="E6424" s="5"/>
      <c r="F6424" s="5"/>
    </row>
    <row r="6425" spans="1:6" x14ac:dyDescent="0.35">
      <c r="A6425" s="5"/>
      <c r="E6425" s="5"/>
      <c r="F6425" s="5"/>
    </row>
    <row r="6426" spans="1:6" x14ac:dyDescent="0.35">
      <c r="A6426" s="5"/>
      <c r="E6426" s="5"/>
      <c r="F6426" s="5"/>
    </row>
    <row r="6427" spans="1:6" x14ac:dyDescent="0.35">
      <c r="A6427" s="5"/>
      <c r="E6427" s="5"/>
      <c r="F6427" s="5"/>
    </row>
    <row r="6428" spans="1:6" x14ac:dyDescent="0.35">
      <c r="A6428" s="5"/>
      <c r="E6428" s="5"/>
      <c r="F6428" s="5"/>
    </row>
    <row r="6429" spans="1:6" x14ac:dyDescent="0.35">
      <c r="A6429" s="5"/>
      <c r="E6429" s="5"/>
      <c r="F6429" s="5"/>
    </row>
    <row r="6430" spans="1:6" x14ac:dyDescent="0.35">
      <c r="A6430" s="5"/>
      <c r="E6430" s="5"/>
      <c r="F6430" s="5"/>
    </row>
    <row r="6431" spans="1:6" x14ac:dyDescent="0.35">
      <c r="A6431" s="5"/>
      <c r="E6431" s="5"/>
      <c r="F6431" s="5"/>
    </row>
    <row r="6432" spans="1:6" x14ac:dyDescent="0.35">
      <c r="A6432" s="5"/>
      <c r="E6432" s="5"/>
      <c r="F6432" s="5"/>
    </row>
    <row r="6433" spans="1:6" x14ac:dyDescent="0.35">
      <c r="A6433" s="5"/>
      <c r="E6433" s="5"/>
      <c r="F6433" s="5"/>
    </row>
    <row r="6434" spans="1:6" x14ac:dyDescent="0.35">
      <c r="A6434" s="5"/>
      <c r="E6434" s="5"/>
      <c r="F6434" s="5"/>
    </row>
    <row r="6435" spans="1:6" x14ac:dyDescent="0.35">
      <c r="A6435" s="5"/>
      <c r="E6435" s="5"/>
      <c r="F6435" s="5"/>
    </row>
    <row r="6436" spans="1:6" x14ac:dyDescent="0.35">
      <c r="A6436" s="5"/>
      <c r="E6436" s="5"/>
      <c r="F6436" s="5"/>
    </row>
    <row r="6437" spans="1:6" x14ac:dyDescent="0.35">
      <c r="A6437" s="5"/>
      <c r="E6437" s="5"/>
      <c r="F6437" s="5"/>
    </row>
    <row r="6438" spans="1:6" x14ac:dyDescent="0.35">
      <c r="A6438" s="5"/>
      <c r="E6438" s="5"/>
      <c r="F6438" s="5"/>
    </row>
    <row r="6439" spans="1:6" x14ac:dyDescent="0.35">
      <c r="A6439" s="5"/>
      <c r="E6439" s="5"/>
      <c r="F6439" s="5"/>
    </row>
    <row r="6440" spans="1:6" x14ac:dyDescent="0.35">
      <c r="A6440" s="5"/>
      <c r="E6440" s="5"/>
      <c r="F6440" s="5"/>
    </row>
    <row r="6441" spans="1:6" x14ac:dyDescent="0.35">
      <c r="A6441" s="5"/>
      <c r="E6441" s="5"/>
      <c r="F6441" s="5"/>
    </row>
    <row r="6442" spans="1:6" x14ac:dyDescent="0.35">
      <c r="A6442" s="5"/>
      <c r="E6442" s="5"/>
      <c r="F6442" s="5"/>
    </row>
    <row r="6443" spans="1:6" x14ac:dyDescent="0.35">
      <c r="A6443" s="5"/>
      <c r="E6443" s="5"/>
      <c r="F6443" s="5"/>
    </row>
    <row r="6444" spans="1:6" x14ac:dyDescent="0.35">
      <c r="A6444" s="5"/>
      <c r="E6444" s="5"/>
      <c r="F6444" s="5"/>
    </row>
    <row r="6445" spans="1:6" x14ac:dyDescent="0.35">
      <c r="A6445" s="5"/>
      <c r="E6445" s="5"/>
      <c r="F6445" s="5"/>
    </row>
    <row r="6446" spans="1:6" x14ac:dyDescent="0.35">
      <c r="A6446" s="5"/>
      <c r="E6446" s="5"/>
      <c r="F6446" s="5"/>
    </row>
    <row r="6447" spans="1:6" x14ac:dyDescent="0.35">
      <c r="A6447" s="5"/>
      <c r="E6447" s="5"/>
      <c r="F6447" s="5"/>
    </row>
    <row r="6448" spans="1:6" x14ac:dyDescent="0.35">
      <c r="A6448" s="5"/>
      <c r="E6448" s="5"/>
      <c r="F6448" s="5"/>
    </row>
    <row r="6449" spans="1:6" x14ac:dyDescent="0.35">
      <c r="A6449" s="5"/>
      <c r="E6449" s="5"/>
      <c r="F6449" s="5"/>
    </row>
    <row r="6450" spans="1:6" x14ac:dyDescent="0.35">
      <c r="A6450" s="5"/>
      <c r="E6450" s="5"/>
      <c r="F6450" s="5"/>
    </row>
    <row r="6451" spans="1:6" x14ac:dyDescent="0.35">
      <c r="A6451" s="5"/>
      <c r="E6451" s="5"/>
      <c r="F6451" s="5"/>
    </row>
    <row r="6452" spans="1:6" x14ac:dyDescent="0.35">
      <c r="A6452" s="5"/>
      <c r="E6452" s="5"/>
      <c r="F6452" s="5"/>
    </row>
    <row r="6453" spans="1:6" x14ac:dyDescent="0.35">
      <c r="A6453" s="5"/>
      <c r="E6453" s="5"/>
      <c r="F6453" s="5"/>
    </row>
    <row r="6454" spans="1:6" x14ac:dyDescent="0.35">
      <c r="A6454" s="5"/>
      <c r="E6454" s="5"/>
      <c r="F6454" s="5"/>
    </row>
    <row r="6455" spans="1:6" x14ac:dyDescent="0.35">
      <c r="A6455" s="5"/>
      <c r="E6455" s="5"/>
      <c r="F6455" s="5"/>
    </row>
    <row r="6456" spans="1:6" x14ac:dyDescent="0.35">
      <c r="A6456" s="5"/>
      <c r="E6456" s="5"/>
      <c r="F6456" s="5"/>
    </row>
    <row r="6457" spans="1:6" x14ac:dyDescent="0.35">
      <c r="A6457" s="5"/>
      <c r="E6457" s="5"/>
      <c r="F6457" s="5"/>
    </row>
    <row r="6458" spans="1:6" x14ac:dyDescent="0.35">
      <c r="A6458" s="5"/>
      <c r="E6458" s="5"/>
      <c r="F6458" s="5"/>
    </row>
    <row r="6459" spans="1:6" x14ac:dyDescent="0.35">
      <c r="A6459" s="5"/>
      <c r="E6459" s="5"/>
      <c r="F6459" s="5"/>
    </row>
    <row r="6460" spans="1:6" x14ac:dyDescent="0.35">
      <c r="A6460" s="5"/>
      <c r="E6460" s="5"/>
      <c r="F6460" s="5"/>
    </row>
    <row r="6461" spans="1:6" x14ac:dyDescent="0.35">
      <c r="A6461" s="5"/>
      <c r="E6461" s="5"/>
      <c r="F6461" s="5"/>
    </row>
    <row r="6462" spans="1:6" x14ac:dyDescent="0.35">
      <c r="A6462" s="5"/>
      <c r="E6462" s="5"/>
      <c r="F6462" s="5"/>
    </row>
    <row r="6463" spans="1:6" x14ac:dyDescent="0.35">
      <c r="A6463" s="5"/>
      <c r="E6463" s="5"/>
      <c r="F6463" s="5"/>
    </row>
    <row r="6464" spans="1:6" x14ac:dyDescent="0.35">
      <c r="A6464" s="5"/>
      <c r="E6464" s="5"/>
      <c r="F6464" s="5"/>
    </row>
    <row r="6465" spans="1:6" x14ac:dyDescent="0.35">
      <c r="A6465" s="5"/>
      <c r="E6465" s="5"/>
      <c r="F6465" s="5"/>
    </row>
    <row r="6466" spans="1:6" x14ac:dyDescent="0.35">
      <c r="A6466" s="5"/>
      <c r="E6466" s="5"/>
      <c r="F6466" s="5"/>
    </row>
    <row r="6467" spans="1:6" x14ac:dyDescent="0.35">
      <c r="A6467" s="5"/>
      <c r="E6467" s="5"/>
      <c r="F6467" s="5"/>
    </row>
    <row r="6468" spans="1:6" x14ac:dyDescent="0.35">
      <c r="A6468" s="5"/>
      <c r="E6468" s="5"/>
      <c r="F6468" s="5"/>
    </row>
    <row r="6469" spans="1:6" x14ac:dyDescent="0.35">
      <c r="A6469" s="5"/>
      <c r="E6469" s="5"/>
      <c r="F6469" s="5"/>
    </row>
    <row r="6470" spans="1:6" x14ac:dyDescent="0.35">
      <c r="A6470" s="5"/>
      <c r="E6470" s="5"/>
      <c r="F6470" s="5"/>
    </row>
    <row r="6471" spans="1:6" x14ac:dyDescent="0.35">
      <c r="A6471" s="5"/>
      <c r="E6471" s="5"/>
      <c r="F6471" s="5"/>
    </row>
    <row r="6472" spans="1:6" x14ac:dyDescent="0.35">
      <c r="A6472" s="5"/>
      <c r="E6472" s="5"/>
      <c r="F6472" s="5"/>
    </row>
    <row r="6473" spans="1:6" x14ac:dyDescent="0.35">
      <c r="A6473" s="5"/>
      <c r="E6473" s="5"/>
      <c r="F6473" s="5"/>
    </row>
    <row r="6474" spans="1:6" x14ac:dyDescent="0.35">
      <c r="A6474" s="5"/>
      <c r="E6474" s="5"/>
      <c r="F6474" s="5"/>
    </row>
    <row r="6475" spans="1:6" x14ac:dyDescent="0.35">
      <c r="A6475" s="5"/>
      <c r="E6475" s="5"/>
      <c r="F6475" s="5"/>
    </row>
    <row r="6476" spans="1:6" x14ac:dyDescent="0.35">
      <c r="A6476" s="5"/>
      <c r="E6476" s="5"/>
      <c r="F6476" s="5"/>
    </row>
    <row r="6477" spans="1:6" x14ac:dyDescent="0.35">
      <c r="A6477" s="5"/>
      <c r="E6477" s="5"/>
      <c r="F6477" s="5"/>
    </row>
    <row r="6478" spans="1:6" x14ac:dyDescent="0.35">
      <c r="A6478" s="5"/>
      <c r="E6478" s="5"/>
      <c r="F6478" s="5"/>
    </row>
    <row r="6479" spans="1:6" x14ac:dyDescent="0.35">
      <c r="A6479" s="5"/>
      <c r="E6479" s="5"/>
      <c r="F6479" s="5"/>
    </row>
    <row r="6480" spans="1:6" x14ac:dyDescent="0.35">
      <c r="A6480" s="5"/>
      <c r="E6480" s="5"/>
      <c r="F6480" s="5"/>
    </row>
    <row r="6481" spans="1:6" x14ac:dyDescent="0.35">
      <c r="A6481" s="5"/>
      <c r="E6481" s="5"/>
      <c r="F6481" s="5"/>
    </row>
    <row r="6482" spans="1:6" x14ac:dyDescent="0.35">
      <c r="A6482" s="5"/>
      <c r="E6482" s="5"/>
      <c r="F6482" s="5"/>
    </row>
    <row r="6483" spans="1:6" x14ac:dyDescent="0.35">
      <c r="A6483" s="5"/>
      <c r="E6483" s="5"/>
      <c r="F6483" s="5"/>
    </row>
    <row r="6484" spans="1:6" x14ac:dyDescent="0.35">
      <c r="A6484" s="5"/>
      <c r="E6484" s="5"/>
      <c r="F6484" s="5"/>
    </row>
    <row r="6485" spans="1:6" x14ac:dyDescent="0.35">
      <c r="A6485" s="5"/>
      <c r="E6485" s="5"/>
      <c r="F6485" s="5"/>
    </row>
    <row r="6486" spans="1:6" x14ac:dyDescent="0.35">
      <c r="A6486" s="5"/>
      <c r="E6486" s="5"/>
      <c r="F6486" s="5"/>
    </row>
    <row r="6487" spans="1:6" x14ac:dyDescent="0.35">
      <c r="A6487" s="5"/>
      <c r="E6487" s="5"/>
      <c r="F6487" s="5"/>
    </row>
    <row r="6488" spans="1:6" x14ac:dyDescent="0.35">
      <c r="A6488" s="5"/>
      <c r="E6488" s="5"/>
      <c r="F6488" s="5"/>
    </row>
    <row r="6489" spans="1:6" x14ac:dyDescent="0.35">
      <c r="A6489" s="5"/>
      <c r="E6489" s="5"/>
      <c r="F6489" s="5"/>
    </row>
    <row r="6490" spans="1:6" x14ac:dyDescent="0.35">
      <c r="A6490" s="5"/>
      <c r="E6490" s="5"/>
      <c r="F6490" s="5"/>
    </row>
    <row r="6491" spans="1:6" x14ac:dyDescent="0.35">
      <c r="A6491" s="5"/>
      <c r="E6491" s="5"/>
      <c r="F6491" s="5"/>
    </row>
    <row r="6492" spans="1:6" x14ac:dyDescent="0.35">
      <c r="A6492" s="5"/>
      <c r="E6492" s="5"/>
      <c r="F6492" s="5"/>
    </row>
    <row r="6493" spans="1:6" x14ac:dyDescent="0.35">
      <c r="A6493" s="5"/>
      <c r="E6493" s="5"/>
      <c r="F6493" s="5"/>
    </row>
    <row r="6494" spans="1:6" x14ac:dyDescent="0.35">
      <c r="A6494" s="5"/>
      <c r="E6494" s="5"/>
      <c r="F6494" s="5"/>
    </row>
    <row r="6495" spans="1:6" x14ac:dyDescent="0.35">
      <c r="A6495" s="5"/>
      <c r="E6495" s="5"/>
      <c r="F6495" s="5"/>
    </row>
    <row r="6496" spans="1:6" x14ac:dyDescent="0.35">
      <c r="A6496" s="5"/>
      <c r="E6496" s="5"/>
      <c r="F6496" s="5"/>
    </row>
    <row r="6497" spans="1:6" x14ac:dyDescent="0.35">
      <c r="A6497" s="5"/>
      <c r="E6497" s="5"/>
      <c r="F6497" s="5"/>
    </row>
    <row r="6498" spans="1:6" x14ac:dyDescent="0.35">
      <c r="A6498" s="5"/>
      <c r="E6498" s="5"/>
      <c r="F6498" s="5"/>
    </row>
    <row r="6499" spans="1:6" x14ac:dyDescent="0.35">
      <c r="A6499" s="5"/>
      <c r="E6499" s="5"/>
      <c r="F6499" s="5"/>
    </row>
    <row r="6500" spans="1:6" x14ac:dyDescent="0.35">
      <c r="A6500" s="5"/>
      <c r="E6500" s="5"/>
      <c r="F6500" s="5"/>
    </row>
    <row r="6501" spans="1:6" x14ac:dyDescent="0.35">
      <c r="A6501" s="5"/>
      <c r="E6501" s="5"/>
      <c r="F6501" s="5"/>
    </row>
    <row r="6502" spans="1:6" x14ac:dyDescent="0.35">
      <c r="A6502" s="5"/>
      <c r="E6502" s="5"/>
      <c r="F6502" s="5"/>
    </row>
    <row r="6503" spans="1:6" x14ac:dyDescent="0.35">
      <c r="A6503" s="5"/>
      <c r="E6503" s="5"/>
      <c r="F6503" s="5"/>
    </row>
    <row r="6504" spans="1:6" x14ac:dyDescent="0.35">
      <c r="A6504" s="5"/>
      <c r="E6504" s="5"/>
      <c r="F6504" s="5"/>
    </row>
    <row r="6505" spans="1:6" x14ac:dyDescent="0.35">
      <c r="A6505" s="5"/>
      <c r="E6505" s="5"/>
      <c r="F6505" s="5"/>
    </row>
    <row r="6506" spans="1:6" x14ac:dyDescent="0.35">
      <c r="A6506" s="5"/>
      <c r="E6506" s="5"/>
      <c r="F6506" s="5"/>
    </row>
    <row r="6507" spans="1:6" x14ac:dyDescent="0.35">
      <c r="A6507" s="5"/>
      <c r="E6507" s="5"/>
      <c r="F6507" s="5"/>
    </row>
    <row r="6508" spans="1:6" x14ac:dyDescent="0.35">
      <c r="A6508" s="5"/>
      <c r="E6508" s="5"/>
      <c r="F6508" s="5"/>
    </row>
    <row r="6509" spans="1:6" x14ac:dyDescent="0.35">
      <c r="A6509" s="5"/>
      <c r="E6509" s="5"/>
      <c r="F6509" s="5"/>
    </row>
    <row r="6510" spans="1:6" x14ac:dyDescent="0.35">
      <c r="A6510" s="5"/>
      <c r="E6510" s="5"/>
      <c r="F6510" s="5"/>
    </row>
    <row r="6511" spans="1:6" x14ac:dyDescent="0.35">
      <c r="A6511" s="5"/>
      <c r="E6511" s="5"/>
      <c r="F6511" s="5"/>
    </row>
    <row r="6512" spans="1:6" x14ac:dyDescent="0.35">
      <c r="A6512" s="5"/>
      <c r="E6512" s="5"/>
      <c r="F6512" s="5"/>
    </row>
    <row r="6513" spans="1:6" x14ac:dyDescent="0.35">
      <c r="A6513" s="5"/>
      <c r="E6513" s="5"/>
      <c r="F6513" s="5"/>
    </row>
    <row r="6514" spans="1:6" x14ac:dyDescent="0.35">
      <c r="A6514" s="5"/>
      <c r="E6514" s="5"/>
      <c r="F6514" s="5"/>
    </row>
    <row r="6515" spans="1:6" x14ac:dyDescent="0.35">
      <c r="A6515" s="5"/>
      <c r="E6515" s="5"/>
      <c r="F6515" s="5"/>
    </row>
    <row r="6516" spans="1:6" x14ac:dyDescent="0.35">
      <c r="A6516" s="5"/>
      <c r="E6516" s="5"/>
      <c r="F6516" s="5"/>
    </row>
    <row r="6517" spans="1:6" x14ac:dyDescent="0.35">
      <c r="A6517" s="5"/>
      <c r="E6517" s="5"/>
      <c r="F6517" s="5"/>
    </row>
    <row r="6518" spans="1:6" x14ac:dyDescent="0.35">
      <c r="A6518" s="5"/>
      <c r="E6518" s="5"/>
      <c r="F6518" s="5"/>
    </row>
    <row r="6519" spans="1:6" x14ac:dyDescent="0.35">
      <c r="A6519" s="5"/>
      <c r="E6519" s="5"/>
      <c r="F6519" s="5"/>
    </row>
    <row r="6520" spans="1:6" x14ac:dyDescent="0.35">
      <c r="A6520" s="5"/>
      <c r="E6520" s="5"/>
      <c r="F6520" s="5"/>
    </row>
    <row r="6521" spans="1:6" x14ac:dyDescent="0.35">
      <c r="A6521" s="5"/>
      <c r="E6521" s="5"/>
      <c r="F6521" s="5"/>
    </row>
    <row r="6522" spans="1:6" x14ac:dyDescent="0.35">
      <c r="A6522" s="5"/>
      <c r="E6522" s="5"/>
      <c r="F6522" s="5"/>
    </row>
    <row r="6523" spans="1:6" x14ac:dyDescent="0.35">
      <c r="A6523" s="5"/>
      <c r="E6523" s="5"/>
      <c r="F6523" s="5"/>
    </row>
    <row r="6524" spans="1:6" x14ac:dyDescent="0.35">
      <c r="A6524" s="5"/>
      <c r="E6524" s="5"/>
      <c r="F6524" s="5"/>
    </row>
    <row r="6525" spans="1:6" x14ac:dyDescent="0.35">
      <c r="A6525" s="5"/>
      <c r="E6525" s="5"/>
      <c r="F6525" s="5"/>
    </row>
    <row r="6526" spans="1:6" x14ac:dyDescent="0.35">
      <c r="A6526" s="5"/>
      <c r="E6526" s="5"/>
      <c r="F6526" s="5"/>
    </row>
    <row r="6527" spans="1:6" x14ac:dyDescent="0.35">
      <c r="A6527" s="5"/>
      <c r="E6527" s="5"/>
      <c r="F6527" s="5"/>
    </row>
    <row r="6528" spans="1:6" x14ac:dyDescent="0.35">
      <c r="A6528" s="5"/>
      <c r="E6528" s="5"/>
      <c r="F6528" s="5"/>
    </row>
    <row r="6529" spans="1:6" x14ac:dyDescent="0.35">
      <c r="A6529" s="5"/>
      <c r="E6529" s="5"/>
      <c r="F6529" s="5"/>
    </row>
    <row r="6530" spans="1:6" x14ac:dyDescent="0.35">
      <c r="A6530" s="5"/>
      <c r="E6530" s="5"/>
      <c r="F6530" s="5"/>
    </row>
    <row r="6531" spans="1:6" x14ac:dyDescent="0.35">
      <c r="A6531" s="5"/>
      <c r="E6531" s="5"/>
      <c r="F6531" s="5"/>
    </row>
    <row r="6532" spans="1:6" x14ac:dyDescent="0.35">
      <c r="A6532" s="5"/>
      <c r="E6532" s="5"/>
      <c r="F6532" s="5"/>
    </row>
    <row r="6533" spans="1:6" x14ac:dyDescent="0.35">
      <c r="A6533" s="5"/>
      <c r="E6533" s="5"/>
      <c r="F6533" s="5"/>
    </row>
    <row r="6534" spans="1:6" x14ac:dyDescent="0.35">
      <c r="A6534" s="5"/>
      <c r="E6534" s="5"/>
      <c r="F6534" s="5"/>
    </row>
    <row r="6535" spans="1:6" x14ac:dyDescent="0.35">
      <c r="A6535" s="5"/>
      <c r="E6535" s="5"/>
      <c r="F6535" s="5"/>
    </row>
    <row r="6536" spans="1:6" x14ac:dyDescent="0.35">
      <c r="A6536" s="5"/>
      <c r="E6536" s="5"/>
      <c r="F6536" s="5"/>
    </row>
    <row r="6537" spans="1:6" x14ac:dyDescent="0.35">
      <c r="A6537" s="5"/>
      <c r="E6537" s="5"/>
      <c r="F6537" s="5"/>
    </row>
    <row r="6538" spans="1:6" x14ac:dyDescent="0.35">
      <c r="A6538" s="5"/>
      <c r="E6538" s="5"/>
      <c r="F6538" s="5"/>
    </row>
    <row r="6539" spans="1:6" x14ac:dyDescent="0.35">
      <c r="A6539" s="5"/>
      <c r="E6539" s="5"/>
      <c r="F6539" s="5"/>
    </row>
    <row r="6540" spans="1:6" x14ac:dyDescent="0.35">
      <c r="A6540" s="5"/>
      <c r="E6540" s="5"/>
      <c r="F6540" s="5"/>
    </row>
    <row r="6541" spans="1:6" x14ac:dyDescent="0.35">
      <c r="A6541" s="5"/>
      <c r="E6541" s="5"/>
      <c r="F6541" s="5"/>
    </row>
    <row r="6542" spans="1:6" x14ac:dyDescent="0.35">
      <c r="A6542" s="5"/>
      <c r="E6542" s="5"/>
      <c r="F6542" s="5"/>
    </row>
    <row r="6543" spans="1:6" x14ac:dyDescent="0.35">
      <c r="A6543" s="5"/>
      <c r="E6543" s="5"/>
      <c r="F6543" s="5"/>
    </row>
    <row r="6544" spans="1:6" x14ac:dyDescent="0.35">
      <c r="A6544" s="5"/>
      <c r="E6544" s="5"/>
      <c r="F6544" s="5"/>
    </row>
    <row r="6545" spans="1:6" x14ac:dyDescent="0.35">
      <c r="A6545" s="5"/>
      <c r="E6545" s="5"/>
      <c r="F6545" s="5"/>
    </row>
    <row r="6546" spans="1:6" x14ac:dyDescent="0.35">
      <c r="A6546" s="5"/>
      <c r="E6546" s="5"/>
      <c r="F6546" s="5"/>
    </row>
    <row r="6547" spans="1:6" x14ac:dyDescent="0.35">
      <c r="A6547" s="5"/>
      <c r="E6547" s="5"/>
      <c r="F6547" s="5"/>
    </row>
    <row r="6548" spans="1:6" x14ac:dyDescent="0.35">
      <c r="A6548" s="5"/>
      <c r="E6548" s="5"/>
      <c r="F6548" s="5"/>
    </row>
    <row r="6549" spans="1:6" x14ac:dyDescent="0.35">
      <c r="A6549" s="5"/>
      <c r="E6549" s="5"/>
      <c r="F6549" s="5"/>
    </row>
    <row r="6550" spans="1:6" x14ac:dyDescent="0.35">
      <c r="A6550" s="5"/>
      <c r="E6550" s="5"/>
      <c r="F6550" s="5"/>
    </row>
    <row r="6551" spans="1:6" x14ac:dyDescent="0.35">
      <c r="A6551" s="5"/>
      <c r="E6551" s="5"/>
      <c r="F6551" s="5"/>
    </row>
    <row r="6552" spans="1:6" x14ac:dyDescent="0.35">
      <c r="A6552" s="5"/>
      <c r="E6552" s="5"/>
      <c r="F6552" s="5"/>
    </row>
    <row r="6553" spans="1:6" x14ac:dyDescent="0.35">
      <c r="A6553" s="5"/>
      <c r="E6553" s="5"/>
      <c r="F6553" s="5"/>
    </row>
    <row r="6554" spans="1:6" x14ac:dyDescent="0.35">
      <c r="A6554" s="5"/>
      <c r="E6554" s="5"/>
      <c r="F6554" s="5"/>
    </row>
    <row r="6555" spans="1:6" x14ac:dyDescent="0.35">
      <c r="A6555" s="5"/>
      <c r="E6555" s="5"/>
      <c r="F6555" s="5"/>
    </row>
    <row r="6556" spans="1:6" x14ac:dyDescent="0.35">
      <c r="A6556" s="5"/>
      <c r="E6556" s="5"/>
      <c r="F6556" s="5"/>
    </row>
    <row r="6557" spans="1:6" x14ac:dyDescent="0.35">
      <c r="A6557" s="5"/>
      <c r="E6557" s="5"/>
      <c r="F6557" s="5"/>
    </row>
    <row r="6558" spans="1:6" x14ac:dyDescent="0.35">
      <c r="A6558" s="5"/>
      <c r="E6558" s="5"/>
      <c r="F6558" s="5"/>
    </row>
    <row r="6559" spans="1:6" x14ac:dyDescent="0.35">
      <c r="A6559" s="5"/>
      <c r="E6559" s="5"/>
      <c r="F6559" s="5"/>
    </row>
    <row r="6560" spans="1:6" x14ac:dyDescent="0.35">
      <c r="A6560" s="5"/>
      <c r="E6560" s="5"/>
      <c r="F6560" s="5"/>
    </row>
    <row r="6561" spans="1:6" x14ac:dyDescent="0.35">
      <c r="A6561" s="5"/>
      <c r="E6561" s="5"/>
      <c r="F6561" s="5"/>
    </row>
    <row r="6562" spans="1:6" x14ac:dyDescent="0.35">
      <c r="A6562" s="5"/>
      <c r="E6562" s="5"/>
      <c r="F6562" s="5"/>
    </row>
    <row r="6563" spans="1:6" x14ac:dyDescent="0.35">
      <c r="A6563" s="5"/>
      <c r="E6563" s="5"/>
      <c r="F6563" s="5"/>
    </row>
    <row r="6564" spans="1:6" x14ac:dyDescent="0.35">
      <c r="A6564" s="5"/>
      <c r="E6564" s="5"/>
      <c r="F6564" s="5"/>
    </row>
    <row r="6565" spans="1:6" x14ac:dyDescent="0.35">
      <c r="A6565" s="5"/>
      <c r="E6565" s="5"/>
      <c r="F6565" s="5"/>
    </row>
    <row r="6566" spans="1:6" x14ac:dyDescent="0.35">
      <c r="A6566" s="5"/>
      <c r="E6566" s="5"/>
      <c r="F6566" s="5"/>
    </row>
    <row r="6567" spans="1:6" x14ac:dyDescent="0.35">
      <c r="A6567" s="5"/>
      <c r="E6567" s="5"/>
      <c r="F6567" s="5"/>
    </row>
    <row r="6568" spans="1:6" x14ac:dyDescent="0.35">
      <c r="A6568" s="5"/>
      <c r="E6568" s="5"/>
      <c r="F6568" s="5"/>
    </row>
    <row r="6569" spans="1:6" x14ac:dyDescent="0.35">
      <c r="A6569" s="5"/>
      <c r="E6569" s="5"/>
      <c r="F6569" s="5"/>
    </row>
    <row r="6570" spans="1:6" x14ac:dyDescent="0.35">
      <c r="A6570" s="5"/>
      <c r="E6570" s="5"/>
      <c r="F6570" s="5"/>
    </row>
    <row r="6571" spans="1:6" x14ac:dyDescent="0.35">
      <c r="A6571" s="5"/>
      <c r="E6571" s="5"/>
      <c r="F6571" s="5"/>
    </row>
    <row r="6572" spans="1:6" x14ac:dyDescent="0.35">
      <c r="A6572" s="5"/>
      <c r="E6572" s="5"/>
      <c r="F6572" s="5"/>
    </row>
    <row r="6573" spans="1:6" x14ac:dyDescent="0.35">
      <c r="A6573" s="5"/>
      <c r="E6573" s="5"/>
      <c r="F6573" s="5"/>
    </row>
    <row r="6574" spans="1:6" x14ac:dyDescent="0.35">
      <c r="A6574" s="5"/>
      <c r="E6574" s="5"/>
      <c r="F6574" s="5"/>
    </row>
    <row r="6575" spans="1:6" x14ac:dyDescent="0.35">
      <c r="A6575" s="5"/>
      <c r="E6575" s="5"/>
      <c r="F6575" s="5"/>
    </row>
    <row r="6576" spans="1:6" x14ac:dyDescent="0.35">
      <c r="A6576" s="5"/>
      <c r="E6576" s="5"/>
      <c r="F6576" s="5"/>
    </row>
    <row r="6577" spans="1:6" x14ac:dyDescent="0.35">
      <c r="A6577" s="5"/>
      <c r="E6577" s="5"/>
      <c r="F6577" s="5"/>
    </row>
    <row r="6578" spans="1:6" x14ac:dyDescent="0.35">
      <c r="A6578" s="5"/>
      <c r="E6578" s="5"/>
      <c r="F6578" s="5"/>
    </row>
    <row r="6579" spans="1:6" x14ac:dyDescent="0.35">
      <c r="A6579" s="5"/>
      <c r="E6579" s="5"/>
      <c r="F6579" s="5"/>
    </row>
    <row r="6580" spans="1:6" x14ac:dyDescent="0.35">
      <c r="A6580" s="5"/>
      <c r="E6580" s="5"/>
      <c r="F6580" s="5"/>
    </row>
    <row r="6581" spans="1:6" x14ac:dyDescent="0.35">
      <c r="A6581" s="5"/>
      <c r="E6581" s="5"/>
      <c r="F6581" s="5"/>
    </row>
    <row r="6582" spans="1:6" x14ac:dyDescent="0.35">
      <c r="A6582" s="5"/>
      <c r="E6582" s="5"/>
      <c r="F6582" s="5"/>
    </row>
    <row r="6583" spans="1:6" x14ac:dyDescent="0.35">
      <c r="A6583" s="5"/>
      <c r="E6583" s="5"/>
      <c r="F6583" s="5"/>
    </row>
    <row r="6584" spans="1:6" x14ac:dyDescent="0.35">
      <c r="A6584" s="5"/>
      <c r="E6584" s="5"/>
      <c r="F6584" s="5"/>
    </row>
    <row r="6585" spans="1:6" x14ac:dyDescent="0.35">
      <c r="A6585" s="5"/>
      <c r="E6585" s="5"/>
      <c r="F6585" s="5"/>
    </row>
    <row r="6586" spans="1:6" x14ac:dyDescent="0.35">
      <c r="A6586" s="5"/>
      <c r="E6586" s="5"/>
      <c r="F6586" s="5"/>
    </row>
    <row r="6587" spans="1:6" x14ac:dyDescent="0.35">
      <c r="A6587" s="5"/>
      <c r="E6587" s="5"/>
      <c r="F6587" s="5"/>
    </row>
    <row r="6588" spans="1:6" x14ac:dyDescent="0.35">
      <c r="A6588" s="5"/>
      <c r="E6588" s="5"/>
      <c r="F6588" s="5"/>
    </row>
    <row r="6589" spans="1:6" x14ac:dyDescent="0.35">
      <c r="A6589" s="5"/>
      <c r="E6589" s="5"/>
      <c r="F6589" s="5"/>
    </row>
    <row r="6590" spans="1:6" x14ac:dyDescent="0.35">
      <c r="A6590" s="5"/>
      <c r="E6590" s="5"/>
      <c r="F6590" s="5"/>
    </row>
    <row r="6591" spans="1:6" x14ac:dyDescent="0.35">
      <c r="A6591" s="5"/>
      <c r="E6591" s="5"/>
      <c r="F6591" s="5"/>
    </row>
    <row r="6592" spans="1:6" x14ac:dyDescent="0.35">
      <c r="A6592" s="5"/>
      <c r="E6592" s="5"/>
      <c r="F6592" s="5"/>
    </row>
    <row r="6593" spans="1:6" x14ac:dyDescent="0.35">
      <c r="A6593" s="5"/>
      <c r="E6593" s="5"/>
      <c r="F6593" s="5"/>
    </row>
    <row r="6594" spans="1:6" x14ac:dyDescent="0.35">
      <c r="A6594" s="5"/>
      <c r="E6594" s="5"/>
      <c r="F6594" s="5"/>
    </row>
    <row r="6595" spans="1:6" x14ac:dyDescent="0.35">
      <c r="A6595" s="5"/>
      <c r="E6595" s="5"/>
      <c r="F6595" s="5"/>
    </row>
    <row r="6596" spans="1:6" x14ac:dyDescent="0.35">
      <c r="A6596" s="5"/>
      <c r="E6596" s="5"/>
      <c r="F6596" s="5"/>
    </row>
    <row r="6597" spans="1:6" x14ac:dyDescent="0.35">
      <c r="A6597" s="5"/>
      <c r="E6597" s="5"/>
      <c r="F6597" s="5"/>
    </row>
    <row r="6598" spans="1:6" x14ac:dyDescent="0.35">
      <c r="A6598" s="5"/>
      <c r="E6598" s="5"/>
      <c r="F6598" s="5"/>
    </row>
    <row r="6599" spans="1:6" x14ac:dyDescent="0.35">
      <c r="A6599" s="5"/>
      <c r="E6599" s="5"/>
      <c r="F6599" s="5"/>
    </row>
    <row r="6600" spans="1:6" x14ac:dyDescent="0.35">
      <c r="A6600" s="5"/>
      <c r="E6600" s="5"/>
      <c r="F6600" s="5"/>
    </row>
    <row r="6601" spans="1:6" x14ac:dyDescent="0.35">
      <c r="A6601" s="5"/>
      <c r="E6601" s="5"/>
      <c r="F6601" s="5"/>
    </row>
    <row r="6602" spans="1:6" x14ac:dyDescent="0.35">
      <c r="A6602" s="5"/>
      <c r="E6602" s="5"/>
      <c r="F6602" s="5"/>
    </row>
    <row r="6603" spans="1:6" x14ac:dyDescent="0.35">
      <c r="A6603" s="5"/>
      <c r="E6603" s="5"/>
      <c r="F6603" s="5"/>
    </row>
    <row r="6604" spans="1:6" x14ac:dyDescent="0.35">
      <c r="A6604" s="5"/>
      <c r="E6604" s="5"/>
      <c r="F6604" s="5"/>
    </row>
    <row r="6605" spans="1:6" x14ac:dyDescent="0.35">
      <c r="A6605" s="5"/>
      <c r="E6605" s="5"/>
      <c r="F6605" s="5"/>
    </row>
    <row r="6606" spans="1:6" x14ac:dyDescent="0.35">
      <c r="A6606" s="5"/>
      <c r="E6606" s="5"/>
      <c r="F6606" s="5"/>
    </row>
    <row r="6607" spans="1:6" x14ac:dyDescent="0.35">
      <c r="A6607" s="5"/>
      <c r="E6607" s="5"/>
      <c r="F6607" s="5"/>
    </row>
    <row r="6608" spans="1:6" x14ac:dyDescent="0.35">
      <c r="A6608" s="5"/>
      <c r="E6608" s="5"/>
      <c r="F6608" s="5"/>
    </row>
    <row r="6609" spans="1:6" x14ac:dyDescent="0.35">
      <c r="A6609" s="5"/>
      <c r="E6609" s="5"/>
      <c r="F6609" s="5"/>
    </row>
    <row r="6610" spans="1:6" x14ac:dyDescent="0.35">
      <c r="A6610" s="5"/>
      <c r="E6610" s="5"/>
      <c r="F6610" s="5"/>
    </row>
    <row r="6611" spans="1:6" x14ac:dyDescent="0.35">
      <c r="A6611" s="5"/>
      <c r="E6611" s="5"/>
      <c r="F6611" s="5"/>
    </row>
    <row r="6612" spans="1:6" x14ac:dyDescent="0.35">
      <c r="A6612" s="5"/>
      <c r="E6612" s="5"/>
      <c r="F6612" s="5"/>
    </row>
    <row r="6613" spans="1:6" x14ac:dyDescent="0.35">
      <c r="A6613" s="5"/>
      <c r="E6613" s="5"/>
      <c r="F6613" s="5"/>
    </row>
    <row r="6614" spans="1:6" x14ac:dyDescent="0.35">
      <c r="A6614" s="5"/>
      <c r="E6614" s="5"/>
      <c r="F6614" s="5"/>
    </row>
    <row r="6615" spans="1:6" x14ac:dyDescent="0.35">
      <c r="A6615" s="5"/>
      <c r="E6615" s="5"/>
      <c r="F6615" s="5"/>
    </row>
    <row r="6616" spans="1:6" x14ac:dyDescent="0.35">
      <c r="A6616" s="5"/>
      <c r="E6616" s="5"/>
      <c r="F6616" s="5"/>
    </row>
    <row r="6617" spans="1:6" x14ac:dyDescent="0.35">
      <c r="A6617" s="5"/>
      <c r="E6617" s="5"/>
      <c r="F6617" s="5"/>
    </row>
    <row r="6618" spans="1:6" x14ac:dyDescent="0.35">
      <c r="A6618" s="5"/>
      <c r="E6618" s="5"/>
      <c r="F6618" s="5"/>
    </row>
    <row r="6619" spans="1:6" x14ac:dyDescent="0.35">
      <c r="A6619" s="5"/>
      <c r="E6619" s="5"/>
      <c r="F6619" s="5"/>
    </row>
    <row r="6620" spans="1:6" x14ac:dyDescent="0.35">
      <c r="A6620" s="5"/>
      <c r="E6620" s="5"/>
      <c r="F6620" s="5"/>
    </row>
    <row r="6621" spans="1:6" x14ac:dyDescent="0.35">
      <c r="A6621" s="5"/>
      <c r="E6621" s="5"/>
      <c r="F6621" s="5"/>
    </row>
    <row r="6622" spans="1:6" x14ac:dyDescent="0.35">
      <c r="A6622" s="5"/>
      <c r="E6622" s="5"/>
      <c r="F6622" s="5"/>
    </row>
    <row r="6623" spans="1:6" x14ac:dyDescent="0.35">
      <c r="A6623" s="5"/>
      <c r="E6623" s="5"/>
      <c r="F6623" s="5"/>
    </row>
    <row r="6624" spans="1:6" x14ac:dyDescent="0.35">
      <c r="A6624" s="5"/>
      <c r="E6624" s="5"/>
      <c r="F6624" s="5"/>
    </row>
    <row r="6625" spans="1:6" x14ac:dyDescent="0.35">
      <c r="A6625" s="5"/>
      <c r="E6625" s="5"/>
      <c r="F6625" s="5"/>
    </row>
    <row r="6626" spans="1:6" x14ac:dyDescent="0.35">
      <c r="A6626" s="5"/>
      <c r="E6626" s="5"/>
      <c r="F6626" s="5"/>
    </row>
    <row r="6627" spans="1:6" x14ac:dyDescent="0.35">
      <c r="A6627" s="5"/>
      <c r="E6627" s="5"/>
      <c r="F6627" s="5"/>
    </row>
    <row r="6628" spans="1:6" x14ac:dyDescent="0.35">
      <c r="A6628" s="5"/>
      <c r="E6628" s="5"/>
      <c r="F6628" s="5"/>
    </row>
    <row r="6629" spans="1:6" x14ac:dyDescent="0.35">
      <c r="A6629" s="5"/>
      <c r="E6629" s="5"/>
      <c r="F6629" s="5"/>
    </row>
    <row r="6630" spans="1:6" x14ac:dyDescent="0.35">
      <c r="A6630" s="5"/>
      <c r="E6630" s="5"/>
      <c r="F6630" s="5"/>
    </row>
    <row r="6631" spans="1:6" x14ac:dyDescent="0.35">
      <c r="A6631" s="5"/>
      <c r="E6631" s="5"/>
      <c r="F6631" s="5"/>
    </row>
    <row r="6632" spans="1:6" x14ac:dyDescent="0.35">
      <c r="A6632" s="5"/>
      <c r="E6632" s="5"/>
      <c r="F6632" s="5"/>
    </row>
    <row r="6633" spans="1:6" x14ac:dyDescent="0.35">
      <c r="A6633" s="5"/>
      <c r="E6633" s="5"/>
      <c r="F6633" s="5"/>
    </row>
    <row r="6634" spans="1:6" x14ac:dyDescent="0.35">
      <c r="A6634" s="5"/>
      <c r="E6634" s="5"/>
      <c r="F6634" s="5"/>
    </row>
    <row r="6635" spans="1:6" x14ac:dyDescent="0.35">
      <c r="A6635" s="5"/>
      <c r="E6635" s="5"/>
      <c r="F6635" s="5"/>
    </row>
    <row r="6636" spans="1:6" x14ac:dyDescent="0.35">
      <c r="A6636" s="5"/>
      <c r="E6636" s="5"/>
      <c r="F6636" s="5"/>
    </row>
    <row r="6637" spans="1:6" x14ac:dyDescent="0.35">
      <c r="A6637" s="5"/>
      <c r="E6637" s="5"/>
      <c r="F6637" s="5"/>
    </row>
    <row r="6638" spans="1:6" x14ac:dyDescent="0.35">
      <c r="A6638" s="5"/>
      <c r="E6638" s="5"/>
      <c r="F6638" s="5"/>
    </row>
    <row r="6639" spans="1:6" x14ac:dyDescent="0.35">
      <c r="A6639" s="5"/>
      <c r="E6639" s="5"/>
      <c r="F6639" s="5"/>
    </row>
    <row r="6640" spans="1:6" x14ac:dyDescent="0.35">
      <c r="A6640" s="5"/>
      <c r="E6640" s="5"/>
      <c r="F6640" s="5"/>
    </row>
    <row r="6641" spans="1:6" x14ac:dyDescent="0.35">
      <c r="A6641" s="5"/>
      <c r="E6641" s="5"/>
      <c r="F6641" s="5"/>
    </row>
    <row r="6642" spans="1:6" x14ac:dyDescent="0.35">
      <c r="A6642" s="5"/>
      <c r="E6642" s="5"/>
      <c r="F6642" s="5"/>
    </row>
    <row r="6643" spans="1:6" x14ac:dyDescent="0.35">
      <c r="A6643" s="5"/>
      <c r="E6643" s="5"/>
      <c r="F6643" s="5"/>
    </row>
    <row r="6644" spans="1:6" x14ac:dyDescent="0.35">
      <c r="A6644" s="5"/>
      <c r="E6644" s="5"/>
      <c r="F6644" s="5"/>
    </row>
    <row r="6645" spans="1:6" x14ac:dyDescent="0.35">
      <c r="A6645" s="5"/>
      <c r="E6645" s="5"/>
      <c r="F6645" s="5"/>
    </row>
    <row r="6646" spans="1:6" x14ac:dyDescent="0.35">
      <c r="A6646" s="5"/>
      <c r="E6646" s="5"/>
      <c r="F6646" s="5"/>
    </row>
    <row r="6647" spans="1:6" x14ac:dyDescent="0.35">
      <c r="A6647" s="5"/>
      <c r="E6647" s="5"/>
      <c r="F6647" s="5"/>
    </row>
    <row r="6648" spans="1:6" x14ac:dyDescent="0.35">
      <c r="A6648" s="5"/>
      <c r="E6648" s="5"/>
      <c r="F6648" s="5"/>
    </row>
    <row r="6649" spans="1:6" x14ac:dyDescent="0.35">
      <c r="A6649" s="5"/>
      <c r="E6649" s="5"/>
      <c r="F6649" s="5"/>
    </row>
    <row r="6650" spans="1:6" x14ac:dyDescent="0.35">
      <c r="A6650" s="5"/>
      <c r="E6650" s="5"/>
      <c r="F6650" s="5"/>
    </row>
    <row r="6651" spans="1:6" x14ac:dyDescent="0.35">
      <c r="A6651" s="5"/>
      <c r="E6651" s="5"/>
      <c r="F6651" s="5"/>
    </row>
    <row r="6652" spans="1:6" x14ac:dyDescent="0.35">
      <c r="A6652" s="5"/>
      <c r="E6652" s="5"/>
      <c r="F6652" s="5"/>
    </row>
    <row r="6653" spans="1:6" x14ac:dyDescent="0.35">
      <c r="A6653" s="5"/>
      <c r="E6653" s="5"/>
      <c r="F6653" s="5"/>
    </row>
    <row r="6654" spans="1:6" x14ac:dyDescent="0.35">
      <c r="A6654" s="5"/>
      <c r="E6654" s="5"/>
      <c r="F6654" s="5"/>
    </row>
    <row r="6655" spans="1:6" x14ac:dyDescent="0.35">
      <c r="A6655" s="5"/>
      <c r="E6655" s="5"/>
      <c r="F6655" s="5"/>
    </row>
    <row r="6656" spans="1:6" x14ac:dyDescent="0.35">
      <c r="A6656" s="5"/>
      <c r="E6656" s="5"/>
      <c r="F6656" s="5"/>
    </row>
    <row r="6657" spans="1:6" x14ac:dyDescent="0.35">
      <c r="A6657" s="5"/>
      <c r="E6657" s="5"/>
      <c r="F6657" s="5"/>
    </row>
    <row r="6658" spans="1:6" x14ac:dyDescent="0.35">
      <c r="A6658" s="5"/>
      <c r="E6658" s="5"/>
      <c r="F6658" s="5"/>
    </row>
    <row r="6659" spans="1:6" x14ac:dyDescent="0.35">
      <c r="A6659" s="5"/>
      <c r="E6659" s="5"/>
      <c r="F6659" s="5"/>
    </row>
    <row r="6660" spans="1:6" x14ac:dyDescent="0.35">
      <c r="A6660" s="5"/>
      <c r="E6660" s="5"/>
      <c r="F6660" s="5"/>
    </row>
    <row r="6661" spans="1:6" x14ac:dyDescent="0.35">
      <c r="A6661" s="5"/>
      <c r="E6661" s="5"/>
      <c r="F6661" s="5"/>
    </row>
    <row r="6662" spans="1:6" x14ac:dyDescent="0.35">
      <c r="A6662" s="5"/>
      <c r="E6662" s="5"/>
      <c r="F6662" s="5"/>
    </row>
    <row r="6663" spans="1:6" x14ac:dyDescent="0.35">
      <c r="A6663" s="5"/>
      <c r="E6663" s="5"/>
      <c r="F6663" s="5"/>
    </row>
    <row r="6664" spans="1:6" x14ac:dyDescent="0.35">
      <c r="A6664" s="5"/>
      <c r="E6664" s="5"/>
      <c r="F6664" s="5"/>
    </row>
    <row r="6665" spans="1:6" x14ac:dyDescent="0.35">
      <c r="A6665" s="5"/>
      <c r="E6665" s="5"/>
      <c r="F6665" s="5"/>
    </row>
    <row r="6666" spans="1:6" x14ac:dyDescent="0.35">
      <c r="A6666" s="5"/>
      <c r="E6666" s="5"/>
      <c r="F6666" s="5"/>
    </row>
    <row r="6667" spans="1:6" x14ac:dyDescent="0.35">
      <c r="A6667" s="5"/>
      <c r="E6667" s="5"/>
      <c r="F6667" s="5"/>
    </row>
    <row r="6668" spans="1:6" x14ac:dyDescent="0.35">
      <c r="A6668" s="5"/>
      <c r="E6668" s="5"/>
      <c r="F6668" s="5"/>
    </row>
    <row r="6669" spans="1:6" x14ac:dyDescent="0.35">
      <c r="A6669" s="5"/>
      <c r="E6669" s="5"/>
      <c r="F6669" s="5"/>
    </row>
    <row r="6670" spans="1:6" x14ac:dyDescent="0.35">
      <c r="A6670" s="5"/>
      <c r="E6670" s="5"/>
      <c r="F6670" s="5"/>
    </row>
    <row r="6671" spans="1:6" x14ac:dyDescent="0.35">
      <c r="A6671" s="5"/>
      <c r="E6671" s="5"/>
      <c r="F6671" s="5"/>
    </row>
    <row r="6672" spans="1:6" x14ac:dyDescent="0.35">
      <c r="A6672" s="5"/>
      <c r="E6672" s="5"/>
      <c r="F6672" s="5"/>
    </row>
    <row r="6673" spans="1:6" x14ac:dyDescent="0.35">
      <c r="A6673" s="5"/>
      <c r="E6673" s="5"/>
      <c r="F6673" s="5"/>
    </row>
    <row r="6674" spans="1:6" x14ac:dyDescent="0.35">
      <c r="A6674" s="5"/>
      <c r="E6674" s="5"/>
      <c r="F6674" s="5"/>
    </row>
    <row r="6675" spans="1:6" x14ac:dyDescent="0.35">
      <c r="A6675" s="5"/>
      <c r="E6675" s="5"/>
      <c r="F6675" s="5"/>
    </row>
    <row r="6676" spans="1:6" x14ac:dyDescent="0.35">
      <c r="A6676" s="5"/>
      <c r="E6676" s="5"/>
      <c r="F6676" s="5"/>
    </row>
    <row r="6677" spans="1:6" x14ac:dyDescent="0.35">
      <c r="A6677" s="5"/>
      <c r="E6677" s="5"/>
      <c r="F6677" s="5"/>
    </row>
    <row r="6678" spans="1:6" x14ac:dyDescent="0.35">
      <c r="A6678" s="5"/>
      <c r="E6678" s="5"/>
      <c r="F6678" s="5"/>
    </row>
    <row r="6679" spans="1:6" x14ac:dyDescent="0.35">
      <c r="A6679" s="5"/>
      <c r="E6679" s="5"/>
      <c r="F6679" s="5"/>
    </row>
    <row r="6680" spans="1:6" x14ac:dyDescent="0.35">
      <c r="A6680" s="5"/>
      <c r="E6680" s="5"/>
      <c r="F6680" s="5"/>
    </row>
    <row r="6681" spans="1:6" x14ac:dyDescent="0.35">
      <c r="A6681" s="5"/>
      <c r="E6681" s="5"/>
      <c r="F6681" s="5"/>
    </row>
    <row r="6682" spans="1:6" x14ac:dyDescent="0.35">
      <c r="A6682" s="5"/>
      <c r="E6682" s="5"/>
      <c r="F6682" s="5"/>
    </row>
    <row r="6683" spans="1:6" x14ac:dyDescent="0.35">
      <c r="A6683" s="5"/>
      <c r="E6683" s="5"/>
      <c r="F6683" s="5"/>
    </row>
    <row r="6684" spans="1:6" x14ac:dyDescent="0.35">
      <c r="A6684" s="5"/>
      <c r="E6684" s="5"/>
      <c r="F6684" s="5"/>
    </row>
    <row r="6685" spans="1:6" x14ac:dyDescent="0.35">
      <c r="A6685" s="5"/>
      <c r="E6685" s="5"/>
      <c r="F6685" s="5"/>
    </row>
    <row r="6686" spans="1:6" x14ac:dyDescent="0.35">
      <c r="A6686" s="5"/>
      <c r="E6686" s="5"/>
      <c r="F6686" s="5"/>
    </row>
    <row r="6687" spans="1:6" x14ac:dyDescent="0.35">
      <c r="A6687" s="5"/>
      <c r="E6687" s="5"/>
      <c r="F6687" s="5"/>
    </row>
    <row r="6688" spans="1:6" x14ac:dyDescent="0.35">
      <c r="A6688" s="5"/>
      <c r="E6688" s="5"/>
      <c r="F6688" s="5"/>
    </row>
    <row r="6689" spans="1:6" x14ac:dyDescent="0.35">
      <c r="A6689" s="5"/>
      <c r="E6689" s="5"/>
      <c r="F6689" s="5"/>
    </row>
    <row r="6690" spans="1:6" x14ac:dyDescent="0.35">
      <c r="A6690" s="5"/>
      <c r="E6690" s="5"/>
      <c r="F6690" s="5"/>
    </row>
    <row r="6691" spans="1:6" x14ac:dyDescent="0.35">
      <c r="A6691" s="5"/>
      <c r="E6691" s="5"/>
      <c r="F6691" s="5"/>
    </row>
    <row r="6692" spans="1:6" x14ac:dyDescent="0.35">
      <c r="A6692" s="5"/>
      <c r="E6692" s="5"/>
      <c r="F6692" s="5"/>
    </row>
    <row r="6693" spans="1:6" x14ac:dyDescent="0.35">
      <c r="A6693" s="5"/>
      <c r="E6693" s="5"/>
      <c r="F6693" s="5"/>
    </row>
    <row r="6694" spans="1:6" x14ac:dyDescent="0.35">
      <c r="A6694" s="5"/>
      <c r="E6694" s="5"/>
      <c r="F6694" s="5"/>
    </row>
    <row r="6695" spans="1:6" x14ac:dyDescent="0.35">
      <c r="A6695" s="5"/>
      <c r="E6695" s="5"/>
      <c r="F6695" s="5"/>
    </row>
    <row r="6696" spans="1:6" x14ac:dyDescent="0.35">
      <c r="A6696" s="5"/>
      <c r="E6696" s="5"/>
      <c r="F6696" s="5"/>
    </row>
    <row r="6697" spans="1:6" x14ac:dyDescent="0.35">
      <c r="A6697" s="5"/>
      <c r="E6697" s="5"/>
      <c r="F6697" s="5"/>
    </row>
    <row r="6698" spans="1:6" x14ac:dyDescent="0.35">
      <c r="A6698" s="5"/>
      <c r="E6698" s="5"/>
      <c r="F6698" s="5"/>
    </row>
    <row r="6699" spans="1:6" x14ac:dyDescent="0.35">
      <c r="A6699" s="5"/>
      <c r="E6699" s="5"/>
      <c r="F6699" s="5"/>
    </row>
    <row r="6700" spans="1:6" x14ac:dyDescent="0.35">
      <c r="A6700" s="5"/>
      <c r="E6700" s="5"/>
      <c r="F6700" s="5"/>
    </row>
    <row r="6701" spans="1:6" x14ac:dyDescent="0.35">
      <c r="A6701" s="5"/>
      <c r="E6701" s="5"/>
      <c r="F6701" s="5"/>
    </row>
    <row r="6702" spans="1:6" x14ac:dyDescent="0.35">
      <c r="A6702" s="5"/>
      <c r="E6702" s="5"/>
      <c r="F6702" s="5"/>
    </row>
    <row r="6703" spans="1:6" x14ac:dyDescent="0.35">
      <c r="A6703" s="5"/>
      <c r="E6703" s="5"/>
      <c r="F6703" s="5"/>
    </row>
    <row r="6704" spans="1:6" x14ac:dyDescent="0.35">
      <c r="A6704" s="5"/>
      <c r="E6704" s="5"/>
      <c r="F6704" s="5"/>
    </row>
    <row r="6705" spans="1:6" x14ac:dyDescent="0.35">
      <c r="A6705" s="5"/>
      <c r="E6705" s="5"/>
      <c r="F6705" s="5"/>
    </row>
    <row r="6706" spans="1:6" x14ac:dyDescent="0.35">
      <c r="A6706" s="5"/>
      <c r="E6706" s="5"/>
      <c r="F6706" s="5"/>
    </row>
    <row r="6707" spans="1:6" x14ac:dyDescent="0.35">
      <c r="A6707" s="5"/>
      <c r="E6707" s="5"/>
      <c r="F6707" s="5"/>
    </row>
    <row r="6708" spans="1:6" x14ac:dyDescent="0.35">
      <c r="A6708" s="5"/>
      <c r="E6708" s="5"/>
      <c r="F6708" s="5"/>
    </row>
    <row r="6709" spans="1:6" x14ac:dyDescent="0.35">
      <c r="A6709" s="5"/>
      <c r="E6709" s="5"/>
      <c r="F6709" s="5"/>
    </row>
    <row r="6710" spans="1:6" x14ac:dyDescent="0.35">
      <c r="A6710" s="5"/>
      <c r="E6710" s="5"/>
      <c r="F6710" s="5"/>
    </row>
    <row r="6711" spans="1:6" x14ac:dyDescent="0.35">
      <c r="A6711" s="5"/>
      <c r="E6711" s="5"/>
      <c r="F6711" s="5"/>
    </row>
    <row r="6712" spans="1:6" x14ac:dyDescent="0.35">
      <c r="A6712" s="5"/>
      <c r="E6712" s="5"/>
      <c r="F6712" s="5"/>
    </row>
    <row r="6713" spans="1:6" x14ac:dyDescent="0.35">
      <c r="A6713" s="5"/>
      <c r="E6713" s="5"/>
      <c r="F6713" s="5"/>
    </row>
    <row r="6714" spans="1:6" x14ac:dyDescent="0.35">
      <c r="A6714" s="5"/>
      <c r="E6714" s="5"/>
      <c r="F6714" s="5"/>
    </row>
    <row r="6715" spans="1:6" x14ac:dyDescent="0.35">
      <c r="A6715" s="5"/>
      <c r="E6715" s="5"/>
      <c r="F6715" s="5"/>
    </row>
    <row r="6716" spans="1:6" x14ac:dyDescent="0.35">
      <c r="A6716" s="5"/>
      <c r="E6716" s="5"/>
      <c r="F6716" s="5"/>
    </row>
    <row r="6717" spans="1:6" x14ac:dyDescent="0.35">
      <c r="A6717" s="5"/>
      <c r="E6717" s="5"/>
      <c r="F6717" s="5"/>
    </row>
    <row r="6718" spans="1:6" x14ac:dyDescent="0.35">
      <c r="A6718" s="5"/>
      <c r="E6718" s="5"/>
      <c r="F6718" s="5"/>
    </row>
    <row r="6719" spans="1:6" x14ac:dyDescent="0.35">
      <c r="A6719" s="5"/>
      <c r="E6719" s="5"/>
      <c r="F6719" s="5"/>
    </row>
    <row r="6720" spans="1:6" x14ac:dyDescent="0.35">
      <c r="A6720" s="5"/>
      <c r="E6720" s="5"/>
      <c r="F6720" s="5"/>
    </row>
    <row r="6721" spans="1:6" x14ac:dyDescent="0.35">
      <c r="A6721" s="5"/>
      <c r="E6721" s="5"/>
      <c r="F6721" s="5"/>
    </row>
    <row r="6722" spans="1:6" x14ac:dyDescent="0.35">
      <c r="A6722" s="5"/>
      <c r="E6722" s="5"/>
      <c r="F6722" s="5"/>
    </row>
    <row r="6723" spans="1:6" x14ac:dyDescent="0.35">
      <c r="A6723" s="5"/>
      <c r="E6723" s="5"/>
      <c r="F6723" s="5"/>
    </row>
    <row r="6724" spans="1:6" x14ac:dyDescent="0.35">
      <c r="A6724" s="5"/>
      <c r="E6724" s="5"/>
      <c r="F6724" s="5"/>
    </row>
    <row r="6725" spans="1:6" x14ac:dyDescent="0.35">
      <c r="A6725" s="5"/>
      <c r="E6725" s="5"/>
      <c r="F6725" s="5"/>
    </row>
    <row r="6726" spans="1:6" x14ac:dyDescent="0.35">
      <c r="A6726" s="5"/>
      <c r="E6726" s="5"/>
      <c r="F6726" s="5"/>
    </row>
    <row r="6727" spans="1:6" x14ac:dyDescent="0.35">
      <c r="A6727" s="5"/>
      <c r="E6727" s="5"/>
      <c r="F6727" s="5"/>
    </row>
    <row r="6728" spans="1:6" x14ac:dyDescent="0.35">
      <c r="A6728" s="5"/>
      <c r="E6728" s="5"/>
      <c r="F6728" s="5"/>
    </row>
    <row r="6729" spans="1:6" x14ac:dyDescent="0.35">
      <c r="A6729" s="5"/>
      <c r="E6729" s="5"/>
      <c r="F6729" s="5"/>
    </row>
    <row r="6730" spans="1:6" x14ac:dyDescent="0.35">
      <c r="A6730" s="5"/>
      <c r="E6730" s="5"/>
      <c r="F6730" s="5"/>
    </row>
    <row r="6731" spans="1:6" x14ac:dyDescent="0.35">
      <c r="A6731" s="5"/>
      <c r="E6731" s="5"/>
      <c r="F6731" s="5"/>
    </row>
    <row r="6732" spans="1:6" x14ac:dyDescent="0.35">
      <c r="A6732" s="5"/>
      <c r="E6732" s="5"/>
      <c r="F6732" s="5"/>
    </row>
    <row r="6733" spans="1:6" x14ac:dyDescent="0.35">
      <c r="A6733" s="5"/>
      <c r="E6733" s="5"/>
      <c r="F6733" s="5"/>
    </row>
    <row r="6734" spans="1:6" x14ac:dyDescent="0.35">
      <c r="A6734" s="5"/>
      <c r="E6734" s="5"/>
      <c r="F6734" s="5"/>
    </row>
    <row r="6735" spans="1:6" x14ac:dyDescent="0.35">
      <c r="A6735" s="5"/>
      <c r="E6735" s="5"/>
      <c r="F6735" s="5"/>
    </row>
    <row r="6736" spans="1:6" x14ac:dyDescent="0.35">
      <c r="A6736" s="5"/>
      <c r="E6736" s="5"/>
      <c r="F6736" s="5"/>
    </row>
    <row r="6737" spans="1:6" x14ac:dyDescent="0.35">
      <c r="A6737" s="5"/>
      <c r="E6737" s="5"/>
      <c r="F6737" s="5"/>
    </row>
    <row r="6738" spans="1:6" x14ac:dyDescent="0.35">
      <c r="A6738" s="5"/>
      <c r="E6738" s="5"/>
      <c r="F6738" s="5"/>
    </row>
    <row r="6739" spans="1:6" x14ac:dyDescent="0.35">
      <c r="A6739" s="5"/>
      <c r="E6739" s="5"/>
      <c r="F6739" s="5"/>
    </row>
    <row r="6740" spans="1:6" x14ac:dyDescent="0.35">
      <c r="A6740" s="5"/>
      <c r="E6740" s="5"/>
      <c r="F6740" s="5"/>
    </row>
    <row r="6741" spans="1:6" x14ac:dyDescent="0.35">
      <c r="A6741" s="5"/>
      <c r="E6741" s="5"/>
      <c r="F6741" s="5"/>
    </row>
    <row r="6742" spans="1:6" x14ac:dyDescent="0.35">
      <c r="A6742" s="5"/>
      <c r="E6742" s="5"/>
      <c r="F6742" s="5"/>
    </row>
    <row r="6743" spans="1:6" x14ac:dyDescent="0.35">
      <c r="A6743" s="5"/>
      <c r="E6743" s="5"/>
      <c r="F6743" s="5"/>
    </row>
    <row r="6744" spans="1:6" x14ac:dyDescent="0.35">
      <c r="A6744" s="5"/>
      <c r="E6744" s="5"/>
      <c r="F6744" s="5"/>
    </row>
    <row r="6745" spans="1:6" x14ac:dyDescent="0.35">
      <c r="A6745" s="5"/>
      <c r="E6745" s="5"/>
      <c r="F6745" s="5"/>
    </row>
    <row r="6746" spans="1:6" x14ac:dyDescent="0.35">
      <c r="A6746" s="5"/>
      <c r="E6746" s="5"/>
      <c r="F6746" s="5"/>
    </row>
    <row r="6747" spans="1:6" x14ac:dyDescent="0.35">
      <c r="A6747" s="5"/>
      <c r="E6747" s="5"/>
      <c r="F6747" s="5"/>
    </row>
    <row r="6748" spans="1:6" x14ac:dyDescent="0.35">
      <c r="A6748" s="5"/>
      <c r="E6748" s="5"/>
      <c r="F6748" s="5"/>
    </row>
    <row r="6749" spans="1:6" x14ac:dyDescent="0.35">
      <c r="A6749" s="5"/>
      <c r="E6749" s="5"/>
      <c r="F6749" s="5"/>
    </row>
    <row r="6750" spans="1:6" x14ac:dyDescent="0.35">
      <c r="A6750" s="5"/>
      <c r="E6750" s="5"/>
      <c r="F6750" s="5"/>
    </row>
    <row r="6751" spans="1:6" x14ac:dyDescent="0.35">
      <c r="A6751" s="5"/>
      <c r="E6751" s="5"/>
      <c r="F6751" s="5"/>
    </row>
    <row r="6752" spans="1:6" x14ac:dyDescent="0.35">
      <c r="A6752" s="5"/>
      <c r="E6752" s="5"/>
      <c r="F6752" s="5"/>
    </row>
    <row r="6753" spans="1:6" x14ac:dyDescent="0.35">
      <c r="A6753" s="5"/>
      <c r="E6753" s="5"/>
      <c r="F6753" s="5"/>
    </row>
    <row r="6754" spans="1:6" x14ac:dyDescent="0.35">
      <c r="A6754" s="5"/>
      <c r="E6754" s="5"/>
      <c r="F6754" s="5"/>
    </row>
    <row r="6755" spans="1:6" x14ac:dyDescent="0.35">
      <c r="A6755" s="5"/>
      <c r="E6755" s="5"/>
      <c r="F6755" s="5"/>
    </row>
    <row r="6756" spans="1:6" x14ac:dyDescent="0.35">
      <c r="A6756" s="5"/>
      <c r="E6756" s="5"/>
      <c r="F6756" s="5"/>
    </row>
    <row r="6757" spans="1:6" x14ac:dyDescent="0.35">
      <c r="A6757" s="5"/>
      <c r="E6757" s="5"/>
      <c r="F6757" s="5"/>
    </row>
    <row r="6758" spans="1:6" x14ac:dyDescent="0.35">
      <c r="A6758" s="5"/>
      <c r="E6758" s="5"/>
      <c r="F6758" s="5"/>
    </row>
    <row r="6759" spans="1:6" x14ac:dyDescent="0.35">
      <c r="A6759" s="5"/>
      <c r="E6759" s="5"/>
      <c r="F6759" s="5"/>
    </row>
    <row r="6760" spans="1:6" x14ac:dyDescent="0.35">
      <c r="A6760" s="5"/>
      <c r="E6760" s="5"/>
      <c r="F6760" s="5"/>
    </row>
    <row r="6761" spans="1:6" x14ac:dyDescent="0.35">
      <c r="A6761" s="5"/>
      <c r="E6761" s="5"/>
      <c r="F6761" s="5"/>
    </row>
    <row r="6762" spans="1:6" x14ac:dyDescent="0.35">
      <c r="A6762" s="5"/>
      <c r="E6762" s="5"/>
      <c r="F6762" s="5"/>
    </row>
    <row r="6763" spans="1:6" x14ac:dyDescent="0.35">
      <c r="A6763" s="5"/>
      <c r="E6763" s="5"/>
      <c r="F6763" s="5"/>
    </row>
    <row r="6764" spans="1:6" x14ac:dyDescent="0.35">
      <c r="A6764" s="5"/>
      <c r="E6764" s="5"/>
      <c r="F6764" s="5"/>
    </row>
    <row r="6765" spans="1:6" x14ac:dyDescent="0.35">
      <c r="A6765" s="5"/>
      <c r="E6765" s="5"/>
      <c r="F6765" s="5"/>
    </row>
    <row r="6766" spans="1:6" x14ac:dyDescent="0.35">
      <c r="A6766" s="5"/>
      <c r="E6766" s="5"/>
      <c r="F6766" s="5"/>
    </row>
    <row r="6767" spans="1:6" x14ac:dyDescent="0.35">
      <c r="A6767" s="5"/>
      <c r="E6767" s="5"/>
      <c r="F6767" s="5"/>
    </row>
    <row r="6768" spans="1:6" x14ac:dyDescent="0.35">
      <c r="A6768" s="5"/>
      <c r="E6768" s="5"/>
      <c r="F6768" s="5"/>
    </row>
    <row r="6769" spans="1:6" x14ac:dyDescent="0.35">
      <c r="A6769" s="5"/>
      <c r="E6769" s="5"/>
      <c r="F6769" s="5"/>
    </row>
    <row r="6770" spans="1:6" x14ac:dyDescent="0.35">
      <c r="A6770" s="5"/>
      <c r="E6770" s="5"/>
      <c r="F6770" s="5"/>
    </row>
    <row r="6771" spans="1:6" x14ac:dyDescent="0.35">
      <c r="A6771" s="5"/>
      <c r="E6771" s="5"/>
      <c r="F6771" s="5"/>
    </row>
    <row r="6772" spans="1:6" x14ac:dyDescent="0.35">
      <c r="A6772" s="5"/>
      <c r="E6772" s="5"/>
      <c r="F6772" s="5"/>
    </row>
    <row r="6773" spans="1:6" x14ac:dyDescent="0.35">
      <c r="A6773" s="5"/>
      <c r="E6773" s="5"/>
      <c r="F6773" s="5"/>
    </row>
    <row r="6774" spans="1:6" x14ac:dyDescent="0.35">
      <c r="A6774" s="5"/>
      <c r="E6774" s="5"/>
      <c r="F6774" s="5"/>
    </row>
    <row r="6775" spans="1:6" x14ac:dyDescent="0.35">
      <c r="A6775" s="5"/>
      <c r="E6775" s="5"/>
      <c r="F6775" s="5"/>
    </row>
    <row r="6776" spans="1:6" x14ac:dyDescent="0.35">
      <c r="A6776" s="5"/>
      <c r="E6776" s="5"/>
      <c r="F6776" s="5"/>
    </row>
    <row r="6777" spans="1:6" x14ac:dyDescent="0.35">
      <c r="A6777" s="5"/>
      <c r="E6777" s="5"/>
      <c r="F6777" s="5"/>
    </row>
    <row r="6778" spans="1:6" x14ac:dyDescent="0.35">
      <c r="A6778" s="5"/>
      <c r="E6778" s="5"/>
      <c r="F6778" s="5"/>
    </row>
    <row r="6779" spans="1:6" x14ac:dyDescent="0.35">
      <c r="A6779" s="5"/>
      <c r="E6779" s="5"/>
      <c r="F6779" s="5"/>
    </row>
    <row r="6780" spans="1:6" x14ac:dyDescent="0.35">
      <c r="A6780" s="5"/>
      <c r="E6780" s="5"/>
      <c r="F6780" s="5"/>
    </row>
    <row r="6781" spans="1:6" x14ac:dyDescent="0.35">
      <c r="A6781" s="5"/>
      <c r="E6781" s="5"/>
      <c r="F6781" s="5"/>
    </row>
    <row r="6782" spans="1:6" x14ac:dyDescent="0.35">
      <c r="A6782" s="5"/>
      <c r="E6782" s="5"/>
      <c r="F6782" s="5"/>
    </row>
    <row r="6783" spans="1:6" x14ac:dyDescent="0.35">
      <c r="A6783" s="5"/>
      <c r="E6783" s="5"/>
      <c r="F6783" s="5"/>
    </row>
    <row r="6784" spans="1:6" x14ac:dyDescent="0.35">
      <c r="A6784" s="5"/>
      <c r="E6784" s="5"/>
      <c r="F6784" s="5"/>
    </row>
    <row r="6785" spans="1:6" x14ac:dyDescent="0.35">
      <c r="A6785" s="5"/>
      <c r="E6785" s="5"/>
      <c r="F6785" s="5"/>
    </row>
    <row r="6786" spans="1:6" x14ac:dyDescent="0.35">
      <c r="A6786" s="5"/>
      <c r="E6786" s="5"/>
      <c r="F6786" s="5"/>
    </row>
    <row r="6787" spans="1:6" x14ac:dyDescent="0.35">
      <c r="A6787" s="5"/>
      <c r="E6787" s="5"/>
      <c r="F6787" s="5"/>
    </row>
    <row r="6788" spans="1:6" x14ac:dyDescent="0.35">
      <c r="A6788" s="5"/>
      <c r="E6788" s="5"/>
      <c r="F6788" s="5"/>
    </row>
    <row r="6789" spans="1:6" x14ac:dyDescent="0.35">
      <c r="A6789" s="5"/>
      <c r="E6789" s="5"/>
      <c r="F6789" s="5"/>
    </row>
    <row r="6790" spans="1:6" x14ac:dyDescent="0.35">
      <c r="A6790" s="5"/>
      <c r="E6790" s="5"/>
      <c r="F6790" s="5"/>
    </row>
    <row r="6791" spans="1:6" x14ac:dyDescent="0.35">
      <c r="A6791" s="5"/>
      <c r="E6791" s="5"/>
      <c r="F6791" s="5"/>
    </row>
    <row r="6792" spans="1:6" x14ac:dyDescent="0.35">
      <c r="A6792" s="5"/>
      <c r="E6792" s="5"/>
      <c r="F6792" s="5"/>
    </row>
    <row r="6793" spans="1:6" x14ac:dyDescent="0.35">
      <c r="A6793" s="5"/>
      <c r="E6793" s="5"/>
      <c r="F6793" s="5"/>
    </row>
    <row r="6794" spans="1:6" x14ac:dyDescent="0.35">
      <c r="A6794" s="5"/>
      <c r="E6794" s="5"/>
      <c r="F6794" s="5"/>
    </row>
    <row r="6795" spans="1:6" x14ac:dyDescent="0.35">
      <c r="A6795" s="5"/>
      <c r="E6795" s="5"/>
      <c r="F6795" s="5"/>
    </row>
    <row r="6796" spans="1:6" x14ac:dyDescent="0.35">
      <c r="A6796" s="5"/>
      <c r="E6796" s="5"/>
      <c r="F6796" s="5"/>
    </row>
    <row r="6797" spans="1:6" x14ac:dyDescent="0.35">
      <c r="A6797" s="5"/>
      <c r="E6797" s="5"/>
      <c r="F6797" s="5"/>
    </row>
    <row r="6798" spans="1:6" x14ac:dyDescent="0.35">
      <c r="A6798" s="5"/>
      <c r="E6798" s="5"/>
      <c r="F6798" s="5"/>
    </row>
    <row r="6799" spans="1:6" x14ac:dyDescent="0.35">
      <c r="A6799" s="5"/>
      <c r="E6799" s="5"/>
      <c r="F6799" s="5"/>
    </row>
    <row r="6800" spans="1:6" x14ac:dyDescent="0.35">
      <c r="A6800" s="5"/>
      <c r="E6800" s="5"/>
      <c r="F6800" s="5"/>
    </row>
    <row r="6801" spans="1:6" x14ac:dyDescent="0.35">
      <c r="A6801" s="5"/>
      <c r="E6801" s="5"/>
      <c r="F6801" s="5"/>
    </row>
    <row r="6802" spans="1:6" x14ac:dyDescent="0.35">
      <c r="A6802" s="5"/>
      <c r="E6802" s="5"/>
      <c r="F6802" s="5"/>
    </row>
    <row r="6803" spans="1:6" x14ac:dyDescent="0.35">
      <c r="A6803" s="5"/>
      <c r="E6803" s="5"/>
      <c r="F6803" s="5"/>
    </row>
    <row r="6804" spans="1:6" x14ac:dyDescent="0.35">
      <c r="A6804" s="5"/>
      <c r="E6804" s="5"/>
      <c r="F6804" s="5"/>
    </row>
    <row r="6805" spans="1:6" x14ac:dyDescent="0.35">
      <c r="A6805" s="5"/>
      <c r="E6805" s="5"/>
      <c r="F6805" s="5"/>
    </row>
    <row r="6806" spans="1:6" x14ac:dyDescent="0.35">
      <c r="A6806" s="5"/>
      <c r="E6806" s="5"/>
      <c r="F6806" s="5"/>
    </row>
    <row r="6807" spans="1:6" x14ac:dyDescent="0.35">
      <c r="A6807" s="5"/>
      <c r="E6807" s="5"/>
      <c r="F6807" s="5"/>
    </row>
    <row r="6808" spans="1:6" x14ac:dyDescent="0.35">
      <c r="A6808" s="5"/>
      <c r="E6808" s="5"/>
      <c r="F6808" s="5"/>
    </row>
    <row r="6809" spans="1:6" x14ac:dyDescent="0.35">
      <c r="A6809" s="5"/>
      <c r="E6809" s="5"/>
      <c r="F6809" s="5"/>
    </row>
    <row r="6810" spans="1:6" x14ac:dyDescent="0.35">
      <c r="A6810" s="5"/>
      <c r="E6810" s="5"/>
      <c r="F6810" s="5"/>
    </row>
    <row r="6811" spans="1:6" x14ac:dyDescent="0.35">
      <c r="A6811" s="5"/>
      <c r="E6811" s="5"/>
      <c r="F6811" s="5"/>
    </row>
    <row r="6812" spans="1:6" x14ac:dyDescent="0.35">
      <c r="A6812" s="5"/>
      <c r="E6812" s="5"/>
      <c r="F6812" s="5"/>
    </row>
    <row r="6813" spans="1:6" x14ac:dyDescent="0.35">
      <c r="A6813" s="5"/>
      <c r="E6813" s="5"/>
      <c r="F6813" s="5"/>
    </row>
    <row r="6814" spans="1:6" x14ac:dyDescent="0.35">
      <c r="A6814" s="5"/>
      <c r="E6814" s="5"/>
      <c r="F6814" s="5"/>
    </row>
    <row r="6815" spans="1:6" x14ac:dyDescent="0.35">
      <c r="A6815" s="5"/>
      <c r="E6815" s="5"/>
      <c r="F6815" s="5"/>
    </row>
    <row r="6816" spans="1:6" x14ac:dyDescent="0.35">
      <c r="A6816" s="5"/>
      <c r="E6816" s="5"/>
      <c r="F6816" s="5"/>
    </row>
    <row r="6817" spans="1:6" x14ac:dyDescent="0.35">
      <c r="A6817" s="5"/>
      <c r="E6817" s="5"/>
      <c r="F6817" s="5"/>
    </row>
    <row r="6818" spans="1:6" x14ac:dyDescent="0.35">
      <c r="A6818" s="5"/>
      <c r="E6818" s="5"/>
      <c r="F6818" s="5"/>
    </row>
    <row r="6819" spans="1:6" x14ac:dyDescent="0.35">
      <c r="A6819" s="5"/>
      <c r="E6819" s="5"/>
      <c r="F6819" s="5"/>
    </row>
    <row r="6820" spans="1:6" x14ac:dyDescent="0.35">
      <c r="A6820" s="5"/>
      <c r="E6820" s="5"/>
      <c r="F6820" s="5"/>
    </row>
    <row r="6821" spans="1:6" x14ac:dyDescent="0.35">
      <c r="A6821" s="5"/>
      <c r="E6821" s="5"/>
      <c r="F6821" s="5"/>
    </row>
    <row r="6822" spans="1:6" x14ac:dyDescent="0.35">
      <c r="A6822" s="5"/>
      <c r="E6822" s="5"/>
      <c r="F6822" s="5"/>
    </row>
    <row r="6823" spans="1:6" x14ac:dyDescent="0.35">
      <c r="A6823" s="5"/>
      <c r="E6823" s="5"/>
      <c r="F6823" s="5"/>
    </row>
    <row r="6824" spans="1:6" x14ac:dyDescent="0.35">
      <c r="A6824" s="5"/>
      <c r="E6824" s="5"/>
      <c r="F6824" s="5"/>
    </row>
    <row r="6825" spans="1:6" x14ac:dyDescent="0.35">
      <c r="A6825" s="5"/>
      <c r="E6825" s="5"/>
      <c r="F6825" s="5"/>
    </row>
    <row r="6826" spans="1:6" x14ac:dyDescent="0.35">
      <c r="A6826" s="5"/>
      <c r="E6826" s="5"/>
      <c r="F6826" s="5"/>
    </row>
    <row r="6827" spans="1:6" x14ac:dyDescent="0.35">
      <c r="A6827" s="5"/>
      <c r="E6827" s="5"/>
      <c r="F6827" s="5"/>
    </row>
    <row r="6828" spans="1:6" x14ac:dyDescent="0.35">
      <c r="A6828" s="5"/>
      <c r="E6828" s="5"/>
      <c r="F6828" s="5"/>
    </row>
    <row r="6829" spans="1:6" x14ac:dyDescent="0.35">
      <c r="A6829" s="5"/>
      <c r="E6829" s="5"/>
      <c r="F6829" s="5"/>
    </row>
    <row r="6830" spans="1:6" x14ac:dyDescent="0.35">
      <c r="A6830" s="5"/>
      <c r="E6830" s="5"/>
      <c r="F6830" s="5"/>
    </row>
    <row r="6831" spans="1:6" x14ac:dyDescent="0.35">
      <c r="A6831" s="5"/>
      <c r="E6831" s="5"/>
      <c r="F6831" s="5"/>
    </row>
    <row r="6832" spans="1:6" x14ac:dyDescent="0.35">
      <c r="A6832" s="5"/>
      <c r="E6832" s="5"/>
      <c r="F6832" s="5"/>
    </row>
    <row r="6833" spans="1:6" x14ac:dyDescent="0.35">
      <c r="A6833" s="5"/>
      <c r="E6833" s="5"/>
      <c r="F6833" s="5"/>
    </row>
    <row r="6834" spans="1:6" x14ac:dyDescent="0.35">
      <c r="A6834" s="5"/>
      <c r="E6834" s="5"/>
      <c r="F6834" s="5"/>
    </row>
    <row r="6835" spans="1:6" x14ac:dyDescent="0.35">
      <c r="A6835" s="5"/>
      <c r="E6835" s="5"/>
      <c r="F6835" s="5"/>
    </row>
    <row r="6836" spans="1:6" x14ac:dyDescent="0.35">
      <c r="A6836" s="5"/>
      <c r="E6836" s="5"/>
      <c r="F6836" s="5"/>
    </row>
    <row r="6837" spans="1:6" x14ac:dyDescent="0.35">
      <c r="A6837" s="5"/>
      <c r="E6837" s="5"/>
      <c r="F6837" s="5"/>
    </row>
    <row r="6838" spans="1:6" x14ac:dyDescent="0.35">
      <c r="A6838" s="5"/>
      <c r="E6838" s="5"/>
      <c r="F6838" s="5"/>
    </row>
    <row r="6839" spans="1:6" x14ac:dyDescent="0.35">
      <c r="A6839" s="5"/>
      <c r="E6839" s="5"/>
      <c r="F6839" s="5"/>
    </row>
    <row r="6840" spans="1:6" x14ac:dyDescent="0.35">
      <c r="A6840" s="5"/>
      <c r="E6840" s="5"/>
      <c r="F6840" s="5"/>
    </row>
    <row r="6841" spans="1:6" x14ac:dyDescent="0.35">
      <c r="A6841" s="5"/>
      <c r="E6841" s="5"/>
      <c r="F6841" s="5"/>
    </row>
    <row r="6842" spans="1:6" x14ac:dyDescent="0.35">
      <c r="A6842" s="5"/>
      <c r="E6842" s="5"/>
      <c r="F6842" s="5"/>
    </row>
    <row r="6843" spans="1:6" x14ac:dyDescent="0.35">
      <c r="A6843" s="5"/>
      <c r="E6843" s="5"/>
      <c r="F6843" s="5"/>
    </row>
    <row r="6844" spans="1:6" x14ac:dyDescent="0.35">
      <c r="A6844" s="5"/>
      <c r="E6844" s="5"/>
      <c r="F6844" s="5"/>
    </row>
    <row r="6845" spans="1:6" x14ac:dyDescent="0.35">
      <c r="A6845" s="5"/>
      <c r="E6845" s="5"/>
      <c r="F6845" s="5"/>
    </row>
    <row r="6846" spans="1:6" x14ac:dyDescent="0.35">
      <c r="A6846" s="5"/>
      <c r="E6846" s="5"/>
      <c r="F6846" s="5"/>
    </row>
    <row r="6847" spans="1:6" x14ac:dyDescent="0.35">
      <c r="A6847" s="5"/>
      <c r="E6847" s="5"/>
      <c r="F6847" s="5"/>
    </row>
    <row r="6848" spans="1:6" x14ac:dyDescent="0.35">
      <c r="A6848" s="5"/>
      <c r="E6848" s="5"/>
      <c r="F6848" s="5"/>
    </row>
    <row r="6849" spans="1:6" x14ac:dyDescent="0.35">
      <c r="A6849" s="5"/>
      <c r="E6849" s="5"/>
      <c r="F6849" s="5"/>
    </row>
    <row r="6850" spans="1:6" x14ac:dyDescent="0.35">
      <c r="A6850" s="5"/>
      <c r="E6850" s="5"/>
      <c r="F6850" s="5"/>
    </row>
    <row r="6851" spans="1:6" x14ac:dyDescent="0.35">
      <c r="A6851" s="5"/>
      <c r="E6851" s="5"/>
      <c r="F6851" s="5"/>
    </row>
    <row r="6852" spans="1:6" x14ac:dyDescent="0.35">
      <c r="A6852" s="5"/>
      <c r="E6852" s="5"/>
      <c r="F6852" s="5"/>
    </row>
    <row r="6853" spans="1:6" x14ac:dyDescent="0.35">
      <c r="A6853" s="5"/>
      <c r="E6853" s="5"/>
      <c r="F6853" s="5"/>
    </row>
    <row r="6854" spans="1:6" x14ac:dyDescent="0.35">
      <c r="A6854" s="5"/>
      <c r="E6854" s="5"/>
      <c r="F6854" s="5"/>
    </row>
    <row r="6855" spans="1:6" x14ac:dyDescent="0.35">
      <c r="A6855" s="5"/>
      <c r="E6855" s="5"/>
      <c r="F6855" s="5"/>
    </row>
    <row r="6856" spans="1:6" x14ac:dyDescent="0.35">
      <c r="A6856" s="5"/>
      <c r="E6856" s="5"/>
      <c r="F6856" s="5"/>
    </row>
    <row r="6857" spans="1:6" x14ac:dyDescent="0.35">
      <c r="A6857" s="5"/>
      <c r="E6857" s="5"/>
      <c r="F6857" s="5"/>
    </row>
    <row r="6858" spans="1:6" x14ac:dyDescent="0.35">
      <c r="A6858" s="5"/>
      <c r="E6858" s="5"/>
      <c r="F6858" s="5"/>
    </row>
    <row r="6859" spans="1:6" x14ac:dyDescent="0.35">
      <c r="A6859" s="5"/>
      <c r="E6859" s="5"/>
      <c r="F6859" s="5"/>
    </row>
    <row r="6860" spans="1:6" x14ac:dyDescent="0.35">
      <c r="A6860" s="5"/>
      <c r="E6860" s="5"/>
      <c r="F6860" s="5"/>
    </row>
    <row r="6861" spans="1:6" x14ac:dyDescent="0.35">
      <c r="A6861" s="5"/>
      <c r="E6861" s="5"/>
      <c r="F6861" s="5"/>
    </row>
    <row r="6862" spans="1:6" x14ac:dyDescent="0.35">
      <c r="A6862" s="5"/>
      <c r="E6862" s="5"/>
      <c r="F6862" s="5"/>
    </row>
    <row r="6863" spans="1:6" x14ac:dyDescent="0.35">
      <c r="A6863" s="5"/>
      <c r="E6863" s="5"/>
      <c r="F6863" s="5"/>
    </row>
    <row r="6864" spans="1:6" x14ac:dyDescent="0.35">
      <c r="A6864" s="5"/>
      <c r="E6864" s="5"/>
      <c r="F6864" s="5"/>
    </row>
    <row r="6865" spans="1:6" x14ac:dyDescent="0.35">
      <c r="A6865" s="5"/>
      <c r="E6865" s="5"/>
      <c r="F6865" s="5"/>
    </row>
    <row r="6866" spans="1:6" x14ac:dyDescent="0.35">
      <c r="A6866" s="5"/>
      <c r="E6866" s="5"/>
      <c r="F6866" s="5"/>
    </row>
    <row r="6867" spans="1:6" x14ac:dyDescent="0.35">
      <c r="A6867" s="5"/>
      <c r="E6867" s="5"/>
      <c r="F6867" s="5"/>
    </row>
    <row r="6868" spans="1:6" x14ac:dyDescent="0.35">
      <c r="A6868" s="5"/>
      <c r="E6868" s="5"/>
      <c r="F6868" s="5"/>
    </row>
    <row r="6869" spans="1:6" x14ac:dyDescent="0.35">
      <c r="A6869" s="5"/>
      <c r="E6869" s="5"/>
      <c r="F6869" s="5"/>
    </row>
    <row r="6870" spans="1:6" x14ac:dyDescent="0.35">
      <c r="A6870" s="5"/>
      <c r="E6870" s="5"/>
      <c r="F6870" s="5"/>
    </row>
    <row r="6871" spans="1:6" x14ac:dyDescent="0.35">
      <c r="A6871" s="5"/>
      <c r="E6871" s="5"/>
      <c r="F6871" s="5"/>
    </row>
    <row r="6872" spans="1:6" x14ac:dyDescent="0.35">
      <c r="A6872" s="5"/>
      <c r="E6872" s="5"/>
      <c r="F6872" s="5"/>
    </row>
    <row r="6873" spans="1:6" x14ac:dyDescent="0.35">
      <c r="A6873" s="5"/>
      <c r="E6873" s="5"/>
      <c r="F6873" s="5"/>
    </row>
    <row r="6874" spans="1:6" x14ac:dyDescent="0.35">
      <c r="A6874" s="5"/>
      <c r="E6874" s="5"/>
      <c r="F6874" s="5"/>
    </row>
    <row r="6875" spans="1:6" x14ac:dyDescent="0.35">
      <c r="A6875" s="5"/>
      <c r="E6875" s="5"/>
      <c r="F6875" s="5"/>
    </row>
    <row r="6876" spans="1:6" x14ac:dyDescent="0.35">
      <c r="A6876" s="5"/>
      <c r="E6876" s="5"/>
      <c r="F6876" s="5"/>
    </row>
    <row r="6877" spans="1:6" x14ac:dyDescent="0.35">
      <c r="A6877" s="5"/>
      <c r="E6877" s="5"/>
      <c r="F6877" s="5"/>
    </row>
    <row r="6878" spans="1:6" x14ac:dyDescent="0.35">
      <c r="A6878" s="5"/>
      <c r="E6878" s="5"/>
      <c r="F6878" s="5"/>
    </row>
    <row r="6879" spans="1:6" x14ac:dyDescent="0.35">
      <c r="A6879" s="5"/>
      <c r="E6879" s="5"/>
      <c r="F6879" s="5"/>
    </row>
    <row r="6880" spans="1:6" x14ac:dyDescent="0.35">
      <c r="A6880" s="5"/>
      <c r="E6880" s="5"/>
      <c r="F6880" s="5"/>
    </row>
    <row r="6881" spans="1:6" x14ac:dyDescent="0.35">
      <c r="A6881" s="5"/>
      <c r="E6881" s="5"/>
      <c r="F6881" s="5"/>
    </row>
    <row r="6882" spans="1:6" x14ac:dyDescent="0.35">
      <c r="A6882" s="5"/>
      <c r="E6882" s="5"/>
      <c r="F6882" s="5"/>
    </row>
    <row r="6883" spans="1:6" x14ac:dyDescent="0.35">
      <c r="A6883" s="5"/>
      <c r="E6883" s="5"/>
      <c r="F6883" s="5"/>
    </row>
    <row r="6884" spans="1:6" x14ac:dyDescent="0.35">
      <c r="A6884" s="5"/>
      <c r="E6884" s="5"/>
      <c r="F6884" s="5"/>
    </row>
    <row r="6885" spans="1:6" x14ac:dyDescent="0.35">
      <c r="A6885" s="5"/>
      <c r="E6885" s="5"/>
      <c r="F6885" s="5"/>
    </row>
    <row r="6886" spans="1:6" x14ac:dyDescent="0.35">
      <c r="A6886" s="5"/>
      <c r="E6886" s="5"/>
      <c r="F6886" s="5"/>
    </row>
    <row r="6887" spans="1:6" x14ac:dyDescent="0.35">
      <c r="A6887" s="5"/>
      <c r="E6887" s="5"/>
      <c r="F6887" s="5"/>
    </row>
    <row r="6888" spans="1:6" x14ac:dyDescent="0.35">
      <c r="A6888" s="5"/>
      <c r="E6888" s="5"/>
      <c r="F6888" s="5"/>
    </row>
    <row r="6889" spans="1:6" x14ac:dyDescent="0.35">
      <c r="A6889" s="5"/>
      <c r="E6889" s="5"/>
      <c r="F6889" s="5"/>
    </row>
    <row r="6890" spans="1:6" x14ac:dyDescent="0.35">
      <c r="A6890" s="5"/>
      <c r="E6890" s="5"/>
      <c r="F6890" s="5"/>
    </row>
    <row r="6891" spans="1:6" x14ac:dyDescent="0.35">
      <c r="A6891" s="5"/>
      <c r="E6891" s="5"/>
      <c r="F6891" s="5"/>
    </row>
    <row r="6892" spans="1:6" x14ac:dyDescent="0.35">
      <c r="A6892" s="5"/>
      <c r="E6892" s="5"/>
      <c r="F6892" s="5"/>
    </row>
    <row r="6893" spans="1:6" x14ac:dyDescent="0.35">
      <c r="A6893" s="5"/>
      <c r="E6893" s="5"/>
      <c r="F6893" s="5"/>
    </row>
    <row r="6894" spans="1:6" x14ac:dyDescent="0.35">
      <c r="A6894" s="5"/>
      <c r="E6894" s="5"/>
      <c r="F6894" s="5"/>
    </row>
    <row r="6895" spans="1:6" x14ac:dyDescent="0.35">
      <c r="A6895" s="5"/>
      <c r="E6895" s="5"/>
      <c r="F6895" s="5"/>
    </row>
    <row r="6896" spans="1:6" x14ac:dyDescent="0.35">
      <c r="A6896" s="5"/>
      <c r="E6896" s="5"/>
      <c r="F6896" s="5"/>
    </row>
    <row r="6897" spans="1:6" x14ac:dyDescent="0.35">
      <c r="A6897" s="5"/>
      <c r="E6897" s="5"/>
      <c r="F6897" s="5"/>
    </row>
    <row r="6898" spans="1:6" x14ac:dyDescent="0.35">
      <c r="A6898" s="5"/>
      <c r="E6898" s="5"/>
      <c r="F6898" s="5"/>
    </row>
    <row r="6899" spans="1:6" x14ac:dyDescent="0.35">
      <c r="A6899" s="5"/>
      <c r="E6899" s="5"/>
      <c r="F6899" s="5"/>
    </row>
    <row r="6900" spans="1:6" x14ac:dyDescent="0.35">
      <c r="A6900" s="5"/>
      <c r="E6900" s="5"/>
      <c r="F6900" s="5"/>
    </row>
    <row r="6901" spans="1:6" x14ac:dyDescent="0.35">
      <c r="A6901" s="5"/>
      <c r="E6901" s="5"/>
      <c r="F6901" s="5"/>
    </row>
    <row r="6902" spans="1:6" x14ac:dyDescent="0.35">
      <c r="A6902" s="5"/>
      <c r="E6902" s="5"/>
      <c r="F6902" s="5"/>
    </row>
    <row r="6903" spans="1:6" x14ac:dyDescent="0.35">
      <c r="A6903" s="5"/>
      <c r="E6903" s="5"/>
      <c r="F6903" s="5"/>
    </row>
    <row r="6904" spans="1:6" x14ac:dyDescent="0.35">
      <c r="A6904" s="5"/>
      <c r="E6904" s="5"/>
      <c r="F6904" s="5"/>
    </row>
    <row r="6905" spans="1:6" x14ac:dyDescent="0.35">
      <c r="A6905" s="5"/>
      <c r="E6905" s="5"/>
      <c r="F6905" s="5"/>
    </row>
    <row r="6906" spans="1:6" x14ac:dyDescent="0.35">
      <c r="A6906" s="5"/>
      <c r="E6906" s="5"/>
      <c r="F6906" s="5"/>
    </row>
    <row r="6907" spans="1:6" x14ac:dyDescent="0.35">
      <c r="A6907" s="5"/>
      <c r="E6907" s="5"/>
      <c r="F6907" s="5"/>
    </row>
    <row r="6908" spans="1:6" x14ac:dyDescent="0.35">
      <c r="A6908" s="5"/>
      <c r="E6908" s="5"/>
      <c r="F6908" s="5"/>
    </row>
    <row r="6909" spans="1:6" x14ac:dyDescent="0.35">
      <c r="A6909" s="5"/>
      <c r="E6909" s="5"/>
      <c r="F6909" s="5"/>
    </row>
    <row r="6910" spans="1:6" x14ac:dyDescent="0.35">
      <c r="A6910" s="5"/>
      <c r="E6910" s="5"/>
      <c r="F6910" s="5"/>
    </row>
    <row r="6911" spans="1:6" x14ac:dyDescent="0.35">
      <c r="A6911" s="5"/>
      <c r="E6911" s="5"/>
      <c r="F6911" s="5"/>
    </row>
    <row r="6912" spans="1:6" x14ac:dyDescent="0.35">
      <c r="A6912" s="5"/>
      <c r="E6912" s="5"/>
      <c r="F6912" s="5"/>
    </row>
    <row r="6913" spans="1:6" x14ac:dyDescent="0.35">
      <c r="A6913" s="5"/>
      <c r="E6913" s="5"/>
      <c r="F6913" s="5"/>
    </row>
    <row r="6914" spans="1:6" x14ac:dyDescent="0.35">
      <c r="A6914" s="5"/>
      <c r="E6914" s="5"/>
      <c r="F6914" s="5"/>
    </row>
    <row r="6915" spans="1:6" x14ac:dyDescent="0.35">
      <c r="A6915" s="5"/>
      <c r="E6915" s="5"/>
      <c r="F6915" s="5"/>
    </row>
    <row r="6916" spans="1:6" x14ac:dyDescent="0.35">
      <c r="A6916" s="5"/>
      <c r="E6916" s="5"/>
      <c r="F6916" s="5"/>
    </row>
    <row r="6917" spans="1:6" x14ac:dyDescent="0.35">
      <c r="A6917" s="5"/>
      <c r="E6917" s="5"/>
      <c r="F6917" s="5"/>
    </row>
    <row r="6918" spans="1:6" x14ac:dyDescent="0.35">
      <c r="A6918" s="5"/>
      <c r="E6918" s="5"/>
      <c r="F6918" s="5"/>
    </row>
    <row r="6919" spans="1:6" x14ac:dyDescent="0.35">
      <c r="A6919" s="5"/>
      <c r="E6919" s="5"/>
      <c r="F6919" s="5"/>
    </row>
    <row r="6920" spans="1:6" x14ac:dyDescent="0.35">
      <c r="A6920" s="5"/>
      <c r="E6920" s="5"/>
      <c r="F6920" s="5"/>
    </row>
    <row r="6921" spans="1:6" x14ac:dyDescent="0.35">
      <c r="A6921" s="5"/>
      <c r="E6921" s="5"/>
      <c r="F6921" s="5"/>
    </row>
    <row r="6922" spans="1:6" x14ac:dyDescent="0.35">
      <c r="A6922" s="5"/>
      <c r="E6922" s="5"/>
      <c r="F6922" s="5"/>
    </row>
    <row r="6923" spans="1:6" x14ac:dyDescent="0.35">
      <c r="A6923" s="5"/>
      <c r="E6923" s="5"/>
      <c r="F6923" s="5"/>
    </row>
    <row r="6924" spans="1:6" x14ac:dyDescent="0.35">
      <c r="A6924" s="5"/>
      <c r="E6924" s="5"/>
      <c r="F6924" s="5"/>
    </row>
    <row r="6925" spans="1:6" x14ac:dyDescent="0.35">
      <c r="A6925" s="5"/>
      <c r="E6925" s="5"/>
      <c r="F6925" s="5"/>
    </row>
    <row r="6926" spans="1:6" x14ac:dyDescent="0.35">
      <c r="A6926" s="5"/>
      <c r="E6926" s="5"/>
      <c r="F6926" s="5"/>
    </row>
    <row r="6927" spans="1:6" x14ac:dyDescent="0.35">
      <c r="A6927" s="5"/>
      <c r="E6927" s="5"/>
      <c r="F6927" s="5"/>
    </row>
    <row r="6928" spans="1:6" x14ac:dyDescent="0.35">
      <c r="A6928" s="5"/>
      <c r="E6928" s="5"/>
      <c r="F6928" s="5"/>
    </row>
    <row r="6929" spans="1:6" x14ac:dyDescent="0.35">
      <c r="A6929" s="5"/>
      <c r="E6929" s="5"/>
      <c r="F6929" s="5"/>
    </row>
    <row r="6930" spans="1:6" x14ac:dyDescent="0.35">
      <c r="A6930" s="5"/>
      <c r="E6930" s="5"/>
      <c r="F6930" s="5"/>
    </row>
    <row r="6931" spans="1:6" x14ac:dyDescent="0.35">
      <c r="A6931" s="5"/>
      <c r="E6931" s="5"/>
      <c r="F6931" s="5"/>
    </row>
    <row r="6932" spans="1:6" x14ac:dyDescent="0.35">
      <c r="A6932" s="5"/>
      <c r="E6932" s="5"/>
      <c r="F6932" s="5"/>
    </row>
    <row r="6933" spans="1:6" x14ac:dyDescent="0.35">
      <c r="A6933" s="5"/>
      <c r="E6933" s="5"/>
      <c r="F6933" s="5"/>
    </row>
    <row r="6934" spans="1:6" x14ac:dyDescent="0.35">
      <c r="A6934" s="5"/>
      <c r="E6934" s="5"/>
      <c r="F6934" s="5"/>
    </row>
    <row r="6935" spans="1:6" x14ac:dyDescent="0.35">
      <c r="A6935" s="5"/>
      <c r="E6935" s="5"/>
      <c r="F6935" s="5"/>
    </row>
    <row r="6936" spans="1:6" x14ac:dyDescent="0.35">
      <c r="A6936" s="5"/>
      <c r="E6936" s="5"/>
      <c r="F6936" s="5"/>
    </row>
    <row r="6937" spans="1:6" x14ac:dyDescent="0.35">
      <c r="A6937" s="5"/>
      <c r="E6937" s="5"/>
      <c r="F6937" s="5"/>
    </row>
    <row r="6938" spans="1:6" x14ac:dyDescent="0.35">
      <c r="A6938" s="5"/>
      <c r="E6938" s="5"/>
      <c r="F6938" s="5"/>
    </row>
    <row r="6939" spans="1:6" x14ac:dyDescent="0.35">
      <c r="A6939" s="5"/>
      <c r="E6939" s="5"/>
      <c r="F6939" s="5"/>
    </row>
    <row r="6940" spans="1:6" x14ac:dyDescent="0.35">
      <c r="A6940" s="5"/>
      <c r="E6940" s="5"/>
      <c r="F6940" s="5"/>
    </row>
    <row r="6941" spans="1:6" x14ac:dyDescent="0.35">
      <c r="A6941" s="5"/>
      <c r="E6941" s="5"/>
      <c r="F6941" s="5"/>
    </row>
    <row r="6942" spans="1:6" x14ac:dyDescent="0.35">
      <c r="A6942" s="5"/>
      <c r="E6942" s="5"/>
      <c r="F6942" s="5"/>
    </row>
    <row r="6943" spans="1:6" x14ac:dyDescent="0.35">
      <c r="A6943" s="5"/>
      <c r="E6943" s="5"/>
      <c r="F6943" s="5"/>
    </row>
    <row r="6944" spans="1:6" x14ac:dyDescent="0.35">
      <c r="A6944" s="5"/>
      <c r="E6944" s="5"/>
      <c r="F6944" s="5"/>
    </row>
    <row r="6945" spans="1:6" x14ac:dyDescent="0.35">
      <c r="A6945" s="5"/>
      <c r="E6945" s="5"/>
      <c r="F6945" s="5"/>
    </row>
    <row r="6946" spans="1:6" x14ac:dyDescent="0.35">
      <c r="A6946" s="5"/>
      <c r="E6946" s="5"/>
      <c r="F6946" s="5"/>
    </row>
    <row r="6947" spans="1:6" x14ac:dyDescent="0.35">
      <c r="A6947" s="5"/>
      <c r="E6947" s="5"/>
      <c r="F6947" s="5"/>
    </row>
    <row r="6948" spans="1:6" x14ac:dyDescent="0.35">
      <c r="A6948" s="5"/>
      <c r="E6948" s="5"/>
      <c r="F6948" s="5"/>
    </row>
    <row r="6949" spans="1:6" x14ac:dyDescent="0.35">
      <c r="A6949" s="5"/>
      <c r="E6949" s="5"/>
      <c r="F6949" s="5"/>
    </row>
    <row r="6950" spans="1:6" x14ac:dyDescent="0.35">
      <c r="A6950" s="5"/>
      <c r="E6950" s="5"/>
      <c r="F6950" s="5"/>
    </row>
    <row r="6951" spans="1:6" x14ac:dyDescent="0.35">
      <c r="A6951" s="5"/>
      <c r="E6951" s="5"/>
      <c r="F6951" s="5"/>
    </row>
    <row r="6952" spans="1:6" x14ac:dyDescent="0.35">
      <c r="A6952" s="5"/>
      <c r="E6952" s="5"/>
      <c r="F6952" s="5"/>
    </row>
    <row r="6953" spans="1:6" x14ac:dyDescent="0.35">
      <c r="A6953" s="5"/>
      <c r="E6953" s="5"/>
      <c r="F6953" s="5"/>
    </row>
    <row r="6954" spans="1:6" x14ac:dyDescent="0.35">
      <c r="A6954" s="5"/>
      <c r="E6954" s="5"/>
      <c r="F6954" s="5"/>
    </row>
    <row r="6955" spans="1:6" x14ac:dyDescent="0.35">
      <c r="A6955" s="5"/>
      <c r="E6955" s="5"/>
      <c r="F6955" s="5"/>
    </row>
    <row r="6956" spans="1:6" x14ac:dyDescent="0.35">
      <c r="A6956" s="5"/>
      <c r="E6956" s="5"/>
      <c r="F6956" s="5"/>
    </row>
    <row r="6957" spans="1:6" x14ac:dyDescent="0.35">
      <c r="A6957" s="5"/>
      <c r="E6957" s="5"/>
      <c r="F6957" s="5"/>
    </row>
    <row r="6958" spans="1:6" x14ac:dyDescent="0.35">
      <c r="A6958" s="5"/>
      <c r="E6958" s="5"/>
      <c r="F6958" s="5"/>
    </row>
    <row r="6959" spans="1:6" x14ac:dyDescent="0.35">
      <c r="A6959" s="5"/>
      <c r="E6959" s="5"/>
      <c r="F6959" s="5"/>
    </row>
    <row r="6960" spans="1:6" x14ac:dyDescent="0.35">
      <c r="A6960" s="5"/>
      <c r="E6960" s="5"/>
      <c r="F6960" s="5"/>
    </row>
    <row r="6961" spans="1:6" x14ac:dyDescent="0.35">
      <c r="A6961" s="5"/>
      <c r="E6961" s="5"/>
      <c r="F6961" s="5"/>
    </row>
    <row r="6962" spans="1:6" x14ac:dyDescent="0.35">
      <c r="A6962" s="5"/>
      <c r="E6962" s="5"/>
      <c r="F6962" s="5"/>
    </row>
    <row r="6963" spans="1:6" x14ac:dyDescent="0.35">
      <c r="A6963" s="5"/>
      <c r="E6963" s="5"/>
      <c r="F6963" s="5"/>
    </row>
    <row r="6964" spans="1:6" x14ac:dyDescent="0.35">
      <c r="A6964" s="5"/>
      <c r="E6964" s="5"/>
      <c r="F6964" s="5"/>
    </row>
    <row r="6965" spans="1:6" x14ac:dyDescent="0.35">
      <c r="A6965" s="5"/>
      <c r="E6965" s="5"/>
      <c r="F6965" s="5"/>
    </row>
    <row r="6966" spans="1:6" x14ac:dyDescent="0.35">
      <c r="A6966" s="5"/>
      <c r="E6966" s="5"/>
      <c r="F6966" s="5"/>
    </row>
    <row r="6967" spans="1:6" x14ac:dyDescent="0.35">
      <c r="A6967" s="5"/>
      <c r="E6967" s="5"/>
      <c r="F6967" s="5"/>
    </row>
    <row r="6968" spans="1:6" x14ac:dyDescent="0.35">
      <c r="A6968" s="5"/>
      <c r="E6968" s="5"/>
      <c r="F6968" s="5"/>
    </row>
    <row r="6969" spans="1:6" x14ac:dyDescent="0.35">
      <c r="A6969" s="5"/>
      <c r="E6969" s="5"/>
      <c r="F6969" s="5"/>
    </row>
    <row r="6970" spans="1:6" x14ac:dyDescent="0.35">
      <c r="A6970" s="5"/>
      <c r="E6970" s="5"/>
      <c r="F6970" s="5"/>
    </row>
    <row r="6971" spans="1:6" x14ac:dyDescent="0.35">
      <c r="A6971" s="5"/>
      <c r="E6971" s="5"/>
      <c r="F6971" s="5"/>
    </row>
    <row r="6972" spans="1:6" x14ac:dyDescent="0.35">
      <c r="A6972" s="5"/>
      <c r="E6972" s="5"/>
      <c r="F6972" s="5"/>
    </row>
    <row r="6973" spans="1:6" x14ac:dyDescent="0.35">
      <c r="A6973" s="5"/>
      <c r="E6973" s="5"/>
      <c r="F6973" s="5"/>
    </row>
    <row r="6974" spans="1:6" x14ac:dyDescent="0.35">
      <c r="A6974" s="5"/>
      <c r="E6974" s="5"/>
      <c r="F6974" s="5"/>
    </row>
    <row r="6975" spans="1:6" x14ac:dyDescent="0.35">
      <c r="A6975" s="5"/>
      <c r="E6975" s="5"/>
      <c r="F6975" s="5"/>
    </row>
    <row r="6976" spans="1:6" x14ac:dyDescent="0.35">
      <c r="A6976" s="5"/>
      <c r="E6976" s="5"/>
      <c r="F6976" s="5"/>
    </row>
    <row r="6977" spans="1:6" x14ac:dyDescent="0.35">
      <c r="A6977" s="5"/>
      <c r="E6977" s="5"/>
      <c r="F6977" s="5"/>
    </row>
    <row r="6978" spans="1:6" x14ac:dyDescent="0.35">
      <c r="A6978" s="5"/>
      <c r="E6978" s="5"/>
      <c r="F6978" s="5"/>
    </row>
    <row r="6979" spans="1:6" x14ac:dyDescent="0.35">
      <c r="A6979" s="5"/>
      <c r="E6979" s="5"/>
      <c r="F6979" s="5"/>
    </row>
    <row r="6980" spans="1:6" x14ac:dyDescent="0.35">
      <c r="A6980" s="5"/>
      <c r="E6980" s="5"/>
      <c r="F6980" s="5"/>
    </row>
    <row r="6981" spans="1:6" x14ac:dyDescent="0.35">
      <c r="A6981" s="5"/>
      <c r="E6981" s="5"/>
      <c r="F6981" s="5"/>
    </row>
    <row r="6982" spans="1:6" x14ac:dyDescent="0.35">
      <c r="A6982" s="5"/>
      <c r="E6982" s="5"/>
      <c r="F6982" s="5"/>
    </row>
    <row r="6983" spans="1:6" x14ac:dyDescent="0.35">
      <c r="A6983" s="5"/>
      <c r="E6983" s="5"/>
      <c r="F6983" s="5"/>
    </row>
    <row r="6984" spans="1:6" x14ac:dyDescent="0.35">
      <c r="A6984" s="5"/>
      <c r="E6984" s="5"/>
      <c r="F6984" s="5"/>
    </row>
    <row r="6985" spans="1:6" x14ac:dyDescent="0.35">
      <c r="A6985" s="5"/>
      <c r="E6985" s="5"/>
      <c r="F6985" s="5"/>
    </row>
    <row r="6986" spans="1:6" x14ac:dyDescent="0.35">
      <c r="A6986" s="5"/>
      <c r="E6986" s="5"/>
      <c r="F6986" s="5"/>
    </row>
    <row r="6987" spans="1:6" x14ac:dyDescent="0.35">
      <c r="A6987" s="5"/>
      <c r="E6987" s="5"/>
      <c r="F6987" s="5"/>
    </row>
    <row r="6988" spans="1:6" x14ac:dyDescent="0.35">
      <c r="A6988" s="5"/>
      <c r="E6988" s="5"/>
      <c r="F6988" s="5"/>
    </row>
    <row r="6989" spans="1:6" x14ac:dyDescent="0.35">
      <c r="A6989" s="5"/>
      <c r="E6989" s="5"/>
      <c r="F6989" s="5"/>
    </row>
    <row r="6990" spans="1:6" x14ac:dyDescent="0.35">
      <c r="A6990" s="5"/>
      <c r="E6990" s="5"/>
      <c r="F6990" s="5"/>
    </row>
    <row r="6991" spans="1:6" x14ac:dyDescent="0.35">
      <c r="A6991" s="5"/>
      <c r="E6991" s="5"/>
      <c r="F6991" s="5"/>
    </row>
    <row r="6992" spans="1:6" x14ac:dyDescent="0.35">
      <c r="A6992" s="5"/>
      <c r="E6992" s="5"/>
      <c r="F6992" s="5"/>
    </row>
    <row r="6993" spans="1:6" x14ac:dyDescent="0.35">
      <c r="A6993" s="5"/>
      <c r="E6993" s="5"/>
      <c r="F6993" s="5"/>
    </row>
    <row r="6994" spans="1:6" x14ac:dyDescent="0.35">
      <c r="A6994" s="5"/>
      <c r="E6994" s="5"/>
      <c r="F6994" s="5"/>
    </row>
    <row r="6995" spans="1:6" x14ac:dyDescent="0.35">
      <c r="A6995" s="5"/>
      <c r="E6995" s="5"/>
      <c r="F6995" s="5"/>
    </row>
    <row r="6996" spans="1:6" x14ac:dyDescent="0.35">
      <c r="A6996" s="5"/>
      <c r="E6996" s="5"/>
      <c r="F6996" s="5"/>
    </row>
    <row r="6997" spans="1:6" x14ac:dyDescent="0.35">
      <c r="A6997" s="5"/>
      <c r="E6997" s="5"/>
      <c r="F6997" s="5"/>
    </row>
    <row r="6998" spans="1:6" x14ac:dyDescent="0.35">
      <c r="A6998" s="5"/>
      <c r="E6998" s="5"/>
      <c r="F6998" s="5"/>
    </row>
    <row r="6999" spans="1:6" x14ac:dyDescent="0.35">
      <c r="A6999" s="5"/>
      <c r="E6999" s="5"/>
      <c r="F6999" s="5"/>
    </row>
    <row r="7000" spans="1:6" x14ac:dyDescent="0.35">
      <c r="A7000" s="5"/>
      <c r="E7000" s="5"/>
      <c r="F7000" s="5"/>
    </row>
    <row r="7001" spans="1:6" x14ac:dyDescent="0.35">
      <c r="A7001" s="5"/>
      <c r="E7001" s="5"/>
      <c r="F7001" s="5"/>
    </row>
    <row r="7002" spans="1:6" x14ac:dyDescent="0.35">
      <c r="A7002" s="5"/>
      <c r="E7002" s="5"/>
      <c r="F7002" s="5"/>
    </row>
    <row r="7003" spans="1:6" x14ac:dyDescent="0.35">
      <c r="A7003" s="5"/>
      <c r="E7003" s="5"/>
      <c r="F7003" s="5"/>
    </row>
    <row r="7004" spans="1:6" x14ac:dyDescent="0.35">
      <c r="A7004" s="5"/>
      <c r="E7004" s="5"/>
      <c r="F7004" s="5"/>
    </row>
    <row r="7005" spans="1:6" x14ac:dyDescent="0.35">
      <c r="A7005" s="5"/>
      <c r="E7005" s="5"/>
      <c r="F7005" s="5"/>
    </row>
    <row r="7006" spans="1:6" x14ac:dyDescent="0.35">
      <c r="A7006" s="5"/>
      <c r="E7006" s="5"/>
      <c r="F7006" s="5"/>
    </row>
    <row r="7007" spans="1:6" x14ac:dyDescent="0.35">
      <c r="A7007" s="5"/>
      <c r="E7007" s="5"/>
      <c r="F7007" s="5"/>
    </row>
    <row r="7008" spans="1:6" x14ac:dyDescent="0.35">
      <c r="A7008" s="5"/>
      <c r="E7008" s="5"/>
      <c r="F7008" s="5"/>
    </row>
    <row r="7009" spans="1:6" x14ac:dyDescent="0.35">
      <c r="A7009" s="5"/>
      <c r="E7009" s="5"/>
      <c r="F7009" s="5"/>
    </row>
    <row r="7010" spans="1:6" x14ac:dyDescent="0.35">
      <c r="A7010" s="5"/>
      <c r="E7010" s="5"/>
      <c r="F7010" s="5"/>
    </row>
    <row r="7011" spans="1:6" x14ac:dyDescent="0.35">
      <c r="A7011" s="5"/>
      <c r="E7011" s="5"/>
      <c r="F7011" s="5"/>
    </row>
    <row r="7012" spans="1:6" x14ac:dyDescent="0.35">
      <c r="A7012" s="5"/>
      <c r="E7012" s="5"/>
      <c r="F7012" s="5"/>
    </row>
    <row r="7013" spans="1:6" x14ac:dyDescent="0.35">
      <c r="A7013" s="5"/>
      <c r="E7013" s="5"/>
      <c r="F7013" s="5"/>
    </row>
    <row r="7014" spans="1:6" x14ac:dyDescent="0.35">
      <c r="A7014" s="5"/>
      <c r="E7014" s="5"/>
      <c r="F7014" s="5"/>
    </row>
    <row r="7015" spans="1:6" x14ac:dyDescent="0.35">
      <c r="A7015" s="5"/>
      <c r="E7015" s="5"/>
      <c r="F7015" s="5"/>
    </row>
    <row r="7016" spans="1:6" x14ac:dyDescent="0.35">
      <c r="A7016" s="5"/>
      <c r="E7016" s="5"/>
      <c r="F7016" s="5"/>
    </row>
    <row r="7017" spans="1:6" x14ac:dyDescent="0.35">
      <c r="A7017" s="5"/>
      <c r="E7017" s="5"/>
      <c r="F7017" s="5"/>
    </row>
    <row r="7018" spans="1:6" x14ac:dyDescent="0.35">
      <c r="A7018" s="5"/>
      <c r="E7018" s="5"/>
      <c r="F7018" s="5"/>
    </row>
    <row r="7019" spans="1:6" x14ac:dyDescent="0.35">
      <c r="A7019" s="5"/>
      <c r="E7019" s="5"/>
      <c r="F7019" s="5"/>
    </row>
    <row r="7020" spans="1:6" x14ac:dyDescent="0.35">
      <c r="A7020" s="5"/>
      <c r="E7020" s="5"/>
      <c r="F7020" s="5"/>
    </row>
    <row r="7021" spans="1:6" x14ac:dyDescent="0.35">
      <c r="A7021" s="5"/>
      <c r="E7021" s="5"/>
      <c r="F7021" s="5"/>
    </row>
    <row r="7022" spans="1:6" x14ac:dyDescent="0.35">
      <c r="A7022" s="5"/>
      <c r="E7022" s="5"/>
      <c r="F7022" s="5"/>
    </row>
    <row r="7023" spans="1:6" x14ac:dyDescent="0.35">
      <c r="A7023" s="5"/>
      <c r="E7023" s="5"/>
      <c r="F7023" s="5"/>
    </row>
    <row r="7024" spans="1:6" x14ac:dyDescent="0.35">
      <c r="A7024" s="5"/>
      <c r="E7024" s="5"/>
      <c r="F7024" s="5"/>
    </row>
    <row r="7025" spans="1:6" x14ac:dyDescent="0.35">
      <c r="A7025" s="5"/>
      <c r="E7025" s="5"/>
      <c r="F7025" s="5"/>
    </row>
    <row r="7026" spans="1:6" x14ac:dyDescent="0.35">
      <c r="A7026" s="5"/>
      <c r="E7026" s="5"/>
      <c r="F7026" s="5"/>
    </row>
    <row r="7027" spans="1:6" x14ac:dyDescent="0.35">
      <c r="A7027" s="5"/>
      <c r="E7027" s="5"/>
      <c r="F7027" s="5"/>
    </row>
    <row r="7028" spans="1:6" x14ac:dyDescent="0.35">
      <c r="A7028" s="5"/>
      <c r="E7028" s="5"/>
      <c r="F7028" s="5"/>
    </row>
    <row r="7029" spans="1:6" x14ac:dyDescent="0.35">
      <c r="A7029" s="5"/>
      <c r="E7029" s="5"/>
      <c r="F7029" s="5"/>
    </row>
    <row r="7030" spans="1:6" x14ac:dyDescent="0.35">
      <c r="A7030" s="5"/>
      <c r="E7030" s="5"/>
      <c r="F7030" s="5"/>
    </row>
    <row r="7031" spans="1:6" x14ac:dyDescent="0.35">
      <c r="A7031" s="5"/>
      <c r="E7031" s="5"/>
      <c r="F7031" s="5"/>
    </row>
    <row r="7032" spans="1:6" x14ac:dyDescent="0.35">
      <c r="A7032" s="5"/>
      <c r="E7032" s="5"/>
      <c r="F7032" s="5"/>
    </row>
    <row r="7033" spans="1:6" x14ac:dyDescent="0.35">
      <c r="A7033" s="5"/>
      <c r="E7033" s="5"/>
      <c r="F7033" s="5"/>
    </row>
    <row r="7034" spans="1:6" x14ac:dyDescent="0.35">
      <c r="A7034" s="5"/>
      <c r="E7034" s="5"/>
      <c r="F7034" s="5"/>
    </row>
    <row r="7035" spans="1:6" x14ac:dyDescent="0.35">
      <c r="A7035" s="5"/>
      <c r="E7035" s="5"/>
      <c r="F7035" s="5"/>
    </row>
    <row r="7036" spans="1:6" x14ac:dyDescent="0.35">
      <c r="A7036" s="5"/>
      <c r="E7036" s="5"/>
      <c r="F7036" s="5"/>
    </row>
    <row r="7037" spans="1:6" x14ac:dyDescent="0.35">
      <c r="A7037" s="5"/>
      <c r="E7037" s="5"/>
      <c r="F7037" s="5"/>
    </row>
    <row r="7038" spans="1:6" x14ac:dyDescent="0.35">
      <c r="A7038" s="5"/>
      <c r="E7038" s="5"/>
      <c r="F7038" s="5"/>
    </row>
    <row r="7039" spans="1:6" x14ac:dyDescent="0.35">
      <c r="A7039" s="5"/>
      <c r="E7039" s="5"/>
      <c r="F7039" s="5"/>
    </row>
    <row r="7040" spans="1:6" x14ac:dyDescent="0.35">
      <c r="A7040" s="5"/>
      <c r="E7040" s="5"/>
      <c r="F7040" s="5"/>
    </row>
    <row r="7041" spans="1:6" x14ac:dyDescent="0.35">
      <c r="A7041" s="5"/>
      <c r="E7041" s="5"/>
      <c r="F7041" s="5"/>
    </row>
    <row r="7042" spans="1:6" x14ac:dyDescent="0.35">
      <c r="A7042" s="5"/>
      <c r="E7042" s="5"/>
      <c r="F7042" s="5"/>
    </row>
    <row r="7043" spans="1:6" x14ac:dyDescent="0.35">
      <c r="A7043" s="5"/>
      <c r="E7043" s="5"/>
      <c r="F7043" s="5"/>
    </row>
    <row r="7044" spans="1:6" x14ac:dyDescent="0.35">
      <c r="A7044" s="5"/>
      <c r="E7044" s="5"/>
      <c r="F7044" s="5"/>
    </row>
    <row r="7045" spans="1:6" x14ac:dyDescent="0.35">
      <c r="A7045" s="5"/>
      <c r="E7045" s="5"/>
      <c r="F7045" s="5"/>
    </row>
    <row r="7046" spans="1:6" x14ac:dyDescent="0.35">
      <c r="A7046" s="5"/>
      <c r="E7046" s="5"/>
      <c r="F7046" s="5"/>
    </row>
    <row r="7047" spans="1:6" x14ac:dyDescent="0.35">
      <c r="A7047" s="5"/>
      <c r="E7047" s="5"/>
      <c r="F7047" s="5"/>
    </row>
    <row r="7048" spans="1:6" x14ac:dyDescent="0.35">
      <c r="A7048" s="5"/>
      <c r="E7048" s="5"/>
      <c r="F7048" s="5"/>
    </row>
    <row r="7049" spans="1:6" x14ac:dyDescent="0.35">
      <c r="A7049" s="5"/>
      <c r="E7049" s="5"/>
      <c r="F7049" s="5"/>
    </row>
    <row r="7050" spans="1:6" x14ac:dyDescent="0.35">
      <c r="A7050" s="5"/>
      <c r="E7050" s="5"/>
      <c r="F7050" s="5"/>
    </row>
    <row r="7051" spans="1:6" x14ac:dyDescent="0.35">
      <c r="A7051" s="5"/>
      <c r="E7051" s="5"/>
      <c r="F7051" s="5"/>
    </row>
    <row r="7052" spans="1:6" x14ac:dyDescent="0.35">
      <c r="A7052" s="5"/>
      <c r="E7052" s="5"/>
      <c r="F7052" s="5"/>
    </row>
    <row r="7053" spans="1:6" x14ac:dyDescent="0.35">
      <c r="A7053" s="5"/>
      <c r="E7053" s="5"/>
      <c r="F7053" s="5"/>
    </row>
    <row r="7054" spans="1:6" x14ac:dyDescent="0.35">
      <c r="A7054" s="5"/>
      <c r="E7054" s="5"/>
      <c r="F7054" s="5"/>
    </row>
    <row r="7055" spans="1:6" x14ac:dyDescent="0.35">
      <c r="A7055" s="5"/>
      <c r="E7055" s="5"/>
      <c r="F7055" s="5"/>
    </row>
    <row r="7056" spans="1:6" x14ac:dyDescent="0.35">
      <c r="A7056" s="5"/>
      <c r="E7056" s="5"/>
      <c r="F7056" s="5"/>
    </row>
    <row r="7057" spans="1:6" x14ac:dyDescent="0.35">
      <c r="A7057" s="5"/>
      <c r="E7057" s="5"/>
      <c r="F7057" s="5"/>
    </row>
    <row r="7058" spans="1:6" x14ac:dyDescent="0.35">
      <c r="A7058" s="5"/>
      <c r="E7058" s="5"/>
      <c r="F7058" s="5"/>
    </row>
    <row r="7059" spans="1:6" x14ac:dyDescent="0.35">
      <c r="A7059" s="5"/>
      <c r="E7059" s="5"/>
      <c r="F7059" s="5"/>
    </row>
    <row r="7060" spans="1:6" x14ac:dyDescent="0.35">
      <c r="A7060" s="5"/>
      <c r="E7060" s="5"/>
      <c r="F7060" s="5"/>
    </row>
    <row r="7061" spans="1:6" x14ac:dyDescent="0.35">
      <c r="A7061" s="5"/>
      <c r="E7061" s="5"/>
      <c r="F7061" s="5"/>
    </row>
    <row r="7062" spans="1:6" x14ac:dyDescent="0.35">
      <c r="A7062" s="5"/>
      <c r="E7062" s="5"/>
      <c r="F7062" s="5"/>
    </row>
    <row r="7063" spans="1:6" x14ac:dyDescent="0.35">
      <c r="A7063" s="5"/>
      <c r="E7063" s="5"/>
      <c r="F7063" s="5"/>
    </row>
    <row r="7064" spans="1:6" x14ac:dyDescent="0.35">
      <c r="A7064" s="5"/>
      <c r="E7064" s="5"/>
      <c r="F7064" s="5"/>
    </row>
    <row r="7065" spans="1:6" x14ac:dyDescent="0.35">
      <c r="A7065" s="5"/>
      <c r="E7065" s="5"/>
      <c r="F7065" s="5"/>
    </row>
    <row r="7066" spans="1:6" x14ac:dyDescent="0.35">
      <c r="A7066" s="5"/>
      <c r="E7066" s="5"/>
      <c r="F7066" s="5"/>
    </row>
    <row r="7067" spans="1:6" x14ac:dyDescent="0.35">
      <c r="A7067" s="5"/>
      <c r="E7067" s="5"/>
      <c r="F7067" s="5"/>
    </row>
    <row r="7068" spans="1:6" x14ac:dyDescent="0.35">
      <c r="A7068" s="5"/>
      <c r="E7068" s="5"/>
      <c r="F7068" s="5"/>
    </row>
    <row r="7069" spans="1:6" x14ac:dyDescent="0.35">
      <c r="A7069" s="5"/>
      <c r="E7069" s="5"/>
      <c r="F7069" s="5"/>
    </row>
    <row r="7070" spans="1:6" x14ac:dyDescent="0.35">
      <c r="A7070" s="5"/>
      <c r="E7070" s="5"/>
      <c r="F7070" s="5"/>
    </row>
    <row r="7071" spans="1:6" x14ac:dyDescent="0.35">
      <c r="A7071" s="5"/>
      <c r="E7071" s="5"/>
      <c r="F7071" s="5"/>
    </row>
    <row r="7072" spans="1:6" x14ac:dyDescent="0.35">
      <c r="A7072" s="5"/>
      <c r="E7072" s="5"/>
      <c r="F7072" s="5"/>
    </row>
    <row r="7073" spans="1:6" x14ac:dyDescent="0.35">
      <c r="A7073" s="5"/>
      <c r="E7073" s="5"/>
      <c r="F7073" s="5"/>
    </row>
    <row r="7074" spans="1:6" x14ac:dyDescent="0.35">
      <c r="A7074" s="5"/>
      <c r="E7074" s="5"/>
      <c r="F7074" s="5"/>
    </row>
    <row r="7075" spans="1:6" x14ac:dyDescent="0.35">
      <c r="A7075" s="5"/>
      <c r="E7075" s="5"/>
      <c r="F7075" s="5"/>
    </row>
    <row r="7076" spans="1:6" x14ac:dyDescent="0.35">
      <c r="A7076" s="5"/>
      <c r="E7076" s="5"/>
      <c r="F7076" s="5"/>
    </row>
    <row r="7077" spans="1:6" x14ac:dyDescent="0.35">
      <c r="A7077" s="5"/>
      <c r="E7077" s="5"/>
      <c r="F7077" s="5"/>
    </row>
    <row r="7078" spans="1:6" x14ac:dyDescent="0.35">
      <c r="A7078" s="5"/>
      <c r="E7078" s="5"/>
      <c r="F7078" s="5"/>
    </row>
    <row r="7079" spans="1:6" x14ac:dyDescent="0.35">
      <c r="A7079" s="5"/>
      <c r="E7079" s="5"/>
      <c r="F7079" s="5"/>
    </row>
    <row r="7080" spans="1:6" x14ac:dyDescent="0.35">
      <c r="A7080" s="5"/>
      <c r="E7080" s="5"/>
      <c r="F7080" s="5"/>
    </row>
    <row r="7081" spans="1:6" x14ac:dyDescent="0.35">
      <c r="A7081" s="5"/>
      <c r="E7081" s="5"/>
      <c r="F7081" s="5"/>
    </row>
    <row r="7082" spans="1:6" x14ac:dyDescent="0.35">
      <c r="A7082" s="5"/>
      <c r="E7082" s="5"/>
      <c r="F7082" s="5"/>
    </row>
    <row r="7083" spans="1:6" x14ac:dyDescent="0.35">
      <c r="A7083" s="5"/>
      <c r="E7083" s="5"/>
      <c r="F7083" s="5"/>
    </row>
    <row r="7084" spans="1:6" x14ac:dyDescent="0.35">
      <c r="A7084" s="5"/>
      <c r="E7084" s="5"/>
      <c r="F7084" s="5"/>
    </row>
    <row r="7085" spans="1:6" x14ac:dyDescent="0.35">
      <c r="A7085" s="5"/>
      <c r="E7085" s="5"/>
      <c r="F7085" s="5"/>
    </row>
    <row r="7086" spans="1:6" x14ac:dyDescent="0.35">
      <c r="A7086" s="5"/>
      <c r="E7086" s="5"/>
      <c r="F7086" s="5"/>
    </row>
    <row r="7087" spans="1:6" x14ac:dyDescent="0.35">
      <c r="A7087" s="5"/>
      <c r="E7087" s="5"/>
      <c r="F7087" s="5"/>
    </row>
    <row r="7088" spans="1:6" x14ac:dyDescent="0.35">
      <c r="A7088" s="5"/>
      <c r="E7088" s="5"/>
      <c r="F7088" s="5"/>
    </row>
    <row r="7089" spans="1:6" x14ac:dyDescent="0.35">
      <c r="A7089" s="5"/>
      <c r="E7089" s="5"/>
      <c r="F7089" s="5"/>
    </row>
    <row r="7090" spans="1:6" x14ac:dyDescent="0.35">
      <c r="A7090" s="5"/>
      <c r="E7090" s="5"/>
      <c r="F7090" s="5"/>
    </row>
    <row r="7091" spans="1:6" x14ac:dyDescent="0.35">
      <c r="A7091" s="5"/>
      <c r="E7091" s="5"/>
      <c r="F7091" s="5"/>
    </row>
    <row r="7092" spans="1:6" x14ac:dyDescent="0.35">
      <c r="A7092" s="5"/>
      <c r="E7092" s="5"/>
      <c r="F7092" s="5"/>
    </row>
    <row r="7093" spans="1:6" x14ac:dyDescent="0.35">
      <c r="A7093" s="5"/>
      <c r="E7093" s="5"/>
      <c r="F7093" s="5"/>
    </row>
    <row r="7094" spans="1:6" x14ac:dyDescent="0.35">
      <c r="A7094" s="5"/>
      <c r="E7094" s="5"/>
      <c r="F7094" s="5"/>
    </row>
    <row r="7095" spans="1:6" x14ac:dyDescent="0.35">
      <c r="A7095" s="5"/>
      <c r="E7095" s="5"/>
      <c r="F7095" s="5"/>
    </row>
    <row r="7096" spans="1:6" x14ac:dyDescent="0.35">
      <c r="A7096" s="5"/>
      <c r="E7096" s="5"/>
      <c r="F7096" s="5"/>
    </row>
    <row r="7097" spans="1:6" x14ac:dyDescent="0.35">
      <c r="A7097" s="5"/>
      <c r="E7097" s="5"/>
      <c r="F7097" s="5"/>
    </row>
    <row r="7098" spans="1:6" x14ac:dyDescent="0.35">
      <c r="A7098" s="5"/>
      <c r="E7098" s="5"/>
      <c r="F7098" s="5"/>
    </row>
    <row r="7099" spans="1:6" x14ac:dyDescent="0.35">
      <c r="A7099" s="5"/>
      <c r="E7099" s="5"/>
      <c r="F7099" s="5"/>
    </row>
    <row r="7100" spans="1:6" x14ac:dyDescent="0.35">
      <c r="A7100" s="5"/>
      <c r="E7100" s="5"/>
      <c r="F7100" s="5"/>
    </row>
    <row r="7101" spans="1:6" x14ac:dyDescent="0.35">
      <c r="A7101" s="5"/>
      <c r="E7101" s="5"/>
      <c r="F7101" s="5"/>
    </row>
    <row r="7102" spans="1:6" x14ac:dyDescent="0.35">
      <c r="A7102" s="5"/>
      <c r="E7102" s="5"/>
      <c r="F7102" s="5"/>
    </row>
    <row r="7103" spans="1:6" x14ac:dyDescent="0.35">
      <c r="A7103" s="5"/>
      <c r="E7103" s="5"/>
      <c r="F7103" s="5"/>
    </row>
    <row r="7104" spans="1:6" x14ac:dyDescent="0.35">
      <c r="A7104" s="5"/>
      <c r="E7104" s="5"/>
      <c r="F7104" s="5"/>
    </row>
    <row r="7105" spans="1:6" x14ac:dyDescent="0.35">
      <c r="A7105" s="5"/>
      <c r="E7105" s="5"/>
      <c r="F7105" s="5"/>
    </row>
    <row r="7106" spans="1:6" x14ac:dyDescent="0.35">
      <c r="A7106" s="5"/>
      <c r="E7106" s="5"/>
      <c r="F7106" s="5"/>
    </row>
    <row r="7107" spans="1:6" x14ac:dyDescent="0.35">
      <c r="A7107" s="5"/>
      <c r="E7107" s="5"/>
      <c r="F7107" s="5"/>
    </row>
    <row r="7108" spans="1:6" x14ac:dyDescent="0.35">
      <c r="A7108" s="5"/>
      <c r="E7108" s="5"/>
      <c r="F7108" s="5"/>
    </row>
    <row r="7109" spans="1:6" x14ac:dyDescent="0.35">
      <c r="A7109" s="5"/>
      <c r="E7109" s="5"/>
      <c r="F7109" s="5"/>
    </row>
    <row r="7110" spans="1:6" x14ac:dyDescent="0.35">
      <c r="A7110" s="5"/>
      <c r="E7110" s="5"/>
      <c r="F7110" s="5"/>
    </row>
    <row r="7111" spans="1:6" x14ac:dyDescent="0.35">
      <c r="A7111" s="5"/>
      <c r="E7111" s="5"/>
      <c r="F7111" s="5"/>
    </row>
    <row r="7112" spans="1:6" x14ac:dyDescent="0.35">
      <c r="A7112" s="5"/>
      <c r="E7112" s="5"/>
      <c r="F7112" s="5"/>
    </row>
    <row r="7113" spans="1:6" x14ac:dyDescent="0.35">
      <c r="A7113" s="5"/>
      <c r="E7113" s="5"/>
      <c r="F7113" s="5"/>
    </row>
    <row r="7114" spans="1:6" x14ac:dyDescent="0.35">
      <c r="A7114" s="5"/>
      <c r="E7114" s="5"/>
      <c r="F7114" s="5"/>
    </row>
    <row r="7115" spans="1:6" x14ac:dyDescent="0.35">
      <c r="A7115" s="5"/>
      <c r="E7115" s="5"/>
      <c r="F7115" s="5"/>
    </row>
    <row r="7116" spans="1:6" x14ac:dyDescent="0.35">
      <c r="A7116" s="5"/>
      <c r="E7116" s="5"/>
      <c r="F7116" s="5"/>
    </row>
    <row r="7117" spans="1:6" x14ac:dyDescent="0.35">
      <c r="A7117" s="5"/>
      <c r="E7117" s="5"/>
      <c r="F7117" s="5"/>
    </row>
    <row r="7118" spans="1:6" x14ac:dyDescent="0.35">
      <c r="A7118" s="5"/>
      <c r="E7118" s="5"/>
      <c r="F7118" s="5"/>
    </row>
    <row r="7119" spans="1:6" x14ac:dyDescent="0.35">
      <c r="A7119" s="5"/>
      <c r="E7119" s="5"/>
      <c r="F7119" s="5"/>
    </row>
    <row r="7120" spans="1:6" x14ac:dyDescent="0.35">
      <c r="A7120" s="5"/>
      <c r="E7120" s="5"/>
      <c r="F7120" s="5"/>
    </row>
    <row r="7121" spans="1:6" x14ac:dyDescent="0.35">
      <c r="A7121" s="5"/>
      <c r="E7121" s="5"/>
      <c r="F7121" s="5"/>
    </row>
    <row r="7122" spans="1:6" x14ac:dyDescent="0.35">
      <c r="A7122" s="5"/>
      <c r="E7122" s="5"/>
      <c r="F7122" s="5"/>
    </row>
    <row r="7123" spans="1:6" x14ac:dyDescent="0.35">
      <c r="A7123" s="5"/>
      <c r="E7123" s="5"/>
      <c r="F7123" s="5"/>
    </row>
    <row r="7124" spans="1:6" x14ac:dyDescent="0.35">
      <c r="A7124" s="5"/>
      <c r="E7124" s="5"/>
      <c r="F7124" s="5"/>
    </row>
    <row r="7125" spans="1:6" x14ac:dyDescent="0.35">
      <c r="A7125" s="5"/>
      <c r="E7125" s="5"/>
      <c r="F7125" s="5"/>
    </row>
    <row r="7126" spans="1:6" x14ac:dyDescent="0.35">
      <c r="A7126" s="5"/>
      <c r="E7126" s="5"/>
      <c r="F7126" s="5"/>
    </row>
    <row r="7127" spans="1:6" x14ac:dyDescent="0.35">
      <c r="A7127" s="5"/>
      <c r="E7127" s="5"/>
      <c r="F7127" s="5"/>
    </row>
    <row r="7128" spans="1:6" x14ac:dyDescent="0.35">
      <c r="A7128" s="5"/>
      <c r="E7128" s="5"/>
      <c r="F7128" s="5"/>
    </row>
    <row r="7129" spans="1:6" x14ac:dyDescent="0.35">
      <c r="A7129" s="5"/>
      <c r="E7129" s="5"/>
      <c r="F7129" s="5"/>
    </row>
    <row r="7130" spans="1:6" x14ac:dyDescent="0.35">
      <c r="A7130" s="5"/>
      <c r="E7130" s="5"/>
      <c r="F7130" s="5"/>
    </row>
    <row r="7131" spans="1:6" x14ac:dyDescent="0.35">
      <c r="A7131" s="5"/>
      <c r="E7131" s="5"/>
      <c r="F7131" s="5"/>
    </row>
    <row r="7132" spans="1:6" x14ac:dyDescent="0.35">
      <c r="A7132" s="5"/>
      <c r="E7132" s="5"/>
      <c r="F7132" s="5"/>
    </row>
    <row r="7133" spans="1:6" x14ac:dyDescent="0.35">
      <c r="A7133" s="5"/>
      <c r="E7133" s="5"/>
      <c r="F7133" s="5"/>
    </row>
    <row r="7134" spans="1:6" x14ac:dyDescent="0.35">
      <c r="A7134" s="5"/>
      <c r="E7134" s="5"/>
      <c r="F7134" s="5"/>
    </row>
    <row r="7135" spans="1:6" x14ac:dyDescent="0.35">
      <c r="A7135" s="5"/>
      <c r="E7135" s="5"/>
      <c r="F7135" s="5"/>
    </row>
    <row r="7136" spans="1:6" x14ac:dyDescent="0.35">
      <c r="A7136" s="5"/>
      <c r="E7136" s="5"/>
      <c r="F7136" s="5"/>
    </row>
    <row r="7137" spans="1:6" x14ac:dyDescent="0.35">
      <c r="A7137" s="5"/>
      <c r="E7137" s="5"/>
      <c r="F7137" s="5"/>
    </row>
    <row r="7138" spans="1:6" x14ac:dyDescent="0.35">
      <c r="A7138" s="5"/>
      <c r="E7138" s="5"/>
      <c r="F7138" s="5"/>
    </row>
    <row r="7139" spans="1:6" x14ac:dyDescent="0.35">
      <c r="A7139" s="5"/>
      <c r="E7139" s="5"/>
      <c r="F7139" s="5"/>
    </row>
    <row r="7140" spans="1:6" x14ac:dyDescent="0.35">
      <c r="A7140" s="5"/>
      <c r="E7140" s="5"/>
      <c r="F7140" s="5"/>
    </row>
    <row r="7141" spans="1:6" x14ac:dyDescent="0.35">
      <c r="A7141" s="5"/>
      <c r="E7141" s="5"/>
      <c r="F7141" s="5"/>
    </row>
    <row r="7142" spans="1:6" x14ac:dyDescent="0.35">
      <c r="A7142" s="5"/>
      <c r="E7142" s="5"/>
      <c r="F7142" s="5"/>
    </row>
    <row r="7143" spans="1:6" x14ac:dyDescent="0.35">
      <c r="A7143" s="5"/>
      <c r="E7143" s="5"/>
      <c r="F7143" s="5"/>
    </row>
    <row r="7144" spans="1:6" x14ac:dyDescent="0.35">
      <c r="A7144" s="5"/>
      <c r="E7144" s="5"/>
      <c r="F7144" s="5"/>
    </row>
    <row r="7145" spans="1:6" x14ac:dyDescent="0.35">
      <c r="A7145" s="5"/>
      <c r="E7145" s="5"/>
      <c r="F7145" s="5"/>
    </row>
    <row r="7146" spans="1:6" x14ac:dyDescent="0.35">
      <c r="A7146" s="5"/>
      <c r="E7146" s="5"/>
      <c r="F7146" s="5"/>
    </row>
    <row r="7147" spans="1:6" x14ac:dyDescent="0.35">
      <c r="A7147" s="5"/>
      <c r="E7147" s="5"/>
      <c r="F7147" s="5"/>
    </row>
    <row r="7148" spans="1:6" x14ac:dyDescent="0.35">
      <c r="A7148" s="5"/>
      <c r="E7148" s="5"/>
      <c r="F7148" s="5"/>
    </row>
    <row r="7149" spans="1:6" x14ac:dyDescent="0.35">
      <c r="A7149" s="5"/>
      <c r="E7149" s="5"/>
      <c r="F7149" s="5"/>
    </row>
    <row r="7150" spans="1:6" x14ac:dyDescent="0.35">
      <c r="A7150" s="5"/>
      <c r="E7150" s="5"/>
      <c r="F7150" s="5"/>
    </row>
    <row r="7151" spans="1:6" x14ac:dyDescent="0.35">
      <c r="A7151" s="5"/>
      <c r="E7151" s="5"/>
      <c r="F7151" s="5"/>
    </row>
    <row r="7152" spans="1:6" x14ac:dyDescent="0.35">
      <c r="A7152" s="5"/>
      <c r="E7152" s="5"/>
      <c r="F7152" s="5"/>
    </row>
    <row r="7153" spans="1:6" x14ac:dyDescent="0.35">
      <c r="A7153" s="5"/>
      <c r="E7153" s="5"/>
      <c r="F7153" s="5"/>
    </row>
    <row r="7154" spans="1:6" x14ac:dyDescent="0.35">
      <c r="A7154" s="5"/>
      <c r="E7154" s="5"/>
      <c r="F7154" s="5"/>
    </row>
    <row r="7155" spans="1:6" x14ac:dyDescent="0.35">
      <c r="A7155" s="5"/>
      <c r="E7155" s="5"/>
      <c r="F7155" s="5"/>
    </row>
    <row r="7156" spans="1:6" x14ac:dyDescent="0.35">
      <c r="A7156" s="5"/>
      <c r="E7156" s="5"/>
      <c r="F7156" s="5"/>
    </row>
    <row r="7157" spans="1:6" x14ac:dyDescent="0.35">
      <c r="A7157" s="5"/>
      <c r="E7157" s="5"/>
      <c r="F7157" s="5"/>
    </row>
    <row r="7158" spans="1:6" x14ac:dyDescent="0.35">
      <c r="A7158" s="5"/>
      <c r="E7158" s="5"/>
      <c r="F7158" s="5"/>
    </row>
    <row r="7159" spans="1:6" x14ac:dyDescent="0.35">
      <c r="A7159" s="5"/>
      <c r="E7159" s="5"/>
      <c r="F7159" s="5"/>
    </row>
    <row r="7160" spans="1:6" x14ac:dyDescent="0.35">
      <c r="A7160" s="5"/>
      <c r="E7160" s="5"/>
      <c r="F7160" s="5"/>
    </row>
    <row r="7161" spans="1:6" x14ac:dyDescent="0.35">
      <c r="A7161" s="5"/>
      <c r="E7161" s="5"/>
      <c r="F7161" s="5"/>
    </row>
    <row r="7162" spans="1:6" x14ac:dyDescent="0.35">
      <c r="A7162" s="5"/>
      <c r="E7162" s="5"/>
      <c r="F7162" s="5"/>
    </row>
    <row r="7163" spans="1:6" x14ac:dyDescent="0.35">
      <c r="A7163" s="5"/>
      <c r="E7163" s="5"/>
      <c r="F7163" s="5"/>
    </row>
    <row r="7164" spans="1:6" x14ac:dyDescent="0.35">
      <c r="A7164" s="5"/>
      <c r="E7164" s="5"/>
      <c r="F7164" s="5"/>
    </row>
    <row r="7165" spans="1:6" x14ac:dyDescent="0.35">
      <c r="A7165" s="5"/>
      <c r="E7165" s="5"/>
      <c r="F7165" s="5"/>
    </row>
    <row r="7166" spans="1:6" x14ac:dyDescent="0.35">
      <c r="A7166" s="5"/>
      <c r="E7166" s="5"/>
      <c r="F7166" s="5"/>
    </row>
    <row r="7167" spans="1:6" x14ac:dyDescent="0.35">
      <c r="A7167" s="5"/>
      <c r="E7167" s="5"/>
      <c r="F7167" s="5"/>
    </row>
    <row r="7168" spans="1:6" x14ac:dyDescent="0.35">
      <c r="A7168" s="5"/>
      <c r="E7168" s="5"/>
      <c r="F7168" s="5"/>
    </row>
    <row r="7169" spans="1:6" x14ac:dyDescent="0.35">
      <c r="A7169" s="5"/>
      <c r="E7169" s="5"/>
      <c r="F7169" s="5"/>
    </row>
    <row r="7170" spans="1:6" x14ac:dyDescent="0.35">
      <c r="A7170" s="5"/>
      <c r="E7170" s="5"/>
      <c r="F7170" s="5"/>
    </row>
    <row r="7171" spans="1:6" x14ac:dyDescent="0.35">
      <c r="A7171" s="5"/>
      <c r="E7171" s="5"/>
      <c r="F7171" s="5"/>
    </row>
    <row r="7172" spans="1:6" x14ac:dyDescent="0.35">
      <c r="A7172" s="5"/>
      <c r="E7172" s="5"/>
      <c r="F7172" s="5"/>
    </row>
    <row r="7173" spans="1:6" x14ac:dyDescent="0.35">
      <c r="A7173" s="5"/>
      <c r="E7173" s="5"/>
      <c r="F7173" s="5"/>
    </row>
    <row r="7174" spans="1:6" x14ac:dyDescent="0.35">
      <c r="A7174" s="5"/>
      <c r="E7174" s="5"/>
      <c r="F7174" s="5"/>
    </row>
    <row r="7175" spans="1:6" x14ac:dyDescent="0.35">
      <c r="A7175" s="5"/>
      <c r="E7175" s="5"/>
      <c r="F7175" s="5"/>
    </row>
    <row r="7176" spans="1:6" x14ac:dyDescent="0.35">
      <c r="A7176" s="5"/>
      <c r="E7176" s="5"/>
      <c r="F7176" s="5"/>
    </row>
    <row r="7177" spans="1:6" x14ac:dyDescent="0.35">
      <c r="A7177" s="5"/>
      <c r="E7177" s="5"/>
      <c r="F7177" s="5"/>
    </row>
    <row r="7178" spans="1:6" x14ac:dyDescent="0.35">
      <c r="A7178" s="5"/>
      <c r="E7178" s="5"/>
      <c r="F7178" s="5"/>
    </row>
    <row r="7179" spans="1:6" x14ac:dyDescent="0.35">
      <c r="A7179" s="5"/>
      <c r="E7179" s="5"/>
      <c r="F7179" s="5"/>
    </row>
    <row r="7180" spans="1:6" x14ac:dyDescent="0.35">
      <c r="A7180" s="5"/>
      <c r="E7180" s="5"/>
      <c r="F7180" s="5"/>
    </row>
    <row r="7181" spans="1:6" x14ac:dyDescent="0.35">
      <c r="A7181" s="5"/>
      <c r="E7181" s="5"/>
      <c r="F7181" s="5"/>
    </row>
    <row r="7182" spans="1:6" x14ac:dyDescent="0.35">
      <c r="A7182" s="5"/>
      <c r="E7182" s="5"/>
      <c r="F7182" s="5"/>
    </row>
    <row r="7183" spans="1:6" x14ac:dyDescent="0.35">
      <c r="A7183" s="5"/>
      <c r="E7183" s="5"/>
      <c r="F7183" s="5"/>
    </row>
    <row r="7184" spans="1:6" x14ac:dyDescent="0.35">
      <c r="A7184" s="5"/>
      <c r="E7184" s="5"/>
      <c r="F7184" s="5"/>
    </row>
    <row r="7185" spans="1:6" x14ac:dyDescent="0.35">
      <c r="A7185" s="5"/>
      <c r="E7185" s="5"/>
      <c r="F7185" s="5"/>
    </row>
    <row r="7186" spans="1:6" x14ac:dyDescent="0.35">
      <c r="A7186" s="5"/>
      <c r="E7186" s="5"/>
      <c r="F7186" s="5"/>
    </row>
    <row r="7187" spans="1:6" x14ac:dyDescent="0.35">
      <c r="A7187" s="5"/>
      <c r="E7187" s="5"/>
      <c r="F7187" s="5"/>
    </row>
    <row r="7188" spans="1:6" x14ac:dyDescent="0.35">
      <c r="A7188" s="5"/>
      <c r="E7188" s="5"/>
      <c r="F7188" s="5"/>
    </row>
    <row r="7189" spans="1:6" x14ac:dyDescent="0.35">
      <c r="A7189" s="5"/>
      <c r="E7189" s="5"/>
      <c r="F7189" s="5"/>
    </row>
    <row r="7190" spans="1:6" x14ac:dyDescent="0.35">
      <c r="A7190" s="5"/>
      <c r="E7190" s="5"/>
      <c r="F7190" s="5"/>
    </row>
    <row r="7191" spans="1:6" x14ac:dyDescent="0.35">
      <c r="A7191" s="5"/>
      <c r="E7191" s="5"/>
      <c r="F7191" s="5"/>
    </row>
    <row r="7192" spans="1:6" x14ac:dyDescent="0.35">
      <c r="A7192" s="5"/>
      <c r="E7192" s="5"/>
      <c r="F7192" s="5"/>
    </row>
    <row r="7193" spans="1:6" x14ac:dyDescent="0.35">
      <c r="A7193" s="5"/>
      <c r="E7193" s="5"/>
      <c r="F7193" s="5"/>
    </row>
    <row r="7194" spans="1:6" x14ac:dyDescent="0.35">
      <c r="A7194" s="5"/>
      <c r="E7194" s="5"/>
      <c r="F7194" s="5"/>
    </row>
    <row r="7195" spans="1:6" x14ac:dyDescent="0.35">
      <c r="A7195" s="5"/>
      <c r="E7195" s="5"/>
      <c r="F7195" s="5"/>
    </row>
    <row r="7196" spans="1:6" x14ac:dyDescent="0.35">
      <c r="A7196" s="5"/>
      <c r="E7196" s="5"/>
      <c r="F7196" s="5"/>
    </row>
    <row r="7197" spans="1:6" x14ac:dyDescent="0.35">
      <c r="A7197" s="5"/>
      <c r="E7197" s="5"/>
      <c r="F7197" s="5"/>
    </row>
    <row r="7198" spans="1:6" x14ac:dyDescent="0.35">
      <c r="A7198" s="5"/>
      <c r="E7198" s="5"/>
      <c r="F7198" s="5"/>
    </row>
    <row r="7199" spans="1:6" x14ac:dyDescent="0.35">
      <c r="A7199" s="5"/>
      <c r="E7199" s="5"/>
      <c r="F7199" s="5"/>
    </row>
    <row r="7200" spans="1:6" x14ac:dyDescent="0.35">
      <c r="A7200" s="5"/>
      <c r="E7200" s="5"/>
      <c r="F7200" s="5"/>
    </row>
    <row r="7201" spans="1:6" x14ac:dyDescent="0.35">
      <c r="A7201" s="5"/>
      <c r="E7201" s="5"/>
      <c r="F7201" s="5"/>
    </row>
    <row r="7202" spans="1:6" x14ac:dyDescent="0.35">
      <c r="A7202" s="5"/>
      <c r="E7202" s="5"/>
      <c r="F7202" s="5"/>
    </row>
    <row r="7203" spans="1:6" x14ac:dyDescent="0.35">
      <c r="A7203" s="5"/>
      <c r="E7203" s="5"/>
      <c r="F7203" s="5"/>
    </row>
    <row r="7204" spans="1:6" x14ac:dyDescent="0.35">
      <c r="A7204" s="5"/>
      <c r="E7204" s="5"/>
      <c r="F7204" s="5"/>
    </row>
    <row r="7205" spans="1:6" x14ac:dyDescent="0.35">
      <c r="A7205" s="5"/>
      <c r="E7205" s="5"/>
      <c r="F7205" s="5"/>
    </row>
    <row r="7206" spans="1:6" x14ac:dyDescent="0.35">
      <c r="A7206" s="5"/>
      <c r="E7206" s="5"/>
      <c r="F7206" s="5"/>
    </row>
    <row r="7207" spans="1:6" x14ac:dyDescent="0.35">
      <c r="A7207" s="5"/>
      <c r="E7207" s="5"/>
      <c r="F7207" s="5"/>
    </row>
    <row r="7208" spans="1:6" x14ac:dyDescent="0.35">
      <c r="A7208" s="5"/>
      <c r="E7208" s="5"/>
      <c r="F7208" s="5"/>
    </row>
    <row r="7209" spans="1:6" x14ac:dyDescent="0.35">
      <c r="A7209" s="5"/>
      <c r="E7209" s="5"/>
      <c r="F7209" s="5"/>
    </row>
    <row r="7210" spans="1:6" x14ac:dyDescent="0.35">
      <c r="A7210" s="5"/>
      <c r="E7210" s="5"/>
      <c r="F7210" s="5"/>
    </row>
    <row r="7211" spans="1:6" x14ac:dyDescent="0.35">
      <c r="A7211" s="5"/>
      <c r="E7211" s="5"/>
      <c r="F7211" s="5"/>
    </row>
    <row r="7212" spans="1:6" x14ac:dyDescent="0.35">
      <c r="A7212" s="5"/>
      <c r="E7212" s="5"/>
      <c r="F7212" s="5"/>
    </row>
    <row r="7213" spans="1:6" x14ac:dyDescent="0.35">
      <c r="A7213" s="5"/>
      <c r="E7213" s="5"/>
      <c r="F7213" s="5"/>
    </row>
    <row r="7214" spans="1:6" x14ac:dyDescent="0.35">
      <c r="A7214" s="5"/>
      <c r="E7214" s="5"/>
      <c r="F7214" s="5"/>
    </row>
    <row r="7215" spans="1:6" x14ac:dyDescent="0.35">
      <c r="A7215" s="5"/>
      <c r="E7215" s="5"/>
      <c r="F7215" s="5"/>
    </row>
    <row r="7216" spans="1:6" x14ac:dyDescent="0.35">
      <c r="A7216" s="5"/>
      <c r="E7216" s="5"/>
      <c r="F7216" s="5"/>
    </row>
    <row r="7217" spans="1:6" x14ac:dyDescent="0.35">
      <c r="A7217" s="5"/>
      <c r="E7217" s="5"/>
      <c r="F7217" s="5"/>
    </row>
    <row r="7218" spans="1:6" x14ac:dyDescent="0.35">
      <c r="A7218" s="5"/>
      <c r="E7218" s="5"/>
      <c r="F7218" s="5"/>
    </row>
    <row r="7219" spans="1:6" x14ac:dyDescent="0.35">
      <c r="A7219" s="5"/>
      <c r="E7219" s="5"/>
      <c r="F7219" s="5"/>
    </row>
    <row r="7220" spans="1:6" x14ac:dyDescent="0.35">
      <c r="A7220" s="5"/>
      <c r="E7220" s="5"/>
      <c r="F7220" s="5"/>
    </row>
    <row r="7221" spans="1:6" x14ac:dyDescent="0.35">
      <c r="A7221" s="5"/>
      <c r="E7221" s="5"/>
      <c r="F7221" s="5"/>
    </row>
    <row r="7222" spans="1:6" x14ac:dyDescent="0.35">
      <c r="A7222" s="5"/>
      <c r="E7222" s="5"/>
      <c r="F7222" s="5"/>
    </row>
    <row r="7223" spans="1:6" x14ac:dyDescent="0.35">
      <c r="A7223" s="5"/>
      <c r="E7223" s="5"/>
      <c r="F7223" s="5"/>
    </row>
    <row r="7224" spans="1:6" x14ac:dyDescent="0.35">
      <c r="A7224" s="5"/>
      <c r="E7224" s="5"/>
      <c r="F7224" s="5"/>
    </row>
    <row r="7225" spans="1:6" x14ac:dyDescent="0.35">
      <c r="A7225" s="5"/>
      <c r="E7225" s="5"/>
      <c r="F7225" s="5"/>
    </row>
    <row r="7226" spans="1:6" x14ac:dyDescent="0.35">
      <c r="A7226" s="5"/>
      <c r="E7226" s="5"/>
      <c r="F7226" s="5"/>
    </row>
    <row r="7227" spans="1:6" x14ac:dyDescent="0.35">
      <c r="A7227" s="5"/>
      <c r="E7227" s="5"/>
      <c r="F7227" s="5"/>
    </row>
    <row r="7228" spans="1:6" x14ac:dyDescent="0.35">
      <c r="A7228" s="5"/>
      <c r="E7228" s="5"/>
      <c r="F7228" s="5"/>
    </row>
    <row r="7229" spans="1:6" x14ac:dyDescent="0.35">
      <c r="A7229" s="5"/>
      <c r="E7229" s="5"/>
      <c r="F7229" s="5"/>
    </row>
    <row r="7230" spans="1:6" x14ac:dyDescent="0.35">
      <c r="A7230" s="5"/>
      <c r="E7230" s="5"/>
      <c r="F7230" s="5"/>
    </row>
    <row r="7231" spans="1:6" x14ac:dyDescent="0.35">
      <c r="A7231" s="5"/>
      <c r="E7231" s="5"/>
      <c r="F7231" s="5"/>
    </row>
    <row r="7232" spans="1:6" x14ac:dyDescent="0.35">
      <c r="A7232" s="5"/>
      <c r="E7232" s="5"/>
      <c r="F7232" s="5"/>
    </row>
    <row r="7233" spans="1:6" x14ac:dyDescent="0.35">
      <c r="A7233" s="5"/>
      <c r="E7233" s="5"/>
      <c r="F7233" s="5"/>
    </row>
    <row r="7234" spans="1:6" x14ac:dyDescent="0.35">
      <c r="A7234" s="5"/>
      <c r="E7234" s="5"/>
      <c r="F7234" s="5"/>
    </row>
    <row r="7235" spans="1:6" x14ac:dyDescent="0.35">
      <c r="A7235" s="5"/>
      <c r="E7235" s="5"/>
      <c r="F7235" s="5"/>
    </row>
    <row r="7236" spans="1:6" x14ac:dyDescent="0.35">
      <c r="A7236" s="5"/>
      <c r="E7236" s="5"/>
      <c r="F7236" s="5"/>
    </row>
    <row r="7237" spans="1:6" x14ac:dyDescent="0.35">
      <c r="A7237" s="5"/>
      <c r="E7237" s="5"/>
      <c r="F7237" s="5"/>
    </row>
    <row r="7238" spans="1:6" x14ac:dyDescent="0.35">
      <c r="A7238" s="5"/>
      <c r="E7238" s="5"/>
      <c r="F7238" s="5"/>
    </row>
    <row r="7239" spans="1:6" x14ac:dyDescent="0.35">
      <c r="A7239" s="5"/>
      <c r="E7239" s="5"/>
      <c r="F7239" s="5"/>
    </row>
    <row r="7240" spans="1:6" x14ac:dyDescent="0.35">
      <c r="A7240" s="5"/>
      <c r="E7240" s="5"/>
      <c r="F7240" s="5"/>
    </row>
    <row r="7241" spans="1:6" x14ac:dyDescent="0.35">
      <c r="A7241" s="5"/>
      <c r="E7241" s="5"/>
      <c r="F7241" s="5"/>
    </row>
    <row r="7242" spans="1:6" x14ac:dyDescent="0.35">
      <c r="A7242" s="5"/>
      <c r="E7242" s="5"/>
      <c r="F7242" s="5"/>
    </row>
    <row r="7243" spans="1:6" x14ac:dyDescent="0.35">
      <c r="A7243" s="5"/>
      <c r="E7243" s="5"/>
      <c r="F7243" s="5"/>
    </row>
    <row r="7244" spans="1:6" x14ac:dyDescent="0.35">
      <c r="A7244" s="5"/>
      <c r="E7244" s="5"/>
      <c r="F7244" s="5"/>
    </row>
    <row r="7245" spans="1:6" x14ac:dyDescent="0.35">
      <c r="A7245" s="5"/>
      <c r="E7245" s="5"/>
      <c r="F7245" s="5"/>
    </row>
    <row r="7246" spans="1:6" x14ac:dyDescent="0.35">
      <c r="A7246" s="5"/>
      <c r="E7246" s="5"/>
      <c r="F7246" s="5"/>
    </row>
    <row r="7247" spans="1:6" x14ac:dyDescent="0.35">
      <c r="A7247" s="5"/>
      <c r="E7247" s="5"/>
      <c r="F7247" s="5"/>
    </row>
    <row r="7248" spans="1:6" x14ac:dyDescent="0.35">
      <c r="A7248" s="5"/>
      <c r="E7248" s="5"/>
      <c r="F7248" s="5"/>
    </row>
    <row r="7249" spans="1:6" x14ac:dyDescent="0.35">
      <c r="A7249" s="5"/>
      <c r="E7249" s="5"/>
      <c r="F7249" s="5"/>
    </row>
    <row r="7250" spans="1:6" x14ac:dyDescent="0.35">
      <c r="A7250" s="5"/>
      <c r="E7250" s="5"/>
      <c r="F7250" s="5"/>
    </row>
    <row r="7251" spans="1:6" x14ac:dyDescent="0.35">
      <c r="A7251" s="5"/>
      <c r="E7251" s="5"/>
      <c r="F7251" s="5"/>
    </row>
    <row r="7252" spans="1:6" x14ac:dyDescent="0.35">
      <c r="A7252" s="5"/>
      <c r="E7252" s="5"/>
      <c r="F7252" s="5"/>
    </row>
    <row r="7253" spans="1:6" x14ac:dyDescent="0.35">
      <c r="A7253" s="5"/>
      <c r="E7253" s="5"/>
      <c r="F7253" s="5"/>
    </row>
    <row r="7254" spans="1:6" x14ac:dyDescent="0.35">
      <c r="A7254" s="5"/>
      <c r="E7254" s="5"/>
      <c r="F7254" s="5"/>
    </row>
    <row r="7255" spans="1:6" x14ac:dyDescent="0.35">
      <c r="A7255" s="5"/>
      <c r="E7255" s="5"/>
      <c r="F7255" s="5"/>
    </row>
    <row r="7256" spans="1:6" x14ac:dyDescent="0.35">
      <c r="A7256" s="5"/>
      <c r="E7256" s="5"/>
      <c r="F7256" s="5"/>
    </row>
    <row r="7257" spans="1:6" x14ac:dyDescent="0.35">
      <c r="A7257" s="5"/>
      <c r="E7257" s="5"/>
      <c r="F7257" s="5"/>
    </row>
    <row r="7258" spans="1:6" x14ac:dyDescent="0.35">
      <c r="A7258" s="5"/>
      <c r="E7258" s="5"/>
      <c r="F7258" s="5"/>
    </row>
    <row r="7259" spans="1:6" x14ac:dyDescent="0.35">
      <c r="A7259" s="5"/>
      <c r="E7259" s="5"/>
      <c r="F7259" s="5"/>
    </row>
    <row r="7260" spans="1:6" x14ac:dyDescent="0.35">
      <c r="A7260" s="5"/>
      <c r="E7260" s="5"/>
      <c r="F7260" s="5"/>
    </row>
    <row r="7261" spans="1:6" x14ac:dyDescent="0.35">
      <c r="A7261" s="5"/>
      <c r="E7261" s="5"/>
      <c r="F7261" s="5"/>
    </row>
    <row r="7262" spans="1:6" x14ac:dyDescent="0.35">
      <c r="A7262" s="5"/>
      <c r="E7262" s="5"/>
      <c r="F7262" s="5"/>
    </row>
    <row r="7263" spans="1:6" x14ac:dyDescent="0.35">
      <c r="A7263" s="5"/>
      <c r="E7263" s="5"/>
      <c r="F7263" s="5"/>
    </row>
    <row r="7264" spans="1:6" x14ac:dyDescent="0.35">
      <c r="A7264" s="5"/>
      <c r="E7264" s="5"/>
      <c r="F7264" s="5"/>
    </row>
    <row r="7265" spans="1:6" x14ac:dyDescent="0.35">
      <c r="A7265" s="5"/>
      <c r="E7265" s="5"/>
      <c r="F7265" s="5"/>
    </row>
    <row r="7266" spans="1:6" x14ac:dyDescent="0.35">
      <c r="A7266" s="5"/>
      <c r="E7266" s="5"/>
      <c r="F7266" s="5"/>
    </row>
    <row r="7267" spans="1:6" x14ac:dyDescent="0.35">
      <c r="A7267" s="5"/>
      <c r="E7267" s="5"/>
      <c r="F7267" s="5"/>
    </row>
    <row r="7268" spans="1:6" x14ac:dyDescent="0.35">
      <c r="A7268" s="5"/>
      <c r="E7268" s="5"/>
      <c r="F7268" s="5"/>
    </row>
    <row r="7269" spans="1:6" x14ac:dyDescent="0.35">
      <c r="A7269" s="5"/>
      <c r="E7269" s="5"/>
      <c r="F7269" s="5"/>
    </row>
    <row r="7270" spans="1:6" x14ac:dyDescent="0.35">
      <c r="A7270" s="5"/>
      <c r="E7270" s="5"/>
      <c r="F7270" s="5"/>
    </row>
    <row r="7271" spans="1:6" x14ac:dyDescent="0.35">
      <c r="A7271" s="5"/>
      <c r="E7271" s="5"/>
      <c r="F7271" s="5"/>
    </row>
    <row r="7272" spans="1:6" x14ac:dyDescent="0.35">
      <c r="A7272" s="5"/>
      <c r="E7272" s="5"/>
      <c r="F7272" s="5"/>
    </row>
    <row r="7273" spans="1:6" x14ac:dyDescent="0.35">
      <c r="A7273" s="5"/>
      <c r="E7273" s="5"/>
      <c r="F7273" s="5"/>
    </row>
    <row r="7274" spans="1:6" x14ac:dyDescent="0.35">
      <c r="A7274" s="5"/>
      <c r="E7274" s="5"/>
      <c r="F7274" s="5"/>
    </row>
    <row r="7275" spans="1:6" x14ac:dyDescent="0.35">
      <c r="A7275" s="5"/>
      <c r="E7275" s="5"/>
      <c r="F7275" s="5"/>
    </row>
    <row r="7276" spans="1:6" x14ac:dyDescent="0.35">
      <c r="A7276" s="5"/>
      <c r="E7276" s="5"/>
      <c r="F7276" s="5"/>
    </row>
    <row r="7277" spans="1:6" x14ac:dyDescent="0.35">
      <c r="A7277" s="5"/>
      <c r="E7277" s="5"/>
      <c r="F7277" s="5"/>
    </row>
    <row r="7278" spans="1:6" x14ac:dyDescent="0.35">
      <c r="A7278" s="5"/>
      <c r="E7278" s="5"/>
      <c r="F7278" s="5"/>
    </row>
    <row r="7279" spans="1:6" x14ac:dyDescent="0.35">
      <c r="A7279" s="5"/>
      <c r="E7279" s="5"/>
      <c r="F7279" s="5"/>
    </row>
    <row r="7280" spans="1:6" x14ac:dyDescent="0.35">
      <c r="A7280" s="5"/>
      <c r="E7280" s="5"/>
      <c r="F7280" s="5"/>
    </row>
    <row r="7281" spans="1:6" x14ac:dyDescent="0.35">
      <c r="A7281" s="5"/>
      <c r="E7281" s="5"/>
      <c r="F7281" s="5"/>
    </row>
    <row r="7282" spans="1:6" x14ac:dyDescent="0.35">
      <c r="A7282" s="5"/>
      <c r="E7282" s="5"/>
      <c r="F7282" s="5"/>
    </row>
    <row r="7283" spans="1:6" x14ac:dyDescent="0.35">
      <c r="A7283" s="5"/>
      <c r="E7283" s="5"/>
      <c r="F7283" s="5"/>
    </row>
    <row r="7284" spans="1:6" x14ac:dyDescent="0.35">
      <c r="A7284" s="5"/>
      <c r="E7284" s="5"/>
      <c r="F7284" s="5"/>
    </row>
    <row r="7285" spans="1:6" x14ac:dyDescent="0.35">
      <c r="A7285" s="5"/>
      <c r="E7285" s="5"/>
      <c r="F7285" s="5"/>
    </row>
    <row r="7286" spans="1:6" x14ac:dyDescent="0.35">
      <c r="A7286" s="5"/>
      <c r="E7286" s="5"/>
      <c r="F7286" s="5"/>
    </row>
    <row r="7287" spans="1:6" x14ac:dyDescent="0.35">
      <c r="A7287" s="5"/>
      <c r="E7287" s="5"/>
      <c r="F7287" s="5"/>
    </row>
    <row r="7288" spans="1:6" x14ac:dyDescent="0.35">
      <c r="A7288" s="5"/>
      <c r="E7288" s="5"/>
      <c r="F7288" s="5"/>
    </row>
    <row r="7289" spans="1:6" x14ac:dyDescent="0.35">
      <c r="A7289" s="5"/>
      <c r="E7289" s="5"/>
      <c r="F7289" s="5"/>
    </row>
    <row r="7290" spans="1:6" x14ac:dyDescent="0.35">
      <c r="A7290" s="5"/>
      <c r="E7290" s="5"/>
      <c r="F7290" s="5"/>
    </row>
    <row r="7291" spans="1:6" x14ac:dyDescent="0.35">
      <c r="A7291" s="5"/>
      <c r="E7291" s="5"/>
      <c r="F7291" s="5"/>
    </row>
    <row r="7292" spans="1:6" x14ac:dyDescent="0.35">
      <c r="A7292" s="5"/>
      <c r="E7292" s="5"/>
      <c r="F7292" s="5"/>
    </row>
    <row r="7293" spans="1:6" x14ac:dyDescent="0.35">
      <c r="A7293" s="5"/>
      <c r="E7293" s="5"/>
      <c r="F7293" s="5"/>
    </row>
    <row r="7294" spans="1:6" x14ac:dyDescent="0.35">
      <c r="A7294" s="5"/>
      <c r="E7294" s="5"/>
      <c r="F7294" s="5"/>
    </row>
    <row r="7295" spans="1:6" x14ac:dyDescent="0.35">
      <c r="A7295" s="5"/>
      <c r="E7295" s="5"/>
      <c r="F7295" s="5"/>
    </row>
    <row r="7296" spans="1:6" x14ac:dyDescent="0.35">
      <c r="A7296" s="5"/>
      <c r="E7296" s="5"/>
      <c r="F7296" s="5"/>
    </row>
    <row r="7297" spans="1:6" x14ac:dyDescent="0.35">
      <c r="A7297" s="5"/>
      <c r="E7297" s="5"/>
      <c r="F7297" s="5"/>
    </row>
    <row r="7298" spans="1:6" x14ac:dyDescent="0.35">
      <c r="A7298" s="5"/>
      <c r="E7298" s="5"/>
      <c r="F7298" s="5"/>
    </row>
    <row r="7299" spans="1:6" x14ac:dyDescent="0.35">
      <c r="A7299" s="5"/>
      <c r="E7299" s="5"/>
      <c r="F7299" s="5"/>
    </row>
    <row r="7300" spans="1:6" x14ac:dyDescent="0.35">
      <c r="A7300" s="5"/>
      <c r="E7300" s="5"/>
      <c r="F7300" s="5"/>
    </row>
    <row r="7301" spans="1:6" x14ac:dyDescent="0.35">
      <c r="A7301" s="5"/>
      <c r="E7301" s="5"/>
      <c r="F7301" s="5"/>
    </row>
    <row r="7302" spans="1:6" x14ac:dyDescent="0.35">
      <c r="A7302" s="5"/>
      <c r="E7302" s="5"/>
      <c r="F7302" s="5"/>
    </row>
    <row r="7303" spans="1:6" x14ac:dyDescent="0.35">
      <c r="A7303" s="5"/>
      <c r="E7303" s="5"/>
      <c r="F7303" s="5"/>
    </row>
    <row r="7304" spans="1:6" x14ac:dyDescent="0.35">
      <c r="A7304" s="5"/>
      <c r="E7304" s="5"/>
      <c r="F7304" s="5"/>
    </row>
    <row r="7305" spans="1:6" x14ac:dyDescent="0.35">
      <c r="A7305" s="5"/>
      <c r="E7305" s="5"/>
      <c r="F7305" s="5"/>
    </row>
    <row r="7306" spans="1:6" x14ac:dyDescent="0.35">
      <c r="A7306" s="5"/>
      <c r="E7306" s="5"/>
      <c r="F7306" s="5"/>
    </row>
    <row r="7307" spans="1:6" x14ac:dyDescent="0.35">
      <c r="A7307" s="5"/>
      <c r="E7307" s="5"/>
      <c r="F7307" s="5"/>
    </row>
    <row r="7308" spans="1:6" x14ac:dyDescent="0.35">
      <c r="A7308" s="5"/>
      <c r="E7308" s="5"/>
      <c r="F7308" s="5"/>
    </row>
    <row r="7309" spans="1:6" x14ac:dyDescent="0.35">
      <c r="A7309" s="5"/>
      <c r="E7309" s="5"/>
      <c r="F7309" s="5"/>
    </row>
    <row r="7310" spans="1:6" x14ac:dyDescent="0.35">
      <c r="A7310" s="5"/>
      <c r="E7310" s="5"/>
      <c r="F7310" s="5"/>
    </row>
    <row r="7311" spans="1:6" x14ac:dyDescent="0.35">
      <c r="A7311" s="5"/>
      <c r="E7311" s="5"/>
      <c r="F7311" s="5"/>
    </row>
    <row r="7312" spans="1:6" x14ac:dyDescent="0.35">
      <c r="A7312" s="5"/>
      <c r="E7312" s="5"/>
      <c r="F7312" s="5"/>
    </row>
    <row r="7313" spans="1:6" x14ac:dyDescent="0.35">
      <c r="A7313" s="5"/>
      <c r="E7313" s="5"/>
      <c r="F7313" s="5"/>
    </row>
    <row r="7314" spans="1:6" x14ac:dyDescent="0.35">
      <c r="A7314" s="5"/>
      <c r="E7314" s="5"/>
      <c r="F7314" s="5"/>
    </row>
    <row r="7315" spans="1:6" x14ac:dyDescent="0.35">
      <c r="A7315" s="5"/>
      <c r="E7315" s="5"/>
      <c r="F7315" s="5"/>
    </row>
    <row r="7316" spans="1:6" x14ac:dyDescent="0.35">
      <c r="A7316" s="5"/>
      <c r="E7316" s="5"/>
      <c r="F7316" s="5"/>
    </row>
    <row r="7317" spans="1:6" x14ac:dyDescent="0.35">
      <c r="A7317" s="5"/>
      <c r="E7317" s="5"/>
      <c r="F7317" s="5"/>
    </row>
    <row r="7318" spans="1:6" x14ac:dyDescent="0.35">
      <c r="A7318" s="5"/>
      <c r="E7318" s="5"/>
      <c r="F7318" s="5"/>
    </row>
    <row r="7319" spans="1:6" x14ac:dyDescent="0.35">
      <c r="A7319" s="5"/>
      <c r="E7319" s="5"/>
      <c r="F7319" s="5"/>
    </row>
    <row r="7320" spans="1:6" x14ac:dyDescent="0.35">
      <c r="A7320" s="5"/>
      <c r="E7320" s="5"/>
      <c r="F7320" s="5"/>
    </row>
    <row r="7321" spans="1:6" x14ac:dyDescent="0.35">
      <c r="A7321" s="5"/>
      <c r="E7321" s="5"/>
      <c r="F7321" s="5"/>
    </row>
    <row r="7322" spans="1:6" x14ac:dyDescent="0.35">
      <c r="A7322" s="5"/>
      <c r="E7322" s="5"/>
      <c r="F7322" s="5"/>
    </row>
    <row r="7323" spans="1:6" x14ac:dyDescent="0.35">
      <c r="A7323" s="5"/>
      <c r="E7323" s="5"/>
      <c r="F7323" s="5"/>
    </row>
    <row r="7324" spans="1:6" x14ac:dyDescent="0.35">
      <c r="A7324" s="5"/>
      <c r="E7324" s="5"/>
      <c r="F7324" s="5"/>
    </row>
    <row r="7325" spans="1:6" x14ac:dyDescent="0.35">
      <c r="A7325" s="5"/>
      <c r="E7325" s="5"/>
      <c r="F7325" s="5"/>
    </row>
    <row r="7326" spans="1:6" x14ac:dyDescent="0.35">
      <c r="A7326" s="5"/>
      <c r="E7326" s="5"/>
      <c r="F7326" s="5"/>
    </row>
    <row r="7327" spans="1:6" x14ac:dyDescent="0.35">
      <c r="A7327" s="5"/>
      <c r="E7327" s="5"/>
      <c r="F7327" s="5"/>
    </row>
    <row r="7328" spans="1:6" x14ac:dyDescent="0.35">
      <c r="A7328" s="5"/>
      <c r="E7328" s="5"/>
      <c r="F7328" s="5"/>
    </row>
    <row r="7329" spans="1:6" x14ac:dyDescent="0.35">
      <c r="A7329" s="5"/>
      <c r="E7329" s="5"/>
      <c r="F7329" s="5"/>
    </row>
    <row r="7330" spans="1:6" x14ac:dyDescent="0.35">
      <c r="A7330" s="5"/>
      <c r="E7330" s="5"/>
      <c r="F7330" s="5"/>
    </row>
    <row r="7331" spans="1:6" x14ac:dyDescent="0.35">
      <c r="A7331" s="5"/>
      <c r="E7331" s="5"/>
      <c r="F7331" s="5"/>
    </row>
    <row r="7332" spans="1:6" x14ac:dyDescent="0.35">
      <c r="A7332" s="5"/>
      <c r="E7332" s="5"/>
      <c r="F7332" s="5"/>
    </row>
    <row r="7333" spans="1:6" x14ac:dyDescent="0.35">
      <c r="A7333" s="5"/>
      <c r="E7333" s="5"/>
      <c r="F7333" s="5"/>
    </row>
    <row r="7334" spans="1:6" x14ac:dyDescent="0.35">
      <c r="A7334" s="5"/>
      <c r="E7334" s="5"/>
      <c r="F7334" s="5"/>
    </row>
    <row r="7335" spans="1:6" x14ac:dyDescent="0.35">
      <c r="A7335" s="5"/>
      <c r="E7335" s="5"/>
      <c r="F7335" s="5"/>
    </row>
    <row r="7336" spans="1:6" x14ac:dyDescent="0.35">
      <c r="A7336" s="5"/>
      <c r="E7336" s="5"/>
      <c r="F7336" s="5"/>
    </row>
    <row r="7337" spans="1:6" x14ac:dyDescent="0.35">
      <c r="A7337" s="5"/>
      <c r="E7337" s="5"/>
      <c r="F7337" s="5"/>
    </row>
    <row r="7338" spans="1:6" x14ac:dyDescent="0.35">
      <c r="A7338" s="5"/>
      <c r="E7338" s="5"/>
      <c r="F7338" s="5"/>
    </row>
    <row r="7339" spans="1:6" x14ac:dyDescent="0.35">
      <c r="A7339" s="5"/>
      <c r="E7339" s="5"/>
      <c r="F7339" s="5"/>
    </row>
    <row r="7340" spans="1:6" x14ac:dyDescent="0.35">
      <c r="A7340" s="5"/>
      <c r="E7340" s="5"/>
      <c r="F7340" s="5"/>
    </row>
    <row r="7341" spans="1:6" x14ac:dyDescent="0.35">
      <c r="A7341" s="5"/>
      <c r="E7341" s="5"/>
      <c r="F7341" s="5"/>
    </row>
    <row r="7342" spans="1:6" x14ac:dyDescent="0.35">
      <c r="A7342" s="5"/>
      <c r="E7342" s="5"/>
      <c r="F7342" s="5"/>
    </row>
    <row r="7343" spans="1:6" x14ac:dyDescent="0.35">
      <c r="A7343" s="5"/>
      <c r="E7343" s="5"/>
      <c r="F7343" s="5"/>
    </row>
    <row r="7344" spans="1:6" x14ac:dyDescent="0.35">
      <c r="A7344" s="5"/>
      <c r="E7344" s="5"/>
      <c r="F7344" s="5"/>
    </row>
    <row r="7345" spans="1:6" x14ac:dyDescent="0.35">
      <c r="A7345" s="5"/>
      <c r="E7345" s="5"/>
      <c r="F7345" s="5"/>
    </row>
    <row r="7346" spans="1:6" x14ac:dyDescent="0.35">
      <c r="A7346" s="5"/>
      <c r="E7346" s="5"/>
      <c r="F7346" s="5"/>
    </row>
    <row r="7347" spans="1:6" x14ac:dyDescent="0.35">
      <c r="A7347" s="5"/>
      <c r="E7347" s="5"/>
      <c r="F7347" s="5"/>
    </row>
    <row r="7348" spans="1:6" x14ac:dyDescent="0.35">
      <c r="A7348" s="5"/>
      <c r="E7348" s="5"/>
      <c r="F7348" s="5"/>
    </row>
    <row r="7349" spans="1:6" x14ac:dyDescent="0.35">
      <c r="A7349" s="5"/>
      <c r="E7349" s="5"/>
      <c r="F7349" s="5"/>
    </row>
    <row r="7350" spans="1:6" x14ac:dyDescent="0.35">
      <c r="A7350" s="5"/>
      <c r="E7350" s="5"/>
      <c r="F7350" s="5"/>
    </row>
    <row r="7351" spans="1:6" x14ac:dyDescent="0.35">
      <c r="A7351" s="5"/>
      <c r="E7351" s="5"/>
      <c r="F7351" s="5"/>
    </row>
    <row r="7352" spans="1:6" x14ac:dyDescent="0.35">
      <c r="A7352" s="5"/>
      <c r="E7352" s="5"/>
      <c r="F7352" s="5"/>
    </row>
    <row r="7353" spans="1:6" x14ac:dyDescent="0.35">
      <c r="A7353" s="5"/>
      <c r="E7353" s="5"/>
      <c r="F7353" s="5"/>
    </row>
    <row r="7354" spans="1:6" x14ac:dyDescent="0.35">
      <c r="A7354" s="5"/>
      <c r="E7354" s="5"/>
      <c r="F7354" s="5"/>
    </row>
    <row r="7355" spans="1:6" x14ac:dyDescent="0.35">
      <c r="A7355" s="5"/>
      <c r="E7355" s="5"/>
      <c r="F7355" s="5"/>
    </row>
    <row r="7356" spans="1:6" x14ac:dyDescent="0.35">
      <c r="A7356" s="5"/>
      <c r="E7356" s="5"/>
      <c r="F7356" s="5"/>
    </row>
    <row r="7357" spans="1:6" x14ac:dyDescent="0.35">
      <c r="A7357" s="5"/>
      <c r="E7357" s="5"/>
      <c r="F7357" s="5"/>
    </row>
    <row r="7358" spans="1:6" x14ac:dyDescent="0.35">
      <c r="A7358" s="5"/>
      <c r="E7358" s="5"/>
      <c r="F7358" s="5"/>
    </row>
    <row r="7359" spans="1:6" x14ac:dyDescent="0.35">
      <c r="A7359" s="5"/>
      <c r="E7359" s="5"/>
      <c r="F7359" s="5"/>
    </row>
    <row r="7360" spans="1:6" x14ac:dyDescent="0.35">
      <c r="A7360" s="5"/>
      <c r="E7360" s="5"/>
      <c r="F7360" s="5"/>
    </row>
    <row r="7361" spans="1:6" x14ac:dyDescent="0.35">
      <c r="A7361" s="5"/>
      <c r="E7361" s="5"/>
      <c r="F7361" s="5"/>
    </row>
    <row r="7362" spans="1:6" x14ac:dyDescent="0.35">
      <c r="A7362" s="5"/>
      <c r="E7362" s="5"/>
      <c r="F7362" s="5"/>
    </row>
    <row r="7363" spans="1:6" x14ac:dyDescent="0.35">
      <c r="A7363" s="5"/>
      <c r="E7363" s="5"/>
      <c r="F7363" s="5"/>
    </row>
    <row r="7364" spans="1:6" x14ac:dyDescent="0.35">
      <c r="A7364" s="5"/>
      <c r="E7364" s="5"/>
      <c r="F7364" s="5"/>
    </row>
    <row r="7365" spans="1:6" x14ac:dyDescent="0.35">
      <c r="A7365" s="5"/>
      <c r="E7365" s="5"/>
      <c r="F7365" s="5"/>
    </row>
    <row r="7366" spans="1:6" x14ac:dyDescent="0.35">
      <c r="A7366" s="5"/>
      <c r="E7366" s="5"/>
      <c r="F7366" s="5"/>
    </row>
    <row r="7367" spans="1:6" x14ac:dyDescent="0.35">
      <c r="A7367" s="5"/>
      <c r="E7367" s="5"/>
      <c r="F7367" s="5"/>
    </row>
    <row r="7368" spans="1:6" x14ac:dyDescent="0.35">
      <c r="A7368" s="5"/>
      <c r="E7368" s="5"/>
      <c r="F7368" s="5"/>
    </row>
    <row r="7369" spans="1:6" x14ac:dyDescent="0.35">
      <c r="A7369" s="5"/>
      <c r="E7369" s="5"/>
      <c r="F7369" s="5"/>
    </row>
    <row r="7370" spans="1:6" x14ac:dyDescent="0.35">
      <c r="A7370" s="5"/>
      <c r="E7370" s="5"/>
      <c r="F7370" s="5"/>
    </row>
    <row r="7371" spans="1:6" x14ac:dyDescent="0.35">
      <c r="A7371" s="5"/>
      <c r="E7371" s="5"/>
      <c r="F7371" s="5"/>
    </row>
    <row r="7372" spans="1:6" x14ac:dyDescent="0.35">
      <c r="A7372" s="5"/>
      <c r="E7372" s="5"/>
      <c r="F7372" s="5"/>
    </row>
    <row r="7373" spans="1:6" x14ac:dyDescent="0.35">
      <c r="A7373" s="5"/>
      <c r="E7373" s="5"/>
      <c r="F7373" s="5"/>
    </row>
    <row r="7374" spans="1:6" x14ac:dyDescent="0.35">
      <c r="A7374" s="5"/>
      <c r="E7374" s="5"/>
      <c r="F7374" s="5"/>
    </row>
    <row r="7375" spans="1:6" x14ac:dyDescent="0.35">
      <c r="A7375" s="5"/>
      <c r="E7375" s="5"/>
      <c r="F7375" s="5"/>
    </row>
    <row r="7376" spans="1:6" x14ac:dyDescent="0.35">
      <c r="A7376" s="5"/>
      <c r="E7376" s="5"/>
      <c r="F7376" s="5"/>
    </row>
    <row r="7377" spans="1:6" x14ac:dyDescent="0.35">
      <c r="A7377" s="5"/>
      <c r="E7377" s="5"/>
      <c r="F7377" s="5"/>
    </row>
    <row r="7378" spans="1:6" x14ac:dyDescent="0.35">
      <c r="A7378" s="5"/>
      <c r="E7378" s="5"/>
      <c r="F7378" s="5"/>
    </row>
    <row r="7379" spans="1:6" x14ac:dyDescent="0.35">
      <c r="A7379" s="5"/>
      <c r="E7379" s="5"/>
      <c r="F7379" s="5"/>
    </row>
    <row r="7380" spans="1:6" x14ac:dyDescent="0.35">
      <c r="A7380" s="5"/>
      <c r="E7380" s="5"/>
      <c r="F7380" s="5"/>
    </row>
    <row r="7381" spans="1:6" x14ac:dyDescent="0.35">
      <c r="A7381" s="5"/>
      <c r="E7381" s="5"/>
      <c r="F7381" s="5"/>
    </row>
    <row r="7382" spans="1:6" x14ac:dyDescent="0.35">
      <c r="A7382" s="5"/>
      <c r="E7382" s="5"/>
      <c r="F7382" s="5"/>
    </row>
    <row r="7383" spans="1:6" x14ac:dyDescent="0.35">
      <c r="A7383" s="5"/>
      <c r="E7383" s="5"/>
      <c r="F7383" s="5"/>
    </row>
    <row r="7384" spans="1:6" x14ac:dyDescent="0.35">
      <c r="A7384" s="5"/>
      <c r="E7384" s="5"/>
      <c r="F7384" s="5"/>
    </row>
    <row r="7385" spans="1:6" x14ac:dyDescent="0.35">
      <c r="A7385" s="5"/>
      <c r="E7385" s="5"/>
      <c r="F7385" s="5"/>
    </row>
    <row r="7386" spans="1:6" x14ac:dyDescent="0.35">
      <c r="A7386" s="5"/>
      <c r="E7386" s="5"/>
      <c r="F7386" s="5"/>
    </row>
    <row r="7387" spans="1:6" x14ac:dyDescent="0.35">
      <c r="A7387" s="5"/>
      <c r="E7387" s="5"/>
      <c r="F7387" s="5"/>
    </row>
    <row r="7388" spans="1:6" x14ac:dyDescent="0.35">
      <c r="A7388" s="5"/>
      <c r="E7388" s="5"/>
      <c r="F7388" s="5"/>
    </row>
    <row r="7389" spans="1:6" x14ac:dyDescent="0.35">
      <c r="A7389" s="5"/>
      <c r="E7389" s="5"/>
      <c r="F7389" s="5"/>
    </row>
    <row r="7390" spans="1:6" x14ac:dyDescent="0.35">
      <c r="A7390" s="5"/>
      <c r="E7390" s="5"/>
      <c r="F7390" s="5"/>
    </row>
    <row r="7391" spans="1:6" x14ac:dyDescent="0.35">
      <c r="A7391" s="5"/>
      <c r="E7391" s="5"/>
      <c r="F7391" s="5"/>
    </row>
    <row r="7392" spans="1:6" x14ac:dyDescent="0.35">
      <c r="A7392" s="5"/>
      <c r="E7392" s="5"/>
      <c r="F7392" s="5"/>
    </row>
    <row r="7393" spans="1:6" x14ac:dyDescent="0.35">
      <c r="A7393" s="5"/>
      <c r="E7393" s="5"/>
      <c r="F7393" s="5"/>
    </row>
    <row r="7394" spans="1:6" x14ac:dyDescent="0.35">
      <c r="A7394" s="5"/>
      <c r="E7394" s="5"/>
      <c r="F7394" s="5"/>
    </row>
    <row r="7395" spans="1:6" x14ac:dyDescent="0.35">
      <c r="A7395" s="5"/>
      <c r="E7395" s="5"/>
      <c r="F7395" s="5"/>
    </row>
    <row r="7396" spans="1:6" x14ac:dyDescent="0.35">
      <c r="A7396" s="5"/>
      <c r="E7396" s="5"/>
      <c r="F7396" s="5"/>
    </row>
    <row r="7397" spans="1:6" x14ac:dyDescent="0.35">
      <c r="A7397" s="5"/>
      <c r="E7397" s="5"/>
      <c r="F7397" s="5"/>
    </row>
    <row r="7398" spans="1:6" x14ac:dyDescent="0.35">
      <c r="A7398" s="5"/>
      <c r="E7398" s="5"/>
      <c r="F7398" s="5"/>
    </row>
    <row r="7399" spans="1:6" x14ac:dyDescent="0.35">
      <c r="A7399" s="5"/>
      <c r="E7399" s="5"/>
      <c r="F7399" s="5"/>
    </row>
    <row r="7400" spans="1:6" x14ac:dyDescent="0.35">
      <c r="A7400" s="5"/>
      <c r="E7400" s="5"/>
      <c r="F7400" s="5"/>
    </row>
    <row r="7401" spans="1:6" x14ac:dyDescent="0.35">
      <c r="A7401" s="5"/>
      <c r="E7401" s="5"/>
      <c r="F7401" s="5"/>
    </row>
    <row r="7402" spans="1:6" x14ac:dyDescent="0.35">
      <c r="A7402" s="5"/>
      <c r="E7402" s="5"/>
      <c r="F7402" s="5"/>
    </row>
    <row r="7403" spans="1:6" x14ac:dyDescent="0.35">
      <c r="A7403" s="5"/>
      <c r="E7403" s="5"/>
      <c r="F7403" s="5"/>
    </row>
    <row r="7404" spans="1:6" x14ac:dyDescent="0.35">
      <c r="A7404" s="5"/>
      <c r="E7404" s="5"/>
      <c r="F7404" s="5"/>
    </row>
    <row r="7405" spans="1:6" x14ac:dyDescent="0.35">
      <c r="A7405" s="5"/>
      <c r="E7405" s="5"/>
      <c r="F7405" s="5"/>
    </row>
    <row r="7406" spans="1:6" x14ac:dyDescent="0.35">
      <c r="A7406" s="5"/>
      <c r="E7406" s="5"/>
      <c r="F7406" s="5"/>
    </row>
    <row r="7407" spans="1:6" x14ac:dyDescent="0.35">
      <c r="A7407" s="5"/>
      <c r="E7407" s="5"/>
      <c r="F7407" s="5"/>
    </row>
    <row r="7408" spans="1:6" x14ac:dyDescent="0.35">
      <c r="A7408" s="5"/>
      <c r="E7408" s="5"/>
      <c r="F7408" s="5"/>
    </row>
    <row r="7409" spans="1:6" x14ac:dyDescent="0.35">
      <c r="A7409" s="5"/>
      <c r="E7409" s="5"/>
      <c r="F7409" s="5"/>
    </row>
    <row r="7410" spans="1:6" x14ac:dyDescent="0.35">
      <c r="A7410" s="5"/>
      <c r="E7410" s="5"/>
      <c r="F7410" s="5"/>
    </row>
    <row r="7411" spans="1:6" x14ac:dyDescent="0.35">
      <c r="A7411" s="5"/>
      <c r="E7411" s="5"/>
      <c r="F7411" s="5"/>
    </row>
    <row r="7412" spans="1:6" x14ac:dyDescent="0.35">
      <c r="A7412" s="5"/>
      <c r="E7412" s="5"/>
      <c r="F7412" s="5"/>
    </row>
    <row r="7413" spans="1:6" x14ac:dyDescent="0.35">
      <c r="A7413" s="5"/>
      <c r="E7413" s="5"/>
      <c r="F7413" s="5"/>
    </row>
    <row r="7414" spans="1:6" x14ac:dyDescent="0.35">
      <c r="A7414" s="5"/>
      <c r="E7414" s="5"/>
      <c r="F7414" s="5"/>
    </row>
    <row r="7415" spans="1:6" x14ac:dyDescent="0.35">
      <c r="A7415" s="5"/>
      <c r="E7415" s="5"/>
      <c r="F7415" s="5"/>
    </row>
    <row r="7416" spans="1:6" x14ac:dyDescent="0.35">
      <c r="A7416" s="5"/>
      <c r="E7416" s="5"/>
      <c r="F7416" s="5"/>
    </row>
    <row r="7417" spans="1:6" x14ac:dyDescent="0.35">
      <c r="A7417" s="5"/>
      <c r="E7417" s="5"/>
      <c r="F7417" s="5"/>
    </row>
    <row r="7418" spans="1:6" x14ac:dyDescent="0.35">
      <c r="A7418" s="5"/>
      <c r="E7418" s="5"/>
      <c r="F7418" s="5"/>
    </row>
    <row r="7419" spans="1:6" x14ac:dyDescent="0.35">
      <c r="A7419" s="5"/>
      <c r="E7419" s="5"/>
      <c r="F7419" s="5"/>
    </row>
    <row r="7420" spans="1:6" x14ac:dyDescent="0.35">
      <c r="A7420" s="5"/>
      <c r="E7420" s="5"/>
      <c r="F7420" s="5"/>
    </row>
    <row r="7421" spans="1:6" x14ac:dyDescent="0.35">
      <c r="A7421" s="5"/>
      <c r="E7421" s="5"/>
      <c r="F7421" s="5"/>
    </row>
    <row r="7422" spans="1:6" x14ac:dyDescent="0.35">
      <c r="A7422" s="5"/>
      <c r="E7422" s="5"/>
      <c r="F7422" s="5"/>
    </row>
    <row r="7423" spans="1:6" x14ac:dyDescent="0.35">
      <c r="A7423" s="5"/>
      <c r="E7423" s="5"/>
      <c r="F7423" s="5"/>
    </row>
    <row r="7424" spans="1:6" x14ac:dyDescent="0.35">
      <c r="A7424" s="5"/>
      <c r="E7424" s="5"/>
      <c r="F7424" s="5"/>
    </row>
    <row r="7425" spans="1:6" x14ac:dyDescent="0.35">
      <c r="A7425" s="5"/>
      <c r="E7425" s="5"/>
      <c r="F7425" s="5"/>
    </row>
    <row r="7426" spans="1:6" x14ac:dyDescent="0.35">
      <c r="A7426" s="5"/>
      <c r="E7426" s="5"/>
      <c r="F7426" s="5"/>
    </row>
    <row r="7427" spans="1:6" x14ac:dyDescent="0.35">
      <c r="A7427" s="5"/>
      <c r="E7427" s="5"/>
      <c r="F7427" s="5"/>
    </row>
    <row r="7428" spans="1:6" x14ac:dyDescent="0.35">
      <c r="A7428" s="5"/>
      <c r="E7428" s="5"/>
      <c r="F7428" s="5"/>
    </row>
    <row r="7429" spans="1:6" x14ac:dyDescent="0.35">
      <c r="A7429" s="5"/>
      <c r="E7429" s="5"/>
      <c r="F7429" s="5"/>
    </row>
    <row r="7430" spans="1:6" x14ac:dyDescent="0.35">
      <c r="A7430" s="5"/>
      <c r="E7430" s="5"/>
      <c r="F7430" s="5"/>
    </row>
    <row r="7431" spans="1:6" x14ac:dyDescent="0.35">
      <c r="A7431" s="5"/>
      <c r="E7431" s="5"/>
      <c r="F7431" s="5"/>
    </row>
    <row r="7432" spans="1:6" x14ac:dyDescent="0.35">
      <c r="A7432" s="5"/>
      <c r="E7432" s="5"/>
      <c r="F7432" s="5"/>
    </row>
    <row r="7433" spans="1:6" x14ac:dyDescent="0.35">
      <c r="A7433" s="5"/>
      <c r="E7433" s="5"/>
      <c r="F7433" s="5"/>
    </row>
    <row r="7434" spans="1:6" x14ac:dyDescent="0.35">
      <c r="A7434" s="5"/>
      <c r="E7434" s="5"/>
      <c r="F7434" s="5"/>
    </row>
    <row r="7435" spans="1:6" x14ac:dyDescent="0.35">
      <c r="A7435" s="5"/>
      <c r="E7435" s="5"/>
      <c r="F7435" s="5"/>
    </row>
    <row r="7436" spans="1:6" x14ac:dyDescent="0.35">
      <c r="A7436" s="5"/>
      <c r="E7436" s="5"/>
      <c r="F7436" s="5"/>
    </row>
    <row r="7437" spans="1:6" x14ac:dyDescent="0.35">
      <c r="A7437" s="5"/>
      <c r="E7437" s="5"/>
      <c r="F7437" s="5"/>
    </row>
    <row r="7438" spans="1:6" x14ac:dyDescent="0.35">
      <c r="A7438" s="5"/>
      <c r="E7438" s="5"/>
      <c r="F7438" s="5"/>
    </row>
    <row r="7439" spans="1:6" x14ac:dyDescent="0.35">
      <c r="A7439" s="5"/>
      <c r="E7439" s="5"/>
      <c r="F7439" s="5"/>
    </row>
    <row r="7440" spans="1:6" x14ac:dyDescent="0.35">
      <c r="A7440" s="5"/>
      <c r="E7440" s="5"/>
      <c r="F7440" s="5"/>
    </row>
    <row r="7441" spans="1:6" x14ac:dyDescent="0.35">
      <c r="A7441" s="5"/>
      <c r="E7441" s="5"/>
      <c r="F7441" s="5"/>
    </row>
    <row r="7442" spans="1:6" x14ac:dyDescent="0.35">
      <c r="A7442" s="5"/>
      <c r="E7442" s="5"/>
      <c r="F7442" s="5"/>
    </row>
    <row r="7443" spans="1:6" x14ac:dyDescent="0.35">
      <c r="A7443" s="5"/>
      <c r="E7443" s="5"/>
      <c r="F7443" s="5"/>
    </row>
    <row r="7444" spans="1:6" x14ac:dyDescent="0.35">
      <c r="A7444" s="5"/>
      <c r="E7444" s="5"/>
      <c r="F7444" s="5"/>
    </row>
    <row r="7445" spans="1:6" x14ac:dyDescent="0.35">
      <c r="A7445" s="5"/>
      <c r="E7445" s="5"/>
      <c r="F7445" s="5"/>
    </row>
    <row r="7446" spans="1:6" x14ac:dyDescent="0.35">
      <c r="A7446" s="5"/>
      <c r="E7446" s="5"/>
      <c r="F7446" s="5"/>
    </row>
    <row r="7447" spans="1:6" x14ac:dyDescent="0.35">
      <c r="A7447" s="5"/>
      <c r="E7447" s="5"/>
      <c r="F7447" s="5"/>
    </row>
    <row r="7448" spans="1:6" x14ac:dyDescent="0.35">
      <c r="A7448" s="5"/>
      <c r="E7448" s="5"/>
      <c r="F7448" s="5"/>
    </row>
    <row r="7449" spans="1:6" x14ac:dyDescent="0.35">
      <c r="A7449" s="5"/>
      <c r="E7449" s="5"/>
      <c r="F7449" s="5"/>
    </row>
    <row r="7450" spans="1:6" x14ac:dyDescent="0.35">
      <c r="A7450" s="5"/>
      <c r="E7450" s="5"/>
      <c r="F7450" s="5"/>
    </row>
    <row r="7451" spans="1:6" x14ac:dyDescent="0.35">
      <c r="A7451" s="5"/>
      <c r="E7451" s="5"/>
      <c r="F7451" s="5"/>
    </row>
    <row r="7452" spans="1:6" x14ac:dyDescent="0.35">
      <c r="A7452" s="5"/>
      <c r="E7452" s="5"/>
      <c r="F7452" s="5"/>
    </row>
    <row r="7453" spans="1:6" x14ac:dyDescent="0.35">
      <c r="A7453" s="5"/>
      <c r="E7453" s="5"/>
      <c r="F7453" s="5"/>
    </row>
    <row r="7454" spans="1:6" x14ac:dyDescent="0.35">
      <c r="A7454" s="5"/>
      <c r="E7454" s="5"/>
      <c r="F7454" s="5"/>
    </row>
    <row r="7455" spans="1:6" x14ac:dyDescent="0.35">
      <c r="A7455" s="5"/>
      <c r="E7455" s="5"/>
      <c r="F7455" s="5"/>
    </row>
    <row r="7456" spans="1:6" x14ac:dyDescent="0.35">
      <c r="A7456" s="5"/>
      <c r="E7456" s="5"/>
      <c r="F7456" s="5"/>
    </row>
    <row r="7457" spans="1:6" x14ac:dyDescent="0.35">
      <c r="A7457" s="5"/>
      <c r="E7457" s="5"/>
      <c r="F7457" s="5"/>
    </row>
    <row r="7458" spans="1:6" x14ac:dyDescent="0.35">
      <c r="A7458" s="5"/>
      <c r="E7458" s="5"/>
      <c r="F7458" s="5"/>
    </row>
    <row r="7459" spans="1:6" x14ac:dyDescent="0.35">
      <c r="A7459" s="5"/>
      <c r="E7459" s="5"/>
      <c r="F7459" s="5"/>
    </row>
    <row r="7460" spans="1:6" x14ac:dyDescent="0.35">
      <c r="A7460" s="5"/>
      <c r="E7460" s="5"/>
      <c r="F7460" s="5"/>
    </row>
    <row r="7461" spans="1:6" x14ac:dyDescent="0.35">
      <c r="A7461" s="5"/>
      <c r="E7461" s="5"/>
      <c r="F7461" s="5"/>
    </row>
    <row r="7462" spans="1:6" x14ac:dyDescent="0.35">
      <c r="A7462" s="5"/>
      <c r="E7462" s="5"/>
      <c r="F7462" s="5"/>
    </row>
    <row r="7463" spans="1:6" x14ac:dyDescent="0.35">
      <c r="A7463" s="5"/>
      <c r="E7463" s="5"/>
      <c r="F7463" s="5"/>
    </row>
    <row r="7464" spans="1:6" x14ac:dyDescent="0.35">
      <c r="A7464" s="5"/>
      <c r="E7464" s="5"/>
      <c r="F7464" s="5"/>
    </row>
    <row r="7465" spans="1:6" x14ac:dyDescent="0.35">
      <c r="A7465" s="5"/>
      <c r="E7465" s="5"/>
      <c r="F7465" s="5"/>
    </row>
    <row r="7466" spans="1:6" x14ac:dyDescent="0.35">
      <c r="A7466" s="5"/>
      <c r="E7466" s="5"/>
      <c r="F7466" s="5"/>
    </row>
    <row r="7467" spans="1:6" x14ac:dyDescent="0.35">
      <c r="A7467" s="5"/>
      <c r="E7467" s="5"/>
      <c r="F7467" s="5"/>
    </row>
    <row r="7468" spans="1:6" x14ac:dyDescent="0.35">
      <c r="A7468" s="5"/>
      <c r="E7468" s="5"/>
      <c r="F7468" s="5"/>
    </row>
    <row r="7469" spans="1:6" x14ac:dyDescent="0.35">
      <c r="A7469" s="5"/>
      <c r="E7469" s="5"/>
      <c r="F7469" s="5"/>
    </row>
    <row r="7470" spans="1:6" x14ac:dyDescent="0.35">
      <c r="A7470" s="5"/>
      <c r="E7470" s="5"/>
      <c r="F7470" s="5"/>
    </row>
    <row r="7471" spans="1:6" x14ac:dyDescent="0.35">
      <c r="A7471" s="5"/>
      <c r="E7471" s="5"/>
      <c r="F7471" s="5"/>
    </row>
    <row r="7472" spans="1:6" x14ac:dyDescent="0.35">
      <c r="A7472" s="5"/>
      <c r="E7472" s="5"/>
      <c r="F7472" s="5"/>
    </row>
    <row r="7473" spans="1:6" x14ac:dyDescent="0.35">
      <c r="A7473" s="5"/>
      <c r="E7473" s="5"/>
      <c r="F7473" s="5"/>
    </row>
    <row r="7474" spans="1:6" x14ac:dyDescent="0.35">
      <c r="A7474" s="5"/>
      <c r="E7474" s="5"/>
      <c r="F7474" s="5"/>
    </row>
    <row r="7475" spans="1:6" x14ac:dyDescent="0.35">
      <c r="A7475" s="5"/>
      <c r="E7475" s="5"/>
      <c r="F7475" s="5"/>
    </row>
    <row r="7476" spans="1:6" x14ac:dyDescent="0.35">
      <c r="A7476" s="5"/>
      <c r="E7476" s="5"/>
      <c r="F7476" s="5"/>
    </row>
    <row r="7477" spans="1:6" x14ac:dyDescent="0.35">
      <c r="A7477" s="5"/>
      <c r="E7477" s="5"/>
      <c r="F7477" s="5"/>
    </row>
    <row r="7478" spans="1:6" x14ac:dyDescent="0.35">
      <c r="A7478" s="5"/>
      <c r="E7478" s="5"/>
      <c r="F7478" s="5"/>
    </row>
    <row r="7479" spans="1:6" x14ac:dyDescent="0.35">
      <c r="A7479" s="5"/>
      <c r="E7479" s="5"/>
      <c r="F7479" s="5"/>
    </row>
    <row r="7480" spans="1:6" x14ac:dyDescent="0.35">
      <c r="A7480" s="5"/>
      <c r="E7480" s="5"/>
      <c r="F7480" s="5"/>
    </row>
    <row r="7481" spans="1:6" x14ac:dyDescent="0.35">
      <c r="A7481" s="5"/>
      <c r="E7481" s="5"/>
      <c r="F7481" s="5"/>
    </row>
    <row r="7482" spans="1:6" x14ac:dyDescent="0.35">
      <c r="A7482" s="5"/>
      <c r="E7482" s="5"/>
      <c r="F7482" s="5"/>
    </row>
    <row r="7483" spans="1:6" x14ac:dyDescent="0.35">
      <c r="A7483" s="5"/>
      <c r="E7483" s="5"/>
      <c r="F7483" s="5"/>
    </row>
    <row r="7484" spans="1:6" x14ac:dyDescent="0.35">
      <c r="A7484" s="5"/>
      <c r="E7484" s="5"/>
      <c r="F7484" s="5"/>
    </row>
    <row r="7485" spans="1:6" x14ac:dyDescent="0.35">
      <c r="A7485" s="5"/>
      <c r="E7485" s="5"/>
      <c r="F7485" s="5"/>
    </row>
    <row r="7486" spans="1:6" x14ac:dyDescent="0.35">
      <c r="A7486" s="5"/>
      <c r="E7486" s="5"/>
      <c r="F7486" s="5"/>
    </row>
    <row r="7487" spans="1:6" x14ac:dyDescent="0.35">
      <c r="A7487" s="5"/>
      <c r="E7487" s="5"/>
      <c r="F7487" s="5"/>
    </row>
    <row r="7488" spans="1:6" x14ac:dyDescent="0.35">
      <c r="A7488" s="5"/>
      <c r="E7488" s="5"/>
      <c r="F7488" s="5"/>
    </row>
    <row r="7489" spans="1:6" x14ac:dyDescent="0.35">
      <c r="A7489" s="5"/>
      <c r="E7489" s="5"/>
      <c r="F7489" s="5"/>
    </row>
    <row r="7490" spans="1:6" x14ac:dyDescent="0.35">
      <c r="A7490" s="5"/>
      <c r="E7490" s="5"/>
      <c r="F7490" s="5"/>
    </row>
    <row r="7491" spans="1:6" x14ac:dyDescent="0.35">
      <c r="A7491" s="5"/>
      <c r="E7491" s="5"/>
      <c r="F7491" s="5"/>
    </row>
    <row r="7492" spans="1:6" x14ac:dyDescent="0.35">
      <c r="A7492" s="5"/>
      <c r="E7492" s="5"/>
      <c r="F7492" s="5"/>
    </row>
    <row r="7493" spans="1:6" x14ac:dyDescent="0.35">
      <c r="A7493" s="5"/>
      <c r="E7493" s="5"/>
      <c r="F7493" s="5"/>
    </row>
    <row r="7494" spans="1:6" x14ac:dyDescent="0.35">
      <c r="A7494" s="5"/>
      <c r="E7494" s="5"/>
      <c r="F7494" s="5"/>
    </row>
    <row r="7495" spans="1:6" x14ac:dyDescent="0.35">
      <c r="A7495" s="5"/>
      <c r="E7495" s="5"/>
      <c r="F7495" s="5"/>
    </row>
    <row r="7496" spans="1:6" x14ac:dyDescent="0.35">
      <c r="A7496" s="5"/>
      <c r="E7496" s="5"/>
      <c r="F7496" s="5"/>
    </row>
    <row r="7497" spans="1:6" x14ac:dyDescent="0.35">
      <c r="A7497" s="5"/>
      <c r="E7497" s="5"/>
      <c r="F7497" s="5"/>
    </row>
    <row r="7498" spans="1:6" x14ac:dyDescent="0.35">
      <c r="A7498" s="5"/>
      <c r="E7498" s="5"/>
      <c r="F7498" s="5"/>
    </row>
    <row r="7499" spans="1:6" x14ac:dyDescent="0.35">
      <c r="A7499" s="5"/>
      <c r="E7499" s="5"/>
      <c r="F7499" s="5"/>
    </row>
    <row r="7500" spans="1:6" x14ac:dyDescent="0.35">
      <c r="A7500" s="5"/>
      <c r="E7500" s="5"/>
      <c r="F7500" s="5"/>
    </row>
    <row r="7501" spans="1:6" x14ac:dyDescent="0.35">
      <c r="A7501" s="5"/>
      <c r="E7501" s="5"/>
      <c r="F7501" s="5"/>
    </row>
    <row r="7502" spans="1:6" x14ac:dyDescent="0.35">
      <c r="A7502" s="5"/>
      <c r="E7502" s="5"/>
      <c r="F7502" s="5"/>
    </row>
    <row r="7503" spans="1:6" x14ac:dyDescent="0.35">
      <c r="A7503" s="5"/>
      <c r="E7503" s="5"/>
      <c r="F7503" s="5"/>
    </row>
    <row r="7504" spans="1:6" x14ac:dyDescent="0.35">
      <c r="A7504" s="5"/>
      <c r="E7504" s="5"/>
      <c r="F7504" s="5"/>
    </row>
    <row r="7505" spans="1:6" x14ac:dyDescent="0.35">
      <c r="A7505" s="5"/>
      <c r="E7505" s="5"/>
      <c r="F7505" s="5"/>
    </row>
    <row r="7506" spans="1:6" x14ac:dyDescent="0.35">
      <c r="A7506" s="5"/>
      <c r="E7506" s="5"/>
      <c r="F7506" s="5"/>
    </row>
    <row r="7507" spans="1:6" x14ac:dyDescent="0.35">
      <c r="A7507" s="5"/>
      <c r="E7507" s="5"/>
      <c r="F7507" s="5"/>
    </row>
    <row r="7508" spans="1:6" x14ac:dyDescent="0.35">
      <c r="A7508" s="5"/>
      <c r="E7508" s="5"/>
      <c r="F7508" s="5"/>
    </row>
    <row r="7509" spans="1:6" x14ac:dyDescent="0.35">
      <c r="A7509" s="5"/>
      <c r="E7509" s="5"/>
      <c r="F7509" s="5"/>
    </row>
    <row r="7510" spans="1:6" x14ac:dyDescent="0.35">
      <c r="A7510" s="5"/>
      <c r="E7510" s="5"/>
      <c r="F7510" s="5"/>
    </row>
    <row r="7511" spans="1:6" x14ac:dyDescent="0.35">
      <c r="A7511" s="5"/>
      <c r="E7511" s="5"/>
      <c r="F7511" s="5"/>
    </row>
    <row r="7512" spans="1:6" x14ac:dyDescent="0.35">
      <c r="A7512" s="5"/>
      <c r="E7512" s="5"/>
      <c r="F7512" s="5"/>
    </row>
    <row r="7513" spans="1:6" x14ac:dyDescent="0.35">
      <c r="A7513" s="5"/>
      <c r="E7513" s="5"/>
      <c r="F7513" s="5"/>
    </row>
    <row r="7514" spans="1:6" x14ac:dyDescent="0.35">
      <c r="A7514" s="5"/>
      <c r="E7514" s="5"/>
      <c r="F7514" s="5"/>
    </row>
    <row r="7515" spans="1:6" x14ac:dyDescent="0.35">
      <c r="A7515" s="5"/>
      <c r="E7515" s="5"/>
      <c r="F7515" s="5"/>
    </row>
    <row r="7516" spans="1:6" x14ac:dyDescent="0.35">
      <c r="A7516" s="5"/>
      <c r="E7516" s="5"/>
      <c r="F7516" s="5"/>
    </row>
    <row r="7517" spans="1:6" x14ac:dyDescent="0.35">
      <c r="A7517" s="5"/>
      <c r="E7517" s="5"/>
      <c r="F7517" s="5"/>
    </row>
    <row r="7518" spans="1:6" x14ac:dyDescent="0.35">
      <c r="A7518" s="5"/>
      <c r="E7518" s="5"/>
      <c r="F7518" s="5"/>
    </row>
    <row r="7519" spans="1:6" x14ac:dyDescent="0.35">
      <c r="A7519" s="5"/>
      <c r="E7519" s="5"/>
      <c r="F7519" s="5"/>
    </row>
    <row r="7520" spans="1:6" x14ac:dyDescent="0.35">
      <c r="A7520" s="5"/>
      <c r="E7520" s="5"/>
      <c r="F7520" s="5"/>
    </row>
    <row r="7521" spans="1:6" x14ac:dyDescent="0.35">
      <c r="A7521" s="5"/>
      <c r="E7521" s="5"/>
      <c r="F7521" s="5"/>
    </row>
    <row r="7522" spans="1:6" x14ac:dyDescent="0.35">
      <c r="A7522" s="5"/>
      <c r="E7522" s="5"/>
      <c r="F7522" s="5"/>
    </row>
    <row r="7523" spans="1:6" x14ac:dyDescent="0.35">
      <c r="A7523" s="5"/>
      <c r="E7523" s="5"/>
      <c r="F7523" s="5"/>
    </row>
    <row r="7524" spans="1:6" x14ac:dyDescent="0.35">
      <c r="A7524" s="5"/>
      <c r="E7524" s="5"/>
      <c r="F7524" s="5"/>
    </row>
    <row r="7525" spans="1:6" x14ac:dyDescent="0.35">
      <c r="A7525" s="5"/>
      <c r="E7525" s="5"/>
      <c r="F7525" s="5"/>
    </row>
    <row r="7526" spans="1:6" x14ac:dyDescent="0.35">
      <c r="A7526" s="5"/>
      <c r="E7526" s="5"/>
      <c r="F7526" s="5"/>
    </row>
    <row r="7527" spans="1:6" x14ac:dyDescent="0.35">
      <c r="A7527" s="5"/>
      <c r="E7527" s="5"/>
      <c r="F7527" s="5"/>
    </row>
    <row r="7528" spans="1:6" x14ac:dyDescent="0.35">
      <c r="A7528" s="5"/>
      <c r="E7528" s="5"/>
      <c r="F7528" s="5"/>
    </row>
    <row r="7529" spans="1:6" x14ac:dyDescent="0.35">
      <c r="A7529" s="5"/>
      <c r="E7529" s="5"/>
      <c r="F7529" s="5"/>
    </row>
    <row r="7530" spans="1:6" x14ac:dyDescent="0.35">
      <c r="A7530" s="5"/>
      <c r="E7530" s="5"/>
      <c r="F7530" s="5"/>
    </row>
    <row r="7531" spans="1:6" x14ac:dyDescent="0.35">
      <c r="A7531" s="5"/>
      <c r="E7531" s="5"/>
      <c r="F7531" s="5"/>
    </row>
    <row r="7532" spans="1:6" x14ac:dyDescent="0.35">
      <c r="A7532" s="5"/>
      <c r="E7532" s="5"/>
      <c r="F7532" s="5"/>
    </row>
    <row r="7533" spans="1:6" x14ac:dyDescent="0.35">
      <c r="A7533" s="5"/>
      <c r="E7533" s="5"/>
      <c r="F7533" s="5"/>
    </row>
    <row r="7534" spans="1:6" x14ac:dyDescent="0.35">
      <c r="A7534" s="5"/>
      <c r="E7534" s="5"/>
      <c r="F7534" s="5"/>
    </row>
    <row r="7535" spans="1:6" x14ac:dyDescent="0.35">
      <c r="A7535" s="5"/>
      <c r="E7535" s="5"/>
      <c r="F7535" s="5"/>
    </row>
    <row r="7536" spans="1:6" x14ac:dyDescent="0.35">
      <c r="A7536" s="5"/>
      <c r="E7536" s="5"/>
      <c r="F7536" s="5"/>
    </row>
    <row r="7537" spans="1:6" x14ac:dyDescent="0.35">
      <c r="A7537" s="5"/>
      <c r="E7537" s="5"/>
      <c r="F7537" s="5"/>
    </row>
    <row r="7538" spans="1:6" x14ac:dyDescent="0.35">
      <c r="A7538" s="5"/>
      <c r="E7538" s="5"/>
      <c r="F7538" s="5"/>
    </row>
    <row r="7539" spans="1:6" x14ac:dyDescent="0.35">
      <c r="A7539" s="5"/>
      <c r="E7539" s="5"/>
      <c r="F7539" s="5"/>
    </row>
    <row r="7540" spans="1:6" x14ac:dyDescent="0.35">
      <c r="A7540" s="5"/>
      <c r="E7540" s="5"/>
      <c r="F7540" s="5"/>
    </row>
    <row r="7541" spans="1:6" x14ac:dyDescent="0.35">
      <c r="A7541" s="5"/>
      <c r="E7541" s="5"/>
      <c r="F7541" s="5"/>
    </row>
    <row r="7542" spans="1:6" x14ac:dyDescent="0.35">
      <c r="A7542" s="5"/>
      <c r="E7542" s="5"/>
      <c r="F7542" s="5"/>
    </row>
    <row r="7543" spans="1:6" x14ac:dyDescent="0.35">
      <c r="A7543" s="5"/>
      <c r="E7543" s="5"/>
      <c r="F7543" s="5"/>
    </row>
    <row r="7544" spans="1:6" x14ac:dyDescent="0.35">
      <c r="A7544" s="5"/>
      <c r="E7544" s="5"/>
      <c r="F7544" s="5"/>
    </row>
    <row r="7545" spans="1:6" x14ac:dyDescent="0.35">
      <c r="A7545" s="5"/>
      <c r="E7545" s="5"/>
      <c r="F7545" s="5"/>
    </row>
    <row r="7546" spans="1:6" x14ac:dyDescent="0.35">
      <c r="A7546" s="5"/>
      <c r="E7546" s="5"/>
      <c r="F7546" s="5"/>
    </row>
    <row r="7547" spans="1:6" x14ac:dyDescent="0.35">
      <c r="A7547" s="5"/>
      <c r="E7547" s="5"/>
      <c r="F7547" s="5"/>
    </row>
    <row r="7548" spans="1:6" x14ac:dyDescent="0.35">
      <c r="A7548" s="5"/>
      <c r="E7548" s="5"/>
      <c r="F7548" s="5"/>
    </row>
    <row r="7549" spans="1:6" x14ac:dyDescent="0.35">
      <c r="A7549" s="5"/>
      <c r="E7549" s="5"/>
      <c r="F7549" s="5"/>
    </row>
    <row r="7550" spans="1:6" x14ac:dyDescent="0.35">
      <c r="A7550" s="5"/>
      <c r="E7550" s="5"/>
      <c r="F7550" s="5"/>
    </row>
    <row r="7551" spans="1:6" x14ac:dyDescent="0.35">
      <c r="A7551" s="5"/>
      <c r="E7551" s="5"/>
      <c r="F7551" s="5"/>
    </row>
    <row r="7552" spans="1:6" x14ac:dyDescent="0.35">
      <c r="A7552" s="5"/>
      <c r="E7552" s="5"/>
      <c r="F7552" s="5"/>
    </row>
    <row r="7553" spans="1:6" x14ac:dyDescent="0.35">
      <c r="A7553" s="5"/>
      <c r="E7553" s="5"/>
      <c r="F7553" s="5"/>
    </row>
    <row r="7554" spans="1:6" x14ac:dyDescent="0.35">
      <c r="A7554" s="5"/>
      <c r="E7554" s="5"/>
      <c r="F7554" s="5"/>
    </row>
    <row r="7555" spans="1:6" x14ac:dyDescent="0.35">
      <c r="A7555" s="5"/>
      <c r="E7555" s="5"/>
      <c r="F7555" s="5"/>
    </row>
    <row r="7556" spans="1:6" x14ac:dyDescent="0.35">
      <c r="A7556" s="5"/>
      <c r="E7556" s="5"/>
      <c r="F7556" s="5"/>
    </row>
    <row r="7557" spans="1:6" x14ac:dyDescent="0.35">
      <c r="A7557" s="5"/>
      <c r="E7557" s="5"/>
      <c r="F7557" s="5"/>
    </row>
    <row r="7558" spans="1:6" x14ac:dyDescent="0.35">
      <c r="A7558" s="5"/>
      <c r="E7558" s="5"/>
      <c r="F7558" s="5"/>
    </row>
    <row r="7559" spans="1:6" x14ac:dyDescent="0.35">
      <c r="A7559" s="5"/>
      <c r="E7559" s="5"/>
      <c r="F7559" s="5"/>
    </row>
    <row r="7560" spans="1:6" x14ac:dyDescent="0.35">
      <c r="A7560" s="5"/>
      <c r="E7560" s="5"/>
      <c r="F7560" s="5"/>
    </row>
    <row r="7561" spans="1:6" x14ac:dyDescent="0.35">
      <c r="A7561" s="5"/>
      <c r="E7561" s="5"/>
      <c r="F7561" s="5"/>
    </row>
    <row r="7562" spans="1:6" x14ac:dyDescent="0.35">
      <c r="A7562" s="5"/>
      <c r="E7562" s="5"/>
      <c r="F7562" s="5"/>
    </row>
    <row r="7563" spans="1:6" x14ac:dyDescent="0.35">
      <c r="A7563" s="5"/>
      <c r="E7563" s="5"/>
      <c r="F7563" s="5"/>
    </row>
    <row r="7564" spans="1:6" x14ac:dyDescent="0.35">
      <c r="A7564" s="5"/>
      <c r="E7564" s="5"/>
      <c r="F7564" s="5"/>
    </row>
    <row r="7565" spans="1:6" x14ac:dyDescent="0.35">
      <c r="A7565" s="5"/>
      <c r="E7565" s="5"/>
      <c r="F7565" s="5"/>
    </row>
    <row r="7566" spans="1:6" x14ac:dyDescent="0.35">
      <c r="A7566" s="5"/>
      <c r="E7566" s="5"/>
      <c r="F7566" s="5"/>
    </row>
    <row r="7567" spans="1:6" x14ac:dyDescent="0.35">
      <c r="A7567" s="5"/>
      <c r="E7567" s="5"/>
      <c r="F7567" s="5"/>
    </row>
    <row r="7568" spans="1:6" x14ac:dyDescent="0.35">
      <c r="A7568" s="5"/>
      <c r="E7568" s="5"/>
      <c r="F7568" s="5"/>
    </row>
    <row r="7569" spans="1:6" x14ac:dyDescent="0.35">
      <c r="A7569" s="5"/>
      <c r="E7569" s="5"/>
      <c r="F7569" s="5"/>
    </row>
    <row r="7570" spans="1:6" x14ac:dyDescent="0.35">
      <c r="A7570" s="5"/>
      <c r="E7570" s="5"/>
      <c r="F7570" s="5"/>
    </row>
    <row r="7571" spans="1:6" x14ac:dyDescent="0.35">
      <c r="A7571" s="5"/>
      <c r="E7571" s="5"/>
      <c r="F7571" s="5"/>
    </row>
    <row r="7572" spans="1:6" x14ac:dyDescent="0.35">
      <c r="A7572" s="5"/>
      <c r="E7572" s="5"/>
      <c r="F7572" s="5"/>
    </row>
    <row r="7573" spans="1:6" x14ac:dyDescent="0.35">
      <c r="A7573" s="5"/>
      <c r="E7573" s="5"/>
      <c r="F7573" s="5"/>
    </row>
    <row r="7574" spans="1:6" x14ac:dyDescent="0.35">
      <c r="A7574" s="5"/>
      <c r="E7574" s="5"/>
      <c r="F7574" s="5"/>
    </row>
    <row r="7575" spans="1:6" x14ac:dyDescent="0.35">
      <c r="A7575" s="5"/>
      <c r="E7575" s="5"/>
      <c r="F7575" s="5"/>
    </row>
    <row r="7576" spans="1:6" x14ac:dyDescent="0.35">
      <c r="A7576" s="5"/>
      <c r="E7576" s="5"/>
      <c r="F7576" s="5"/>
    </row>
    <row r="7577" spans="1:6" x14ac:dyDescent="0.35">
      <c r="A7577" s="5"/>
      <c r="E7577" s="5"/>
      <c r="F7577" s="5"/>
    </row>
    <row r="7578" spans="1:6" x14ac:dyDescent="0.35">
      <c r="A7578" s="5"/>
      <c r="E7578" s="5"/>
      <c r="F7578" s="5"/>
    </row>
    <row r="7579" spans="1:6" x14ac:dyDescent="0.35">
      <c r="A7579" s="5"/>
      <c r="E7579" s="5"/>
      <c r="F7579" s="5"/>
    </row>
    <row r="7580" spans="1:6" x14ac:dyDescent="0.35">
      <c r="A7580" s="5"/>
      <c r="E7580" s="5"/>
      <c r="F7580" s="5"/>
    </row>
    <row r="7581" spans="1:6" x14ac:dyDescent="0.35">
      <c r="A7581" s="5"/>
      <c r="E7581" s="5"/>
      <c r="F7581" s="5"/>
    </row>
    <row r="7582" spans="1:6" x14ac:dyDescent="0.35">
      <c r="A7582" s="5"/>
      <c r="E7582" s="5"/>
      <c r="F7582" s="5"/>
    </row>
    <row r="7583" spans="1:6" x14ac:dyDescent="0.35">
      <c r="A7583" s="5"/>
      <c r="E7583" s="5"/>
      <c r="F7583" s="5"/>
    </row>
    <row r="7584" spans="1:6" x14ac:dyDescent="0.35">
      <c r="A7584" s="5"/>
      <c r="E7584" s="5"/>
      <c r="F7584" s="5"/>
    </row>
    <row r="7585" spans="1:6" x14ac:dyDescent="0.35">
      <c r="A7585" s="5"/>
      <c r="E7585" s="5"/>
      <c r="F7585" s="5"/>
    </row>
    <row r="7586" spans="1:6" x14ac:dyDescent="0.35">
      <c r="A7586" s="5"/>
      <c r="E7586" s="5"/>
      <c r="F7586" s="5"/>
    </row>
    <row r="7587" spans="1:6" x14ac:dyDescent="0.35">
      <c r="A7587" s="5"/>
      <c r="E7587" s="5"/>
      <c r="F7587" s="5"/>
    </row>
    <row r="7588" spans="1:6" x14ac:dyDescent="0.35">
      <c r="A7588" s="5"/>
      <c r="E7588" s="5"/>
      <c r="F7588" s="5"/>
    </row>
    <row r="7589" spans="1:6" x14ac:dyDescent="0.35">
      <c r="A7589" s="5"/>
      <c r="E7589" s="5"/>
      <c r="F7589" s="5"/>
    </row>
    <row r="7590" spans="1:6" x14ac:dyDescent="0.35">
      <c r="A7590" s="5"/>
      <c r="E7590" s="5"/>
      <c r="F7590" s="5"/>
    </row>
    <row r="7591" spans="1:6" x14ac:dyDescent="0.35">
      <c r="A7591" s="5"/>
      <c r="E7591" s="5"/>
      <c r="F7591" s="5"/>
    </row>
    <row r="7592" spans="1:6" x14ac:dyDescent="0.35">
      <c r="A7592" s="5"/>
      <c r="E7592" s="5"/>
      <c r="F7592" s="5"/>
    </row>
    <row r="7593" spans="1:6" x14ac:dyDescent="0.35">
      <c r="A7593" s="5"/>
      <c r="E7593" s="5"/>
      <c r="F7593" s="5"/>
    </row>
    <row r="7594" spans="1:6" x14ac:dyDescent="0.35">
      <c r="A7594" s="5"/>
      <c r="E7594" s="5"/>
      <c r="F7594" s="5"/>
    </row>
    <row r="7595" spans="1:6" x14ac:dyDescent="0.35">
      <c r="A7595" s="5"/>
      <c r="E7595" s="5"/>
      <c r="F7595" s="5"/>
    </row>
    <row r="7596" spans="1:6" x14ac:dyDescent="0.35">
      <c r="A7596" s="5"/>
      <c r="E7596" s="5"/>
      <c r="F7596" s="5"/>
    </row>
    <row r="7597" spans="1:6" x14ac:dyDescent="0.35">
      <c r="A7597" s="5"/>
      <c r="E7597" s="5"/>
      <c r="F7597" s="5"/>
    </row>
    <row r="7598" spans="1:6" x14ac:dyDescent="0.35">
      <c r="A7598" s="5"/>
      <c r="E7598" s="5"/>
      <c r="F7598" s="5"/>
    </row>
    <row r="7599" spans="1:6" x14ac:dyDescent="0.35">
      <c r="A7599" s="5"/>
      <c r="E7599" s="5"/>
      <c r="F7599" s="5"/>
    </row>
    <row r="7600" spans="1:6" x14ac:dyDescent="0.35">
      <c r="A7600" s="5"/>
      <c r="E7600" s="5"/>
      <c r="F7600" s="5"/>
    </row>
    <row r="7601" spans="1:6" x14ac:dyDescent="0.35">
      <c r="A7601" s="5"/>
      <c r="E7601" s="5"/>
      <c r="F7601" s="5"/>
    </row>
    <row r="7602" spans="1:6" x14ac:dyDescent="0.35">
      <c r="A7602" s="5"/>
      <c r="E7602" s="5"/>
      <c r="F7602" s="5"/>
    </row>
    <row r="7603" spans="1:6" x14ac:dyDescent="0.35">
      <c r="A7603" s="5"/>
      <c r="E7603" s="5"/>
      <c r="F7603" s="5"/>
    </row>
    <row r="7604" spans="1:6" x14ac:dyDescent="0.35">
      <c r="A7604" s="5"/>
      <c r="E7604" s="5"/>
      <c r="F7604" s="5"/>
    </row>
    <row r="7605" spans="1:6" x14ac:dyDescent="0.35">
      <c r="A7605" s="5"/>
      <c r="E7605" s="5"/>
      <c r="F7605" s="5"/>
    </row>
    <row r="7606" spans="1:6" x14ac:dyDescent="0.35">
      <c r="A7606" s="5"/>
      <c r="E7606" s="5"/>
      <c r="F7606" s="5"/>
    </row>
    <row r="7607" spans="1:6" x14ac:dyDescent="0.35">
      <c r="A7607" s="5"/>
      <c r="E7607" s="5"/>
      <c r="F7607" s="5"/>
    </row>
    <row r="7608" spans="1:6" x14ac:dyDescent="0.35">
      <c r="A7608" s="5"/>
      <c r="E7608" s="5"/>
      <c r="F7608" s="5"/>
    </row>
    <row r="7609" spans="1:6" x14ac:dyDescent="0.35">
      <c r="A7609" s="5"/>
      <c r="E7609" s="5"/>
      <c r="F7609" s="5"/>
    </row>
    <row r="7610" spans="1:6" x14ac:dyDescent="0.35">
      <c r="A7610" s="5"/>
      <c r="E7610" s="5"/>
      <c r="F7610" s="5"/>
    </row>
    <row r="7611" spans="1:6" x14ac:dyDescent="0.35">
      <c r="A7611" s="5"/>
      <c r="E7611" s="5"/>
      <c r="F7611" s="5"/>
    </row>
    <row r="7612" spans="1:6" x14ac:dyDescent="0.35">
      <c r="A7612" s="5"/>
      <c r="E7612" s="5"/>
      <c r="F7612" s="5"/>
    </row>
    <row r="7613" spans="1:6" x14ac:dyDescent="0.35">
      <c r="A7613" s="5"/>
      <c r="E7613" s="5"/>
      <c r="F7613" s="5"/>
    </row>
    <row r="7614" spans="1:6" x14ac:dyDescent="0.35">
      <c r="A7614" s="5"/>
      <c r="E7614" s="5"/>
      <c r="F7614" s="5"/>
    </row>
    <row r="7615" spans="1:6" x14ac:dyDescent="0.35">
      <c r="A7615" s="5"/>
      <c r="E7615" s="5"/>
      <c r="F7615" s="5"/>
    </row>
    <row r="7616" spans="1:6" x14ac:dyDescent="0.35">
      <c r="A7616" s="5"/>
      <c r="E7616" s="5"/>
      <c r="F7616" s="5"/>
    </row>
    <row r="7617" spans="1:6" x14ac:dyDescent="0.35">
      <c r="A7617" s="5"/>
      <c r="E7617" s="5"/>
      <c r="F7617" s="5"/>
    </row>
    <row r="7618" spans="1:6" x14ac:dyDescent="0.35">
      <c r="A7618" s="5"/>
      <c r="E7618" s="5"/>
      <c r="F7618" s="5"/>
    </row>
    <row r="7619" spans="1:6" x14ac:dyDescent="0.35">
      <c r="A7619" s="5"/>
      <c r="E7619" s="5"/>
      <c r="F7619" s="5"/>
    </row>
    <row r="7620" spans="1:6" x14ac:dyDescent="0.35">
      <c r="A7620" s="5"/>
      <c r="E7620" s="5"/>
      <c r="F7620" s="5"/>
    </row>
    <row r="7621" spans="1:6" x14ac:dyDescent="0.35">
      <c r="A7621" s="5"/>
      <c r="E7621" s="5"/>
      <c r="F7621" s="5"/>
    </row>
    <row r="7622" spans="1:6" x14ac:dyDescent="0.35">
      <c r="A7622" s="5"/>
      <c r="E7622" s="5"/>
      <c r="F7622" s="5"/>
    </row>
    <row r="7623" spans="1:6" x14ac:dyDescent="0.35">
      <c r="A7623" s="5"/>
      <c r="E7623" s="5"/>
      <c r="F7623" s="5"/>
    </row>
    <row r="7624" spans="1:6" x14ac:dyDescent="0.35">
      <c r="A7624" s="5"/>
      <c r="E7624" s="5"/>
      <c r="F7624" s="5"/>
    </row>
    <row r="7625" spans="1:6" x14ac:dyDescent="0.35">
      <c r="A7625" s="5"/>
      <c r="E7625" s="5"/>
      <c r="F7625" s="5"/>
    </row>
    <row r="7626" spans="1:6" x14ac:dyDescent="0.35">
      <c r="A7626" s="5"/>
      <c r="E7626" s="5"/>
      <c r="F7626" s="5"/>
    </row>
    <row r="7627" spans="1:6" x14ac:dyDescent="0.35">
      <c r="A7627" s="5"/>
      <c r="E7627" s="5"/>
      <c r="F7627" s="5"/>
    </row>
    <row r="7628" spans="1:6" x14ac:dyDescent="0.35">
      <c r="A7628" s="5"/>
      <c r="E7628" s="5"/>
      <c r="F7628" s="5"/>
    </row>
    <row r="7629" spans="1:6" x14ac:dyDescent="0.35">
      <c r="A7629" s="5"/>
      <c r="E7629" s="5"/>
      <c r="F7629" s="5"/>
    </row>
    <row r="7630" spans="1:6" x14ac:dyDescent="0.35">
      <c r="A7630" s="5"/>
      <c r="E7630" s="5"/>
      <c r="F7630" s="5"/>
    </row>
    <row r="7631" spans="1:6" x14ac:dyDescent="0.35">
      <c r="A7631" s="5"/>
      <c r="E7631" s="5"/>
      <c r="F7631" s="5"/>
    </row>
    <row r="7632" spans="1:6" x14ac:dyDescent="0.35">
      <c r="A7632" s="5"/>
      <c r="E7632" s="5"/>
      <c r="F7632" s="5"/>
    </row>
    <row r="7633" spans="1:6" x14ac:dyDescent="0.35">
      <c r="A7633" s="5"/>
      <c r="E7633" s="5"/>
      <c r="F7633" s="5"/>
    </row>
    <row r="7634" spans="1:6" x14ac:dyDescent="0.35">
      <c r="A7634" s="5"/>
      <c r="E7634" s="5"/>
      <c r="F7634" s="5"/>
    </row>
    <row r="7635" spans="1:6" x14ac:dyDescent="0.35">
      <c r="A7635" s="5"/>
      <c r="E7635" s="5"/>
      <c r="F7635" s="5"/>
    </row>
    <row r="7636" spans="1:6" x14ac:dyDescent="0.35">
      <c r="A7636" s="5"/>
      <c r="E7636" s="5"/>
      <c r="F7636" s="5"/>
    </row>
    <row r="7637" spans="1:6" x14ac:dyDescent="0.35">
      <c r="A7637" s="5"/>
      <c r="E7637" s="5"/>
      <c r="F7637" s="5"/>
    </row>
    <row r="7638" spans="1:6" x14ac:dyDescent="0.35">
      <c r="A7638" s="5"/>
      <c r="E7638" s="5"/>
      <c r="F7638" s="5"/>
    </row>
    <row r="7639" spans="1:6" x14ac:dyDescent="0.35">
      <c r="A7639" s="5"/>
      <c r="E7639" s="5"/>
      <c r="F7639" s="5"/>
    </row>
    <row r="7640" spans="1:6" x14ac:dyDescent="0.35">
      <c r="A7640" s="5"/>
      <c r="E7640" s="5"/>
      <c r="F7640" s="5"/>
    </row>
    <row r="7641" spans="1:6" x14ac:dyDescent="0.35">
      <c r="A7641" s="5"/>
      <c r="E7641" s="5"/>
      <c r="F7641" s="5"/>
    </row>
    <row r="7642" spans="1:6" x14ac:dyDescent="0.35">
      <c r="A7642" s="5"/>
      <c r="E7642" s="5"/>
      <c r="F7642" s="5"/>
    </row>
    <row r="7643" spans="1:6" x14ac:dyDescent="0.35">
      <c r="A7643" s="5"/>
      <c r="E7643" s="5"/>
      <c r="F7643" s="5"/>
    </row>
    <row r="7644" spans="1:6" x14ac:dyDescent="0.35">
      <c r="A7644" s="5"/>
      <c r="E7644" s="5"/>
      <c r="F7644" s="5"/>
    </row>
    <row r="7645" spans="1:6" x14ac:dyDescent="0.35">
      <c r="A7645" s="5"/>
      <c r="E7645" s="5"/>
      <c r="F7645" s="5"/>
    </row>
    <row r="7646" spans="1:6" x14ac:dyDescent="0.35">
      <c r="A7646" s="5"/>
      <c r="E7646" s="5"/>
      <c r="F7646" s="5"/>
    </row>
    <row r="7647" spans="1:6" x14ac:dyDescent="0.35">
      <c r="A7647" s="5"/>
      <c r="E7647" s="5"/>
      <c r="F7647" s="5"/>
    </row>
    <row r="7648" spans="1:6" x14ac:dyDescent="0.35">
      <c r="A7648" s="5"/>
      <c r="E7648" s="5"/>
      <c r="F7648" s="5"/>
    </row>
    <row r="7649" spans="1:6" x14ac:dyDescent="0.35">
      <c r="A7649" s="5"/>
      <c r="E7649" s="5"/>
      <c r="F7649" s="5"/>
    </row>
    <row r="7650" spans="1:6" x14ac:dyDescent="0.35">
      <c r="A7650" s="5"/>
      <c r="E7650" s="5"/>
      <c r="F7650" s="5"/>
    </row>
    <row r="7651" spans="1:6" x14ac:dyDescent="0.35">
      <c r="A7651" s="5"/>
      <c r="E7651" s="5"/>
      <c r="F7651" s="5"/>
    </row>
    <row r="7652" spans="1:6" x14ac:dyDescent="0.35">
      <c r="A7652" s="5"/>
      <c r="E7652" s="5"/>
      <c r="F7652" s="5"/>
    </row>
    <row r="7653" spans="1:6" x14ac:dyDescent="0.35">
      <c r="A7653" s="5"/>
      <c r="E7653" s="5"/>
      <c r="F7653" s="5"/>
    </row>
    <row r="7654" spans="1:6" x14ac:dyDescent="0.35">
      <c r="A7654" s="5"/>
      <c r="E7654" s="5"/>
      <c r="F7654" s="5"/>
    </row>
    <row r="7655" spans="1:6" x14ac:dyDescent="0.35">
      <c r="A7655" s="5"/>
      <c r="E7655" s="5"/>
      <c r="F7655" s="5"/>
    </row>
    <row r="7656" spans="1:6" x14ac:dyDescent="0.35">
      <c r="A7656" s="5"/>
      <c r="E7656" s="5"/>
      <c r="F7656" s="5"/>
    </row>
    <row r="7657" spans="1:6" x14ac:dyDescent="0.35">
      <c r="A7657" s="5"/>
      <c r="E7657" s="5"/>
      <c r="F7657" s="5"/>
    </row>
    <row r="7658" spans="1:6" x14ac:dyDescent="0.35">
      <c r="A7658" s="5"/>
      <c r="E7658" s="5"/>
      <c r="F7658" s="5"/>
    </row>
    <row r="7659" spans="1:6" x14ac:dyDescent="0.35">
      <c r="A7659" s="5"/>
      <c r="E7659" s="5"/>
      <c r="F7659" s="5"/>
    </row>
    <row r="7660" spans="1:6" x14ac:dyDescent="0.35">
      <c r="A7660" s="5"/>
      <c r="E7660" s="5"/>
      <c r="F7660" s="5"/>
    </row>
    <row r="7661" spans="1:6" x14ac:dyDescent="0.35">
      <c r="A7661" s="5"/>
      <c r="E7661" s="5"/>
      <c r="F7661" s="5"/>
    </row>
    <row r="7662" spans="1:6" x14ac:dyDescent="0.35">
      <c r="A7662" s="5"/>
      <c r="E7662" s="5"/>
      <c r="F7662" s="5"/>
    </row>
    <row r="7663" spans="1:6" x14ac:dyDescent="0.35">
      <c r="A7663" s="5"/>
      <c r="E7663" s="5"/>
      <c r="F7663" s="5"/>
    </row>
    <row r="7664" spans="1:6" x14ac:dyDescent="0.35">
      <c r="A7664" s="5"/>
      <c r="E7664" s="5"/>
      <c r="F7664" s="5"/>
    </row>
    <row r="7665" spans="1:6" x14ac:dyDescent="0.35">
      <c r="A7665" s="5"/>
      <c r="E7665" s="5"/>
      <c r="F7665" s="5"/>
    </row>
    <row r="7666" spans="1:6" x14ac:dyDescent="0.35">
      <c r="A7666" s="5"/>
      <c r="E7666" s="5"/>
      <c r="F7666" s="5"/>
    </row>
    <row r="7667" spans="1:6" x14ac:dyDescent="0.35">
      <c r="A7667" s="5"/>
      <c r="E7667" s="5"/>
      <c r="F7667" s="5"/>
    </row>
    <row r="7668" spans="1:6" x14ac:dyDescent="0.35">
      <c r="A7668" s="5"/>
      <c r="E7668" s="5"/>
      <c r="F7668" s="5"/>
    </row>
    <row r="7669" spans="1:6" x14ac:dyDescent="0.35">
      <c r="A7669" s="5"/>
      <c r="E7669" s="5"/>
      <c r="F7669" s="5"/>
    </row>
    <row r="7670" spans="1:6" x14ac:dyDescent="0.35">
      <c r="A7670" s="5"/>
      <c r="E7670" s="5"/>
      <c r="F7670" s="5"/>
    </row>
    <row r="7671" spans="1:6" x14ac:dyDescent="0.35">
      <c r="A7671" s="5"/>
      <c r="E7671" s="5"/>
      <c r="F7671" s="5"/>
    </row>
    <row r="7672" spans="1:6" x14ac:dyDescent="0.35">
      <c r="A7672" s="5"/>
      <c r="E7672" s="5"/>
      <c r="F7672" s="5"/>
    </row>
    <row r="7673" spans="1:6" x14ac:dyDescent="0.35">
      <c r="A7673" s="5"/>
      <c r="E7673" s="5"/>
      <c r="F7673" s="5"/>
    </row>
    <row r="7674" spans="1:6" x14ac:dyDescent="0.35">
      <c r="A7674" s="5"/>
      <c r="E7674" s="5"/>
      <c r="F7674" s="5"/>
    </row>
    <row r="7675" spans="1:6" x14ac:dyDescent="0.35">
      <c r="A7675" s="5"/>
      <c r="E7675" s="5"/>
      <c r="F7675" s="5"/>
    </row>
    <row r="7676" spans="1:6" x14ac:dyDescent="0.35">
      <c r="A7676" s="5"/>
      <c r="E7676" s="5"/>
      <c r="F7676" s="5"/>
    </row>
    <row r="7677" spans="1:6" x14ac:dyDescent="0.35">
      <c r="A7677" s="5"/>
      <c r="E7677" s="5"/>
      <c r="F7677" s="5"/>
    </row>
    <row r="7678" spans="1:6" x14ac:dyDescent="0.35">
      <c r="A7678" s="5"/>
      <c r="E7678" s="5"/>
      <c r="F7678" s="5"/>
    </row>
    <row r="7679" spans="1:6" x14ac:dyDescent="0.35">
      <c r="A7679" s="5"/>
      <c r="E7679" s="5"/>
      <c r="F7679" s="5"/>
    </row>
    <row r="7680" spans="1:6" x14ac:dyDescent="0.35">
      <c r="A7680" s="5"/>
      <c r="E7680" s="5"/>
      <c r="F7680" s="5"/>
    </row>
    <row r="7681" spans="1:6" x14ac:dyDescent="0.35">
      <c r="A7681" s="5"/>
      <c r="E7681" s="5"/>
      <c r="F7681" s="5"/>
    </row>
    <row r="7682" spans="1:6" x14ac:dyDescent="0.35">
      <c r="A7682" s="5"/>
      <c r="E7682" s="5"/>
      <c r="F7682" s="5"/>
    </row>
    <row r="7683" spans="1:6" x14ac:dyDescent="0.35">
      <c r="A7683" s="5"/>
      <c r="E7683" s="5"/>
      <c r="F7683" s="5"/>
    </row>
    <row r="7684" spans="1:6" x14ac:dyDescent="0.35">
      <c r="A7684" s="5"/>
      <c r="E7684" s="5"/>
      <c r="F7684" s="5"/>
    </row>
    <row r="7685" spans="1:6" x14ac:dyDescent="0.35">
      <c r="A7685" s="5"/>
      <c r="E7685" s="5"/>
      <c r="F7685" s="5"/>
    </row>
    <row r="7686" spans="1:6" x14ac:dyDescent="0.35">
      <c r="A7686" s="5"/>
      <c r="E7686" s="5"/>
      <c r="F7686" s="5"/>
    </row>
    <row r="7687" spans="1:6" x14ac:dyDescent="0.35">
      <c r="A7687" s="5"/>
      <c r="E7687" s="5"/>
      <c r="F7687" s="5"/>
    </row>
    <row r="7688" spans="1:6" x14ac:dyDescent="0.35">
      <c r="A7688" s="5"/>
      <c r="E7688" s="5"/>
      <c r="F7688" s="5"/>
    </row>
    <row r="7689" spans="1:6" x14ac:dyDescent="0.35">
      <c r="A7689" s="5"/>
      <c r="E7689" s="5"/>
      <c r="F7689" s="5"/>
    </row>
    <row r="7690" spans="1:6" x14ac:dyDescent="0.35">
      <c r="A7690" s="5"/>
      <c r="E7690" s="5"/>
      <c r="F7690" s="5"/>
    </row>
    <row r="7691" spans="1:6" x14ac:dyDescent="0.35">
      <c r="A7691" s="5"/>
      <c r="E7691" s="5"/>
      <c r="F7691" s="5"/>
    </row>
    <row r="7692" spans="1:6" x14ac:dyDescent="0.35">
      <c r="A7692" s="5"/>
      <c r="E7692" s="5"/>
      <c r="F7692" s="5"/>
    </row>
    <row r="7693" spans="1:6" x14ac:dyDescent="0.35">
      <c r="A7693" s="5"/>
      <c r="E7693" s="5"/>
      <c r="F7693" s="5"/>
    </row>
    <row r="7694" spans="1:6" x14ac:dyDescent="0.35">
      <c r="A7694" s="5"/>
      <c r="E7694" s="5"/>
      <c r="F7694" s="5"/>
    </row>
    <row r="7695" spans="1:6" x14ac:dyDescent="0.35">
      <c r="A7695" s="5"/>
      <c r="E7695" s="5"/>
      <c r="F7695" s="5"/>
    </row>
    <row r="7696" spans="1:6" x14ac:dyDescent="0.35">
      <c r="A7696" s="5"/>
      <c r="E7696" s="5"/>
      <c r="F7696" s="5"/>
    </row>
    <row r="7697" spans="1:6" x14ac:dyDescent="0.35">
      <c r="A7697" s="5"/>
      <c r="E7697" s="5"/>
      <c r="F7697" s="5"/>
    </row>
    <row r="7698" spans="1:6" x14ac:dyDescent="0.35">
      <c r="A7698" s="5"/>
      <c r="E7698" s="5"/>
      <c r="F7698" s="5"/>
    </row>
    <row r="7699" spans="1:6" x14ac:dyDescent="0.35">
      <c r="A7699" s="5"/>
      <c r="E7699" s="5"/>
      <c r="F7699" s="5"/>
    </row>
    <row r="7700" spans="1:6" x14ac:dyDescent="0.35">
      <c r="A7700" s="5"/>
      <c r="E7700" s="5"/>
      <c r="F7700" s="5"/>
    </row>
    <row r="7701" spans="1:6" x14ac:dyDescent="0.35">
      <c r="A7701" s="5"/>
      <c r="E7701" s="5"/>
      <c r="F7701" s="5"/>
    </row>
    <row r="7702" spans="1:6" x14ac:dyDescent="0.35">
      <c r="A7702" s="5"/>
      <c r="E7702" s="5"/>
      <c r="F7702" s="5"/>
    </row>
    <row r="7703" spans="1:6" x14ac:dyDescent="0.35">
      <c r="A7703" s="5"/>
      <c r="E7703" s="5"/>
      <c r="F7703" s="5"/>
    </row>
    <row r="7704" spans="1:6" x14ac:dyDescent="0.35">
      <c r="A7704" s="5"/>
      <c r="E7704" s="5"/>
      <c r="F7704" s="5"/>
    </row>
    <row r="7705" spans="1:6" x14ac:dyDescent="0.35">
      <c r="A7705" s="5"/>
      <c r="E7705" s="5"/>
      <c r="F7705" s="5"/>
    </row>
    <row r="7706" spans="1:6" x14ac:dyDescent="0.35">
      <c r="A7706" s="5"/>
      <c r="E7706" s="5"/>
      <c r="F7706" s="5"/>
    </row>
    <row r="7707" spans="1:6" x14ac:dyDescent="0.35">
      <c r="A7707" s="5"/>
      <c r="E7707" s="5"/>
      <c r="F7707" s="5"/>
    </row>
    <row r="7708" spans="1:6" x14ac:dyDescent="0.35">
      <c r="A7708" s="5"/>
      <c r="E7708" s="5"/>
      <c r="F7708" s="5"/>
    </row>
    <row r="7709" spans="1:6" x14ac:dyDescent="0.35">
      <c r="A7709" s="5"/>
      <c r="E7709" s="5"/>
      <c r="F7709" s="5"/>
    </row>
    <row r="7710" spans="1:6" x14ac:dyDescent="0.35">
      <c r="A7710" s="5"/>
      <c r="E7710" s="5"/>
      <c r="F7710" s="5"/>
    </row>
    <row r="7711" spans="1:6" x14ac:dyDescent="0.35">
      <c r="A7711" s="5"/>
      <c r="E7711" s="5"/>
      <c r="F7711" s="5"/>
    </row>
    <row r="7712" spans="1:6" x14ac:dyDescent="0.35">
      <c r="A7712" s="5"/>
      <c r="E7712" s="5"/>
      <c r="F7712" s="5"/>
    </row>
    <row r="7713" spans="1:6" x14ac:dyDescent="0.35">
      <c r="A7713" s="5"/>
      <c r="E7713" s="5"/>
      <c r="F7713" s="5"/>
    </row>
    <row r="7714" spans="1:6" x14ac:dyDescent="0.35">
      <c r="A7714" s="5"/>
      <c r="E7714" s="5"/>
      <c r="F7714" s="5"/>
    </row>
    <row r="7715" spans="1:6" x14ac:dyDescent="0.35">
      <c r="A7715" s="5"/>
      <c r="E7715" s="5"/>
      <c r="F7715" s="5"/>
    </row>
    <row r="7716" spans="1:6" x14ac:dyDescent="0.35">
      <c r="A7716" s="5"/>
      <c r="E7716" s="5"/>
      <c r="F7716" s="5"/>
    </row>
    <row r="7717" spans="1:6" x14ac:dyDescent="0.35">
      <c r="A7717" s="5"/>
      <c r="E7717" s="5"/>
      <c r="F7717" s="5"/>
    </row>
    <row r="7718" spans="1:6" x14ac:dyDescent="0.35">
      <c r="A7718" s="5"/>
      <c r="E7718" s="5"/>
      <c r="F7718" s="5"/>
    </row>
    <row r="7719" spans="1:6" x14ac:dyDescent="0.35">
      <c r="A7719" s="5"/>
      <c r="E7719" s="5"/>
      <c r="F7719" s="5"/>
    </row>
    <row r="7720" spans="1:6" x14ac:dyDescent="0.35">
      <c r="A7720" s="5"/>
      <c r="E7720" s="5"/>
      <c r="F7720" s="5"/>
    </row>
    <row r="7721" spans="1:6" x14ac:dyDescent="0.35">
      <c r="A7721" s="5"/>
      <c r="E7721" s="5"/>
      <c r="F7721" s="5"/>
    </row>
    <row r="7722" spans="1:6" x14ac:dyDescent="0.35">
      <c r="A7722" s="5"/>
      <c r="E7722" s="5"/>
      <c r="F7722" s="5"/>
    </row>
    <row r="7723" spans="1:6" x14ac:dyDescent="0.35">
      <c r="A7723" s="5"/>
      <c r="E7723" s="5"/>
      <c r="F7723" s="5"/>
    </row>
    <row r="7724" spans="1:6" x14ac:dyDescent="0.35">
      <c r="A7724" s="5"/>
      <c r="E7724" s="5"/>
      <c r="F7724" s="5"/>
    </row>
    <row r="7725" spans="1:6" x14ac:dyDescent="0.35">
      <c r="A7725" s="5"/>
      <c r="E7725" s="5"/>
      <c r="F7725" s="5"/>
    </row>
    <row r="7726" spans="1:6" x14ac:dyDescent="0.35">
      <c r="A7726" s="5"/>
      <c r="E7726" s="5"/>
      <c r="F7726" s="5"/>
    </row>
    <row r="7727" spans="1:6" x14ac:dyDescent="0.35">
      <c r="A7727" s="5"/>
      <c r="E7727" s="5"/>
      <c r="F7727" s="5"/>
    </row>
    <row r="7728" spans="1:6" x14ac:dyDescent="0.35">
      <c r="A7728" s="5"/>
      <c r="E7728" s="5"/>
      <c r="F7728" s="5"/>
    </row>
    <row r="7729" spans="1:6" x14ac:dyDescent="0.35">
      <c r="A7729" s="5"/>
      <c r="E7729" s="5"/>
      <c r="F7729" s="5"/>
    </row>
    <row r="7730" spans="1:6" x14ac:dyDescent="0.35">
      <c r="A7730" s="5"/>
      <c r="E7730" s="5"/>
      <c r="F7730" s="5"/>
    </row>
    <row r="7731" spans="1:6" x14ac:dyDescent="0.35">
      <c r="A7731" s="5"/>
      <c r="E7731" s="5"/>
      <c r="F7731" s="5"/>
    </row>
    <row r="7732" spans="1:6" x14ac:dyDescent="0.35">
      <c r="A7732" s="5"/>
      <c r="E7732" s="5"/>
      <c r="F7732" s="5"/>
    </row>
    <row r="7733" spans="1:6" x14ac:dyDescent="0.35">
      <c r="A7733" s="5"/>
      <c r="E7733" s="5"/>
      <c r="F7733" s="5"/>
    </row>
    <row r="7734" spans="1:6" x14ac:dyDescent="0.35">
      <c r="A7734" s="5"/>
      <c r="E7734" s="5"/>
      <c r="F7734" s="5"/>
    </row>
    <row r="7735" spans="1:6" x14ac:dyDescent="0.35">
      <c r="A7735" s="5"/>
      <c r="E7735" s="5"/>
      <c r="F7735" s="5"/>
    </row>
    <row r="7736" spans="1:6" x14ac:dyDescent="0.35">
      <c r="A7736" s="5"/>
      <c r="E7736" s="5"/>
      <c r="F7736" s="5"/>
    </row>
    <row r="7737" spans="1:6" x14ac:dyDescent="0.35">
      <c r="A7737" s="5"/>
      <c r="E7737" s="5"/>
      <c r="F7737" s="5"/>
    </row>
    <row r="7738" spans="1:6" x14ac:dyDescent="0.35">
      <c r="A7738" s="5"/>
      <c r="E7738" s="5"/>
      <c r="F7738" s="5"/>
    </row>
    <row r="7739" spans="1:6" x14ac:dyDescent="0.35">
      <c r="A7739" s="5"/>
      <c r="E7739" s="5"/>
      <c r="F7739" s="5"/>
    </row>
    <row r="7740" spans="1:6" x14ac:dyDescent="0.35">
      <c r="A7740" s="5"/>
      <c r="E7740" s="5"/>
      <c r="F7740" s="5"/>
    </row>
    <row r="7741" spans="1:6" x14ac:dyDescent="0.35">
      <c r="A7741" s="5"/>
      <c r="E7741" s="5"/>
      <c r="F7741" s="5"/>
    </row>
    <row r="7742" spans="1:6" x14ac:dyDescent="0.35">
      <c r="A7742" s="5"/>
      <c r="E7742" s="5"/>
      <c r="F7742" s="5"/>
    </row>
    <row r="7743" spans="1:6" x14ac:dyDescent="0.35">
      <c r="A7743" s="5"/>
      <c r="E7743" s="5"/>
      <c r="F7743" s="5"/>
    </row>
    <row r="7744" spans="1:6" x14ac:dyDescent="0.35">
      <c r="A7744" s="5"/>
      <c r="E7744" s="5"/>
      <c r="F7744" s="5"/>
    </row>
    <row r="7745" spans="1:6" x14ac:dyDescent="0.35">
      <c r="A7745" s="5"/>
      <c r="E7745" s="5"/>
      <c r="F7745" s="5"/>
    </row>
    <row r="7746" spans="1:6" x14ac:dyDescent="0.35">
      <c r="A7746" s="5"/>
      <c r="E7746" s="5"/>
      <c r="F7746" s="5"/>
    </row>
    <row r="7747" spans="1:6" x14ac:dyDescent="0.35">
      <c r="A7747" s="5"/>
      <c r="E7747" s="5"/>
      <c r="F7747" s="5"/>
    </row>
    <row r="7748" spans="1:6" x14ac:dyDescent="0.35">
      <c r="A7748" s="5"/>
      <c r="E7748" s="5"/>
      <c r="F7748" s="5"/>
    </row>
    <row r="7749" spans="1:6" x14ac:dyDescent="0.35">
      <c r="A7749" s="5"/>
      <c r="E7749" s="5"/>
      <c r="F7749" s="5"/>
    </row>
    <row r="7750" spans="1:6" x14ac:dyDescent="0.35">
      <c r="A7750" s="5"/>
      <c r="E7750" s="5"/>
      <c r="F7750" s="5"/>
    </row>
    <row r="7751" spans="1:6" x14ac:dyDescent="0.35">
      <c r="A7751" s="5"/>
      <c r="E7751" s="5"/>
      <c r="F7751" s="5"/>
    </row>
    <row r="7752" spans="1:6" x14ac:dyDescent="0.35">
      <c r="A7752" s="5"/>
      <c r="E7752" s="5"/>
      <c r="F7752" s="5"/>
    </row>
    <row r="7753" spans="1:6" x14ac:dyDescent="0.35">
      <c r="A7753" s="5"/>
      <c r="E7753" s="5"/>
      <c r="F7753" s="5"/>
    </row>
    <row r="7754" spans="1:6" x14ac:dyDescent="0.35">
      <c r="A7754" s="5"/>
      <c r="E7754" s="5"/>
      <c r="F7754" s="5"/>
    </row>
    <row r="7755" spans="1:6" x14ac:dyDescent="0.35">
      <c r="A7755" s="5"/>
      <c r="E7755" s="5"/>
      <c r="F7755" s="5"/>
    </row>
    <row r="7756" spans="1:6" x14ac:dyDescent="0.35">
      <c r="A7756" s="5"/>
      <c r="E7756" s="5"/>
      <c r="F7756" s="5"/>
    </row>
    <row r="7757" spans="1:6" x14ac:dyDescent="0.35">
      <c r="A7757" s="5"/>
      <c r="E7757" s="5"/>
      <c r="F7757" s="5"/>
    </row>
    <row r="7758" spans="1:6" x14ac:dyDescent="0.35">
      <c r="A7758" s="5"/>
      <c r="E7758" s="5"/>
      <c r="F7758" s="5"/>
    </row>
    <row r="7759" spans="1:6" x14ac:dyDescent="0.35">
      <c r="A7759" s="5"/>
      <c r="E7759" s="5"/>
      <c r="F7759" s="5"/>
    </row>
    <row r="7760" spans="1:6" x14ac:dyDescent="0.35">
      <c r="A7760" s="5"/>
      <c r="E7760" s="5"/>
      <c r="F7760" s="5"/>
    </row>
    <row r="7761" spans="1:6" x14ac:dyDescent="0.35">
      <c r="A7761" s="5"/>
      <c r="E7761" s="5"/>
      <c r="F7761" s="5"/>
    </row>
    <row r="7762" spans="1:6" x14ac:dyDescent="0.35">
      <c r="A7762" s="5"/>
      <c r="E7762" s="5"/>
      <c r="F7762" s="5"/>
    </row>
    <row r="7763" spans="1:6" x14ac:dyDescent="0.35">
      <c r="A7763" s="5"/>
      <c r="E7763" s="5"/>
      <c r="F7763" s="5"/>
    </row>
    <row r="7764" spans="1:6" x14ac:dyDescent="0.35">
      <c r="A7764" s="5"/>
      <c r="E7764" s="5"/>
      <c r="F7764" s="5"/>
    </row>
    <row r="7765" spans="1:6" x14ac:dyDescent="0.35">
      <c r="A7765" s="5"/>
      <c r="E7765" s="5"/>
      <c r="F7765" s="5"/>
    </row>
    <row r="7766" spans="1:6" x14ac:dyDescent="0.35">
      <c r="A7766" s="5"/>
      <c r="E7766" s="5"/>
      <c r="F7766" s="5"/>
    </row>
    <row r="7767" spans="1:6" x14ac:dyDescent="0.35">
      <c r="A7767" s="5"/>
      <c r="E7767" s="5"/>
      <c r="F7767" s="5"/>
    </row>
    <row r="7768" spans="1:6" x14ac:dyDescent="0.35">
      <c r="A7768" s="5"/>
      <c r="E7768" s="5"/>
      <c r="F7768" s="5"/>
    </row>
    <row r="7769" spans="1:6" x14ac:dyDescent="0.35">
      <c r="A7769" s="5"/>
      <c r="E7769" s="5"/>
      <c r="F7769" s="5"/>
    </row>
    <row r="7770" spans="1:6" x14ac:dyDescent="0.35">
      <c r="A7770" s="5"/>
      <c r="E7770" s="5"/>
      <c r="F7770" s="5"/>
    </row>
    <row r="7771" spans="1:6" x14ac:dyDescent="0.35">
      <c r="A7771" s="5"/>
      <c r="E7771" s="5"/>
      <c r="F7771" s="5"/>
    </row>
    <row r="7772" spans="1:6" x14ac:dyDescent="0.35">
      <c r="A7772" s="5"/>
      <c r="E7772" s="5"/>
      <c r="F7772" s="5"/>
    </row>
    <row r="7773" spans="1:6" x14ac:dyDescent="0.35">
      <c r="A7773" s="5"/>
      <c r="E7773" s="5"/>
      <c r="F7773" s="5"/>
    </row>
    <row r="7774" spans="1:6" x14ac:dyDescent="0.35">
      <c r="A7774" s="5"/>
      <c r="E7774" s="5"/>
      <c r="F7774" s="5"/>
    </row>
    <row r="7775" spans="1:6" x14ac:dyDescent="0.35">
      <c r="A7775" s="5"/>
      <c r="E7775" s="5"/>
      <c r="F7775" s="5"/>
    </row>
    <row r="7776" spans="1:6" x14ac:dyDescent="0.35">
      <c r="A7776" s="5"/>
      <c r="E7776" s="5"/>
      <c r="F7776" s="5"/>
    </row>
    <row r="7777" spans="1:6" x14ac:dyDescent="0.35">
      <c r="A7777" s="5"/>
      <c r="E7777" s="5"/>
      <c r="F7777" s="5"/>
    </row>
    <row r="7778" spans="1:6" x14ac:dyDescent="0.35">
      <c r="A7778" s="5"/>
      <c r="E7778" s="5"/>
      <c r="F7778" s="5"/>
    </row>
    <row r="7779" spans="1:6" x14ac:dyDescent="0.35">
      <c r="A7779" s="5"/>
      <c r="E7779" s="5"/>
      <c r="F7779" s="5"/>
    </row>
    <row r="7780" spans="1:6" x14ac:dyDescent="0.35">
      <c r="A7780" s="5"/>
      <c r="E7780" s="5"/>
      <c r="F7780" s="5"/>
    </row>
    <row r="7781" spans="1:6" x14ac:dyDescent="0.35">
      <c r="A7781" s="5"/>
      <c r="E7781" s="5"/>
      <c r="F7781" s="5"/>
    </row>
    <row r="7782" spans="1:6" x14ac:dyDescent="0.35">
      <c r="A7782" s="5"/>
      <c r="E7782" s="5"/>
      <c r="F7782" s="5"/>
    </row>
    <row r="7783" spans="1:6" x14ac:dyDescent="0.35">
      <c r="A7783" s="5"/>
      <c r="E7783" s="5"/>
      <c r="F7783" s="5"/>
    </row>
    <row r="7784" spans="1:6" x14ac:dyDescent="0.35">
      <c r="A7784" s="5"/>
      <c r="E7784" s="5"/>
      <c r="F7784" s="5"/>
    </row>
    <row r="7785" spans="1:6" x14ac:dyDescent="0.35">
      <c r="A7785" s="5"/>
      <c r="E7785" s="5"/>
      <c r="F7785" s="5"/>
    </row>
    <row r="7786" spans="1:6" x14ac:dyDescent="0.35">
      <c r="A7786" s="5"/>
      <c r="E7786" s="5"/>
      <c r="F7786" s="5"/>
    </row>
    <row r="7787" spans="1:6" x14ac:dyDescent="0.35">
      <c r="A7787" s="5"/>
      <c r="E7787" s="5"/>
      <c r="F7787" s="5"/>
    </row>
    <row r="7788" spans="1:6" x14ac:dyDescent="0.35">
      <c r="A7788" s="5"/>
      <c r="E7788" s="5"/>
      <c r="F7788" s="5"/>
    </row>
    <row r="7789" spans="1:6" x14ac:dyDescent="0.35">
      <c r="A7789" s="5"/>
      <c r="E7789" s="5"/>
      <c r="F7789" s="5"/>
    </row>
    <row r="7790" spans="1:6" x14ac:dyDescent="0.35">
      <c r="A7790" s="5"/>
      <c r="E7790" s="5"/>
      <c r="F7790" s="5"/>
    </row>
    <row r="7791" spans="1:6" x14ac:dyDescent="0.35">
      <c r="A7791" s="5"/>
      <c r="E7791" s="5"/>
      <c r="F7791" s="5"/>
    </row>
    <row r="7792" spans="1:6" x14ac:dyDescent="0.35">
      <c r="A7792" s="5"/>
      <c r="E7792" s="5"/>
      <c r="F7792" s="5"/>
    </row>
    <row r="7793" spans="1:6" x14ac:dyDescent="0.35">
      <c r="A7793" s="5"/>
      <c r="E7793" s="5"/>
      <c r="F7793" s="5"/>
    </row>
    <row r="7794" spans="1:6" x14ac:dyDescent="0.35">
      <c r="A7794" s="5"/>
      <c r="E7794" s="5"/>
      <c r="F7794" s="5"/>
    </row>
    <row r="7795" spans="1:6" x14ac:dyDescent="0.35">
      <c r="A7795" s="5"/>
      <c r="E7795" s="5"/>
      <c r="F7795" s="5"/>
    </row>
    <row r="7796" spans="1:6" x14ac:dyDescent="0.35">
      <c r="A7796" s="5"/>
      <c r="E7796" s="5"/>
      <c r="F7796" s="5"/>
    </row>
    <row r="7797" spans="1:6" x14ac:dyDescent="0.35">
      <c r="A7797" s="5"/>
      <c r="E7797" s="5"/>
      <c r="F7797" s="5"/>
    </row>
    <row r="7798" spans="1:6" x14ac:dyDescent="0.35">
      <c r="A7798" s="5"/>
      <c r="E7798" s="5"/>
      <c r="F7798" s="5"/>
    </row>
    <row r="7799" spans="1:6" x14ac:dyDescent="0.35">
      <c r="A7799" s="5"/>
      <c r="E7799" s="5"/>
      <c r="F7799" s="5"/>
    </row>
    <row r="7800" spans="1:6" x14ac:dyDescent="0.35">
      <c r="A7800" s="5"/>
      <c r="E7800" s="5"/>
      <c r="F7800" s="5"/>
    </row>
    <row r="7801" spans="1:6" x14ac:dyDescent="0.35">
      <c r="A7801" s="5"/>
      <c r="E7801" s="5"/>
      <c r="F7801" s="5"/>
    </row>
    <row r="7802" spans="1:6" x14ac:dyDescent="0.35">
      <c r="A7802" s="5"/>
      <c r="E7802" s="5"/>
      <c r="F7802" s="5"/>
    </row>
    <row r="7803" spans="1:6" x14ac:dyDescent="0.35">
      <c r="A7803" s="5"/>
      <c r="E7803" s="5"/>
      <c r="F7803" s="5"/>
    </row>
    <row r="7804" spans="1:6" x14ac:dyDescent="0.35">
      <c r="A7804" s="5"/>
      <c r="E7804" s="5"/>
      <c r="F7804" s="5"/>
    </row>
    <row r="7805" spans="1:6" x14ac:dyDescent="0.35">
      <c r="A7805" s="5"/>
      <c r="E7805" s="5"/>
      <c r="F7805" s="5"/>
    </row>
    <row r="7806" spans="1:6" x14ac:dyDescent="0.35">
      <c r="A7806" s="5"/>
      <c r="E7806" s="5"/>
      <c r="F7806" s="5"/>
    </row>
    <row r="7807" spans="1:6" x14ac:dyDescent="0.35">
      <c r="A7807" s="5"/>
      <c r="E7807" s="5"/>
      <c r="F7807" s="5"/>
    </row>
    <row r="7808" spans="1:6" x14ac:dyDescent="0.35">
      <c r="A7808" s="5"/>
      <c r="E7808" s="5"/>
      <c r="F7808" s="5"/>
    </row>
    <row r="7809" spans="1:6" x14ac:dyDescent="0.35">
      <c r="A7809" s="5"/>
      <c r="E7809" s="5"/>
      <c r="F7809" s="5"/>
    </row>
    <row r="7810" spans="1:6" x14ac:dyDescent="0.35">
      <c r="A7810" s="5"/>
      <c r="E7810" s="5"/>
      <c r="F7810" s="5"/>
    </row>
    <row r="7811" spans="1:6" x14ac:dyDescent="0.35">
      <c r="A7811" s="5"/>
      <c r="E7811" s="5"/>
      <c r="F7811" s="5"/>
    </row>
    <row r="7812" spans="1:6" x14ac:dyDescent="0.35">
      <c r="A7812" s="5"/>
      <c r="E7812" s="5"/>
      <c r="F7812" s="5"/>
    </row>
    <row r="7813" spans="1:6" x14ac:dyDescent="0.35">
      <c r="A7813" s="5"/>
      <c r="E7813" s="5"/>
      <c r="F7813" s="5"/>
    </row>
    <row r="7814" spans="1:6" x14ac:dyDescent="0.35">
      <c r="A7814" s="5"/>
      <c r="E7814" s="5"/>
      <c r="F7814" s="5"/>
    </row>
    <row r="7815" spans="1:6" x14ac:dyDescent="0.35">
      <c r="A7815" s="5"/>
      <c r="E7815" s="5"/>
      <c r="F7815" s="5"/>
    </row>
    <row r="7816" spans="1:6" x14ac:dyDescent="0.35">
      <c r="A7816" s="5"/>
      <c r="E7816" s="5"/>
      <c r="F7816" s="5"/>
    </row>
    <row r="7817" spans="1:6" x14ac:dyDescent="0.35">
      <c r="A7817" s="5"/>
      <c r="E7817" s="5"/>
      <c r="F7817" s="5"/>
    </row>
    <row r="7818" spans="1:6" x14ac:dyDescent="0.35">
      <c r="A7818" s="5"/>
      <c r="E7818" s="5"/>
      <c r="F7818" s="5"/>
    </row>
    <row r="7819" spans="1:6" x14ac:dyDescent="0.35">
      <c r="A7819" s="5"/>
      <c r="E7819" s="5"/>
      <c r="F7819" s="5"/>
    </row>
    <row r="7820" spans="1:6" x14ac:dyDescent="0.35">
      <c r="A7820" s="5"/>
      <c r="E7820" s="5"/>
      <c r="F7820" s="5"/>
    </row>
    <row r="7821" spans="1:6" x14ac:dyDescent="0.35">
      <c r="A7821" s="5"/>
      <c r="E7821" s="5"/>
      <c r="F7821" s="5"/>
    </row>
    <row r="7822" spans="1:6" x14ac:dyDescent="0.35">
      <c r="A7822" s="5"/>
      <c r="E7822" s="5"/>
      <c r="F7822" s="5"/>
    </row>
    <row r="7823" spans="1:6" x14ac:dyDescent="0.35">
      <c r="A7823" s="5"/>
      <c r="E7823" s="5"/>
      <c r="F7823" s="5"/>
    </row>
    <row r="7824" spans="1:6" x14ac:dyDescent="0.35">
      <c r="A7824" s="5"/>
      <c r="E7824" s="5"/>
      <c r="F7824" s="5"/>
    </row>
    <row r="7825" spans="1:6" x14ac:dyDescent="0.35">
      <c r="A7825" s="5"/>
      <c r="E7825" s="5"/>
      <c r="F7825" s="5"/>
    </row>
    <row r="7826" spans="1:6" x14ac:dyDescent="0.35">
      <c r="A7826" s="5"/>
      <c r="E7826" s="5"/>
      <c r="F7826" s="5"/>
    </row>
    <row r="7827" spans="1:6" x14ac:dyDescent="0.35">
      <c r="A7827" s="5"/>
      <c r="E7827" s="5"/>
      <c r="F7827" s="5"/>
    </row>
    <row r="7828" spans="1:6" x14ac:dyDescent="0.35">
      <c r="A7828" s="5"/>
      <c r="E7828" s="5"/>
      <c r="F7828" s="5"/>
    </row>
    <row r="7829" spans="1:6" x14ac:dyDescent="0.35">
      <c r="A7829" s="5"/>
      <c r="E7829" s="5"/>
      <c r="F7829" s="5"/>
    </row>
    <row r="7830" spans="1:6" x14ac:dyDescent="0.35">
      <c r="A7830" s="5"/>
      <c r="E7830" s="5"/>
      <c r="F7830" s="5"/>
    </row>
    <row r="7831" spans="1:6" x14ac:dyDescent="0.35">
      <c r="A7831" s="5"/>
      <c r="E7831" s="5"/>
      <c r="F7831" s="5"/>
    </row>
    <row r="7832" spans="1:6" x14ac:dyDescent="0.35">
      <c r="A7832" s="5"/>
      <c r="E7832" s="5"/>
      <c r="F7832" s="5"/>
    </row>
    <row r="7833" spans="1:6" x14ac:dyDescent="0.35">
      <c r="A7833" s="5"/>
      <c r="E7833" s="5"/>
      <c r="F7833" s="5"/>
    </row>
    <row r="7834" spans="1:6" x14ac:dyDescent="0.35">
      <c r="A7834" s="5"/>
      <c r="E7834" s="5"/>
      <c r="F7834" s="5"/>
    </row>
    <row r="7835" spans="1:6" x14ac:dyDescent="0.35">
      <c r="A7835" s="5"/>
      <c r="E7835" s="5"/>
      <c r="F7835" s="5"/>
    </row>
    <row r="7836" spans="1:6" x14ac:dyDescent="0.35">
      <c r="A7836" s="5"/>
      <c r="E7836" s="5"/>
      <c r="F7836" s="5"/>
    </row>
    <row r="7837" spans="1:6" x14ac:dyDescent="0.35">
      <c r="A7837" s="5"/>
      <c r="E7837" s="5"/>
      <c r="F7837" s="5"/>
    </row>
    <row r="7838" spans="1:6" x14ac:dyDescent="0.35">
      <c r="A7838" s="5"/>
      <c r="E7838" s="5"/>
      <c r="F7838" s="5"/>
    </row>
    <row r="7839" spans="1:6" x14ac:dyDescent="0.35">
      <c r="A7839" s="5"/>
      <c r="E7839" s="5"/>
      <c r="F7839" s="5"/>
    </row>
    <row r="7840" spans="1:6" x14ac:dyDescent="0.35">
      <c r="A7840" s="5"/>
      <c r="E7840" s="5"/>
      <c r="F7840" s="5"/>
    </row>
    <row r="7841" spans="1:6" x14ac:dyDescent="0.35">
      <c r="A7841" s="5"/>
      <c r="E7841" s="5"/>
      <c r="F7841" s="5"/>
    </row>
    <row r="7842" spans="1:6" x14ac:dyDescent="0.35">
      <c r="A7842" s="5"/>
      <c r="E7842" s="5"/>
      <c r="F7842" s="5"/>
    </row>
    <row r="7843" spans="1:6" x14ac:dyDescent="0.35">
      <c r="A7843" s="5"/>
      <c r="E7843" s="5"/>
      <c r="F7843" s="5"/>
    </row>
    <row r="7844" spans="1:6" x14ac:dyDescent="0.35">
      <c r="A7844" s="5"/>
      <c r="E7844" s="5"/>
      <c r="F7844" s="5"/>
    </row>
    <row r="7845" spans="1:6" x14ac:dyDescent="0.35">
      <c r="A7845" s="5"/>
      <c r="E7845" s="5"/>
      <c r="F7845" s="5"/>
    </row>
    <row r="7846" spans="1:6" x14ac:dyDescent="0.35">
      <c r="A7846" s="5"/>
      <c r="E7846" s="5"/>
      <c r="F7846" s="5"/>
    </row>
    <row r="7847" spans="1:6" x14ac:dyDescent="0.35">
      <c r="A7847" s="5"/>
      <c r="E7847" s="5"/>
      <c r="F7847" s="5"/>
    </row>
    <row r="7848" spans="1:6" x14ac:dyDescent="0.35">
      <c r="A7848" s="5"/>
      <c r="E7848" s="5"/>
      <c r="F7848" s="5"/>
    </row>
    <row r="7849" spans="1:6" x14ac:dyDescent="0.35">
      <c r="A7849" s="5"/>
      <c r="E7849" s="5"/>
      <c r="F7849" s="5"/>
    </row>
    <row r="7850" spans="1:6" x14ac:dyDescent="0.35">
      <c r="A7850" s="5"/>
      <c r="E7850" s="5"/>
      <c r="F7850" s="5"/>
    </row>
    <row r="7851" spans="1:6" x14ac:dyDescent="0.35">
      <c r="A7851" s="5"/>
      <c r="E7851" s="5"/>
      <c r="F7851" s="5"/>
    </row>
    <row r="7852" spans="1:6" x14ac:dyDescent="0.35">
      <c r="A7852" s="5"/>
      <c r="E7852" s="5"/>
      <c r="F7852" s="5"/>
    </row>
    <row r="7853" spans="1:6" x14ac:dyDescent="0.35">
      <c r="A7853" s="5"/>
      <c r="E7853" s="5"/>
      <c r="F7853" s="5"/>
    </row>
    <row r="7854" spans="1:6" x14ac:dyDescent="0.35">
      <c r="A7854" s="5"/>
      <c r="E7854" s="5"/>
      <c r="F7854" s="5"/>
    </row>
    <row r="7855" spans="1:6" x14ac:dyDescent="0.35">
      <c r="A7855" s="5"/>
      <c r="E7855" s="5"/>
      <c r="F7855" s="5"/>
    </row>
    <row r="7856" spans="1:6" x14ac:dyDescent="0.35">
      <c r="A7856" s="5"/>
      <c r="E7856" s="5"/>
      <c r="F7856" s="5"/>
    </row>
    <row r="7857" spans="1:6" x14ac:dyDescent="0.35">
      <c r="A7857" s="5"/>
      <c r="E7857" s="5"/>
      <c r="F7857" s="5"/>
    </row>
    <row r="7858" spans="1:6" x14ac:dyDescent="0.35">
      <c r="A7858" s="5"/>
      <c r="E7858" s="5"/>
      <c r="F7858" s="5"/>
    </row>
    <row r="7859" spans="1:6" x14ac:dyDescent="0.35">
      <c r="A7859" s="5"/>
      <c r="E7859" s="5"/>
      <c r="F7859" s="5"/>
    </row>
    <row r="7860" spans="1:6" x14ac:dyDescent="0.35">
      <c r="A7860" s="5"/>
      <c r="E7860" s="5"/>
      <c r="F7860" s="5"/>
    </row>
    <row r="7861" spans="1:6" x14ac:dyDescent="0.35">
      <c r="A7861" s="5"/>
      <c r="E7861" s="5"/>
      <c r="F7861" s="5"/>
    </row>
    <row r="7862" spans="1:6" x14ac:dyDescent="0.35">
      <c r="A7862" s="5"/>
      <c r="E7862" s="5"/>
      <c r="F7862" s="5"/>
    </row>
    <row r="7863" spans="1:6" x14ac:dyDescent="0.35">
      <c r="A7863" s="5"/>
      <c r="E7863" s="5"/>
      <c r="F7863" s="5"/>
    </row>
    <row r="7864" spans="1:6" x14ac:dyDescent="0.35">
      <c r="A7864" s="5"/>
      <c r="E7864" s="5"/>
      <c r="F7864" s="5"/>
    </row>
    <row r="7865" spans="1:6" x14ac:dyDescent="0.35">
      <c r="A7865" s="5"/>
      <c r="E7865" s="5"/>
      <c r="F7865" s="5"/>
    </row>
    <row r="7866" spans="1:6" x14ac:dyDescent="0.35">
      <c r="A7866" s="5"/>
      <c r="E7866" s="5"/>
      <c r="F7866" s="5"/>
    </row>
    <row r="7867" spans="1:6" x14ac:dyDescent="0.35">
      <c r="A7867" s="5"/>
      <c r="E7867" s="5"/>
      <c r="F7867" s="5"/>
    </row>
    <row r="7868" spans="1:6" x14ac:dyDescent="0.35">
      <c r="A7868" s="5"/>
      <c r="E7868" s="5"/>
      <c r="F7868" s="5"/>
    </row>
    <row r="7869" spans="1:6" x14ac:dyDescent="0.35">
      <c r="A7869" s="5"/>
      <c r="E7869" s="5"/>
      <c r="F7869" s="5"/>
    </row>
    <row r="7870" spans="1:6" x14ac:dyDescent="0.35">
      <c r="A7870" s="5"/>
      <c r="E7870" s="5"/>
      <c r="F7870" s="5"/>
    </row>
    <row r="7871" spans="1:6" x14ac:dyDescent="0.35">
      <c r="A7871" s="5"/>
      <c r="E7871" s="5"/>
      <c r="F7871" s="5"/>
    </row>
    <row r="7872" spans="1:6" x14ac:dyDescent="0.35">
      <c r="A7872" s="5"/>
      <c r="E7872" s="5"/>
      <c r="F7872" s="5"/>
    </row>
    <row r="7873" spans="1:6" x14ac:dyDescent="0.35">
      <c r="A7873" s="5"/>
      <c r="E7873" s="5"/>
      <c r="F7873" s="5"/>
    </row>
    <row r="7874" spans="1:6" x14ac:dyDescent="0.35">
      <c r="A7874" s="5"/>
      <c r="E7874" s="5"/>
      <c r="F7874" s="5"/>
    </row>
    <row r="7875" spans="1:6" x14ac:dyDescent="0.35">
      <c r="A7875" s="5"/>
      <c r="E7875" s="5"/>
      <c r="F7875" s="5"/>
    </row>
    <row r="7876" spans="1:6" x14ac:dyDescent="0.35">
      <c r="A7876" s="5"/>
      <c r="E7876" s="5"/>
      <c r="F7876" s="5"/>
    </row>
    <row r="7877" spans="1:6" x14ac:dyDescent="0.35">
      <c r="A7877" s="5"/>
      <c r="E7877" s="5"/>
      <c r="F7877" s="5"/>
    </row>
    <row r="7878" spans="1:6" x14ac:dyDescent="0.35">
      <c r="A7878" s="5"/>
      <c r="E7878" s="5"/>
      <c r="F7878" s="5"/>
    </row>
    <row r="7879" spans="1:6" x14ac:dyDescent="0.35">
      <c r="A7879" s="5"/>
      <c r="E7879" s="5"/>
      <c r="F7879" s="5"/>
    </row>
    <row r="7880" spans="1:6" x14ac:dyDescent="0.35">
      <c r="A7880" s="5"/>
      <c r="E7880" s="5"/>
      <c r="F7880" s="5"/>
    </row>
    <row r="7881" spans="1:6" x14ac:dyDescent="0.35">
      <c r="A7881" s="5"/>
      <c r="E7881" s="5"/>
      <c r="F7881" s="5"/>
    </row>
    <row r="7882" spans="1:6" x14ac:dyDescent="0.35">
      <c r="A7882" s="5"/>
      <c r="E7882" s="5"/>
      <c r="F7882" s="5"/>
    </row>
    <row r="7883" spans="1:6" x14ac:dyDescent="0.35">
      <c r="A7883" s="5"/>
      <c r="E7883" s="5"/>
      <c r="F7883" s="5"/>
    </row>
    <row r="7884" spans="1:6" x14ac:dyDescent="0.35">
      <c r="A7884" s="5"/>
      <c r="E7884" s="5"/>
      <c r="F7884" s="5"/>
    </row>
    <row r="7885" spans="1:6" x14ac:dyDescent="0.35">
      <c r="A7885" s="5"/>
      <c r="E7885" s="5"/>
      <c r="F7885" s="5"/>
    </row>
    <row r="7886" spans="1:6" x14ac:dyDescent="0.35">
      <c r="A7886" s="5"/>
      <c r="E7886" s="5"/>
      <c r="F7886" s="5"/>
    </row>
    <row r="7887" spans="1:6" x14ac:dyDescent="0.35">
      <c r="A7887" s="5"/>
      <c r="E7887" s="5"/>
      <c r="F7887" s="5"/>
    </row>
    <row r="7888" spans="1:6" x14ac:dyDescent="0.35">
      <c r="A7888" s="5"/>
      <c r="E7888" s="5"/>
      <c r="F7888" s="5"/>
    </row>
    <row r="7889" spans="1:6" x14ac:dyDescent="0.35">
      <c r="A7889" s="5"/>
      <c r="E7889" s="5"/>
      <c r="F7889" s="5"/>
    </row>
    <row r="7890" spans="1:6" x14ac:dyDescent="0.35">
      <c r="A7890" s="5"/>
      <c r="E7890" s="5"/>
      <c r="F7890" s="5"/>
    </row>
    <row r="7891" spans="1:6" x14ac:dyDescent="0.35">
      <c r="A7891" s="5"/>
      <c r="E7891" s="5"/>
      <c r="F7891" s="5"/>
    </row>
    <row r="7892" spans="1:6" x14ac:dyDescent="0.35">
      <c r="A7892" s="5"/>
      <c r="E7892" s="5"/>
      <c r="F7892" s="5"/>
    </row>
    <row r="7893" spans="1:6" x14ac:dyDescent="0.35">
      <c r="A7893" s="5"/>
      <c r="E7893" s="5"/>
      <c r="F7893" s="5"/>
    </row>
    <row r="7894" spans="1:6" x14ac:dyDescent="0.35">
      <c r="A7894" s="5"/>
      <c r="E7894" s="5"/>
      <c r="F7894" s="5"/>
    </row>
    <row r="7895" spans="1:6" x14ac:dyDescent="0.35">
      <c r="A7895" s="5"/>
      <c r="E7895" s="5"/>
      <c r="F7895" s="5"/>
    </row>
    <row r="7896" spans="1:6" x14ac:dyDescent="0.35">
      <c r="A7896" s="5"/>
      <c r="E7896" s="5"/>
      <c r="F7896" s="5"/>
    </row>
    <row r="7897" spans="1:6" x14ac:dyDescent="0.35">
      <c r="A7897" s="5"/>
      <c r="E7897" s="5"/>
      <c r="F7897" s="5"/>
    </row>
    <row r="7898" spans="1:6" x14ac:dyDescent="0.35">
      <c r="A7898" s="5"/>
      <c r="E7898" s="5"/>
      <c r="F7898" s="5"/>
    </row>
    <row r="7899" spans="1:6" x14ac:dyDescent="0.35">
      <c r="A7899" s="5"/>
      <c r="E7899" s="5"/>
      <c r="F7899" s="5"/>
    </row>
    <row r="7900" spans="1:6" x14ac:dyDescent="0.35">
      <c r="A7900" s="5"/>
      <c r="E7900" s="5"/>
      <c r="F7900" s="5"/>
    </row>
    <row r="7901" spans="1:6" x14ac:dyDescent="0.35">
      <c r="A7901" s="5"/>
      <c r="E7901" s="5"/>
      <c r="F7901" s="5"/>
    </row>
    <row r="7902" spans="1:6" x14ac:dyDescent="0.35">
      <c r="A7902" s="5"/>
      <c r="E7902" s="5"/>
      <c r="F7902" s="5"/>
    </row>
    <row r="7903" spans="1:6" x14ac:dyDescent="0.35">
      <c r="A7903" s="5"/>
      <c r="E7903" s="5"/>
      <c r="F7903" s="5"/>
    </row>
    <row r="7904" spans="1:6" x14ac:dyDescent="0.35">
      <c r="A7904" s="5"/>
      <c r="E7904" s="5"/>
      <c r="F7904" s="5"/>
    </row>
    <row r="7905" spans="1:6" x14ac:dyDescent="0.35">
      <c r="A7905" s="5"/>
      <c r="E7905" s="5"/>
      <c r="F7905" s="5"/>
    </row>
    <row r="7906" spans="1:6" x14ac:dyDescent="0.35">
      <c r="A7906" s="5"/>
      <c r="E7906" s="5"/>
      <c r="F7906" s="5"/>
    </row>
    <row r="7907" spans="1:6" x14ac:dyDescent="0.35">
      <c r="A7907" s="5"/>
      <c r="E7907" s="5"/>
      <c r="F7907" s="5"/>
    </row>
    <row r="7908" spans="1:6" x14ac:dyDescent="0.35">
      <c r="A7908" s="5"/>
      <c r="E7908" s="5"/>
      <c r="F7908" s="5"/>
    </row>
    <row r="7909" spans="1:6" x14ac:dyDescent="0.35">
      <c r="A7909" s="5"/>
      <c r="E7909" s="5"/>
      <c r="F7909" s="5"/>
    </row>
    <row r="7910" spans="1:6" x14ac:dyDescent="0.35">
      <c r="A7910" s="5"/>
      <c r="E7910" s="5"/>
      <c r="F7910" s="5"/>
    </row>
    <row r="7911" spans="1:6" x14ac:dyDescent="0.35">
      <c r="A7911" s="5"/>
      <c r="E7911" s="5"/>
      <c r="F7911" s="5"/>
    </row>
    <row r="7912" spans="1:6" x14ac:dyDescent="0.35">
      <c r="A7912" s="5"/>
      <c r="E7912" s="5"/>
      <c r="F7912" s="5"/>
    </row>
    <row r="7913" spans="1:6" x14ac:dyDescent="0.35">
      <c r="A7913" s="5"/>
      <c r="E7913" s="5"/>
      <c r="F7913" s="5"/>
    </row>
    <row r="7914" spans="1:6" x14ac:dyDescent="0.35">
      <c r="A7914" s="5"/>
      <c r="E7914" s="5"/>
      <c r="F7914" s="5"/>
    </row>
    <row r="7915" spans="1:6" x14ac:dyDescent="0.35">
      <c r="A7915" s="5"/>
      <c r="E7915" s="5"/>
      <c r="F7915" s="5"/>
    </row>
    <row r="7916" spans="1:6" x14ac:dyDescent="0.35">
      <c r="A7916" s="5"/>
      <c r="E7916" s="5"/>
      <c r="F7916" s="5"/>
    </row>
    <row r="7917" spans="1:6" x14ac:dyDescent="0.35">
      <c r="A7917" s="5"/>
      <c r="E7917" s="5"/>
      <c r="F7917" s="5"/>
    </row>
    <row r="7918" spans="1:6" x14ac:dyDescent="0.35">
      <c r="A7918" s="5"/>
      <c r="E7918" s="5"/>
      <c r="F7918" s="5"/>
    </row>
    <row r="7919" spans="1:6" x14ac:dyDescent="0.35">
      <c r="A7919" s="5"/>
      <c r="E7919" s="5"/>
      <c r="F7919" s="5"/>
    </row>
    <row r="7920" spans="1:6" x14ac:dyDescent="0.35">
      <c r="A7920" s="5"/>
      <c r="E7920" s="5"/>
      <c r="F7920" s="5"/>
    </row>
    <row r="7921" spans="1:6" x14ac:dyDescent="0.35">
      <c r="A7921" s="5"/>
      <c r="E7921" s="5"/>
      <c r="F7921" s="5"/>
    </row>
    <row r="7922" spans="1:6" x14ac:dyDescent="0.35">
      <c r="A7922" s="5"/>
      <c r="E7922" s="5"/>
      <c r="F7922" s="5"/>
    </row>
    <row r="7923" spans="1:6" x14ac:dyDescent="0.35">
      <c r="A7923" s="5"/>
      <c r="E7923" s="5"/>
      <c r="F7923" s="5"/>
    </row>
    <row r="7924" spans="1:6" x14ac:dyDescent="0.35">
      <c r="A7924" s="5"/>
      <c r="E7924" s="5"/>
      <c r="F7924" s="5"/>
    </row>
    <row r="7925" spans="1:6" x14ac:dyDescent="0.35">
      <c r="A7925" s="5"/>
      <c r="E7925" s="5"/>
      <c r="F7925" s="5"/>
    </row>
    <row r="7926" spans="1:6" x14ac:dyDescent="0.35">
      <c r="A7926" s="5"/>
      <c r="E7926" s="5"/>
      <c r="F7926" s="5"/>
    </row>
    <row r="7927" spans="1:6" x14ac:dyDescent="0.35">
      <c r="A7927" s="5"/>
      <c r="E7927" s="5"/>
      <c r="F7927" s="5"/>
    </row>
    <row r="7928" spans="1:6" x14ac:dyDescent="0.35">
      <c r="A7928" s="5"/>
      <c r="E7928" s="5"/>
      <c r="F7928" s="5"/>
    </row>
    <row r="7929" spans="1:6" x14ac:dyDescent="0.35">
      <c r="A7929" s="5"/>
      <c r="E7929" s="5"/>
      <c r="F7929" s="5"/>
    </row>
    <row r="7930" spans="1:6" x14ac:dyDescent="0.35">
      <c r="A7930" s="5"/>
      <c r="E7930" s="5"/>
      <c r="F7930" s="5"/>
    </row>
    <row r="7931" spans="1:6" x14ac:dyDescent="0.35">
      <c r="A7931" s="5"/>
      <c r="E7931" s="5"/>
      <c r="F7931" s="5"/>
    </row>
    <row r="7932" spans="1:6" x14ac:dyDescent="0.35">
      <c r="A7932" s="5"/>
      <c r="E7932" s="5"/>
      <c r="F7932" s="5"/>
    </row>
    <row r="7933" spans="1:6" x14ac:dyDescent="0.35">
      <c r="A7933" s="5"/>
      <c r="E7933" s="5"/>
      <c r="F7933" s="5"/>
    </row>
    <row r="7934" spans="1:6" x14ac:dyDescent="0.35">
      <c r="A7934" s="5"/>
      <c r="E7934" s="5"/>
      <c r="F7934" s="5"/>
    </row>
    <row r="7935" spans="1:6" x14ac:dyDescent="0.35">
      <c r="A7935" s="5"/>
      <c r="E7935" s="5"/>
      <c r="F7935" s="5"/>
    </row>
    <row r="7936" spans="1:6" x14ac:dyDescent="0.35">
      <c r="A7936" s="5"/>
      <c r="E7936" s="5"/>
      <c r="F7936" s="5"/>
    </row>
    <row r="7937" spans="1:6" x14ac:dyDescent="0.35">
      <c r="A7937" s="5"/>
      <c r="E7937" s="5"/>
      <c r="F7937" s="5"/>
    </row>
    <row r="7938" spans="1:6" x14ac:dyDescent="0.35">
      <c r="A7938" s="5"/>
      <c r="E7938" s="5"/>
      <c r="F7938" s="5"/>
    </row>
    <row r="7939" spans="1:6" x14ac:dyDescent="0.35">
      <c r="A7939" s="5"/>
      <c r="E7939" s="5"/>
      <c r="F7939" s="5"/>
    </row>
    <row r="7940" spans="1:6" x14ac:dyDescent="0.35">
      <c r="A7940" s="5"/>
      <c r="E7940" s="5"/>
      <c r="F7940" s="5"/>
    </row>
    <row r="7941" spans="1:6" x14ac:dyDescent="0.35">
      <c r="A7941" s="5"/>
      <c r="E7941" s="5"/>
      <c r="F7941" s="5"/>
    </row>
    <row r="7942" spans="1:6" x14ac:dyDescent="0.35">
      <c r="A7942" s="5"/>
      <c r="E7942" s="5"/>
      <c r="F7942" s="5"/>
    </row>
    <row r="7943" spans="1:6" x14ac:dyDescent="0.35">
      <c r="A7943" s="5"/>
      <c r="E7943" s="5"/>
      <c r="F7943" s="5"/>
    </row>
    <row r="7944" spans="1:6" x14ac:dyDescent="0.35">
      <c r="A7944" s="5"/>
      <c r="E7944" s="5"/>
      <c r="F7944" s="5"/>
    </row>
    <row r="7945" spans="1:6" x14ac:dyDescent="0.35">
      <c r="A7945" s="5"/>
      <c r="E7945" s="5"/>
      <c r="F7945" s="5"/>
    </row>
    <row r="7946" spans="1:6" x14ac:dyDescent="0.35">
      <c r="A7946" s="5"/>
      <c r="E7946" s="5"/>
      <c r="F7946" s="5"/>
    </row>
    <row r="7947" spans="1:6" x14ac:dyDescent="0.35">
      <c r="A7947" s="5"/>
      <c r="E7947" s="5"/>
      <c r="F7947" s="5"/>
    </row>
    <row r="7948" spans="1:6" x14ac:dyDescent="0.35">
      <c r="A7948" s="5"/>
      <c r="E7948" s="5"/>
      <c r="F7948" s="5"/>
    </row>
    <row r="7949" spans="1:6" x14ac:dyDescent="0.35">
      <c r="A7949" s="5"/>
      <c r="E7949" s="5"/>
      <c r="F7949" s="5"/>
    </row>
    <row r="7950" spans="1:6" x14ac:dyDescent="0.35">
      <c r="A7950" s="5"/>
      <c r="E7950" s="5"/>
      <c r="F7950" s="5"/>
    </row>
    <row r="7951" spans="1:6" x14ac:dyDescent="0.35">
      <c r="A7951" s="5"/>
      <c r="E7951" s="5"/>
      <c r="F7951" s="5"/>
    </row>
    <row r="7952" spans="1:6" x14ac:dyDescent="0.35">
      <c r="A7952" s="5"/>
      <c r="E7952" s="5"/>
      <c r="F7952" s="5"/>
    </row>
    <row r="7953" spans="1:6" x14ac:dyDescent="0.35">
      <c r="A7953" s="5"/>
      <c r="E7953" s="5"/>
      <c r="F7953" s="5"/>
    </row>
    <row r="7954" spans="1:6" x14ac:dyDescent="0.35">
      <c r="A7954" s="5"/>
      <c r="E7954" s="5"/>
      <c r="F7954" s="5"/>
    </row>
    <row r="7955" spans="1:6" x14ac:dyDescent="0.35">
      <c r="A7955" s="5"/>
      <c r="E7955" s="5"/>
      <c r="F7955" s="5"/>
    </row>
    <row r="7956" spans="1:6" x14ac:dyDescent="0.35">
      <c r="A7956" s="5"/>
      <c r="E7956" s="5"/>
      <c r="F7956" s="5"/>
    </row>
    <row r="7957" spans="1:6" x14ac:dyDescent="0.35">
      <c r="A7957" s="5"/>
      <c r="E7957" s="5"/>
      <c r="F7957" s="5"/>
    </row>
    <row r="7958" spans="1:6" x14ac:dyDescent="0.35">
      <c r="A7958" s="5"/>
      <c r="E7958" s="5"/>
      <c r="F7958" s="5"/>
    </row>
    <row r="7959" spans="1:6" x14ac:dyDescent="0.35">
      <c r="A7959" s="5"/>
      <c r="E7959" s="5"/>
      <c r="F7959" s="5"/>
    </row>
    <row r="7960" spans="1:6" x14ac:dyDescent="0.35">
      <c r="A7960" s="5"/>
      <c r="E7960" s="5"/>
      <c r="F7960" s="5"/>
    </row>
    <row r="7961" spans="1:6" x14ac:dyDescent="0.35">
      <c r="A7961" s="5"/>
      <c r="E7961" s="5"/>
      <c r="F7961" s="5"/>
    </row>
    <row r="7962" spans="1:6" x14ac:dyDescent="0.35">
      <c r="A7962" s="5"/>
      <c r="E7962" s="5"/>
      <c r="F7962" s="5"/>
    </row>
    <row r="7963" spans="1:6" x14ac:dyDescent="0.35">
      <c r="A7963" s="5"/>
      <c r="E7963" s="5"/>
      <c r="F7963" s="5"/>
    </row>
    <row r="7964" spans="1:6" x14ac:dyDescent="0.35">
      <c r="A7964" s="5"/>
      <c r="E7964" s="5"/>
      <c r="F7964" s="5"/>
    </row>
    <row r="7965" spans="1:6" x14ac:dyDescent="0.35">
      <c r="A7965" s="5"/>
      <c r="E7965" s="5"/>
      <c r="F7965" s="5"/>
    </row>
    <row r="7966" spans="1:6" x14ac:dyDescent="0.35">
      <c r="A7966" s="5"/>
      <c r="E7966" s="5"/>
      <c r="F7966" s="5"/>
    </row>
    <row r="7967" spans="1:6" x14ac:dyDescent="0.35">
      <c r="A7967" s="5"/>
      <c r="E7967" s="5"/>
      <c r="F7967" s="5"/>
    </row>
    <row r="7968" spans="1:6" x14ac:dyDescent="0.35">
      <c r="A7968" s="5"/>
      <c r="E7968" s="5"/>
      <c r="F7968" s="5"/>
    </row>
    <row r="7969" spans="1:6" x14ac:dyDescent="0.35">
      <c r="A7969" s="5"/>
      <c r="E7969" s="5"/>
      <c r="F7969" s="5"/>
    </row>
    <row r="7970" spans="1:6" x14ac:dyDescent="0.35">
      <c r="A7970" s="5"/>
      <c r="E7970" s="5"/>
      <c r="F7970" s="5"/>
    </row>
    <row r="7971" spans="1:6" x14ac:dyDescent="0.35">
      <c r="A7971" s="5"/>
      <c r="E7971" s="5"/>
      <c r="F7971" s="5"/>
    </row>
    <row r="7972" spans="1:6" x14ac:dyDescent="0.35">
      <c r="A7972" s="5"/>
      <c r="E7972" s="5"/>
      <c r="F7972" s="5"/>
    </row>
    <row r="7973" spans="1:6" x14ac:dyDescent="0.35">
      <c r="A7973" s="5"/>
      <c r="E7973" s="5"/>
      <c r="F7973" s="5"/>
    </row>
    <row r="7974" spans="1:6" x14ac:dyDescent="0.35">
      <c r="A7974" s="5"/>
      <c r="E7974" s="5"/>
      <c r="F7974" s="5"/>
    </row>
    <row r="7975" spans="1:6" x14ac:dyDescent="0.35">
      <c r="A7975" s="5"/>
      <c r="E7975" s="5"/>
      <c r="F7975" s="5"/>
    </row>
    <row r="7976" spans="1:6" x14ac:dyDescent="0.35">
      <c r="A7976" s="5"/>
      <c r="E7976" s="5"/>
      <c r="F7976" s="5"/>
    </row>
    <row r="7977" spans="1:6" x14ac:dyDescent="0.35">
      <c r="A7977" s="5"/>
      <c r="E7977" s="5"/>
      <c r="F7977" s="5"/>
    </row>
    <row r="7978" spans="1:6" x14ac:dyDescent="0.35">
      <c r="A7978" s="5"/>
      <c r="E7978" s="5"/>
      <c r="F7978" s="5"/>
    </row>
    <row r="7979" spans="1:6" x14ac:dyDescent="0.35">
      <c r="A7979" s="5"/>
      <c r="E7979" s="5"/>
      <c r="F7979" s="5"/>
    </row>
    <row r="7980" spans="1:6" x14ac:dyDescent="0.35">
      <c r="A7980" s="5"/>
      <c r="E7980" s="5"/>
      <c r="F7980" s="5"/>
    </row>
    <row r="7981" spans="1:6" x14ac:dyDescent="0.35">
      <c r="A7981" s="5"/>
      <c r="E7981" s="5"/>
      <c r="F7981" s="5"/>
    </row>
    <row r="7982" spans="1:6" x14ac:dyDescent="0.35">
      <c r="A7982" s="5"/>
      <c r="E7982" s="5"/>
      <c r="F7982" s="5"/>
    </row>
    <row r="7983" spans="1:6" x14ac:dyDescent="0.35">
      <c r="A7983" s="5"/>
      <c r="E7983" s="5"/>
      <c r="F7983" s="5"/>
    </row>
    <row r="7984" spans="1:6" x14ac:dyDescent="0.35">
      <c r="A7984" s="5"/>
      <c r="E7984" s="5"/>
      <c r="F7984" s="5"/>
    </row>
    <row r="7985" spans="1:6" x14ac:dyDescent="0.35">
      <c r="A7985" s="5"/>
      <c r="E7985" s="5"/>
      <c r="F7985" s="5"/>
    </row>
    <row r="7986" spans="1:6" x14ac:dyDescent="0.35">
      <c r="A7986" s="5"/>
      <c r="E7986" s="5"/>
      <c r="F7986" s="5"/>
    </row>
    <row r="7987" spans="1:6" x14ac:dyDescent="0.35">
      <c r="A7987" s="5"/>
      <c r="E7987" s="5"/>
      <c r="F7987" s="5"/>
    </row>
    <row r="7988" spans="1:6" x14ac:dyDescent="0.35">
      <c r="A7988" s="5"/>
      <c r="E7988" s="5"/>
      <c r="F7988" s="5"/>
    </row>
    <row r="7989" spans="1:6" x14ac:dyDescent="0.35">
      <c r="A7989" s="5"/>
      <c r="E7989" s="5"/>
      <c r="F7989" s="5"/>
    </row>
    <row r="7990" spans="1:6" x14ac:dyDescent="0.35">
      <c r="A7990" s="5"/>
      <c r="E7990" s="5"/>
      <c r="F7990" s="5"/>
    </row>
    <row r="7991" spans="1:6" x14ac:dyDescent="0.35">
      <c r="A7991" s="5"/>
      <c r="E7991" s="5"/>
      <c r="F7991" s="5"/>
    </row>
    <row r="7992" spans="1:6" x14ac:dyDescent="0.35">
      <c r="A7992" s="5"/>
      <c r="E7992" s="5"/>
      <c r="F7992" s="5"/>
    </row>
    <row r="7993" spans="1:6" x14ac:dyDescent="0.35">
      <c r="A7993" s="5"/>
      <c r="E7993" s="5"/>
      <c r="F7993" s="5"/>
    </row>
    <row r="7994" spans="1:6" x14ac:dyDescent="0.35">
      <c r="A7994" s="5"/>
      <c r="E7994" s="5"/>
      <c r="F7994" s="5"/>
    </row>
    <row r="7995" spans="1:6" x14ac:dyDescent="0.35">
      <c r="A7995" s="5"/>
      <c r="E7995" s="5"/>
      <c r="F7995" s="5"/>
    </row>
    <row r="7996" spans="1:6" x14ac:dyDescent="0.35">
      <c r="A7996" s="5"/>
      <c r="E7996" s="5"/>
      <c r="F7996" s="5"/>
    </row>
    <row r="7997" spans="1:6" x14ac:dyDescent="0.35">
      <c r="A7997" s="5"/>
      <c r="E7997" s="5"/>
      <c r="F7997" s="5"/>
    </row>
    <row r="7998" spans="1:6" x14ac:dyDescent="0.35">
      <c r="A7998" s="5"/>
      <c r="E7998" s="5"/>
      <c r="F7998" s="5"/>
    </row>
    <row r="7999" spans="1:6" x14ac:dyDescent="0.35">
      <c r="A7999" s="5"/>
      <c r="E7999" s="5"/>
      <c r="F7999" s="5"/>
    </row>
    <row r="8000" spans="1:6" x14ac:dyDescent="0.35">
      <c r="A8000" s="5"/>
      <c r="E8000" s="5"/>
      <c r="F8000" s="5"/>
    </row>
    <row r="8001" spans="1:6" x14ac:dyDescent="0.35">
      <c r="A8001" s="5"/>
      <c r="E8001" s="5"/>
      <c r="F8001" s="5"/>
    </row>
    <row r="8002" spans="1:6" x14ac:dyDescent="0.35">
      <c r="A8002" s="5"/>
      <c r="E8002" s="5"/>
      <c r="F8002" s="5"/>
    </row>
    <row r="8003" spans="1:6" x14ac:dyDescent="0.35">
      <c r="A8003" s="5"/>
      <c r="E8003" s="5"/>
      <c r="F8003" s="5"/>
    </row>
    <row r="8004" spans="1:6" x14ac:dyDescent="0.35">
      <c r="A8004" s="5"/>
      <c r="E8004" s="5"/>
      <c r="F8004" s="5"/>
    </row>
    <row r="8005" spans="1:6" x14ac:dyDescent="0.35">
      <c r="A8005" s="5"/>
      <c r="E8005" s="5"/>
      <c r="F8005" s="5"/>
    </row>
    <row r="8006" spans="1:6" x14ac:dyDescent="0.35">
      <c r="A8006" s="5"/>
      <c r="E8006" s="5"/>
      <c r="F8006" s="5"/>
    </row>
    <row r="8007" spans="1:6" x14ac:dyDescent="0.35">
      <c r="A8007" s="5"/>
      <c r="E8007" s="5"/>
      <c r="F8007" s="5"/>
    </row>
    <row r="8008" spans="1:6" x14ac:dyDescent="0.35">
      <c r="A8008" s="5"/>
      <c r="E8008" s="5"/>
      <c r="F8008" s="5"/>
    </row>
    <row r="8009" spans="1:6" x14ac:dyDescent="0.35">
      <c r="A8009" s="5"/>
      <c r="E8009" s="5"/>
      <c r="F8009" s="5"/>
    </row>
    <row r="8010" spans="1:6" x14ac:dyDescent="0.35">
      <c r="A8010" s="5"/>
      <c r="E8010" s="5"/>
      <c r="F8010" s="5"/>
    </row>
    <row r="8011" spans="1:6" x14ac:dyDescent="0.35">
      <c r="A8011" s="5"/>
      <c r="E8011" s="5"/>
      <c r="F8011" s="5"/>
    </row>
    <row r="8012" spans="1:6" x14ac:dyDescent="0.35">
      <c r="A8012" s="5"/>
      <c r="E8012" s="5"/>
      <c r="F8012" s="5"/>
    </row>
    <row r="8013" spans="1:6" x14ac:dyDescent="0.35">
      <c r="A8013" s="5"/>
      <c r="E8013" s="5"/>
      <c r="F8013" s="5"/>
    </row>
    <row r="8014" spans="1:6" x14ac:dyDescent="0.35">
      <c r="A8014" s="5"/>
      <c r="E8014" s="5"/>
      <c r="F8014" s="5"/>
    </row>
    <row r="8015" spans="1:6" x14ac:dyDescent="0.35">
      <c r="A8015" s="5"/>
      <c r="E8015" s="5"/>
      <c r="F8015" s="5"/>
    </row>
    <row r="8016" spans="1:6" x14ac:dyDescent="0.35">
      <c r="A8016" s="5"/>
      <c r="E8016" s="5"/>
      <c r="F8016" s="5"/>
    </row>
    <row r="8017" spans="1:6" x14ac:dyDescent="0.35">
      <c r="A8017" s="5"/>
      <c r="E8017" s="5"/>
      <c r="F8017" s="5"/>
    </row>
    <row r="8018" spans="1:6" x14ac:dyDescent="0.35">
      <c r="A8018" s="5"/>
      <c r="E8018" s="5"/>
      <c r="F8018" s="5"/>
    </row>
    <row r="8019" spans="1:6" x14ac:dyDescent="0.35">
      <c r="A8019" s="5"/>
      <c r="E8019" s="5"/>
      <c r="F8019" s="5"/>
    </row>
    <row r="8020" spans="1:6" x14ac:dyDescent="0.35">
      <c r="A8020" s="5"/>
      <c r="E8020" s="5"/>
      <c r="F8020" s="5"/>
    </row>
    <row r="8021" spans="1:6" x14ac:dyDescent="0.35">
      <c r="A8021" s="5"/>
      <c r="E8021" s="5"/>
      <c r="F8021" s="5"/>
    </row>
    <row r="8022" spans="1:6" x14ac:dyDescent="0.35">
      <c r="A8022" s="5"/>
      <c r="E8022" s="5"/>
      <c r="F8022" s="5"/>
    </row>
    <row r="8023" spans="1:6" x14ac:dyDescent="0.35">
      <c r="A8023" s="5"/>
      <c r="E8023" s="5"/>
      <c r="F8023" s="5"/>
    </row>
    <row r="8024" spans="1:6" x14ac:dyDescent="0.35">
      <c r="A8024" s="5"/>
      <c r="E8024" s="5"/>
      <c r="F8024" s="5"/>
    </row>
    <row r="8025" spans="1:6" x14ac:dyDescent="0.35">
      <c r="A8025" s="5"/>
      <c r="E8025" s="5"/>
      <c r="F8025" s="5"/>
    </row>
    <row r="8026" spans="1:6" x14ac:dyDescent="0.35">
      <c r="A8026" s="5"/>
      <c r="E8026" s="5"/>
      <c r="F8026" s="5"/>
    </row>
    <row r="8027" spans="1:6" x14ac:dyDescent="0.35">
      <c r="A8027" s="5"/>
      <c r="E8027" s="5"/>
      <c r="F8027" s="5"/>
    </row>
    <row r="8028" spans="1:6" x14ac:dyDescent="0.35">
      <c r="A8028" s="5"/>
      <c r="E8028" s="5"/>
      <c r="F8028" s="5"/>
    </row>
    <row r="8029" spans="1:6" x14ac:dyDescent="0.35">
      <c r="A8029" s="5"/>
      <c r="E8029" s="5"/>
      <c r="F8029" s="5"/>
    </row>
    <row r="8030" spans="1:6" x14ac:dyDescent="0.35">
      <c r="A8030" s="5"/>
      <c r="E8030" s="5"/>
      <c r="F8030" s="5"/>
    </row>
    <row r="8031" spans="1:6" x14ac:dyDescent="0.35">
      <c r="A8031" s="5"/>
      <c r="E8031" s="5"/>
      <c r="F8031" s="5"/>
    </row>
    <row r="8032" spans="1:6" x14ac:dyDescent="0.35">
      <c r="A8032" s="5"/>
      <c r="E8032" s="5"/>
      <c r="F8032" s="5"/>
    </row>
    <row r="8033" spans="1:6" x14ac:dyDescent="0.35">
      <c r="A8033" s="5"/>
      <c r="E8033" s="5"/>
      <c r="F8033" s="5"/>
    </row>
    <row r="8034" spans="1:6" x14ac:dyDescent="0.35">
      <c r="A8034" s="5"/>
      <c r="E8034" s="5"/>
      <c r="F8034" s="5"/>
    </row>
    <row r="8035" spans="1:6" x14ac:dyDescent="0.35">
      <c r="A8035" s="5"/>
      <c r="E8035" s="5"/>
      <c r="F8035" s="5"/>
    </row>
    <row r="8036" spans="1:6" x14ac:dyDescent="0.35">
      <c r="A8036" s="5"/>
      <c r="E8036" s="5"/>
      <c r="F8036" s="5"/>
    </row>
    <row r="8037" spans="1:6" x14ac:dyDescent="0.35">
      <c r="A8037" s="5"/>
      <c r="E8037" s="5"/>
      <c r="F8037" s="5"/>
    </row>
    <row r="8038" spans="1:6" x14ac:dyDescent="0.35">
      <c r="A8038" s="5"/>
      <c r="E8038" s="5"/>
      <c r="F8038" s="5"/>
    </row>
    <row r="8039" spans="1:6" x14ac:dyDescent="0.35">
      <c r="A8039" s="5"/>
      <c r="E8039" s="5"/>
      <c r="F8039" s="5"/>
    </row>
    <row r="8040" spans="1:6" x14ac:dyDescent="0.35">
      <c r="A8040" s="5"/>
      <c r="E8040" s="5"/>
      <c r="F8040" s="5"/>
    </row>
    <row r="8041" spans="1:6" x14ac:dyDescent="0.35">
      <c r="A8041" s="5"/>
      <c r="E8041" s="5"/>
      <c r="F8041" s="5"/>
    </row>
    <row r="8042" spans="1:6" x14ac:dyDescent="0.35">
      <c r="A8042" s="5"/>
      <c r="E8042" s="5"/>
      <c r="F8042" s="5"/>
    </row>
    <row r="8043" spans="1:6" x14ac:dyDescent="0.35">
      <c r="A8043" s="5"/>
      <c r="E8043" s="5"/>
      <c r="F8043" s="5"/>
    </row>
    <row r="8044" spans="1:6" x14ac:dyDescent="0.35">
      <c r="A8044" s="5"/>
      <c r="E8044" s="5"/>
      <c r="F8044" s="5"/>
    </row>
    <row r="8045" spans="1:6" x14ac:dyDescent="0.35">
      <c r="A8045" s="5"/>
      <c r="E8045" s="5"/>
      <c r="F8045" s="5"/>
    </row>
    <row r="8046" spans="1:6" x14ac:dyDescent="0.35">
      <c r="A8046" s="5"/>
      <c r="E8046" s="5"/>
      <c r="F8046" s="5"/>
    </row>
    <row r="8047" spans="1:6" x14ac:dyDescent="0.35">
      <c r="A8047" s="5"/>
      <c r="E8047" s="5"/>
      <c r="F8047" s="5"/>
    </row>
    <row r="8048" spans="1:6" x14ac:dyDescent="0.35">
      <c r="A8048" s="5"/>
      <c r="E8048" s="5"/>
      <c r="F8048" s="5"/>
    </row>
    <row r="8049" spans="1:6" x14ac:dyDescent="0.35">
      <c r="A8049" s="5"/>
      <c r="E8049" s="5"/>
      <c r="F8049" s="5"/>
    </row>
    <row r="8050" spans="1:6" x14ac:dyDescent="0.35">
      <c r="A8050" s="5"/>
      <c r="E8050" s="5"/>
      <c r="F8050" s="5"/>
    </row>
    <row r="8051" spans="1:6" x14ac:dyDescent="0.35">
      <c r="A8051" s="5"/>
      <c r="E8051" s="5"/>
      <c r="F8051" s="5"/>
    </row>
    <row r="8052" spans="1:6" x14ac:dyDescent="0.35">
      <c r="A8052" s="5"/>
      <c r="E8052" s="5"/>
      <c r="F8052" s="5"/>
    </row>
    <row r="8053" spans="1:6" x14ac:dyDescent="0.35">
      <c r="A8053" s="5"/>
      <c r="E8053" s="5"/>
      <c r="F8053" s="5"/>
    </row>
    <row r="8054" spans="1:6" x14ac:dyDescent="0.35">
      <c r="A8054" s="5"/>
      <c r="E8054" s="5"/>
      <c r="F8054" s="5"/>
    </row>
    <row r="8055" spans="1:6" x14ac:dyDescent="0.35">
      <c r="A8055" s="5"/>
      <c r="E8055" s="5"/>
      <c r="F8055" s="5"/>
    </row>
    <row r="8056" spans="1:6" x14ac:dyDescent="0.35">
      <c r="A8056" s="5"/>
      <c r="E8056" s="5"/>
      <c r="F8056" s="5"/>
    </row>
    <row r="8057" spans="1:6" x14ac:dyDescent="0.35">
      <c r="A8057" s="5"/>
      <c r="E8057" s="5"/>
      <c r="F8057" s="5"/>
    </row>
    <row r="8058" spans="1:6" x14ac:dyDescent="0.35">
      <c r="A8058" s="5"/>
      <c r="E8058" s="5"/>
      <c r="F8058" s="5"/>
    </row>
    <row r="8059" spans="1:6" x14ac:dyDescent="0.35">
      <c r="A8059" s="5"/>
      <c r="E8059" s="5"/>
      <c r="F8059" s="5"/>
    </row>
    <row r="8060" spans="1:6" x14ac:dyDescent="0.35">
      <c r="A8060" s="5"/>
      <c r="E8060" s="5"/>
      <c r="F8060" s="5"/>
    </row>
    <row r="8061" spans="1:6" x14ac:dyDescent="0.35">
      <c r="A8061" s="5"/>
      <c r="E8061" s="5"/>
      <c r="F8061" s="5"/>
    </row>
    <row r="8062" spans="1:6" x14ac:dyDescent="0.35">
      <c r="A8062" s="5"/>
      <c r="E8062" s="5"/>
      <c r="F8062" s="5"/>
    </row>
    <row r="8063" spans="1:6" x14ac:dyDescent="0.35">
      <c r="A8063" s="5"/>
      <c r="E8063" s="5"/>
      <c r="F8063" s="5"/>
    </row>
    <row r="8064" spans="1:6" x14ac:dyDescent="0.35">
      <c r="A8064" s="5"/>
      <c r="E8064" s="5"/>
      <c r="F8064" s="5"/>
    </row>
    <row r="8065" spans="1:6" x14ac:dyDescent="0.35">
      <c r="A8065" s="5"/>
      <c r="E8065" s="5"/>
      <c r="F8065" s="5"/>
    </row>
    <row r="8066" spans="1:6" x14ac:dyDescent="0.35">
      <c r="A8066" s="5"/>
      <c r="E8066" s="5"/>
      <c r="F8066" s="5"/>
    </row>
    <row r="8067" spans="1:6" x14ac:dyDescent="0.35">
      <c r="A8067" s="5"/>
      <c r="E8067" s="5"/>
      <c r="F8067" s="5"/>
    </row>
    <row r="8068" spans="1:6" x14ac:dyDescent="0.35">
      <c r="A8068" s="5"/>
      <c r="E8068" s="5"/>
      <c r="F8068" s="5"/>
    </row>
    <row r="8069" spans="1:6" x14ac:dyDescent="0.35">
      <c r="A8069" s="5"/>
      <c r="E8069" s="5"/>
      <c r="F8069" s="5"/>
    </row>
    <row r="8070" spans="1:6" x14ac:dyDescent="0.35">
      <c r="A8070" s="5"/>
      <c r="E8070" s="5"/>
      <c r="F8070" s="5"/>
    </row>
    <row r="8071" spans="1:6" x14ac:dyDescent="0.35">
      <c r="A8071" s="5"/>
      <c r="E8071" s="5"/>
      <c r="F8071" s="5"/>
    </row>
    <row r="8072" spans="1:6" x14ac:dyDescent="0.35">
      <c r="A8072" s="5"/>
      <c r="E8072" s="5"/>
      <c r="F8072" s="5"/>
    </row>
    <row r="8073" spans="1:6" x14ac:dyDescent="0.35">
      <c r="A8073" s="5"/>
      <c r="E8073" s="5"/>
      <c r="F8073" s="5"/>
    </row>
    <row r="8074" spans="1:6" x14ac:dyDescent="0.35">
      <c r="A8074" s="5"/>
      <c r="E8074" s="5"/>
      <c r="F8074" s="5"/>
    </row>
    <row r="8075" spans="1:6" x14ac:dyDescent="0.35">
      <c r="A8075" s="5"/>
      <c r="E8075" s="5"/>
      <c r="F8075" s="5"/>
    </row>
    <row r="8076" spans="1:6" x14ac:dyDescent="0.35">
      <c r="A8076" s="5"/>
      <c r="E8076" s="5"/>
      <c r="F8076" s="5"/>
    </row>
    <row r="8077" spans="1:6" x14ac:dyDescent="0.35">
      <c r="A8077" s="5"/>
      <c r="E8077" s="5"/>
      <c r="F8077" s="5"/>
    </row>
    <row r="8078" spans="1:6" x14ac:dyDescent="0.35">
      <c r="A8078" s="5"/>
      <c r="E8078" s="5"/>
      <c r="F8078" s="5"/>
    </row>
    <row r="8079" spans="1:6" x14ac:dyDescent="0.35">
      <c r="A8079" s="5"/>
      <c r="E8079" s="5"/>
      <c r="F8079" s="5"/>
    </row>
    <row r="8080" spans="1:6" x14ac:dyDescent="0.35">
      <c r="A8080" s="5"/>
      <c r="E8080" s="5"/>
      <c r="F8080" s="5"/>
    </row>
    <row r="8081" spans="1:6" x14ac:dyDescent="0.35">
      <c r="A8081" s="5"/>
      <c r="E8081" s="5"/>
      <c r="F8081" s="5"/>
    </row>
    <row r="8082" spans="1:6" x14ac:dyDescent="0.35">
      <c r="A8082" s="5"/>
      <c r="E8082" s="5"/>
      <c r="F8082" s="5"/>
    </row>
    <row r="8083" spans="1:6" x14ac:dyDescent="0.35">
      <c r="A8083" s="5"/>
      <c r="E8083" s="5"/>
      <c r="F8083" s="5"/>
    </row>
    <row r="8084" spans="1:6" x14ac:dyDescent="0.35">
      <c r="A8084" s="5"/>
      <c r="E8084" s="5"/>
      <c r="F8084" s="5"/>
    </row>
    <row r="8085" spans="1:6" x14ac:dyDescent="0.35">
      <c r="A8085" s="5"/>
      <c r="E8085" s="5"/>
      <c r="F8085" s="5"/>
    </row>
    <row r="8086" spans="1:6" x14ac:dyDescent="0.35">
      <c r="A8086" s="5"/>
      <c r="E8086" s="5"/>
      <c r="F8086" s="5"/>
    </row>
    <row r="8087" spans="1:6" x14ac:dyDescent="0.35">
      <c r="A8087" s="5"/>
      <c r="E8087" s="5"/>
      <c r="F8087" s="5"/>
    </row>
    <row r="8088" spans="1:6" x14ac:dyDescent="0.35">
      <c r="A8088" s="5"/>
      <c r="E8088" s="5"/>
      <c r="F8088" s="5"/>
    </row>
    <row r="8089" spans="1:6" x14ac:dyDescent="0.35">
      <c r="A8089" s="5"/>
      <c r="E8089" s="5"/>
      <c r="F8089" s="5"/>
    </row>
    <row r="8090" spans="1:6" x14ac:dyDescent="0.35">
      <c r="A8090" s="5"/>
      <c r="E8090" s="5"/>
      <c r="F8090" s="5"/>
    </row>
    <row r="8091" spans="1:6" x14ac:dyDescent="0.35">
      <c r="A8091" s="5"/>
      <c r="E8091" s="5"/>
      <c r="F8091" s="5"/>
    </row>
    <row r="8092" spans="1:6" x14ac:dyDescent="0.35">
      <c r="A8092" s="5"/>
      <c r="E8092" s="5"/>
      <c r="F8092" s="5"/>
    </row>
    <row r="8093" spans="1:6" x14ac:dyDescent="0.35">
      <c r="A8093" s="5"/>
      <c r="E8093" s="5"/>
      <c r="F8093" s="5"/>
    </row>
    <row r="8094" spans="1:6" x14ac:dyDescent="0.35">
      <c r="A8094" s="5"/>
      <c r="E8094" s="5"/>
      <c r="F8094" s="5"/>
    </row>
    <row r="8095" spans="1:6" x14ac:dyDescent="0.35">
      <c r="A8095" s="5"/>
      <c r="E8095" s="5"/>
      <c r="F8095" s="5"/>
    </row>
    <row r="8096" spans="1:6" x14ac:dyDescent="0.35">
      <c r="A8096" s="5"/>
      <c r="E8096" s="5"/>
      <c r="F8096" s="5"/>
    </row>
    <row r="8097" spans="1:6" x14ac:dyDescent="0.35">
      <c r="A8097" s="5"/>
      <c r="E8097" s="5"/>
      <c r="F8097" s="5"/>
    </row>
    <row r="8098" spans="1:6" x14ac:dyDescent="0.35">
      <c r="A8098" s="5"/>
      <c r="E8098" s="5"/>
      <c r="F8098" s="5"/>
    </row>
    <row r="8099" spans="1:6" x14ac:dyDescent="0.35">
      <c r="A8099" s="5"/>
      <c r="E8099" s="5"/>
      <c r="F8099" s="5"/>
    </row>
    <row r="8100" spans="1:6" x14ac:dyDescent="0.35">
      <c r="A8100" s="5"/>
      <c r="E8100" s="5"/>
      <c r="F8100" s="5"/>
    </row>
    <row r="8101" spans="1:6" x14ac:dyDescent="0.35">
      <c r="A8101" s="5"/>
      <c r="E8101" s="5"/>
      <c r="F8101" s="5"/>
    </row>
    <row r="8102" spans="1:6" x14ac:dyDescent="0.35">
      <c r="A8102" s="5"/>
      <c r="E8102" s="5"/>
      <c r="F8102" s="5"/>
    </row>
    <row r="8103" spans="1:6" x14ac:dyDescent="0.35">
      <c r="A8103" s="5"/>
      <c r="E8103" s="5"/>
      <c r="F8103" s="5"/>
    </row>
    <row r="8104" spans="1:6" x14ac:dyDescent="0.35">
      <c r="A8104" s="5"/>
      <c r="E8104" s="5"/>
      <c r="F8104" s="5"/>
    </row>
    <row r="8105" spans="1:6" x14ac:dyDescent="0.35">
      <c r="A8105" s="5"/>
      <c r="E8105" s="5"/>
      <c r="F8105" s="5"/>
    </row>
    <row r="8106" spans="1:6" x14ac:dyDescent="0.35">
      <c r="A8106" s="5"/>
      <c r="E8106" s="5"/>
      <c r="F8106" s="5"/>
    </row>
    <row r="8107" spans="1:6" x14ac:dyDescent="0.35">
      <c r="A8107" s="5"/>
      <c r="E8107" s="5"/>
      <c r="F8107" s="5"/>
    </row>
    <row r="8108" spans="1:6" x14ac:dyDescent="0.35">
      <c r="A8108" s="5"/>
      <c r="E8108" s="5"/>
      <c r="F8108" s="5"/>
    </row>
    <row r="8109" spans="1:6" x14ac:dyDescent="0.35">
      <c r="A8109" s="5"/>
      <c r="E8109" s="5"/>
      <c r="F8109" s="5"/>
    </row>
    <row r="8110" spans="1:6" x14ac:dyDescent="0.35">
      <c r="A8110" s="5"/>
      <c r="E8110" s="5"/>
      <c r="F8110" s="5"/>
    </row>
    <row r="8111" spans="1:6" x14ac:dyDescent="0.35">
      <c r="A8111" s="5"/>
      <c r="E8111" s="5"/>
      <c r="F8111" s="5"/>
    </row>
    <row r="8112" spans="1:6" x14ac:dyDescent="0.35">
      <c r="A8112" s="5"/>
      <c r="E8112" s="5"/>
      <c r="F8112" s="5"/>
    </row>
    <row r="8113" spans="1:6" x14ac:dyDescent="0.35">
      <c r="A8113" s="5"/>
      <c r="E8113" s="5"/>
      <c r="F8113" s="5"/>
    </row>
    <row r="8114" spans="1:6" x14ac:dyDescent="0.35">
      <c r="A8114" s="5"/>
      <c r="E8114" s="5"/>
      <c r="F8114" s="5"/>
    </row>
    <row r="8115" spans="1:6" x14ac:dyDescent="0.35">
      <c r="A8115" s="5"/>
      <c r="E8115" s="5"/>
      <c r="F8115" s="5"/>
    </row>
    <row r="8116" spans="1:6" x14ac:dyDescent="0.35">
      <c r="A8116" s="5"/>
      <c r="E8116" s="5"/>
      <c r="F8116" s="5"/>
    </row>
    <row r="8117" spans="1:6" x14ac:dyDescent="0.35">
      <c r="A8117" s="5"/>
      <c r="E8117" s="5"/>
      <c r="F8117" s="5"/>
    </row>
    <row r="8118" spans="1:6" x14ac:dyDescent="0.35">
      <c r="A8118" s="5"/>
      <c r="E8118" s="5"/>
      <c r="F8118" s="5"/>
    </row>
    <row r="8119" spans="1:6" x14ac:dyDescent="0.35">
      <c r="A8119" s="5"/>
      <c r="E8119" s="5"/>
      <c r="F8119" s="5"/>
    </row>
    <row r="8120" spans="1:6" x14ac:dyDescent="0.35">
      <c r="A8120" s="5"/>
      <c r="E8120" s="5"/>
      <c r="F8120" s="5"/>
    </row>
    <row r="8121" spans="1:6" x14ac:dyDescent="0.35">
      <c r="A8121" s="5"/>
      <c r="E8121" s="5"/>
      <c r="F8121" s="5"/>
    </row>
    <row r="8122" spans="1:6" x14ac:dyDescent="0.35">
      <c r="A8122" s="5"/>
      <c r="E8122" s="5"/>
      <c r="F8122" s="5"/>
    </row>
    <row r="8123" spans="1:6" x14ac:dyDescent="0.35">
      <c r="A8123" s="5"/>
      <c r="E8123" s="5"/>
      <c r="F8123" s="5"/>
    </row>
    <row r="8124" spans="1:6" x14ac:dyDescent="0.35">
      <c r="A8124" s="5"/>
      <c r="E8124" s="5"/>
      <c r="F8124" s="5"/>
    </row>
    <row r="8125" spans="1:6" x14ac:dyDescent="0.35">
      <c r="A8125" s="5"/>
      <c r="E8125" s="5"/>
      <c r="F8125" s="5"/>
    </row>
    <row r="8126" spans="1:6" x14ac:dyDescent="0.35">
      <c r="A8126" s="5"/>
      <c r="E8126" s="5"/>
      <c r="F8126" s="5"/>
    </row>
    <row r="8127" spans="1:6" x14ac:dyDescent="0.35">
      <c r="A8127" s="5"/>
      <c r="E8127" s="5"/>
      <c r="F8127" s="5"/>
    </row>
    <row r="8128" spans="1:6" x14ac:dyDescent="0.35">
      <c r="A8128" s="5"/>
      <c r="E8128" s="5"/>
      <c r="F8128" s="5"/>
    </row>
    <row r="8129" spans="1:6" x14ac:dyDescent="0.35">
      <c r="A8129" s="5"/>
      <c r="E8129" s="5"/>
      <c r="F8129" s="5"/>
    </row>
    <row r="8130" spans="1:6" x14ac:dyDescent="0.35">
      <c r="A8130" s="5"/>
      <c r="E8130" s="5"/>
      <c r="F8130" s="5"/>
    </row>
    <row r="8131" spans="1:6" x14ac:dyDescent="0.35">
      <c r="A8131" s="5"/>
      <c r="E8131" s="5"/>
      <c r="F8131" s="5"/>
    </row>
    <row r="8132" spans="1:6" x14ac:dyDescent="0.35">
      <c r="A8132" s="5"/>
      <c r="E8132" s="5"/>
      <c r="F8132" s="5"/>
    </row>
    <row r="8133" spans="1:6" x14ac:dyDescent="0.35">
      <c r="A8133" s="5"/>
      <c r="E8133" s="5"/>
      <c r="F8133" s="5"/>
    </row>
    <row r="8134" spans="1:6" x14ac:dyDescent="0.35">
      <c r="A8134" s="5"/>
      <c r="E8134" s="5"/>
      <c r="F8134" s="5"/>
    </row>
    <row r="8135" spans="1:6" x14ac:dyDescent="0.35">
      <c r="A8135" s="5"/>
      <c r="E8135" s="5"/>
      <c r="F8135" s="5"/>
    </row>
    <row r="8136" spans="1:6" x14ac:dyDescent="0.35">
      <c r="A8136" s="5"/>
      <c r="E8136" s="5"/>
      <c r="F8136" s="5"/>
    </row>
    <row r="8137" spans="1:6" x14ac:dyDescent="0.35">
      <c r="A8137" s="5"/>
      <c r="E8137" s="5"/>
      <c r="F8137" s="5"/>
    </row>
    <row r="8138" spans="1:6" x14ac:dyDescent="0.35">
      <c r="A8138" s="5"/>
      <c r="E8138" s="5"/>
      <c r="F8138" s="5"/>
    </row>
    <row r="8139" spans="1:6" x14ac:dyDescent="0.35">
      <c r="A8139" s="5"/>
      <c r="E8139" s="5"/>
      <c r="F8139" s="5"/>
    </row>
    <row r="8140" spans="1:6" x14ac:dyDescent="0.35">
      <c r="A8140" s="5"/>
      <c r="E8140" s="5"/>
      <c r="F8140" s="5"/>
    </row>
    <row r="8141" spans="1:6" x14ac:dyDescent="0.35">
      <c r="A8141" s="5"/>
      <c r="E8141" s="5"/>
      <c r="F8141" s="5"/>
    </row>
    <row r="8142" spans="1:6" x14ac:dyDescent="0.35">
      <c r="A8142" s="5"/>
      <c r="E8142" s="5"/>
      <c r="F8142" s="5"/>
    </row>
    <row r="8143" spans="1:6" x14ac:dyDescent="0.35">
      <c r="A8143" s="5"/>
      <c r="E8143" s="5"/>
      <c r="F8143" s="5"/>
    </row>
    <row r="8144" spans="1:6" x14ac:dyDescent="0.35">
      <c r="A8144" s="5"/>
      <c r="E8144" s="5"/>
      <c r="F8144" s="5"/>
    </row>
    <row r="8145" spans="1:6" x14ac:dyDescent="0.35">
      <c r="A8145" s="5"/>
      <c r="E8145" s="5"/>
      <c r="F8145" s="5"/>
    </row>
    <row r="8146" spans="1:6" x14ac:dyDescent="0.35">
      <c r="A8146" s="5"/>
      <c r="E8146" s="5"/>
      <c r="F8146" s="5"/>
    </row>
    <row r="8147" spans="1:6" x14ac:dyDescent="0.35">
      <c r="A8147" s="5"/>
      <c r="E8147" s="5"/>
      <c r="F8147" s="5"/>
    </row>
    <row r="8148" spans="1:6" x14ac:dyDescent="0.35">
      <c r="A8148" s="5"/>
      <c r="E8148" s="5"/>
      <c r="F8148" s="5"/>
    </row>
    <row r="8149" spans="1:6" x14ac:dyDescent="0.35">
      <c r="A8149" s="5"/>
      <c r="E8149" s="5"/>
      <c r="F8149" s="5"/>
    </row>
    <row r="8150" spans="1:6" x14ac:dyDescent="0.35">
      <c r="A8150" s="5"/>
      <c r="E8150" s="5"/>
      <c r="F8150" s="5"/>
    </row>
    <row r="8151" spans="1:6" x14ac:dyDescent="0.35">
      <c r="A8151" s="5"/>
      <c r="E8151" s="5"/>
      <c r="F8151" s="5"/>
    </row>
    <row r="8152" spans="1:6" x14ac:dyDescent="0.35">
      <c r="A8152" s="5"/>
      <c r="E8152" s="5"/>
      <c r="F8152" s="5"/>
    </row>
    <row r="8153" spans="1:6" x14ac:dyDescent="0.35">
      <c r="A8153" s="5"/>
      <c r="E8153" s="5"/>
      <c r="F8153" s="5"/>
    </row>
    <row r="8154" spans="1:6" x14ac:dyDescent="0.35">
      <c r="A8154" s="5"/>
      <c r="E8154" s="5"/>
      <c r="F8154" s="5"/>
    </row>
    <row r="8155" spans="1:6" x14ac:dyDescent="0.35">
      <c r="A8155" s="5"/>
      <c r="E8155" s="5"/>
      <c r="F8155" s="5"/>
    </row>
    <row r="8156" spans="1:6" x14ac:dyDescent="0.35">
      <c r="A8156" s="5"/>
      <c r="E8156" s="5"/>
      <c r="F8156" s="5"/>
    </row>
    <row r="8157" spans="1:6" x14ac:dyDescent="0.35">
      <c r="A8157" s="5"/>
      <c r="E8157" s="5"/>
      <c r="F8157" s="5"/>
    </row>
    <row r="8158" spans="1:6" x14ac:dyDescent="0.35">
      <c r="A8158" s="5"/>
      <c r="E8158" s="5"/>
      <c r="F8158" s="5"/>
    </row>
    <row r="8159" spans="1:6" x14ac:dyDescent="0.35">
      <c r="A8159" s="5"/>
      <c r="E8159" s="5"/>
      <c r="F8159" s="5"/>
    </row>
    <row r="8160" spans="1:6" x14ac:dyDescent="0.35">
      <c r="A8160" s="5"/>
      <c r="E8160" s="5"/>
      <c r="F8160" s="5"/>
    </row>
    <row r="8161" spans="1:6" x14ac:dyDescent="0.35">
      <c r="A8161" s="5"/>
      <c r="E8161" s="5"/>
      <c r="F8161" s="5"/>
    </row>
    <row r="8162" spans="1:6" x14ac:dyDescent="0.35">
      <c r="A8162" s="5"/>
      <c r="E8162" s="5"/>
      <c r="F8162" s="5"/>
    </row>
    <row r="8163" spans="1:6" x14ac:dyDescent="0.35">
      <c r="A8163" s="5"/>
      <c r="E8163" s="5"/>
      <c r="F8163" s="5"/>
    </row>
    <row r="8164" spans="1:6" x14ac:dyDescent="0.35">
      <c r="A8164" s="5"/>
      <c r="E8164" s="5"/>
      <c r="F8164" s="5"/>
    </row>
    <row r="8165" spans="1:6" x14ac:dyDescent="0.35">
      <c r="A8165" s="5"/>
      <c r="E8165" s="5"/>
      <c r="F8165" s="5"/>
    </row>
    <row r="8166" spans="1:6" x14ac:dyDescent="0.35">
      <c r="A8166" s="5"/>
      <c r="E8166" s="5"/>
      <c r="F8166" s="5"/>
    </row>
    <row r="8167" spans="1:6" x14ac:dyDescent="0.35">
      <c r="A8167" s="5"/>
      <c r="E8167" s="5"/>
      <c r="F8167" s="5"/>
    </row>
    <row r="8168" spans="1:6" x14ac:dyDescent="0.35">
      <c r="A8168" s="5"/>
      <c r="E8168" s="5"/>
      <c r="F8168" s="5"/>
    </row>
    <row r="8169" spans="1:6" x14ac:dyDescent="0.35">
      <c r="A8169" s="5"/>
      <c r="E8169" s="5"/>
      <c r="F8169" s="5"/>
    </row>
    <row r="8170" spans="1:6" x14ac:dyDescent="0.35">
      <c r="A8170" s="5"/>
      <c r="E8170" s="5"/>
      <c r="F8170" s="5"/>
    </row>
    <row r="8171" spans="1:6" x14ac:dyDescent="0.35">
      <c r="A8171" s="5"/>
      <c r="E8171" s="5"/>
      <c r="F8171" s="5"/>
    </row>
    <row r="8172" spans="1:6" x14ac:dyDescent="0.35">
      <c r="A8172" s="5"/>
      <c r="E8172" s="5"/>
      <c r="F8172" s="5"/>
    </row>
    <row r="8173" spans="1:6" x14ac:dyDescent="0.35">
      <c r="A8173" s="5"/>
      <c r="E8173" s="5"/>
      <c r="F8173" s="5"/>
    </row>
    <row r="8174" spans="1:6" x14ac:dyDescent="0.35">
      <c r="A8174" s="5"/>
      <c r="E8174" s="5"/>
      <c r="F8174" s="5"/>
    </row>
    <row r="8175" spans="1:6" x14ac:dyDescent="0.35">
      <c r="A8175" s="5"/>
      <c r="E8175" s="5"/>
      <c r="F8175" s="5"/>
    </row>
    <row r="8176" spans="1:6" x14ac:dyDescent="0.35">
      <c r="A8176" s="5"/>
      <c r="E8176" s="5"/>
      <c r="F8176" s="5"/>
    </row>
    <row r="8177" spans="1:6" x14ac:dyDescent="0.35">
      <c r="A8177" s="5"/>
      <c r="E8177" s="5"/>
      <c r="F8177" s="5"/>
    </row>
    <row r="8178" spans="1:6" x14ac:dyDescent="0.35">
      <c r="A8178" s="5"/>
      <c r="E8178" s="5"/>
      <c r="F8178" s="5"/>
    </row>
    <row r="8179" spans="1:6" x14ac:dyDescent="0.35">
      <c r="A8179" s="5"/>
      <c r="E8179" s="5"/>
      <c r="F8179" s="5"/>
    </row>
    <row r="8180" spans="1:6" x14ac:dyDescent="0.35">
      <c r="A8180" s="5"/>
      <c r="E8180" s="5"/>
      <c r="F8180" s="5"/>
    </row>
    <row r="8181" spans="1:6" x14ac:dyDescent="0.35">
      <c r="A8181" s="5"/>
      <c r="E8181" s="5"/>
      <c r="F8181" s="5"/>
    </row>
    <row r="8182" spans="1:6" x14ac:dyDescent="0.35">
      <c r="A8182" s="5"/>
      <c r="E8182" s="5"/>
      <c r="F8182" s="5"/>
    </row>
    <row r="8183" spans="1:6" x14ac:dyDescent="0.35">
      <c r="A8183" s="5"/>
      <c r="E8183" s="5"/>
      <c r="F8183" s="5"/>
    </row>
    <row r="8184" spans="1:6" x14ac:dyDescent="0.35">
      <c r="A8184" s="5"/>
      <c r="E8184" s="5"/>
      <c r="F8184" s="5"/>
    </row>
    <row r="8185" spans="1:6" x14ac:dyDescent="0.35">
      <c r="A8185" s="5"/>
      <c r="E8185" s="5"/>
      <c r="F8185" s="5"/>
    </row>
    <row r="8186" spans="1:6" x14ac:dyDescent="0.35">
      <c r="A8186" s="5"/>
      <c r="E8186" s="5"/>
      <c r="F8186" s="5"/>
    </row>
    <row r="8187" spans="1:6" x14ac:dyDescent="0.35">
      <c r="A8187" s="5"/>
      <c r="E8187" s="5"/>
      <c r="F8187" s="5"/>
    </row>
    <row r="8188" spans="1:6" x14ac:dyDescent="0.35">
      <c r="A8188" s="5"/>
      <c r="E8188" s="5"/>
      <c r="F8188" s="5"/>
    </row>
    <row r="8189" spans="1:6" x14ac:dyDescent="0.35">
      <c r="A8189" s="5"/>
      <c r="E8189" s="5"/>
      <c r="F8189" s="5"/>
    </row>
    <row r="8190" spans="1:6" x14ac:dyDescent="0.35">
      <c r="A8190" s="5"/>
      <c r="E8190" s="5"/>
      <c r="F8190" s="5"/>
    </row>
    <row r="8191" spans="1:6" x14ac:dyDescent="0.35">
      <c r="A8191" s="5"/>
      <c r="E8191" s="5"/>
      <c r="F8191" s="5"/>
    </row>
    <row r="8192" spans="1:6" x14ac:dyDescent="0.35">
      <c r="A8192" s="5"/>
      <c r="E8192" s="5"/>
      <c r="F8192" s="5"/>
    </row>
    <row r="8193" spans="1:6" x14ac:dyDescent="0.35">
      <c r="A8193" s="5"/>
      <c r="E8193" s="5"/>
      <c r="F8193" s="5"/>
    </row>
    <row r="8194" spans="1:6" x14ac:dyDescent="0.35">
      <c r="A8194" s="5"/>
      <c r="E8194" s="5"/>
      <c r="F8194" s="5"/>
    </row>
    <row r="8195" spans="1:6" x14ac:dyDescent="0.35">
      <c r="A8195" s="5"/>
      <c r="E8195" s="5"/>
      <c r="F8195" s="5"/>
    </row>
    <row r="8196" spans="1:6" x14ac:dyDescent="0.35">
      <c r="A8196" s="5"/>
      <c r="E8196" s="5"/>
      <c r="F8196" s="5"/>
    </row>
    <row r="8197" spans="1:6" x14ac:dyDescent="0.35">
      <c r="A8197" s="5"/>
      <c r="E8197" s="5"/>
      <c r="F8197" s="5"/>
    </row>
    <row r="8198" spans="1:6" x14ac:dyDescent="0.35">
      <c r="A8198" s="5"/>
      <c r="E8198" s="5"/>
      <c r="F8198" s="5"/>
    </row>
    <row r="8199" spans="1:6" x14ac:dyDescent="0.35">
      <c r="A8199" s="5"/>
      <c r="E8199" s="5"/>
      <c r="F8199" s="5"/>
    </row>
    <row r="8200" spans="1:6" x14ac:dyDescent="0.35">
      <c r="A8200" s="5"/>
      <c r="E8200" s="5"/>
      <c r="F8200" s="5"/>
    </row>
    <row r="8201" spans="1:6" x14ac:dyDescent="0.35">
      <c r="A8201" s="5"/>
      <c r="E8201" s="5"/>
      <c r="F8201" s="5"/>
    </row>
    <row r="8202" spans="1:6" x14ac:dyDescent="0.35">
      <c r="A8202" s="5"/>
      <c r="E8202" s="5"/>
      <c r="F8202" s="5"/>
    </row>
    <row r="8203" spans="1:6" x14ac:dyDescent="0.35">
      <c r="A8203" s="5"/>
      <c r="E8203" s="5"/>
      <c r="F8203" s="5"/>
    </row>
    <row r="8204" spans="1:6" x14ac:dyDescent="0.35">
      <c r="A8204" s="5"/>
      <c r="E8204" s="5"/>
      <c r="F8204" s="5"/>
    </row>
    <row r="8205" spans="1:6" x14ac:dyDescent="0.35">
      <c r="A8205" s="5"/>
      <c r="E8205" s="5"/>
      <c r="F8205" s="5"/>
    </row>
    <row r="8206" spans="1:6" x14ac:dyDescent="0.35">
      <c r="A8206" s="5"/>
      <c r="E8206" s="5"/>
      <c r="F8206" s="5"/>
    </row>
    <row r="8207" spans="1:6" x14ac:dyDescent="0.35">
      <c r="A8207" s="5"/>
      <c r="E8207" s="5"/>
      <c r="F8207" s="5"/>
    </row>
    <row r="8208" spans="1:6" x14ac:dyDescent="0.35">
      <c r="A8208" s="5"/>
      <c r="E8208" s="5"/>
      <c r="F8208" s="5"/>
    </row>
    <row r="8209" spans="1:6" x14ac:dyDescent="0.35">
      <c r="A8209" s="5"/>
      <c r="E8209" s="5"/>
      <c r="F8209" s="5"/>
    </row>
    <row r="8210" spans="1:6" x14ac:dyDescent="0.35">
      <c r="A8210" s="5"/>
      <c r="E8210" s="5"/>
      <c r="F8210" s="5"/>
    </row>
    <row r="8211" spans="1:6" x14ac:dyDescent="0.35">
      <c r="A8211" s="5"/>
      <c r="E8211" s="5"/>
      <c r="F8211" s="5"/>
    </row>
    <row r="8212" spans="1:6" x14ac:dyDescent="0.35">
      <c r="A8212" s="5"/>
      <c r="E8212" s="5"/>
      <c r="F8212" s="5"/>
    </row>
    <row r="8213" spans="1:6" x14ac:dyDescent="0.35">
      <c r="A8213" s="5"/>
      <c r="E8213" s="5"/>
      <c r="F8213" s="5"/>
    </row>
    <row r="8214" spans="1:6" x14ac:dyDescent="0.35">
      <c r="A8214" s="5"/>
      <c r="E8214" s="5"/>
      <c r="F8214" s="5"/>
    </row>
    <row r="8215" spans="1:6" x14ac:dyDescent="0.35">
      <c r="A8215" s="5"/>
      <c r="E8215" s="5"/>
      <c r="F8215" s="5"/>
    </row>
    <row r="8216" spans="1:6" x14ac:dyDescent="0.35">
      <c r="A8216" s="5"/>
      <c r="E8216" s="5"/>
      <c r="F8216" s="5"/>
    </row>
    <row r="8217" spans="1:6" x14ac:dyDescent="0.35">
      <c r="A8217" s="5"/>
      <c r="E8217" s="5"/>
      <c r="F8217" s="5"/>
    </row>
    <row r="8218" spans="1:6" x14ac:dyDescent="0.35">
      <c r="A8218" s="5"/>
      <c r="E8218" s="5"/>
      <c r="F8218" s="5"/>
    </row>
    <row r="8219" spans="1:6" x14ac:dyDescent="0.35">
      <c r="A8219" s="5"/>
      <c r="E8219" s="5"/>
      <c r="F8219" s="5"/>
    </row>
    <row r="8220" spans="1:6" x14ac:dyDescent="0.35">
      <c r="A8220" s="5"/>
      <c r="E8220" s="5"/>
      <c r="F8220" s="5"/>
    </row>
    <row r="8221" spans="1:6" x14ac:dyDescent="0.35">
      <c r="A8221" s="5"/>
      <c r="E8221" s="5"/>
      <c r="F8221" s="5"/>
    </row>
    <row r="8222" spans="1:6" x14ac:dyDescent="0.35">
      <c r="A8222" s="5"/>
      <c r="E8222" s="5"/>
      <c r="F8222" s="5"/>
    </row>
    <row r="8223" spans="1:6" x14ac:dyDescent="0.35">
      <c r="A8223" s="5"/>
      <c r="E8223" s="5"/>
      <c r="F8223" s="5"/>
    </row>
    <row r="8224" spans="1:6" x14ac:dyDescent="0.35">
      <c r="A8224" s="5"/>
      <c r="E8224" s="5"/>
      <c r="F8224" s="5"/>
    </row>
    <row r="8225" spans="1:6" x14ac:dyDescent="0.35">
      <c r="A8225" s="5"/>
      <c r="E8225" s="5"/>
      <c r="F8225" s="5"/>
    </row>
    <row r="8226" spans="1:6" x14ac:dyDescent="0.35">
      <c r="A8226" s="5"/>
      <c r="E8226" s="5"/>
      <c r="F8226" s="5"/>
    </row>
    <row r="8227" spans="1:6" x14ac:dyDescent="0.35">
      <c r="A8227" s="5"/>
      <c r="E8227" s="5"/>
      <c r="F8227" s="5"/>
    </row>
    <row r="8228" spans="1:6" x14ac:dyDescent="0.35">
      <c r="A8228" s="5"/>
      <c r="E8228" s="5"/>
      <c r="F8228" s="5"/>
    </row>
    <row r="8229" spans="1:6" x14ac:dyDescent="0.35">
      <c r="A8229" s="5"/>
      <c r="E8229" s="5"/>
      <c r="F8229" s="5"/>
    </row>
    <row r="8230" spans="1:6" x14ac:dyDescent="0.35">
      <c r="A8230" s="5"/>
      <c r="E8230" s="5"/>
      <c r="F8230" s="5"/>
    </row>
    <row r="8231" spans="1:6" x14ac:dyDescent="0.35">
      <c r="A8231" s="5"/>
      <c r="E8231" s="5"/>
      <c r="F8231" s="5"/>
    </row>
    <row r="8232" spans="1:6" x14ac:dyDescent="0.35">
      <c r="A8232" s="5"/>
      <c r="E8232" s="5"/>
      <c r="F8232" s="5"/>
    </row>
    <row r="8233" spans="1:6" x14ac:dyDescent="0.35">
      <c r="A8233" s="5"/>
      <c r="E8233" s="5"/>
      <c r="F8233" s="5"/>
    </row>
    <row r="8234" spans="1:6" x14ac:dyDescent="0.35">
      <c r="A8234" s="5"/>
      <c r="E8234" s="5"/>
      <c r="F8234" s="5"/>
    </row>
    <row r="8235" spans="1:6" x14ac:dyDescent="0.35">
      <c r="A8235" s="5"/>
      <c r="E8235" s="5"/>
      <c r="F8235" s="5"/>
    </row>
    <row r="8236" spans="1:6" x14ac:dyDescent="0.35">
      <c r="A8236" s="5"/>
      <c r="E8236" s="5"/>
      <c r="F8236" s="5"/>
    </row>
    <row r="8237" spans="1:6" x14ac:dyDescent="0.35">
      <c r="A8237" s="5"/>
      <c r="E8237" s="5"/>
      <c r="F8237" s="5"/>
    </row>
    <row r="8238" spans="1:6" x14ac:dyDescent="0.35">
      <c r="A8238" s="5"/>
      <c r="E8238" s="5"/>
      <c r="F8238" s="5"/>
    </row>
    <row r="8239" spans="1:6" x14ac:dyDescent="0.35">
      <c r="A8239" s="5"/>
      <c r="E8239" s="5"/>
      <c r="F8239" s="5"/>
    </row>
    <row r="8240" spans="1:6" x14ac:dyDescent="0.35">
      <c r="A8240" s="5"/>
      <c r="E8240" s="5"/>
      <c r="F8240" s="5"/>
    </row>
    <row r="8241" spans="1:6" x14ac:dyDescent="0.35">
      <c r="A8241" s="5"/>
      <c r="E8241" s="5"/>
      <c r="F8241" s="5"/>
    </row>
    <row r="8242" spans="1:6" x14ac:dyDescent="0.35">
      <c r="A8242" s="5"/>
      <c r="E8242" s="5"/>
      <c r="F8242" s="5"/>
    </row>
    <row r="8243" spans="1:6" x14ac:dyDescent="0.35">
      <c r="A8243" s="5"/>
      <c r="E8243" s="5"/>
      <c r="F8243" s="5"/>
    </row>
    <row r="8244" spans="1:6" x14ac:dyDescent="0.35">
      <c r="A8244" s="5"/>
      <c r="E8244" s="5"/>
      <c r="F8244" s="5"/>
    </row>
    <row r="8245" spans="1:6" x14ac:dyDescent="0.35">
      <c r="A8245" s="5"/>
      <c r="E8245" s="5"/>
      <c r="F8245" s="5"/>
    </row>
    <row r="8246" spans="1:6" x14ac:dyDescent="0.35">
      <c r="A8246" s="5"/>
      <c r="E8246" s="5"/>
      <c r="F8246" s="5"/>
    </row>
    <row r="8247" spans="1:6" x14ac:dyDescent="0.35">
      <c r="A8247" s="5"/>
      <c r="E8247" s="5"/>
      <c r="F8247" s="5"/>
    </row>
    <row r="8248" spans="1:6" x14ac:dyDescent="0.35">
      <c r="A8248" s="5"/>
      <c r="E8248" s="5"/>
      <c r="F8248" s="5"/>
    </row>
    <row r="8249" spans="1:6" x14ac:dyDescent="0.35">
      <c r="A8249" s="5"/>
      <c r="E8249" s="5"/>
      <c r="F8249" s="5"/>
    </row>
    <row r="8250" spans="1:6" x14ac:dyDescent="0.35">
      <c r="A8250" s="5"/>
      <c r="E8250" s="5"/>
      <c r="F8250" s="5"/>
    </row>
    <row r="8251" spans="1:6" x14ac:dyDescent="0.35">
      <c r="A8251" s="5"/>
      <c r="E8251" s="5"/>
      <c r="F8251" s="5"/>
    </row>
    <row r="8252" spans="1:6" x14ac:dyDescent="0.35">
      <c r="A8252" s="5"/>
      <c r="E8252" s="5"/>
      <c r="F8252" s="5"/>
    </row>
    <row r="8253" spans="1:6" x14ac:dyDescent="0.35">
      <c r="A8253" s="5"/>
      <c r="E8253" s="5"/>
      <c r="F8253" s="5"/>
    </row>
    <row r="8254" spans="1:6" x14ac:dyDescent="0.35">
      <c r="A8254" s="5"/>
      <c r="E8254" s="5"/>
      <c r="F8254" s="5"/>
    </row>
    <row r="8255" spans="1:6" x14ac:dyDescent="0.35">
      <c r="A8255" s="5"/>
      <c r="E8255" s="5"/>
      <c r="F8255" s="5"/>
    </row>
    <row r="8256" spans="1:6" x14ac:dyDescent="0.35">
      <c r="A8256" s="5"/>
      <c r="E8256" s="5"/>
      <c r="F8256" s="5"/>
    </row>
    <row r="8257" spans="1:6" x14ac:dyDescent="0.35">
      <c r="A8257" s="5"/>
      <c r="E8257" s="5"/>
      <c r="F8257" s="5"/>
    </row>
    <row r="8258" spans="1:6" x14ac:dyDescent="0.35">
      <c r="A8258" s="5"/>
      <c r="E8258" s="5"/>
      <c r="F8258" s="5"/>
    </row>
    <row r="8259" spans="1:6" x14ac:dyDescent="0.35">
      <c r="A8259" s="5"/>
      <c r="E8259" s="5"/>
      <c r="F8259" s="5"/>
    </row>
    <row r="8260" spans="1:6" x14ac:dyDescent="0.35">
      <c r="A8260" s="5"/>
      <c r="E8260" s="5"/>
      <c r="F8260" s="5"/>
    </row>
    <row r="8261" spans="1:6" x14ac:dyDescent="0.35">
      <c r="A8261" s="5"/>
      <c r="E8261" s="5"/>
      <c r="F8261" s="5"/>
    </row>
    <row r="8262" spans="1:6" x14ac:dyDescent="0.35">
      <c r="A8262" s="5"/>
      <c r="E8262" s="5"/>
      <c r="F8262" s="5"/>
    </row>
    <row r="8263" spans="1:6" x14ac:dyDescent="0.35">
      <c r="A8263" s="5"/>
      <c r="E8263" s="5"/>
      <c r="F8263" s="5"/>
    </row>
    <row r="8264" spans="1:6" x14ac:dyDescent="0.35">
      <c r="A8264" s="5"/>
      <c r="E8264" s="5"/>
      <c r="F8264" s="5"/>
    </row>
    <row r="8265" spans="1:6" x14ac:dyDescent="0.35">
      <c r="A8265" s="5"/>
      <c r="E8265" s="5"/>
      <c r="F8265" s="5"/>
    </row>
    <row r="8266" spans="1:6" x14ac:dyDescent="0.35">
      <c r="A8266" s="5"/>
      <c r="E8266" s="5"/>
      <c r="F8266" s="5"/>
    </row>
    <row r="8267" spans="1:6" x14ac:dyDescent="0.35">
      <c r="A8267" s="5"/>
      <c r="E8267" s="5"/>
      <c r="F8267" s="5"/>
    </row>
    <row r="8268" spans="1:6" x14ac:dyDescent="0.35">
      <c r="A8268" s="5"/>
      <c r="E8268" s="5"/>
      <c r="F8268" s="5"/>
    </row>
    <row r="8269" spans="1:6" x14ac:dyDescent="0.35">
      <c r="A8269" s="5"/>
      <c r="E8269" s="5"/>
      <c r="F8269" s="5"/>
    </row>
    <row r="8270" spans="1:6" x14ac:dyDescent="0.35">
      <c r="A8270" s="5"/>
      <c r="E8270" s="5"/>
      <c r="F8270" s="5"/>
    </row>
    <row r="8271" spans="1:6" x14ac:dyDescent="0.35">
      <c r="A8271" s="5"/>
      <c r="E8271" s="5"/>
      <c r="F8271" s="5"/>
    </row>
    <row r="8272" spans="1:6" x14ac:dyDescent="0.35">
      <c r="A8272" s="5"/>
      <c r="E8272" s="5"/>
      <c r="F8272" s="5"/>
    </row>
    <row r="8273" spans="1:6" x14ac:dyDescent="0.35">
      <c r="A8273" s="5"/>
      <c r="E8273" s="5"/>
      <c r="F8273" s="5"/>
    </row>
    <row r="8274" spans="1:6" x14ac:dyDescent="0.35">
      <c r="A8274" s="5"/>
      <c r="E8274" s="5"/>
      <c r="F8274" s="5"/>
    </row>
    <row r="8275" spans="1:6" x14ac:dyDescent="0.35">
      <c r="A8275" s="5"/>
      <c r="E8275" s="5"/>
      <c r="F8275" s="5"/>
    </row>
    <row r="8276" spans="1:6" x14ac:dyDescent="0.35">
      <c r="A8276" s="5"/>
      <c r="E8276" s="5"/>
      <c r="F8276" s="5"/>
    </row>
    <row r="8277" spans="1:6" x14ac:dyDescent="0.35">
      <c r="A8277" s="5"/>
      <c r="E8277" s="5"/>
      <c r="F8277" s="5"/>
    </row>
    <row r="8278" spans="1:6" x14ac:dyDescent="0.35">
      <c r="A8278" s="5"/>
      <c r="E8278" s="5"/>
      <c r="F8278" s="5"/>
    </row>
    <row r="8279" spans="1:6" x14ac:dyDescent="0.35">
      <c r="A8279" s="5"/>
      <c r="E8279" s="5"/>
      <c r="F8279" s="5"/>
    </row>
    <row r="8280" spans="1:6" x14ac:dyDescent="0.35">
      <c r="A8280" s="5"/>
      <c r="E8280" s="5"/>
      <c r="F8280" s="5"/>
    </row>
    <row r="8281" spans="1:6" x14ac:dyDescent="0.35">
      <c r="A8281" s="5"/>
      <c r="E8281" s="5"/>
      <c r="F8281" s="5"/>
    </row>
    <row r="8282" spans="1:6" x14ac:dyDescent="0.35">
      <c r="A8282" s="5"/>
      <c r="E8282" s="5"/>
      <c r="F8282" s="5"/>
    </row>
    <row r="8283" spans="1:6" x14ac:dyDescent="0.35">
      <c r="A8283" s="5"/>
      <c r="E8283" s="5"/>
      <c r="F8283" s="5"/>
    </row>
    <row r="8284" spans="1:6" x14ac:dyDescent="0.35">
      <c r="A8284" s="5"/>
      <c r="E8284" s="5"/>
      <c r="F8284" s="5"/>
    </row>
    <row r="8285" spans="1:6" x14ac:dyDescent="0.35">
      <c r="A8285" s="5"/>
      <c r="E8285" s="5"/>
      <c r="F8285" s="5"/>
    </row>
    <row r="8286" spans="1:6" x14ac:dyDescent="0.35">
      <c r="A8286" s="5"/>
      <c r="E8286" s="5"/>
      <c r="F8286" s="5"/>
    </row>
    <row r="8287" spans="1:6" x14ac:dyDescent="0.35">
      <c r="A8287" s="5"/>
      <c r="E8287" s="5"/>
      <c r="F8287" s="5"/>
    </row>
    <row r="8288" spans="1:6" x14ac:dyDescent="0.35">
      <c r="A8288" s="5"/>
      <c r="E8288" s="5"/>
      <c r="F8288" s="5"/>
    </row>
    <row r="8289" spans="1:6" x14ac:dyDescent="0.35">
      <c r="A8289" s="5"/>
      <c r="E8289" s="5"/>
      <c r="F8289" s="5"/>
    </row>
    <row r="8290" spans="1:6" x14ac:dyDescent="0.35">
      <c r="A8290" s="5"/>
      <c r="E8290" s="5"/>
      <c r="F8290" s="5"/>
    </row>
    <row r="8291" spans="1:6" x14ac:dyDescent="0.35">
      <c r="A8291" s="5"/>
      <c r="E8291" s="5"/>
      <c r="F8291" s="5"/>
    </row>
    <row r="8292" spans="1:6" x14ac:dyDescent="0.35">
      <c r="A8292" s="5"/>
      <c r="E8292" s="5"/>
      <c r="F8292" s="5"/>
    </row>
    <row r="8293" spans="1:6" x14ac:dyDescent="0.35">
      <c r="A8293" s="5"/>
      <c r="E8293" s="5"/>
      <c r="F8293" s="5"/>
    </row>
    <row r="8294" spans="1:6" x14ac:dyDescent="0.35">
      <c r="A8294" s="5"/>
      <c r="E8294" s="5"/>
      <c r="F8294" s="5"/>
    </row>
    <row r="8295" spans="1:6" x14ac:dyDescent="0.35">
      <c r="A8295" s="5"/>
      <c r="E8295" s="5"/>
      <c r="F8295" s="5"/>
    </row>
    <row r="8296" spans="1:6" x14ac:dyDescent="0.35">
      <c r="A8296" s="5"/>
      <c r="E8296" s="5"/>
      <c r="F8296" s="5"/>
    </row>
    <row r="8297" spans="1:6" x14ac:dyDescent="0.35">
      <c r="A8297" s="5"/>
      <c r="E8297" s="5"/>
      <c r="F8297" s="5"/>
    </row>
    <row r="8298" spans="1:6" x14ac:dyDescent="0.35">
      <c r="A8298" s="5"/>
      <c r="E8298" s="5"/>
      <c r="F8298" s="5"/>
    </row>
    <row r="8299" spans="1:6" x14ac:dyDescent="0.35">
      <c r="A8299" s="5"/>
      <c r="E8299" s="5"/>
      <c r="F8299" s="5"/>
    </row>
    <row r="8300" spans="1:6" x14ac:dyDescent="0.35">
      <c r="A8300" s="5"/>
      <c r="E8300" s="5"/>
      <c r="F8300" s="5"/>
    </row>
    <row r="8301" spans="1:6" x14ac:dyDescent="0.35">
      <c r="A8301" s="5"/>
      <c r="E8301" s="5"/>
      <c r="F8301" s="5"/>
    </row>
    <row r="8302" spans="1:6" x14ac:dyDescent="0.35">
      <c r="A8302" s="5"/>
      <c r="E8302" s="5"/>
      <c r="F8302" s="5"/>
    </row>
    <row r="8303" spans="1:6" x14ac:dyDescent="0.35">
      <c r="A8303" s="5"/>
      <c r="E8303" s="5"/>
      <c r="F8303" s="5"/>
    </row>
    <row r="8304" spans="1:6" x14ac:dyDescent="0.35">
      <c r="A8304" s="5"/>
      <c r="E8304" s="5"/>
      <c r="F8304" s="5"/>
    </row>
    <row r="8305" spans="1:6" x14ac:dyDescent="0.35">
      <c r="A8305" s="5"/>
      <c r="E8305" s="5"/>
      <c r="F8305" s="5"/>
    </row>
    <row r="8306" spans="1:6" x14ac:dyDescent="0.35">
      <c r="A8306" s="5"/>
      <c r="E8306" s="5"/>
      <c r="F8306" s="5"/>
    </row>
    <row r="8307" spans="1:6" x14ac:dyDescent="0.35">
      <c r="A8307" s="5"/>
      <c r="E8307" s="5"/>
      <c r="F8307" s="5"/>
    </row>
    <row r="8308" spans="1:6" x14ac:dyDescent="0.35">
      <c r="A8308" s="5"/>
      <c r="E8308" s="5"/>
      <c r="F8308" s="5"/>
    </row>
    <row r="8309" spans="1:6" x14ac:dyDescent="0.35">
      <c r="A8309" s="5"/>
      <c r="E8309" s="5"/>
      <c r="F8309" s="5"/>
    </row>
    <row r="8310" spans="1:6" x14ac:dyDescent="0.35">
      <c r="A8310" s="5"/>
      <c r="E8310" s="5"/>
      <c r="F8310" s="5"/>
    </row>
    <row r="8311" spans="1:6" x14ac:dyDescent="0.35">
      <c r="A8311" s="5"/>
      <c r="E8311" s="5"/>
      <c r="F8311" s="5"/>
    </row>
    <row r="8312" spans="1:6" x14ac:dyDescent="0.35">
      <c r="A8312" s="5"/>
      <c r="E8312" s="5"/>
      <c r="F8312" s="5"/>
    </row>
    <row r="8313" spans="1:6" x14ac:dyDescent="0.35">
      <c r="A8313" s="5"/>
      <c r="E8313" s="5"/>
      <c r="F8313" s="5"/>
    </row>
    <row r="8314" spans="1:6" x14ac:dyDescent="0.35">
      <c r="A8314" s="5"/>
      <c r="E8314" s="5"/>
      <c r="F8314" s="5"/>
    </row>
    <row r="8315" spans="1:6" x14ac:dyDescent="0.35">
      <c r="A8315" s="5"/>
      <c r="E8315" s="5"/>
      <c r="F8315" s="5"/>
    </row>
    <row r="8316" spans="1:6" x14ac:dyDescent="0.35">
      <c r="A8316" s="5"/>
      <c r="E8316" s="5"/>
      <c r="F8316" s="5"/>
    </row>
    <row r="8317" spans="1:6" x14ac:dyDescent="0.35">
      <c r="A8317" s="5"/>
      <c r="E8317" s="5"/>
      <c r="F8317" s="5"/>
    </row>
    <row r="8318" spans="1:6" x14ac:dyDescent="0.35">
      <c r="A8318" s="5"/>
      <c r="E8318" s="5"/>
      <c r="F8318" s="5"/>
    </row>
    <row r="8319" spans="1:6" x14ac:dyDescent="0.35">
      <c r="A8319" s="5"/>
      <c r="E8319" s="5"/>
      <c r="F8319" s="5"/>
    </row>
    <row r="8320" spans="1:6" x14ac:dyDescent="0.35">
      <c r="A8320" s="5"/>
      <c r="E8320" s="5"/>
      <c r="F8320" s="5"/>
    </row>
    <row r="8321" spans="1:6" x14ac:dyDescent="0.35">
      <c r="A8321" s="5"/>
      <c r="E8321" s="5"/>
      <c r="F8321" s="5"/>
    </row>
    <row r="8322" spans="1:6" x14ac:dyDescent="0.35">
      <c r="A8322" s="5"/>
      <c r="E8322" s="5"/>
      <c r="F8322" s="5"/>
    </row>
    <row r="8323" spans="1:6" x14ac:dyDescent="0.35">
      <c r="A8323" s="5"/>
      <c r="E8323" s="5"/>
      <c r="F8323" s="5"/>
    </row>
    <row r="8324" spans="1:6" x14ac:dyDescent="0.35">
      <c r="A8324" s="5"/>
      <c r="E8324" s="5"/>
      <c r="F8324" s="5"/>
    </row>
    <row r="8325" spans="1:6" x14ac:dyDescent="0.35">
      <c r="A8325" s="5"/>
      <c r="E8325" s="5"/>
      <c r="F8325" s="5"/>
    </row>
    <row r="8326" spans="1:6" x14ac:dyDescent="0.35">
      <c r="A8326" s="5"/>
      <c r="E8326" s="5"/>
      <c r="F8326" s="5"/>
    </row>
    <row r="8327" spans="1:6" x14ac:dyDescent="0.35">
      <c r="A8327" s="5"/>
      <c r="E8327" s="5"/>
      <c r="F8327" s="5"/>
    </row>
    <row r="8328" spans="1:6" x14ac:dyDescent="0.35">
      <c r="A8328" s="5"/>
      <c r="E8328" s="5"/>
      <c r="F8328" s="5"/>
    </row>
    <row r="8329" spans="1:6" x14ac:dyDescent="0.35">
      <c r="A8329" s="5"/>
      <c r="E8329" s="5"/>
      <c r="F8329" s="5"/>
    </row>
    <row r="8330" spans="1:6" x14ac:dyDescent="0.35">
      <c r="A8330" s="5"/>
      <c r="E8330" s="5"/>
      <c r="F8330" s="5"/>
    </row>
    <row r="8331" spans="1:6" x14ac:dyDescent="0.35">
      <c r="A8331" s="5"/>
      <c r="E8331" s="5"/>
      <c r="F8331" s="5"/>
    </row>
    <row r="8332" spans="1:6" x14ac:dyDescent="0.35">
      <c r="A8332" s="5"/>
      <c r="E8332" s="5"/>
      <c r="F8332" s="5"/>
    </row>
    <row r="8333" spans="1:6" x14ac:dyDescent="0.35">
      <c r="A8333" s="5"/>
      <c r="E8333" s="5"/>
      <c r="F8333" s="5"/>
    </row>
    <row r="8334" spans="1:6" x14ac:dyDescent="0.35">
      <c r="A8334" s="5"/>
      <c r="E8334" s="5"/>
      <c r="F8334" s="5"/>
    </row>
    <row r="8335" spans="1:6" x14ac:dyDescent="0.35">
      <c r="A8335" s="5"/>
      <c r="E8335" s="5"/>
      <c r="F8335" s="5"/>
    </row>
    <row r="8336" spans="1:6" x14ac:dyDescent="0.35">
      <c r="A8336" s="5"/>
      <c r="E8336" s="5"/>
      <c r="F8336" s="5"/>
    </row>
    <row r="8337" spans="1:6" x14ac:dyDescent="0.35">
      <c r="A8337" s="5"/>
      <c r="E8337" s="5"/>
      <c r="F8337" s="5"/>
    </row>
    <row r="8338" spans="1:6" x14ac:dyDescent="0.35">
      <c r="A8338" s="5"/>
      <c r="E8338" s="5"/>
      <c r="F8338" s="5"/>
    </row>
    <row r="8339" spans="1:6" x14ac:dyDescent="0.35">
      <c r="A8339" s="5"/>
      <c r="E8339" s="5"/>
      <c r="F8339" s="5"/>
    </row>
    <row r="8340" spans="1:6" x14ac:dyDescent="0.35">
      <c r="A8340" s="5"/>
      <c r="E8340" s="5"/>
      <c r="F8340" s="5"/>
    </row>
    <row r="8341" spans="1:6" x14ac:dyDescent="0.35">
      <c r="A8341" s="5"/>
      <c r="E8341" s="5"/>
      <c r="F8341" s="5"/>
    </row>
    <row r="8342" spans="1:6" x14ac:dyDescent="0.35">
      <c r="A8342" s="5"/>
      <c r="E8342" s="5"/>
      <c r="F8342" s="5"/>
    </row>
    <row r="8343" spans="1:6" x14ac:dyDescent="0.35">
      <c r="A8343" s="5"/>
      <c r="E8343" s="5"/>
      <c r="F8343" s="5"/>
    </row>
    <row r="8344" spans="1:6" x14ac:dyDescent="0.35">
      <c r="A8344" s="5"/>
      <c r="E8344" s="5"/>
      <c r="F8344" s="5"/>
    </row>
    <row r="8345" spans="1:6" x14ac:dyDescent="0.35">
      <c r="A8345" s="5"/>
      <c r="E8345" s="5"/>
      <c r="F8345" s="5"/>
    </row>
    <row r="8346" spans="1:6" x14ac:dyDescent="0.35">
      <c r="A8346" s="5"/>
      <c r="E8346" s="5"/>
      <c r="F8346" s="5"/>
    </row>
    <row r="8347" spans="1:6" x14ac:dyDescent="0.35">
      <c r="A8347" s="5"/>
      <c r="E8347" s="5"/>
      <c r="F8347" s="5"/>
    </row>
    <row r="8348" spans="1:6" x14ac:dyDescent="0.35">
      <c r="A8348" s="5"/>
      <c r="E8348" s="5"/>
      <c r="F8348" s="5"/>
    </row>
    <row r="8349" spans="1:6" x14ac:dyDescent="0.35">
      <c r="A8349" s="5"/>
      <c r="E8349" s="5"/>
      <c r="F8349" s="5"/>
    </row>
    <row r="8350" spans="1:6" x14ac:dyDescent="0.35">
      <c r="A8350" s="5"/>
      <c r="E8350" s="5"/>
      <c r="F8350" s="5"/>
    </row>
    <row r="8351" spans="1:6" x14ac:dyDescent="0.35">
      <c r="A8351" s="5"/>
      <c r="E8351" s="5"/>
      <c r="F8351" s="5"/>
    </row>
    <row r="8352" spans="1:6" x14ac:dyDescent="0.35">
      <c r="A8352" s="5"/>
      <c r="E8352" s="5"/>
      <c r="F8352" s="5"/>
    </row>
    <row r="8353" spans="1:6" x14ac:dyDescent="0.35">
      <c r="A8353" s="5"/>
      <c r="E8353" s="5"/>
      <c r="F8353" s="5"/>
    </row>
    <row r="8354" spans="1:6" x14ac:dyDescent="0.35">
      <c r="A8354" s="5"/>
      <c r="E8354" s="5"/>
      <c r="F8354" s="5"/>
    </row>
    <row r="8355" spans="1:6" x14ac:dyDescent="0.35">
      <c r="A8355" s="5"/>
      <c r="E8355" s="5"/>
      <c r="F8355" s="5"/>
    </row>
    <row r="8356" spans="1:6" x14ac:dyDescent="0.35">
      <c r="A8356" s="5"/>
      <c r="E8356" s="5"/>
      <c r="F8356" s="5"/>
    </row>
    <row r="8357" spans="1:6" x14ac:dyDescent="0.35">
      <c r="A8357" s="5"/>
      <c r="E8357" s="5"/>
      <c r="F8357" s="5"/>
    </row>
    <row r="8358" spans="1:6" x14ac:dyDescent="0.35">
      <c r="A8358" s="5"/>
      <c r="E8358" s="5"/>
      <c r="F8358" s="5"/>
    </row>
    <row r="8359" spans="1:6" x14ac:dyDescent="0.35">
      <c r="A8359" s="5"/>
      <c r="E8359" s="5"/>
      <c r="F8359" s="5"/>
    </row>
    <row r="8360" spans="1:6" x14ac:dyDescent="0.35">
      <c r="A8360" s="5"/>
      <c r="E8360" s="5"/>
      <c r="F8360" s="5"/>
    </row>
    <row r="8361" spans="1:6" x14ac:dyDescent="0.35">
      <c r="A8361" s="5"/>
      <c r="E8361" s="5"/>
      <c r="F8361" s="5"/>
    </row>
    <row r="8362" spans="1:6" x14ac:dyDescent="0.35">
      <c r="A8362" s="5"/>
      <c r="E8362" s="5"/>
      <c r="F8362" s="5"/>
    </row>
    <row r="8363" spans="1:6" x14ac:dyDescent="0.35">
      <c r="A8363" s="5"/>
      <c r="E8363" s="5"/>
      <c r="F8363" s="5"/>
    </row>
    <row r="8364" spans="1:6" x14ac:dyDescent="0.35">
      <c r="A8364" s="5"/>
      <c r="E8364" s="5"/>
      <c r="F8364" s="5"/>
    </row>
    <row r="8365" spans="1:6" x14ac:dyDescent="0.35">
      <c r="A8365" s="5"/>
      <c r="E8365" s="5"/>
      <c r="F8365" s="5"/>
    </row>
    <row r="8366" spans="1:6" x14ac:dyDescent="0.35">
      <c r="A8366" s="5"/>
      <c r="E8366" s="5"/>
      <c r="F8366" s="5"/>
    </row>
    <row r="8367" spans="1:6" x14ac:dyDescent="0.35">
      <c r="A8367" s="5"/>
      <c r="E8367" s="5"/>
      <c r="F8367" s="5"/>
    </row>
    <row r="8368" spans="1:6" x14ac:dyDescent="0.35">
      <c r="A8368" s="5"/>
      <c r="E8368" s="5"/>
      <c r="F8368" s="5"/>
    </row>
    <row r="8369" spans="1:6" x14ac:dyDescent="0.35">
      <c r="A8369" s="5"/>
      <c r="E8369" s="5"/>
      <c r="F8369" s="5"/>
    </row>
    <row r="8370" spans="1:6" x14ac:dyDescent="0.35">
      <c r="A8370" s="5"/>
      <c r="E8370" s="5"/>
      <c r="F8370" s="5"/>
    </row>
    <row r="8371" spans="1:6" x14ac:dyDescent="0.35">
      <c r="A8371" s="5"/>
      <c r="E8371" s="5"/>
      <c r="F8371" s="5"/>
    </row>
    <row r="8372" spans="1:6" x14ac:dyDescent="0.35">
      <c r="A8372" s="5"/>
      <c r="E8372" s="5"/>
      <c r="F8372" s="5"/>
    </row>
    <row r="8373" spans="1:6" x14ac:dyDescent="0.35">
      <c r="A8373" s="5"/>
      <c r="E8373" s="5"/>
      <c r="F8373" s="5"/>
    </row>
    <row r="8374" spans="1:6" x14ac:dyDescent="0.35">
      <c r="A8374" s="5"/>
      <c r="E8374" s="5"/>
      <c r="F8374" s="5"/>
    </row>
    <row r="8375" spans="1:6" x14ac:dyDescent="0.35">
      <c r="A8375" s="5"/>
      <c r="E8375" s="5"/>
      <c r="F8375" s="5"/>
    </row>
    <row r="8376" spans="1:6" x14ac:dyDescent="0.35">
      <c r="A8376" s="5"/>
      <c r="E8376" s="5"/>
      <c r="F8376" s="5"/>
    </row>
    <row r="8377" spans="1:6" x14ac:dyDescent="0.35">
      <c r="A8377" s="5"/>
      <c r="E8377" s="5"/>
      <c r="F8377" s="5"/>
    </row>
    <row r="8378" spans="1:6" x14ac:dyDescent="0.35">
      <c r="A8378" s="5"/>
      <c r="E8378" s="5"/>
      <c r="F8378" s="5"/>
    </row>
    <row r="8379" spans="1:6" x14ac:dyDescent="0.35">
      <c r="A8379" s="5"/>
      <c r="E8379" s="5"/>
      <c r="F8379" s="5"/>
    </row>
    <row r="8380" spans="1:6" x14ac:dyDescent="0.35">
      <c r="A8380" s="5"/>
      <c r="E8380" s="5"/>
      <c r="F8380" s="5"/>
    </row>
    <row r="8381" spans="1:6" x14ac:dyDescent="0.35">
      <c r="A8381" s="5"/>
      <c r="E8381" s="5"/>
      <c r="F8381" s="5"/>
    </row>
    <row r="8382" spans="1:6" x14ac:dyDescent="0.35">
      <c r="A8382" s="5"/>
      <c r="E8382" s="5"/>
      <c r="F8382" s="5"/>
    </row>
    <row r="8383" spans="1:6" x14ac:dyDescent="0.35">
      <c r="A8383" s="5"/>
      <c r="E8383" s="5"/>
      <c r="F8383" s="5"/>
    </row>
    <row r="8384" spans="1:6" x14ac:dyDescent="0.35">
      <c r="A8384" s="5"/>
      <c r="E8384" s="5"/>
      <c r="F8384" s="5"/>
    </row>
    <row r="8385" spans="1:6" x14ac:dyDescent="0.35">
      <c r="A8385" s="5"/>
      <c r="E8385" s="5"/>
      <c r="F8385" s="5"/>
    </row>
    <row r="8386" spans="1:6" x14ac:dyDescent="0.35">
      <c r="A8386" s="5"/>
      <c r="E8386" s="5"/>
      <c r="F8386" s="5"/>
    </row>
    <row r="8387" spans="1:6" x14ac:dyDescent="0.35">
      <c r="A8387" s="5"/>
      <c r="E8387" s="5"/>
      <c r="F8387" s="5"/>
    </row>
    <row r="8388" spans="1:6" x14ac:dyDescent="0.35">
      <c r="A8388" s="5"/>
      <c r="E8388" s="5"/>
      <c r="F8388" s="5"/>
    </row>
    <row r="8389" spans="1:6" x14ac:dyDescent="0.35">
      <c r="A8389" s="5"/>
      <c r="E8389" s="5"/>
      <c r="F8389" s="5"/>
    </row>
    <row r="8390" spans="1:6" x14ac:dyDescent="0.35">
      <c r="A8390" s="5"/>
      <c r="E8390" s="5"/>
      <c r="F8390" s="5"/>
    </row>
    <row r="8391" spans="1:6" x14ac:dyDescent="0.35">
      <c r="A8391" s="5"/>
      <c r="E8391" s="5"/>
      <c r="F8391" s="5"/>
    </row>
    <row r="8392" spans="1:6" x14ac:dyDescent="0.35">
      <c r="A8392" s="5"/>
      <c r="E8392" s="5"/>
      <c r="F8392" s="5"/>
    </row>
    <row r="8393" spans="1:6" x14ac:dyDescent="0.35">
      <c r="A8393" s="5"/>
      <c r="E8393" s="5"/>
      <c r="F8393" s="5"/>
    </row>
    <row r="8394" spans="1:6" x14ac:dyDescent="0.35">
      <c r="A8394" s="5"/>
      <c r="E8394" s="5"/>
      <c r="F8394" s="5"/>
    </row>
    <row r="8395" spans="1:6" x14ac:dyDescent="0.35">
      <c r="A8395" s="5"/>
      <c r="E8395" s="5"/>
      <c r="F8395" s="5"/>
    </row>
    <row r="8396" spans="1:6" x14ac:dyDescent="0.35">
      <c r="A8396" s="5"/>
      <c r="E8396" s="5"/>
      <c r="F8396" s="5"/>
    </row>
    <row r="8397" spans="1:6" x14ac:dyDescent="0.35">
      <c r="A8397" s="5"/>
      <c r="E8397" s="5"/>
      <c r="F8397" s="5"/>
    </row>
    <row r="8398" spans="1:6" x14ac:dyDescent="0.35">
      <c r="A8398" s="5"/>
      <c r="E8398" s="5"/>
      <c r="F8398" s="5"/>
    </row>
    <row r="8399" spans="1:6" x14ac:dyDescent="0.35">
      <c r="A8399" s="5"/>
      <c r="E8399" s="5"/>
      <c r="F8399" s="5"/>
    </row>
    <row r="8400" spans="1:6" x14ac:dyDescent="0.35">
      <c r="A8400" s="5"/>
      <c r="E8400" s="5"/>
      <c r="F8400" s="5"/>
    </row>
    <row r="8401" spans="1:6" x14ac:dyDescent="0.35">
      <c r="A8401" s="5"/>
      <c r="E8401" s="5"/>
      <c r="F8401" s="5"/>
    </row>
    <row r="8402" spans="1:6" x14ac:dyDescent="0.35">
      <c r="A8402" s="5"/>
      <c r="E8402" s="5"/>
      <c r="F8402" s="5"/>
    </row>
    <row r="8403" spans="1:6" x14ac:dyDescent="0.35">
      <c r="A8403" s="5"/>
      <c r="E8403" s="5"/>
      <c r="F8403" s="5"/>
    </row>
    <row r="8404" spans="1:6" x14ac:dyDescent="0.35">
      <c r="A8404" s="5"/>
      <c r="E8404" s="5"/>
      <c r="F8404" s="5"/>
    </row>
    <row r="8405" spans="1:6" x14ac:dyDescent="0.35">
      <c r="A8405" s="5"/>
      <c r="E8405" s="5"/>
      <c r="F8405" s="5"/>
    </row>
    <row r="8406" spans="1:6" x14ac:dyDescent="0.35">
      <c r="A8406" s="5"/>
      <c r="E8406" s="5"/>
      <c r="F8406" s="5"/>
    </row>
    <row r="8407" spans="1:6" x14ac:dyDescent="0.35">
      <c r="A8407" s="5"/>
      <c r="E8407" s="5"/>
      <c r="F8407" s="5"/>
    </row>
    <row r="8408" spans="1:6" x14ac:dyDescent="0.35">
      <c r="A8408" s="5"/>
      <c r="E8408" s="5"/>
      <c r="F8408" s="5"/>
    </row>
    <row r="8409" spans="1:6" x14ac:dyDescent="0.35">
      <c r="A8409" s="5"/>
      <c r="E8409" s="5"/>
      <c r="F8409" s="5"/>
    </row>
    <row r="8410" spans="1:6" x14ac:dyDescent="0.35">
      <c r="A8410" s="5"/>
      <c r="E8410" s="5"/>
      <c r="F8410" s="5"/>
    </row>
    <row r="8411" spans="1:6" x14ac:dyDescent="0.35">
      <c r="A8411" s="5"/>
      <c r="E8411" s="5"/>
      <c r="F8411" s="5"/>
    </row>
    <row r="8412" spans="1:6" x14ac:dyDescent="0.35">
      <c r="A8412" s="5"/>
      <c r="E8412" s="5"/>
      <c r="F8412" s="5"/>
    </row>
    <row r="8413" spans="1:6" x14ac:dyDescent="0.35">
      <c r="A8413" s="5"/>
      <c r="E8413" s="5"/>
      <c r="F8413" s="5"/>
    </row>
    <row r="8414" spans="1:6" x14ac:dyDescent="0.35">
      <c r="A8414" s="5"/>
      <c r="E8414" s="5"/>
      <c r="F8414" s="5"/>
    </row>
    <row r="8415" spans="1:6" x14ac:dyDescent="0.35">
      <c r="A8415" s="5"/>
      <c r="E8415" s="5"/>
      <c r="F8415" s="5"/>
    </row>
    <row r="8416" spans="1:6" x14ac:dyDescent="0.35">
      <c r="A8416" s="5"/>
      <c r="E8416" s="5"/>
      <c r="F8416" s="5"/>
    </row>
    <row r="8417" spans="1:6" x14ac:dyDescent="0.35">
      <c r="A8417" s="5"/>
      <c r="E8417" s="5"/>
      <c r="F8417" s="5"/>
    </row>
    <row r="8418" spans="1:6" x14ac:dyDescent="0.35">
      <c r="A8418" s="5"/>
      <c r="E8418" s="5"/>
      <c r="F8418" s="5"/>
    </row>
    <row r="8419" spans="1:6" x14ac:dyDescent="0.35">
      <c r="A8419" s="5"/>
      <c r="E8419" s="5"/>
      <c r="F8419" s="5"/>
    </row>
    <row r="8420" spans="1:6" x14ac:dyDescent="0.35">
      <c r="A8420" s="5"/>
      <c r="E8420" s="5"/>
      <c r="F8420" s="5"/>
    </row>
    <row r="8421" spans="1:6" x14ac:dyDescent="0.35">
      <c r="A8421" s="5"/>
      <c r="E8421" s="5"/>
      <c r="F8421" s="5"/>
    </row>
    <row r="8422" spans="1:6" x14ac:dyDescent="0.35">
      <c r="A8422" s="5"/>
      <c r="E8422" s="5"/>
      <c r="F8422" s="5"/>
    </row>
    <row r="8423" spans="1:6" x14ac:dyDescent="0.35">
      <c r="A8423" s="5"/>
      <c r="E8423" s="5"/>
      <c r="F8423" s="5"/>
    </row>
    <row r="8424" spans="1:6" x14ac:dyDescent="0.35">
      <c r="A8424" s="5"/>
      <c r="E8424" s="5"/>
      <c r="F8424" s="5"/>
    </row>
    <row r="8425" spans="1:6" x14ac:dyDescent="0.35">
      <c r="A8425" s="5"/>
      <c r="E8425" s="5"/>
      <c r="F8425" s="5"/>
    </row>
    <row r="8426" spans="1:6" x14ac:dyDescent="0.35">
      <c r="A8426" s="5"/>
      <c r="E8426" s="5"/>
      <c r="F8426" s="5"/>
    </row>
    <row r="8427" spans="1:6" x14ac:dyDescent="0.35">
      <c r="A8427" s="5"/>
      <c r="E8427" s="5"/>
      <c r="F8427" s="5"/>
    </row>
    <row r="8428" spans="1:6" x14ac:dyDescent="0.35">
      <c r="A8428" s="5"/>
      <c r="E8428" s="5"/>
      <c r="F8428" s="5"/>
    </row>
    <row r="8429" spans="1:6" x14ac:dyDescent="0.35">
      <c r="A8429" s="5"/>
      <c r="E8429" s="5"/>
      <c r="F8429" s="5"/>
    </row>
    <row r="8430" spans="1:6" x14ac:dyDescent="0.35">
      <c r="A8430" s="5"/>
      <c r="E8430" s="5"/>
      <c r="F8430" s="5"/>
    </row>
    <row r="8431" spans="1:6" x14ac:dyDescent="0.35">
      <c r="A8431" s="5"/>
      <c r="E8431" s="5"/>
      <c r="F8431" s="5"/>
    </row>
    <row r="8432" spans="1:6" x14ac:dyDescent="0.35">
      <c r="A8432" s="5"/>
      <c r="E8432" s="5"/>
      <c r="F8432" s="5"/>
    </row>
    <row r="8433" spans="1:6" x14ac:dyDescent="0.35">
      <c r="A8433" s="5"/>
      <c r="E8433" s="5"/>
      <c r="F8433" s="5"/>
    </row>
    <row r="8434" spans="1:6" x14ac:dyDescent="0.35">
      <c r="A8434" s="5"/>
      <c r="E8434" s="5"/>
      <c r="F8434" s="5"/>
    </row>
    <row r="8435" spans="1:6" x14ac:dyDescent="0.35">
      <c r="A8435" s="5"/>
      <c r="E8435" s="5"/>
      <c r="F8435" s="5"/>
    </row>
    <row r="8436" spans="1:6" x14ac:dyDescent="0.35">
      <c r="A8436" s="5"/>
      <c r="E8436" s="5"/>
      <c r="F8436" s="5"/>
    </row>
    <row r="8437" spans="1:6" x14ac:dyDescent="0.35">
      <c r="A8437" s="5"/>
      <c r="E8437" s="5"/>
      <c r="F8437" s="5"/>
    </row>
    <row r="8438" spans="1:6" x14ac:dyDescent="0.35">
      <c r="A8438" s="5"/>
      <c r="E8438" s="5"/>
      <c r="F8438" s="5"/>
    </row>
    <row r="8439" spans="1:6" x14ac:dyDescent="0.35">
      <c r="A8439" s="5"/>
      <c r="E8439" s="5"/>
      <c r="F8439" s="5"/>
    </row>
    <row r="8440" spans="1:6" x14ac:dyDescent="0.35">
      <c r="A8440" s="5"/>
      <c r="E8440" s="5"/>
      <c r="F8440" s="5"/>
    </row>
    <row r="8441" spans="1:6" x14ac:dyDescent="0.35">
      <c r="A8441" s="5"/>
      <c r="E8441" s="5"/>
      <c r="F8441" s="5"/>
    </row>
    <row r="8442" spans="1:6" x14ac:dyDescent="0.35">
      <c r="A8442" s="5"/>
      <c r="E8442" s="5"/>
      <c r="F8442" s="5"/>
    </row>
    <row r="8443" spans="1:6" x14ac:dyDescent="0.35">
      <c r="A8443" s="5"/>
      <c r="E8443" s="5"/>
      <c r="F8443" s="5"/>
    </row>
    <row r="8444" spans="1:6" x14ac:dyDescent="0.35">
      <c r="A8444" s="5"/>
      <c r="E8444" s="5"/>
      <c r="F8444" s="5"/>
    </row>
    <row r="8445" spans="1:6" x14ac:dyDescent="0.35">
      <c r="A8445" s="5"/>
      <c r="E8445" s="5"/>
      <c r="F8445" s="5"/>
    </row>
    <row r="8446" spans="1:6" x14ac:dyDescent="0.35">
      <c r="A8446" s="5"/>
      <c r="E8446" s="5"/>
      <c r="F8446" s="5"/>
    </row>
    <row r="8447" spans="1:6" x14ac:dyDescent="0.35">
      <c r="A8447" s="5"/>
      <c r="E8447" s="5"/>
      <c r="F8447" s="5"/>
    </row>
    <row r="8448" spans="1:6" x14ac:dyDescent="0.35">
      <c r="A8448" s="5"/>
      <c r="E8448" s="5"/>
      <c r="F8448" s="5"/>
    </row>
    <row r="8449" spans="1:6" x14ac:dyDescent="0.35">
      <c r="A8449" s="5"/>
      <c r="E8449" s="5"/>
      <c r="F8449" s="5"/>
    </row>
    <row r="8450" spans="1:6" x14ac:dyDescent="0.35">
      <c r="A8450" s="5"/>
      <c r="E8450" s="5"/>
      <c r="F8450" s="5"/>
    </row>
    <row r="8451" spans="1:6" x14ac:dyDescent="0.35">
      <c r="A8451" s="5"/>
      <c r="E8451" s="5"/>
      <c r="F8451" s="5"/>
    </row>
    <row r="8452" spans="1:6" x14ac:dyDescent="0.35">
      <c r="A8452" s="5"/>
      <c r="E8452" s="5"/>
      <c r="F8452" s="5"/>
    </row>
    <row r="8453" spans="1:6" x14ac:dyDescent="0.35">
      <c r="A8453" s="5"/>
      <c r="E8453" s="5"/>
      <c r="F8453" s="5"/>
    </row>
    <row r="8454" spans="1:6" x14ac:dyDescent="0.35">
      <c r="A8454" s="5"/>
      <c r="E8454" s="5"/>
      <c r="F8454" s="5"/>
    </row>
    <row r="8455" spans="1:6" x14ac:dyDescent="0.35">
      <c r="A8455" s="5"/>
      <c r="E8455" s="5"/>
      <c r="F8455" s="5"/>
    </row>
    <row r="8456" spans="1:6" x14ac:dyDescent="0.35">
      <c r="A8456" s="5"/>
      <c r="E8456" s="5"/>
      <c r="F8456" s="5"/>
    </row>
    <row r="8457" spans="1:6" x14ac:dyDescent="0.35">
      <c r="A8457" s="5"/>
      <c r="E8457" s="5"/>
      <c r="F8457" s="5"/>
    </row>
    <row r="8458" spans="1:6" x14ac:dyDescent="0.35">
      <c r="A8458" s="5"/>
      <c r="E8458" s="5"/>
      <c r="F8458" s="5"/>
    </row>
    <row r="8459" spans="1:6" x14ac:dyDescent="0.35">
      <c r="A8459" s="5"/>
      <c r="E8459" s="5"/>
      <c r="F8459" s="5"/>
    </row>
    <row r="8460" spans="1:6" x14ac:dyDescent="0.35">
      <c r="A8460" s="5"/>
      <c r="E8460" s="5"/>
      <c r="F8460" s="5"/>
    </row>
    <row r="8461" spans="1:6" x14ac:dyDescent="0.35">
      <c r="A8461" s="5"/>
      <c r="E8461" s="5"/>
      <c r="F8461" s="5"/>
    </row>
    <row r="8462" spans="1:6" x14ac:dyDescent="0.35">
      <c r="A8462" s="5"/>
      <c r="E8462" s="5"/>
      <c r="F8462" s="5"/>
    </row>
    <row r="8463" spans="1:6" x14ac:dyDescent="0.35">
      <c r="A8463" s="5"/>
      <c r="E8463" s="5"/>
      <c r="F8463" s="5"/>
    </row>
    <row r="8464" spans="1:6" x14ac:dyDescent="0.35">
      <c r="A8464" s="5"/>
      <c r="E8464" s="5"/>
      <c r="F8464" s="5"/>
    </row>
    <row r="8465" spans="1:6" x14ac:dyDescent="0.35">
      <c r="A8465" s="5"/>
      <c r="E8465" s="5"/>
      <c r="F8465" s="5"/>
    </row>
    <row r="8466" spans="1:6" x14ac:dyDescent="0.35">
      <c r="A8466" s="5"/>
      <c r="E8466" s="5"/>
      <c r="F8466" s="5"/>
    </row>
    <row r="8467" spans="1:6" x14ac:dyDescent="0.35">
      <c r="A8467" s="5"/>
      <c r="E8467" s="5"/>
      <c r="F8467" s="5"/>
    </row>
    <row r="8468" spans="1:6" x14ac:dyDescent="0.35">
      <c r="A8468" s="5"/>
      <c r="E8468" s="5"/>
      <c r="F8468" s="5"/>
    </row>
    <row r="8469" spans="1:6" x14ac:dyDescent="0.35">
      <c r="A8469" s="5"/>
      <c r="E8469" s="5"/>
      <c r="F8469" s="5"/>
    </row>
    <row r="8470" spans="1:6" x14ac:dyDescent="0.35">
      <c r="A8470" s="5"/>
      <c r="E8470" s="5"/>
      <c r="F8470" s="5"/>
    </row>
    <row r="8471" spans="1:6" x14ac:dyDescent="0.35">
      <c r="A8471" s="5"/>
      <c r="E8471" s="5"/>
      <c r="F8471" s="5"/>
    </row>
    <row r="8472" spans="1:6" x14ac:dyDescent="0.35">
      <c r="A8472" s="5"/>
      <c r="E8472" s="5"/>
      <c r="F8472" s="5"/>
    </row>
    <row r="8473" spans="1:6" x14ac:dyDescent="0.35">
      <c r="A8473" s="5"/>
      <c r="E8473" s="5"/>
      <c r="F8473" s="5"/>
    </row>
    <row r="8474" spans="1:6" x14ac:dyDescent="0.35">
      <c r="A8474" s="5"/>
      <c r="E8474" s="5"/>
      <c r="F8474" s="5"/>
    </row>
    <row r="8475" spans="1:6" x14ac:dyDescent="0.35">
      <c r="A8475" s="5"/>
      <c r="E8475" s="5"/>
      <c r="F8475" s="5"/>
    </row>
    <row r="8476" spans="1:6" x14ac:dyDescent="0.35">
      <c r="A8476" s="5"/>
      <c r="E8476" s="5"/>
      <c r="F8476" s="5"/>
    </row>
    <row r="8477" spans="1:6" x14ac:dyDescent="0.35">
      <c r="A8477" s="5"/>
      <c r="E8477" s="5"/>
      <c r="F8477" s="5"/>
    </row>
    <row r="8478" spans="1:6" x14ac:dyDescent="0.35">
      <c r="A8478" s="5"/>
      <c r="E8478" s="5"/>
      <c r="F8478" s="5"/>
    </row>
    <row r="8479" spans="1:6" x14ac:dyDescent="0.35">
      <c r="A8479" s="5"/>
      <c r="E8479" s="5"/>
      <c r="F8479" s="5"/>
    </row>
    <row r="8480" spans="1:6" x14ac:dyDescent="0.35">
      <c r="A8480" s="5"/>
      <c r="E8480" s="5"/>
      <c r="F8480" s="5"/>
    </row>
    <row r="8481" spans="1:6" x14ac:dyDescent="0.35">
      <c r="A8481" s="5"/>
      <c r="E8481" s="5"/>
      <c r="F8481" s="5"/>
    </row>
    <row r="8482" spans="1:6" x14ac:dyDescent="0.35">
      <c r="A8482" s="5"/>
      <c r="E8482" s="5"/>
      <c r="F8482" s="5"/>
    </row>
    <row r="8483" spans="1:6" x14ac:dyDescent="0.35">
      <c r="A8483" s="5"/>
      <c r="E8483" s="5"/>
      <c r="F8483" s="5"/>
    </row>
    <row r="8484" spans="1:6" x14ac:dyDescent="0.35">
      <c r="A8484" s="5"/>
      <c r="E8484" s="5"/>
      <c r="F8484" s="5"/>
    </row>
    <row r="8485" spans="1:6" x14ac:dyDescent="0.35">
      <c r="A8485" s="5"/>
      <c r="E8485" s="5"/>
      <c r="F8485" s="5"/>
    </row>
    <row r="8486" spans="1:6" x14ac:dyDescent="0.35">
      <c r="A8486" s="5"/>
      <c r="E8486" s="5"/>
      <c r="F8486" s="5"/>
    </row>
    <row r="8487" spans="1:6" x14ac:dyDescent="0.35">
      <c r="A8487" s="5"/>
      <c r="E8487" s="5"/>
      <c r="F8487" s="5"/>
    </row>
    <row r="8488" spans="1:6" x14ac:dyDescent="0.35">
      <c r="A8488" s="5"/>
      <c r="E8488" s="5"/>
      <c r="F8488" s="5"/>
    </row>
    <row r="8489" spans="1:6" x14ac:dyDescent="0.35">
      <c r="A8489" s="5"/>
      <c r="E8489" s="5"/>
      <c r="F8489" s="5"/>
    </row>
    <row r="8490" spans="1:6" x14ac:dyDescent="0.35">
      <c r="A8490" s="5"/>
      <c r="E8490" s="5"/>
      <c r="F8490" s="5"/>
    </row>
    <row r="8491" spans="1:6" x14ac:dyDescent="0.35">
      <c r="A8491" s="5"/>
      <c r="E8491" s="5"/>
      <c r="F8491" s="5"/>
    </row>
    <row r="8492" spans="1:6" x14ac:dyDescent="0.35">
      <c r="A8492" s="5"/>
      <c r="E8492" s="5"/>
      <c r="F8492" s="5"/>
    </row>
    <row r="8493" spans="1:6" x14ac:dyDescent="0.35">
      <c r="A8493" s="5"/>
      <c r="E8493" s="5"/>
      <c r="F8493" s="5"/>
    </row>
    <row r="8494" spans="1:6" x14ac:dyDescent="0.35">
      <c r="A8494" s="5"/>
      <c r="E8494" s="5"/>
      <c r="F8494" s="5"/>
    </row>
    <row r="8495" spans="1:6" x14ac:dyDescent="0.35">
      <c r="A8495" s="5"/>
      <c r="E8495" s="5"/>
      <c r="F8495" s="5"/>
    </row>
    <row r="8496" spans="1:6" x14ac:dyDescent="0.35">
      <c r="A8496" s="5"/>
      <c r="E8496" s="5"/>
      <c r="F8496" s="5"/>
    </row>
    <row r="8497" spans="1:6" x14ac:dyDescent="0.35">
      <c r="A8497" s="5"/>
      <c r="E8497" s="5"/>
      <c r="F8497" s="5"/>
    </row>
    <row r="8498" spans="1:6" x14ac:dyDescent="0.35">
      <c r="A8498" s="5"/>
      <c r="E8498" s="5"/>
      <c r="F8498" s="5"/>
    </row>
    <row r="8499" spans="1:6" x14ac:dyDescent="0.35">
      <c r="A8499" s="5"/>
      <c r="E8499" s="5"/>
      <c r="F8499" s="5"/>
    </row>
    <row r="8500" spans="1:6" x14ac:dyDescent="0.35">
      <c r="A8500" s="5"/>
      <c r="E8500" s="5"/>
      <c r="F8500" s="5"/>
    </row>
    <row r="8501" spans="1:6" x14ac:dyDescent="0.35">
      <c r="A8501" s="5"/>
      <c r="E8501" s="5"/>
      <c r="F8501" s="5"/>
    </row>
    <row r="8502" spans="1:6" x14ac:dyDescent="0.35">
      <c r="A8502" s="5"/>
      <c r="E8502" s="5"/>
      <c r="F8502" s="5"/>
    </row>
    <row r="8503" spans="1:6" x14ac:dyDescent="0.35">
      <c r="A8503" s="5"/>
      <c r="E8503" s="5"/>
      <c r="F8503" s="5"/>
    </row>
    <row r="8504" spans="1:6" x14ac:dyDescent="0.35">
      <c r="A8504" s="5"/>
      <c r="E8504" s="5"/>
      <c r="F8504" s="5"/>
    </row>
    <row r="8505" spans="1:6" x14ac:dyDescent="0.35">
      <c r="A8505" s="5"/>
      <c r="E8505" s="5"/>
      <c r="F8505" s="5"/>
    </row>
    <row r="8506" spans="1:6" x14ac:dyDescent="0.35">
      <c r="A8506" s="5"/>
      <c r="E8506" s="5"/>
      <c r="F8506" s="5"/>
    </row>
    <row r="8507" spans="1:6" x14ac:dyDescent="0.35">
      <c r="A8507" s="5"/>
      <c r="E8507" s="5"/>
      <c r="F8507" s="5"/>
    </row>
    <row r="8508" spans="1:6" x14ac:dyDescent="0.35">
      <c r="A8508" s="5"/>
      <c r="E8508" s="5"/>
      <c r="F8508" s="5"/>
    </row>
    <row r="8509" spans="1:6" x14ac:dyDescent="0.35">
      <c r="A8509" s="5"/>
      <c r="E8509" s="5"/>
      <c r="F8509" s="5"/>
    </row>
    <row r="8510" spans="1:6" x14ac:dyDescent="0.35">
      <c r="A8510" s="5"/>
      <c r="E8510" s="5"/>
      <c r="F8510" s="5"/>
    </row>
    <row r="8511" spans="1:6" x14ac:dyDescent="0.35">
      <c r="A8511" s="5"/>
      <c r="E8511" s="5"/>
      <c r="F8511" s="5"/>
    </row>
    <row r="8512" spans="1:6" x14ac:dyDescent="0.35">
      <c r="A8512" s="5"/>
      <c r="E8512" s="5"/>
      <c r="F8512" s="5"/>
    </row>
    <row r="8513" spans="1:6" x14ac:dyDescent="0.35">
      <c r="A8513" s="5"/>
      <c r="E8513" s="5"/>
      <c r="F8513" s="5"/>
    </row>
    <row r="8514" spans="1:6" x14ac:dyDescent="0.35">
      <c r="A8514" s="5"/>
      <c r="E8514" s="5"/>
      <c r="F8514" s="5"/>
    </row>
    <row r="8515" spans="1:6" x14ac:dyDescent="0.35">
      <c r="A8515" s="5"/>
      <c r="E8515" s="5"/>
      <c r="F8515" s="5"/>
    </row>
    <row r="8516" spans="1:6" x14ac:dyDescent="0.35">
      <c r="A8516" s="5"/>
      <c r="E8516" s="5"/>
      <c r="F8516" s="5"/>
    </row>
    <row r="8517" spans="1:6" x14ac:dyDescent="0.35">
      <c r="A8517" s="5"/>
      <c r="E8517" s="5"/>
      <c r="F8517" s="5"/>
    </row>
    <row r="8518" spans="1:6" x14ac:dyDescent="0.35">
      <c r="A8518" s="5"/>
      <c r="E8518" s="5"/>
      <c r="F8518" s="5"/>
    </row>
    <row r="8519" spans="1:6" x14ac:dyDescent="0.35">
      <c r="A8519" s="5"/>
      <c r="E8519" s="5"/>
      <c r="F8519" s="5"/>
    </row>
    <row r="8520" spans="1:6" x14ac:dyDescent="0.35">
      <c r="A8520" s="5"/>
      <c r="E8520" s="5"/>
      <c r="F8520" s="5"/>
    </row>
    <row r="8521" spans="1:6" x14ac:dyDescent="0.35">
      <c r="A8521" s="5"/>
      <c r="E8521" s="5"/>
      <c r="F8521" s="5"/>
    </row>
    <row r="8522" spans="1:6" x14ac:dyDescent="0.35">
      <c r="A8522" s="5"/>
      <c r="E8522" s="5"/>
      <c r="F8522" s="5"/>
    </row>
    <row r="8523" spans="1:6" x14ac:dyDescent="0.35">
      <c r="A8523" s="5"/>
      <c r="E8523" s="5"/>
      <c r="F8523" s="5"/>
    </row>
    <row r="8524" spans="1:6" x14ac:dyDescent="0.35">
      <c r="A8524" s="5"/>
      <c r="E8524" s="5"/>
      <c r="F8524" s="5"/>
    </row>
    <row r="8525" spans="1:6" x14ac:dyDescent="0.35">
      <c r="A8525" s="5"/>
      <c r="E8525" s="5"/>
      <c r="F8525" s="5"/>
    </row>
    <row r="8526" spans="1:6" x14ac:dyDescent="0.35">
      <c r="A8526" s="5"/>
      <c r="E8526" s="5"/>
      <c r="F8526" s="5"/>
    </row>
    <row r="8527" spans="1:6" x14ac:dyDescent="0.35">
      <c r="A8527" s="5"/>
      <c r="E8527" s="5"/>
      <c r="F8527" s="5"/>
    </row>
    <row r="8528" spans="1:6" x14ac:dyDescent="0.35">
      <c r="A8528" s="5"/>
      <c r="E8528" s="5"/>
      <c r="F8528" s="5"/>
    </row>
    <row r="8529" spans="1:6" x14ac:dyDescent="0.35">
      <c r="A8529" s="5"/>
      <c r="E8529" s="5"/>
      <c r="F8529" s="5"/>
    </row>
    <row r="8530" spans="1:6" x14ac:dyDescent="0.35">
      <c r="A8530" s="5"/>
      <c r="E8530" s="5"/>
      <c r="F8530" s="5"/>
    </row>
    <row r="8531" spans="1:6" x14ac:dyDescent="0.35">
      <c r="A8531" s="5"/>
      <c r="E8531" s="5"/>
      <c r="F8531" s="5"/>
    </row>
    <row r="8532" spans="1:6" x14ac:dyDescent="0.35">
      <c r="A8532" s="5"/>
      <c r="E8532" s="5"/>
      <c r="F8532" s="5"/>
    </row>
    <row r="8533" spans="1:6" x14ac:dyDescent="0.35">
      <c r="A8533" s="5"/>
      <c r="E8533" s="5"/>
      <c r="F8533" s="5"/>
    </row>
    <row r="8534" spans="1:6" x14ac:dyDescent="0.35">
      <c r="A8534" s="5"/>
      <c r="E8534" s="5"/>
      <c r="F8534" s="5"/>
    </row>
    <row r="8535" spans="1:6" x14ac:dyDescent="0.35">
      <c r="A8535" s="5"/>
      <c r="E8535" s="5"/>
      <c r="F8535" s="5"/>
    </row>
    <row r="8536" spans="1:6" x14ac:dyDescent="0.35">
      <c r="A8536" s="5"/>
      <c r="E8536" s="5"/>
      <c r="F8536" s="5"/>
    </row>
    <row r="8537" spans="1:6" x14ac:dyDescent="0.35">
      <c r="A8537" s="5"/>
      <c r="E8537" s="5"/>
      <c r="F8537" s="5"/>
    </row>
    <row r="8538" spans="1:6" x14ac:dyDescent="0.35">
      <c r="A8538" s="5"/>
      <c r="E8538" s="5"/>
      <c r="F8538" s="5"/>
    </row>
    <row r="8539" spans="1:6" x14ac:dyDescent="0.35">
      <c r="A8539" s="5"/>
      <c r="E8539" s="5"/>
      <c r="F8539" s="5"/>
    </row>
    <row r="8540" spans="1:6" x14ac:dyDescent="0.35">
      <c r="A8540" s="5"/>
      <c r="E8540" s="5"/>
      <c r="F8540" s="5"/>
    </row>
    <row r="8541" spans="1:6" x14ac:dyDescent="0.35">
      <c r="A8541" s="5"/>
      <c r="E8541" s="5"/>
      <c r="F8541" s="5"/>
    </row>
    <row r="8542" spans="1:6" x14ac:dyDescent="0.35">
      <c r="A8542" s="5"/>
      <c r="E8542" s="5"/>
      <c r="F8542" s="5"/>
    </row>
    <row r="8543" spans="1:6" x14ac:dyDescent="0.35">
      <c r="A8543" s="5"/>
      <c r="E8543" s="5"/>
      <c r="F8543" s="5"/>
    </row>
    <row r="8544" spans="1:6" x14ac:dyDescent="0.35">
      <c r="A8544" s="5"/>
      <c r="E8544" s="5"/>
      <c r="F8544" s="5"/>
    </row>
    <row r="8545" spans="1:6" x14ac:dyDescent="0.35">
      <c r="A8545" s="5"/>
      <c r="E8545" s="5"/>
      <c r="F8545" s="5"/>
    </row>
    <row r="8546" spans="1:6" x14ac:dyDescent="0.35">
      <c r="A8546" s="5"/>
      <c r="E8546" s="5"/>
      <c r="F8546" s="5"/>
    </row>
    <row r="8547" spans="1:6" x14ac:dyDescent="0.35">
      <c r="A8547" s="5"/>
      <c r="E8547" s="5"/>
      <c r="F8547" s="5"/>
    </row>
    <row r="8548" spans="1:6" x14ac:dyDescent="0.35">
      <c r="A8548" s="5"/>
      <c r="E8548" s="5"/>
      <c r="F8548" s="5"/>
    </row>
    <row r="8549" spans="1:6" x14ac:dyDescent="0.35">
      <c r="A8549" s="5"/>
      <c r="E8549" s="5"/>
      <c r="F8549" s="5"/>
    </row>
    <row r="8550" spans="1:6" x14ac:dyDescent="0.35">
      <c r="A8550" s="5"/>
      <c r="E8550" s="5"/>
      <c r="F8550" s="5"/>
    </row>
    <row r="8551" spans="1:6" x14ac:dyDescent="0.35">
      <c r="A8551" s="5"/>
      <c r="E8551" s="5"/>
      <c r="F8551" s="5"/>
    </row>
    <row r="8552" spans="1:6" x14ac:dyDescent="0.35">
      <c r="A8552" s="5"/>
      <c r="E8552" s="5"/>
      <c r="F8552" s="5"/>
    </row>
    <row r="8553" spans="1:6" x14ac:dyDescent="0.35">
      <c r="A8553" s="5"/>
      <c r="E8553" s="5"/>
      <c r="F8553" s="5"/>
    </row>
    <row r="8554" spans="1:6" x14ac:dyDescent="0.35">
      <c r="A8554" s="5"/>
      <c r="E8554" s="5"/>
      <c r="F8554" s="5"/>
    </row>
    <row r="8555" spans="1:6" x14ac:dyDescent="0.35">
      <c r="A8555" s="5"/>
      <c r="E8555" s="5"/>
      <c r="F8555" s="5"/>
    </row>
    <row r="8556" spans="1:6" x14ac:dyDescent="0.35">
      <c r="A8556" s="5"/>
      <c r="E8556" s="5"/>
      <c r="F8556" s="5"/>
    </row>
    <row r="8557" spans="1:6" x14ac:dyDescent="0.35">
      <c r="A8557" s="5"/>
      <c r="E8557" s="5"/>
      <c r="F8557" s="5"/>
    </row>
    <row r="8558" spans="1:6" x14ac:dyDescent="0.35">
      <c r="A8558" s="5"/>
      <c r="E8558" s="5"/>
      <c r="F8558" s="5"/>
    </row>
    <row r="8559" spans="1:6" x14ac:dyDescent="0.35">
      <c r="A8559" s="5"/>
      <c r="E8559" s="5"/>
      <c r="F8559" s="5"/>
    </row>
    <row r="8560" spans="1:6" x14ac:dyDescent="0.35">
      <c r="A8560" s="5"/>
      <c r="E8560" s="5"/>
      <c r="F8560" s="5"/>
    </row>
    <row r="8561" spans="1:6" x14ac:dyDescent="0.35">
      <c r="A8561" s="5"/>
      <c r="E8561" s="5"/>
      <c r="F8561" s="5"/>
    </row>
    <row r="8562" spans="1:6" x14ac:dyDescent="0.35">
      <c r="A8562" s="5"/>
      <c r="E8562" s="5"/>
      <c r="F8562" s="5"/>
    </row>
    <row r="8563" spans="1:6" x14ac:dyDescent="0.35">
      <c r="A8563" s="5"/>
      <c r="E8563" s="5"/>
      <c r="F8563" s="5"/>
    </row>
    <row r="8564" spans="1:6" x14ac:dyDescent="0.35">
      <c r="A8564" s="5"/>
      <c r="E8564" s="5"/>
      <c r="F8564" s="5"/>
    </row>
    <row r="8565" spans="1:6" x14ac:dyDescent="0.35">
      <c r="A8565" s="5"/>
      <c r="E8565" s="5"/>
      <c r="F8565" s="5"/>
    </row>
    <row r="8566" spans="1:6" x14ac:dyDescent="0.35">
      <c r="A8566" s="5"/>
      <c r="E8566" s="5"/>
      <c r="F8566" s="5"/>
    </row>
    <row r="8567" spans="1:6" x14ac:dyDescent="0.35">
      <c r="A8567" s="5"/>
      <c r="E8567" s="5"/>
      <c r="F8567" s="5"/>
    </row>
    <row r="8568" spans="1:6" x14ac:dyDescent="0.35">
      <c r="A8568" s="5"/>
      <c r="E8568" s="5"/>
      <c r="F8568" s="5"/>
    </row>
    <row r="8569" spans="1:6" x14ac:dyDescent="0.35">
      <c r="A8569" s="5"/>
      <c r="E8569" s="5"/>
      <c r="F8569" s="5"/>
    </row>
    <row r="8570" spans="1:6" x14ac:dyDescent="0.35">
      <c r="A8570" s="5"/>
      <c r="E8570" s="5"/>
      <c r="F8570" s="5"/>
    </row>
    <row r="8571" spans="1:6" x14ac:dyDescent="0.35">
      <c r="A8571" s="5"/>
      <c r="E8571" s="5"/>
      <c r="F8571" s="5"/>
    </row>
    <row r="8572" spans="1:6" x14ac:dyDescent="0.35">
      <c r="A8572" s="5"/>
      <c r="E8572" s="5"/>
      <c r="F8572" s="5"/>
    </row>
    <row r="8573" spans="1:6" x14ac:dyDescent="0.35">
      <c r="A8573" s="5"/>
      <c r="E8573" s="5"/>
      <c r="F8573" s="5"/>
    </row>
    <row r="8574" spans="1:6" x14ac:dyDescent="0.35">
      <c r="A8574" s="5"/>
      <c r="E8574" s="5"/>
      <c r="F8574" s="5"/>
    </row>
    <row r="8575" spans="1:6" x14ac:dyDescent="0.35">
      <c r="A8575" s="5"/>
      <c r="E8575" s="5"/>
      <c r="F8575" s="5"/>
    </row>
    <row r="8576" spans="1:6" x14ac:dyDescent="0.35">
      <c r="A8576" s="5"/>
      <c r="E8576" s="5"/>
      <c r="F8576" s="5"/>
    </row>
    <row r="8577" spans="1:6" x14ac:dyDescent="0.35">
      <c r="A8577" s="5"/>
      <c r="E8577" s="5"/>
      <c r="F8577" s="5"/>
    </row>
    <row r="8578" spans="1:6" x14ac:dyDescent="0.35">
      <c r="A8578" s="5"/>
      <c r="E8578" s="5"/>
      <c r="F8578" s="5"/>
    </row>
    <row r="8579" spans="1:6" x14ac:dyDescent="0.35">
      <c r="A8579" s="5"/>
      <c r="E8579" s="5"/>
      <c r="F8579" s="5"/>
    </row>
    <row r="8580" spans="1:6" x14ac:dyDescent="0.35">
      <c r="A8580" s="5"/>
      <c r="E8580" s="5"/>
      <c r="F8580" s="5"/>
    </row>
    <row r="8581" spans="1:6" x14ac:dyDescent="0.35">
      <c r="A8581" s="5"/>
      <c r="E8581" s="5"/>
      <c r="F8581" s="5"/>
    </row>
    <row r="8582" spans="1:6" x14ac:dyDescent="0.35">
      <c r="A8582" s="5"/>
      <c r="E8582" s="5"/>
      <c r="F8582" s="5"/>
    </row>
    <row r="8583" spans="1:6" x14ac:dyDescent="0.35">
      <c r="A8583" s="5"/>
      <c r="E8583" s="5"/>
      <c r="F8583" s="5"/>
    </row>
    <row r="8584" spans="1:6" x14ac:dyDescent="0.35">
      <c r="A8584" s="5"/>
      <c r="E8584" s="5"/>
      <c r="F8584" s="5"/>
    </row>
    <row r="8585" spans="1:6" x14ac:dyDescent="0.35">
      <c r="A8585" s="5"/>
      <c r="E8585" s="5"/>
      <c r="F8585" s="5"/>
    </row>
    <row r="8586" spans="1:6" x14ac:dyDescent="0.35">
      <c r="A8586" s="5"/>
      <c r="E8586" s="5"/>
      <c r="F8586" s="5"/>
    </row>
    <row r="8587" spans="1:6" x14ac:dyDescent="0.35">
      <c r="A8587" s="5"/>
      <c r="E8587" s="5"/>
      <c r="F8587" s="5"/>
    </row>
    <row r="8588" spans="1:6" x14ac:dyDescent="0.35">
      <c r="A8588" s="5"/>
      <c r="E8588" s="5"/>
      <c r="F8588" s="5"/>
    </row>
    <row r="8589" spans="1:6" x14ac:dyDescent="0.35">
      <c r="A8589" s="5"/>
      <c r="E8589" s="5"/>
      <c r="F8589" s="5"/>
    </row>
    <row r="8590" spans="1:6" x14ac:dyDescent="0.35">
      <c r="A8590" s="5"/>
      <c r="E8590" s="5"/>
      <c r="F8590" s="5"/>
    </row>
    <row r="8591" spans="1:6" x14ac:dyDescent="0.35">
      <c r="A8591" s="5"/>
      <c r="E8591" s="5"/>
      <c r="F8591" s="5"/>
    </row>
    <row r="8592" spans="1:6" x14ac:dyDescent="0.35">
      <c r="A8592" s="5"/>
      <c r="E8592" s="5"/>
      <c r="F8592" s="5"/>
    </row>
    <row r="8593" spans="1:6" x14ac:dyDescent="0.35">
      <c r="A8593" s="5"/>
      <c r="E8593" s="5"/>
      <c r="F8593" s="5"/>
    </row>
    <row r="8594" spans="1:6" x14ac:dyDescent="0.35">
      <c r="A8594" s="5"/>
      <c r="E8594" s="5"/>
      <c r="F8594" s="5"/>
    </row>
    <row r="8595" spans="1:6" x14ac:dyDescent="0.35">
      <c r="A8595" s="5"/>
      <c r="E8595" s="5"/>
      <c r="F8595" s="5"/>
    </row>
    <row r="8596" spans="1:6" x14ac:dyDescent="0.35">
      <c r="A8596" s="5"/>
      <c r="E8596" s="5"/>
      <c r="F8596" s="5"/>
    </row>
    <row r="8597" spans="1:6" x14ac:dyDescent="0.35">
      <c r="A8597" s="5"/>
      <c r="E8597" s="5"/>
      <c r="F8597" s="5"/>
    </row>
    <row r="8598" spans="1:6" x14ac:dyDescent="0.35">
      <c r="A8598" s="5"/>
      <c r="E8598" s="5"/>
      <c r="F8598" s="5"/>
    </row>
    <row r="8599" spans="1:6" x14ac:dyDescent="0.35">
      <c r="A8599" s="5"/>
      <c r="E8599" s="5"/>
      <c r="F8599" s="5"/>
    </row>
    <row r="8600" spans="1:6" x14ac:dyDescent="0.35">
      <c r="A8600" s="5"/>
      <c r="E8600" s="5"/>
      <c r="F8600" s="5"/>
    </row>
    <row r="8601" spans="1:6" x14ac:dyDescent="0.35">
      <c r="A8601" s="5"/>
      <c r="E8601" s="5"/>
      <c r="F8601" s="5"/>
    </row>
    <row r="8602" spans="1:6" x14ac:dyDescent="0.35">
      <c r="A8602" s="5"/>
      <c r="E8602" s="5"/>
      <c r="F8602" s="5"/>
    </row>
    <row r="8603" spans="1:6" x14ac:dyDescent="0.35">
      <c r="A8603" s="5"/>
      <c r="E8603" s="5"/>
      <c r="F8603" s="5"/>
    </row>
    <row r="8604" spans="1:6" x14ac:dyDescent="0.35">
      <c r="A8604" s="5"/>
      <c r="E8604" s="5"/>
      <c r="F8604" s="5"/>
    </row>
    <row r="8605" spans="1:6" x14ac:dyDescent="0.35">
      <c r="A8605" s="5"/>
      <c r="E8605" s="5"/>
      <c r="F8605" s="5"/>
    </row>
    <row r="8606" spans="1:6" x14ac:dyDescent="0.35">
      <c r="A8606" s="5"/>
      <c r="E8606" s="5"/>
      <c r="F8606" s="5"/>
    </row>
    <row r="8607" spans="1:6" x14ac:dyDescent="0.35">
      <c r="A8607" s="5"/>
      <c r="E8607" s="5"/>
      <c r="F8607" s="5"/>
    </row>
    <row r="8608" spans="1:6" x14ac:dyDescent="0.35">
      <c r="A8608" s="5"/>
      <c r="E8608" s="5"/>
      <c r="F8608" s="5"/>
    </row>
    <row r="8609" spans="1:6" x14ac:dyDescent="0.35">
      <c r="A8609" s="5"/>
      <c r="E8609" s="5"/>
      <c r="F8609" s="5"/>
    </row>
    <row r="8610" spans="1:6" x14ac:dyDescent="0.35">
      <c r="A8610" s="5"/>
      <c r="E8610" s="5"/>
      <c r="F8610" s="5"/>
    </row>
    <row r="8611" spans="1:6" x14ac:dyDescent="0.35">
      <c r="A8611" s="5"/>
      <c r="E8611" s="5"/>
      <c r="F8611" s="5"/>
    </row>
    <row r="8612" spans="1:6" x14ac:dyDescent="0.35">
      <c r="A8612" s="5"/>
      <c r="E8612" s="5"/>
      <c r="F8612" s="5"/>
    </row>
    <row r="8613" spans="1:6" x14ac:dyDescent="0.35">
      <c r="A8613" s="5"/>
      <c r="E8613" s="5"/>
      <c r="F8613" s="5"/>
    </row>
    <row r="8614" spans="1:6" x14ac:dyDescent="0.35">
      <c r="A8614" s="5"/>
      <c r="E8614" s="5"/>
      <c r="F8614" s="5"/>
    </row>
    <row r="8615" spans="1:6" x14ac:dyDescent="0.35">
      <c r="A8615" s="5"/>
      <c r="E8615" s="5"/>
      <c r="F8615" s="5"/>
    </row>
    <row r="8616" spans="1:6" x14ac:dyDescent="0.35">
      <c r="A8616" s="5"/>
      <c r="E8616" s="5"/>
      <c r="F8616" s="5"/>
    </row>
    <row r="8617" spans="1:6" x14ac:dyDescent="0.35">
      <c r="A8617" s="5"/>
      <c r="E8617" s="5"/>
      <c r="F8617" s="5"/>
    </row>
    <row r="8618" spans="1:6" x14ac:dyDescent="0.35">
      <c r="A8618" s="5"/>
      <c r="E8618" s="5"/>
      <c r="F8618" s="5"/>
    </row>
    <row r="8619" spans="1:6" x14ac:dyDescent="0.35">
      <c r="A8619" s="5"/>
      <c r="E8619" s="5"/>
      <c r="F8619" s="5"/>
    </row>
    <row r="8620" spans="1:6" x14ac:dyDescent="0.35">
      <c r="A8620" s="5"/>
      <c r="E8620" s="5"/>
      <c r="F8620" s="5"/>
    </row>
    <row r="8621" spans="1:6" x14ac:dyDescent="0.35">
      <c r="A8621" s="5"/>
      <c r="E8621" s="5"/>
      <c r="F8621" s="5"/>
    </row>
    <row r="8622" spans="1:6" x14ac:dyDescent="0.35">
      <c r="A8622" s="5"/>
      <c r="E8622" s="5"/>
      <c r="F8622" s="5"/>
    </row>
    <row r="8623" spans="1:6" x14ac:dyDescent="0.35">
      <c r="A8623" s="5"/>
      <c r="E8623" s="5"/>
      <c r="F8623" s="5"/>
    </row>
    <row r="8624" spans="1:6" x14ac:dyDescent="0.35">
      <c r="A8624" s="5"/>
      <c r="E8624" s="5"/>
      <c r="F8624" s="5"/>
    </row>
    <row r="8625" spans="1:6" x14ac:dyDescent="0.35">
      <c r="A8625" s="5"/>
      <c r="E8625" s="5"/>
      <c r="F8625" s="5"/>
    </row>
    <row r="8626" spans="1:6" x14ac:dyDescent="0.35">
      <c r="A8626" s="5"/>
      <c r="E8626" s="5"/>
      <c r="F8626" s="5"/>
    </row>
    <row r="8627" spans="1:6" x14ac:dyDescent="0.35">
      <c r="A8627" s="5"/>
      <c r="E8627" s="5"/>
      <c r="F8627" s="5"/>
    </row>
    <row r="8628" spans="1:6" x14ac:dyDescent="0.35">
      <c r="A8628" s="5"/>
      <c r="E8628" s="5"/>
      <c r="F8628" s="5"/>
    </row>
    <row r="8629" spans="1:6" x14ac:dyDescent="0.35">
      <c r="A8629" s="5"/>
      <c r="E8629" s="5"/>
      <c r="F8629" s="5"/>
    </row>
    <row r="8630" spans="1:6" x14ac:dyDescent="0.35">
      <c r="A8630" s="5"/>
      <c r="E8630" s="5"/>
      <c r="F8630" s="5"/>
    </row>
    <row r="8631" spans="1:6" x14ac:dyDescent="0.35">
      <c r="A8631" s="5"/>
      <c r="E8631" s="5"/>
      <c r="F8631" s="5"/>
    </row>
    <row r="8632" spans="1:6" x14ac:dyDescent="0.35">
      <c r="A8632" s="5"/>
      <c r="E8632" s="5"/>
      <c r="F8632" s="5"/>
    </row>
    <row r="8633" spans="1:6" x14ac:dyDescent="0.35">
      <c r="A8633" s="5"/>
      <c r="E8633" s="5"/>
      <c r="F8633" s="5"/>
    </row>
    <row r="8634" spans="1:6" x14ac:dyDescent="0.35">
      <c r="A8634" s="5"/>
      <c r="E8634" s="5"/>
      <c r="F8634" s="5"/>
    </row>
    <row r="8635" spans="1:6" x14ac:dyDescent="0.35">
      <c r="A8635" s="5"/>
      <c r="E8635" s="5"/>
      <c r="F8635" s="5"/>
    </row>
    <row r="8636" spans="1:6" x14ac:dyDescent="0.35">
      <c r="A8636" s="5"/>
      <c r="E8636" s="5"/>
      <c r="F8636" s="5"/>
    </row>
    <row r="8637" spans="1:6" x14ac:dyDescent="0.35">
      <c r="A8637" s="5"/>
      <c r="E8637" s="5"/>
      <c r="F8637" s="5"/>
    </row>
    <row r="8638" spans="1:6" x14ac:dyDescent="0.35">
      <c r="A8638" s="5"/>
      <c r="E8638" s="5"/>
      <c r="F8638" s="5"/>
    </row>
    <row r="8639" spans="1:6" x14ac:dyDescent="0.35">
      <c r="A8639" s="5"/>
      <c r="E8639" s="5"/>
      <c r="F8639" s="5"/>
    </row>
    <row r="8640" spans="1:6" x14ac:dyDescent="0.35">
      <c r="A8640" s="5"/>
      <c r="E8640" s="5"/>
      <c r="F8640" s="5"/>
    </row>
    <row r="8641" spans="1:6" x14ac:dyDescent="0.35">
      <c r="A8641" s="5"/>
      <c r="E8641" s="5"/>
      <c r="F8641" s="5"/>
    </row>
    <row r="8642" spans="1:6" x14ac:dyDescent="0.35">
      <c r="A8642" s="5"/>
      <c r="E8642" s="5"/>
      <c r="F8642" s="5"/>
    </row>
    <row r="8643" spans="1:6" x14ac:dyDescent="0.35">
      <c r="A8643" s="5"/>
      <c r="E8643" s="5"/>
      <c r="F8643" s="5"/>
    </row>
    <row r="8644" spans="1:6" x14ac:dyDescent="0.35">
      <c r="A8644" s="5"/>
      <c r="E8644" s="5"/>
      <c r="F8644" s="5"/>
    </row>
    <row r="8645" spans="1:6" x14ac:dyDescent="0.35">
      <c r="A8645" s="5"/>
      <c r="E8645" s="5"/>
      <c r="F8645" s="5"/>
    </row>
    <row r="8646" spans="1:6" x14ac:dyDescent="0.35">
      <c r="A8646" s="5"/>
      <c r="E8646" s="5"/>
      <c r="F8646" s="5"/>
    </row>
    <row r="8647" spans="1:6" x14ac:dyDescent="0.35">
      <c r="A8647" s="5"/>
      <c r="E8647" s="5"/>
      <c r="F8647" s="5"/>
    </row>
    <row r="8648" spans="1:6" x14ac:dyDescent="0.35">
      <c r="A8648" s="5"/>
      <c r="E8648" s="5"/>
      <c r="F8648" s="5"/>
    </row>
    <row r="8649" spans="1:6" x14ac:dyDescent="0.35">
      <c r="A8649" s="5"/>
      <c r="E8649" s="5"/>
      <c r="F8649" s="5"/>
    </row>
    <row r="8650" spans="1:6" x14ac:dyDescent="0.35">
      <c r="A8650" s="5"/>
      <c r="E8650" s="5"/>
      <c r="F8650" s="5"/>
    </row>
    <row r="8651" spans="1:6" x14ac:dyDescent="0.35">
      <c r="A8651" s="5"/>
      <c r="E8651" s="5"/>
      <c r="F8651" s="5"/>
    </row>
    <row r="8652" spans="1:6" x14ac:dyDescent="0.35">
      <c r="A8652" s="5"/>
      <c r="E8652" s="5"/>
      <c r="F8652" s="5"/>
    </row>
    <row r="8653" spans="1:6" x14ac:dyDescent="0.35">
      <c r="A8653" s="5"/>
      <c r="E8653" s="5"/>
      <c r="F8653" s="5"/>
    </row>
    <row r="8654" spans="1:6" x14ac:dyDescent="0.35">
      <c r="A8654" s="5"/>
      <c r="E8654" s="5"/>
      <c r="F8654" s="5"/>
    </row>
    <row r="8655" spans="1:6" x14ac:dyDescent="0.35">
      <c r="A8655" s="5"/>
      <c r="E8655" s="5"/>
      <c r="F8655" s="5"/>
    </row>
    <row r="8656" spans="1:6" x14ac:dyDescent="0.35">
      <c r="A8656" s="5"/>
      <c r="E8656" s="5"/>
      <c r="F8656" s="5"/>
    </row>
    <row r="8657" spans="1:6" x14ac:dyDescent="0.35">
      <c r="A8657" s="5"/>
      <c r="E8657" s="5"/>
      <c r="F8657" s="5"/>
    </row>
    <row r="8658" spans="1:6" x14ac:dyDescent="0.35">
      <c r="A8658" s="5"/>
      <c r="E8658" s="5"/>
      <c r="F8658" s="5"/>
    </row>
    <row r="8659" spans="1:6" x14ac:dyDescent="0.35">
      <c r="A8659" s="5"/>
      <c r="E8659" s="5"/>
      <c r="F8659" s="5"/>
    </row>
    <row r="8660" spans="1:6" x14ac:dyDescent="0.35">
      <c r="A8660" s="5"/>
      <c r="E8660" s="5"/>
      <c r="F8660" s="5"/>
    </row>
    <row r="8661" spans="1:6" x14ac:dyDescent="0.35">
      <c r="A8661" s="5"/>
      <c r="E8661" s="5"/>
      <c r="F8661" s="5"/>
    </row>
    <row r="8662" spans="1:6" x14ac:dyDescent="0.35">
      <c r="A8662" s="5"/>
      <c r="E8662" s="5"/>
      <c r="F8662" s="5"/>
    </row>
    <row r="8663" spans="1:6" x14ac:dyDescent="0.35">
      <c r="A8663" s="5"/>
      <c r="E8663" s="5"/>
      <c r="F8663" s="5"/>
    </row>
    <row r="8664" spans="1:6" x14ac:dyDescent="0.35">
      <c r="A8664" s="5"/>
      <c r="E8664" s="5"/>
      <c r="F8664" s="5"/>
    </row>
    <row r="8665" spans="1:6" x14ac:dyDescent="0.35">
      <c r="A8665" s="5"/>
      <c r="E8665" s="5"/>
      <c r="F8665" s="5"/>
    </row>
    <row r="8666" spans="1:6" x14ac:dyDescent="0.35">
      <c r="A8666" s="5"/>
      <c r="E8666" s="5"/>
      <c r="F8666" s="5"/>
    </row>
    <row r="8667" spans="1:6" x14ac:dyDescent="0.35">
      <c r="A8667" s="5"/>
      <c r="E8667" s="5"/>
      <c r="F8667" s="5"/>
    </row>
    <row r="8668" spans="1:6" x14ac:dyDescent="0.35">
      <c r="A8668" s="5"/>
      <c r="E8668" s="5"/>
      <c r="F8668" s="5"/>
    </row>
    <row r="8669" spans="1:6" x14ac:dyDescent="0.35">
      <c r="A8669" s="5"/>
      <c r="E8669" s="5"/>
      <c r="F8669" s="5"/>
    </row>
    <row r="8670" spans="1:6" x14ac:dyDescent="0.35">
      <c r="A8670" s="5"/>
      <c r="E8670" s="5"/>
      <c r="F8670" s="5"/>
    </row>
    <row r="8671" spans="1:6" x14ac:dyDescent="0.35">
      <c r="A8671" s="5"/>
      <c r="E8671" s="5"/>
      <c r="F8671" s="5"/>
    </row>
    <row r="8672" spans="1:6" x14ac:dyDescent="0.35">
      <c r="A8672" s="5"/>
      <c r="E8672" s="5"/>
      <c r="F8672" s="5"/>
    </row>
    <row r="8673" spans="1:6" x14ac:dyDescent="0.35">
      <c r="A8673" s="5"/>
      <c r="E8673" s="5"/>
      <c r="F8673" s="5"/>
    </row>
    <row r="8674" spans="1:6" x14ac:dyDescent="0.35">
      <c r="A8674" s="5"/>
      <c r="E8674" s="5"/>
      <c r="F8674" s="5"/>
    </row>
    <row r="8675" spans="1:6" x14ac:dyDescent="0.35">
      <c r="A8675" s="5"/>
      <c r="E8675" s="5"/>
      <c r="F8675" s="5"/>
    </row>
    <row r="8676" spans="1:6" x14ac:dyDescent="0.35">
      <c r="A8676" s="5"/>
      <c r="E8676" s="5"/>
      <c r="F8676" s="5"/>
    </row>
    <row r="8677" spans="1:6" x14ac:dyDescent="0.35">
      <c r="A8677" s="5"/>
      <c r="E8677" s="5"/>
      <c r="F8677" s="5"/>
    </row>
    <row r="8678" spans="1:6" x14ac:dyDescent="0.35">
      <c r="A8678" s="5"/>
      <c r="E8678" s="5"/>
      <c r="F8678" s="5"/>
    </row>
    <row r="8679" spans="1:6" x14ac:dyDescent="0.35">
      <c r="A8679" s="5"/>
      <c r="E8679" s="5"/>
      <c r="F8679" s="5"/>
    </row>
    <row r="8680" spans="1:6" x14ac:dyDescent="0.35">
      <c r="A8680" s="5"/>
      <c r="E8680" s="5"/>
      <c r="F8680" s="5"/>
    </row>
    <row r="8681" spans="1:6" x14ac:dyDescent="0.35">
      <c r="A8681" s="5"/>
      <c r="E8681" s="5"/>
      <c r="F8681" s="5"/>
    </row>
    <row r="8682" spans="1:6" x14ac:dyDescent="0.35">
      <c r="A8682" s="5"/>
      <c r="E8682" s="5"/>
      <c r="F8682" s="5"/>
    </row>
    <row r="8683" spans="1:6" x14ac:dyDescent="0.35">
      <c r="A8683" s="5"/>
      <c r="E8683" s="5"/>
      <c r="F8683" s="5"/>
    </row>
    <row r="8684" spans="1:6" x14ac:dyDescent="0.35">
      <c r="A8684" s="5"/>
      <c r="E8684" s="5"/>
      <c r="F8684" s="5"/>
    </row>
    <row r="8685" spans="1:6" x14ac:dyDescent="0.35">
      <c r="A8685" s="5"/>
      <c r="E8685" s="5"/>
      <c r="F8685" s="5"/>
    </row>
    <row r="8686" spans="1:6" x14ac:dyDescent="0.35">
      <c r="A8686" s="5"/>
      <c r="E8686" s="5"/>
      <c r="F8686" s="5"/>
    </row>
    <row r="8687" spans="1:6" x14ac:dyDescent="0.35">
      <c r="A8687" s="5"/>
      <c r="E8687" s="5"/>
      <c r="F8687" s="5"/>
    </row>
    <row r="8688" spans="1:6" x14ac:dyDescent="0.35">
      <c r="A8688" s="5"/>
      <c r="E8688" s="5"/>
      <c r="F8688" s="5"/>
    </row>
    <row r="8689" spans="1:6" x14ac:dyDescent="0.35">
      <c r="A8689" s="5"/>
      <c r="E8689" s="5"/>
      <c r="F8689" s="5"/>
    </row>
    <row r="8690" spans="1:6" x14ac:dyDescent="0.35">
      <c r="A8690" s="5"/>
      <c r="E8690" s="5"/>
      <c r="F8690" s="5"/>
    </row>
    <row r="8691" spans="1:6" x14ac:dyDescent="0.35">
      <c r="A8691" s="5"/>
      <c r="E8691" s="5"/>
      <c r="F8691" s="5"/>
    </row>
    <row r="8692" spans="1:6" x14ac:dyDescent="0.35">
      <c r="A8692" s="5"/>
      <c r="E8692" s="5"/>
      <c r="F8692" s="5"/>
    </row>
    <row r="8693" spans="1:6" x14ac:dyDescent="0.35">
      <c r="A8693" s="5"/>
      <c r="E8693" s="5"/>
      <c r="F8693" s="5"/>
    </row>
    <row r="8694" spans="1:6" x14ac:dyDescent="0.35">
      <c r="A8694" s="5"/>
      <c r="E8694" s="5"/>
      <c r="F8694" s="5"/>
    </row>
    <row r="8695" spans="1:6" x14ac:dyDescent="0.35">
      <c r="A8695" s="5"/>
      <c r="E8695" s="5"/>
      <c r="F8695" s="5"/>
    </row>
    <row r="8696" spans="1:6" x14ac:dyDescent="0.35">
      <c r="A8696" s="5"/>
      <c r="E8696" s="5"/>
      <c r="F8696" s="5"/>
    </row>
    <row r="8697" spans="1:6" x14ac:dyDescent="0.35">
      <c r="A8697" s="5"/>
      <c r="E8697" s="5"/>
      <c r="F8697" s="5"/>
    </row>
    <row r="8698" spans="1:6" x14ac:dyDescent="0.35">
      <c r="A8698" s="5"/>
      <c r="E8698" s="5"/>
      <c r="F8698" s="5"/>
    </row>
    <row r="8699" spans="1:6" x14ac:dyDescent="0.35">
      <c r="A8699" s="5"/>
      <c r="E8699" s="5"/>
      <c r="F8699" s="5"/>
    </row>
    <row r="8700" spans="1:6" x14ac:dyDescent="0.35">
      <c r="A8700" s="5"/>
      <c r="E8700" s="5"/>
      <c r="F8700" s="5"/>
    </row>
    <row r="8701" spans="1:6" x14ac:dyDescent="0.35">
      <c r="A8701" s="5"/>
      <c r="E8701" s="5"/>
      <c r="F8701" s="5"/>
    </row>
    <row r="8702" spans="1:6" x14ac:dyDescent="0.35">
      <c r="A8702" s="5"/>
      <c r="E8702" s="5"/>
      <c r="F8702" s="5"/>
    </row>
    <row r="8703" spans="1:6" x14ac:dyDescent="0.35">
      <c r="A8703" s="5"/>
      <c r="E8703" s="5"/>
      <c r="F8703" s="5"/>
    </row>
    <row r="8704" spans="1:6" x14ac:dyDescent="0.35">
      <c r="A8704" s="5"/>
      <c r="E8704" s="5"/>
      <c r="F8704" s="5"/>
    </row>
    <row r="8705" spans="1:6" x14ac:dyDescent="0.35">
      <c r="A8705" s="5"/>
      <c r="E8705" s="5"/>
      <c r="F8705" s="5"/>
    </row>
    <row r="8706" spans="1:6" x14ac:dyDescent="0.35">
      <c r="A8706" s="5"/>
      <c r="E8706" s="5"/>
      <c r="F8706" s="5"/>
    </row>
    <row r="8707" spans="1:6" x14ac:dyDescent="0.35">
      <c r="A8707" s="5"/>
      <c r="E8707" s="5"/>
      <c r="F8707" s="5"/>
    </row>
    <row r="8708" spans="1:6" x14ac:dyDescent="0.35">
      <c r="A8708" s="5"/>
      <c r="E8708" s="5"/>
      <c r="F8708" s="5"/>
    </row>
    <row r="8709" spans="1:6" x14ac:dyDescent="0.35">
      <c r="A8709" s="5"/>
      <c r="E8709" s="5"/>
      <c r="F8709" s="5"/>
    </row>
    <row r="8710" spans="1:6" x14ac:dyDescent="0.35">
      <c r="A8710" s="5"/>
      <c r="E8710" s="5"/>
      <c r="F8710" s="5"/>
    </row>
    <row r="8711" spans="1:6" x14ac:dyDescent="0.35">
      <c r="A8711" s="5"/>
      <c r="E8711" s="5"/>
      <c r="F8711" s="5"/>
    </row>
    <row r="8712" spans="1:6" x14ac:dyDescent="0.35">
      <c r="A8712" s="5"/>
      <c r="E8712" s="5"/>
      <c r="F8712" s="5"/>
    </row>
    <row r="8713" spans="1:6" x14ac:dyDescent="0.35">
      <c r="A8713" s="5"/>
      <c r="E8713" s="5"/>
      <c r="F8713" s="5"/>
    </row>
    <row r="8714" spans="1:6" x14ac:dyDescent="0.35">
      <c r="A8714" s="5"/>
      <c r="E8714" s="5"/>
      <c r="F8714" s="5"/>
    </row>
    <row r="8715" spans="1:6" x14ac:dyDescent="0.35">
      <c r="A8715" s="5"/>
      <c r="E8715" s="5"/>
      <c r="F8715" s="5"/>
    </row>
    <row r="8716" spans="1:6" x14ac:dyDescent="0.35">
      <c r="A8716" s="5"/>
      <c r="E8716" s="5"/>
      <c r="F8716" s="5"/>
    </row>
    <row r="8717" spans="1:6" x14ac:dyDescent="0.35">
      <c r="A8717" s="5"/>
      <c r="E8717" s="5"/>
      <c r="F8717" s="5"/>
    </row>
    <row r="8718" spans="1:6" x14ac:dyDescent="0.35">
      <c r="A8718" s="5"/>
      <c r="E8718" s="5"/>
      <c r="F8718" s="5"/>
    </row>
    <row r="8719" spans="1:6" x14ac:dyDescent="0.35">
      <c r="A8719" s="5"/>
      <c r="E8719" s="5"/>
      <c r="F8719" s="5"/>
    </row>
    <row r="8720" spans="1:6" x14ac:dyDescent="0.35">
      <c r="A8720" s="5"/>
      <c r="E8720" s="5"/>
      <c r="F8720" s="5"/>
    </row>
    <row r="8721" spans="1:6" x14ac:dyDescent="0.35">
      <c r="A8721" s="5"/>
      <c r="E8721" s="5"/>
      <c r="F8721" s="5"/>
    </row>
    <row r="8722" spans="1:6" x14ac:dyDescent="0.35">
      <c r="A8722" s="5"/>
      <c r="E8722" s="5"/>
      <c r="F8722" s="5"/>
    </row>
    <row r="8723" spans="1:6" x14ac:dyDescent="0.35">
      <c r="A8723" s="5"/>
      <c r="E8723" s="5"/>
      <c r="F8723" s="5"/>
    </row>
    <row r="8724" spans="1:6" x14ac:dyDescent="0.35">
      <c r="A8724" s="5"/>
      <c r="E8724" s="5"/>
      <c r="F8724" s="5"/>
    </row>
    <row r="8725" spans="1:6" x14ac:dyDescent="0.35">
      <c r="A8725" s="5"/>
      <c r="E8725" s="5"/>
      <c r="F8725" s="5"/>
    </row>
    <row r="8726" spans="1:6" x14ac:dyDescent="0.35">
      <c r="A8726" s="5"/>
      <c r="E8726" s="5"/>
      <c r="F8726" s="5"/>
    </row>
    <row r="8727" spans="1:6" x14ac:dyDescent="0.35">
      <c r="A8727" s="5"/>
      <c r="E8727" s="5"/>
      <c r="F8727" s="5"/>
    </row>
    <row r="8728" spans="1:6" x14ac:dyDescent="0.35">
      <c r="A8728" s="5"/>
      <c r="E8728" s="5"/>
      <c r="F8728" s="5"/>
    </row>
    <row r="8729" spans="1:6" x14ac:dyDescent="0.35">
      <c r="A8729" s="5"/>
      <c r="E8729" s="5"/>
      <c r="F8729" s="5"/>
    </row>
    <row r="8730" spans="1:6" x14ac:dyDescent="0.35">
      <c r="A8730" s="5"/>
      <c r="E8730" s="5"/>
      <c r="F8730" s="5"/>
    </row>
    <row r="8731" spans="1:6" x14ac:dyDescent="0.35">
      <c r="A8731" s="5"/>
      <c r="E8731" s="5"/>
      <c r="F8731" s="5"/>
    </row>
    <row r="8732" spans="1:6" x14ac:dyDescent="0.35">
      <c r="A8732" s="5"/>
      <c r="E8732" s="5"/>
      <c r="F8732" s="5"/>
    </row>
    <row r="8733" spans="1:6" x14ac:dyDescent="0.35">
      <c r="A8733" s="5"/>
      <c r="E8733" s="5"/>
      <c r="F8733" s="5"/>
    </row>
    <row r="8734" spans="1:6" x14ac:dyDescent="0.35">
      <c r="A8734" s="5"/>
      <c r="E8734" s="5"/>
      <c r="F8734" s="5"/>
    </row>
    <row r="8735" spans="1:6" x14ac:dyDescent="0.35">
      <c r="A8735" s="5"/>
      <c r="E8735" s="5"/>
      <c r="F8735" s="5"/>
    </row>
    <row r="8736" spans="1:6" x14ac:dyDescent="0.35">
      <c r="A8736" s="5"/>
      <c r="E8736" s="5"/>
      <c r="F8736" s="5"/>
    </row>
    <row r="8737" spans="1:6" x14ac:dyDescent="0.35">
      <c r="A8737" s="5"/>
      <c r="E8737" s="5"/>
      <c r="F8737" s="5"/>
    </row>
    <row r="8738" spans="1:6" x14ac:dyDescent="0.35">
      <c r="A8738" s="5"/>
      <c r="E8738" s="5"/>
      <c r="F8738" s="5"/>
    </row>
    <row r="8739" spans="1:6" x14ac:dyDescent="0.35">
      <c r="A8739" s="5"/>
      <c r="E8739" s="5"/>
      <c r="F8739" s="5"/>
    </row>
    <row r="8740" spans="1:6" x14ac:dyDescent="0.35">
      <c r="A8740" s="5"/>
      <c r="E8740" s="5"/>
      <c r="F8740" s="5"/>
    </row>
    <row r="8741" spans="1:6" x14ac:dyDescent="0.35">
      <c r="A8741" s="5"/>
      <c r="E8741" s="5"/>
      <c r="F8741" s="5"/>
    </row>
    <row r="8742" spans="1:6" x14ac:dyDescent="0.35">
      <c r="A8742" s="5"/>
      <c r="E8742" s="5"/>
      <c r="F8742" s="5"/>
    </row>
    <row r="8743" spans="1:6" x14ac:dyDescent="0.35">
      <c r="A8743" s="5"/>
      <c r="E8743" s="5"/>
      <c r="F8743" s="5"/>
    </row>
    <row r="8744" spans="1:6" x14ac:dyDescent="0.35">
      <c r="A8744" s="5"/>
      <c r="E8744" s="5"/>
      <c r="F8744" s="5"/>
    </row>
    <row r="8745" spans="1:6" x14ac:dyDescent="0.35">
      <c r="A8745" s="5"/>
      <c r="E8745" s="5"/>
      <c r="F8745" s="5"/>
    </row>
    <row r="8746" spans="1:6" x14ac:dyDescent="0.35">
      <c r="A8746" s="5"/>
      <c r="E8746" s="5"/>
      <c r="F8746" s="5"/>
    </row>
    <row r="8747" spans="1:6" x14ac:dyDescent="0.35">
      <c r="A8747" s="5"/>
      <c r="E8747" s="5"/>
      <c r="F8747" s="5"/>
    </row>
    <row r="8748" spans="1:6" x14ac:dyDescent="0.35">
      <c r="A8748" s="5"/>
      <c r="E8748" s="5"/>
      <c r="F8748" s="5"/>
    </row>
    <row r="8749" spans="1:6" x14ac:dyDescent="0.35">
      <c r="A8749" s="5"/>
      <c r="E8749" s="5"/>
      <c r="F8749" s="5"/>
    </row>
    <row r="8750" spans="1:6" x14ac:dyDescent="0.35">
      <c r="A8750" s="5"/>
      <c r="E8750" s="5"/>
      <c r="F8750" s="5"/>
    </row>
    <row r="8751" spans="1:6" x14ac:dyDescent="0.35">
      <c r="A8751" s="5"/>
      <c r="E8751" s="5"/>
      <c r="F8751" s="5"/>
    </row>
    <row r="8752" spans="1:6" x14ac:dyDescent="0.35">
      <c r="A8752" s="5"/>
      <c r="E8752" s="5"/>
      <c r="F8752" s="5"/>
    </row>
    <row r="8753" spans="1:6" x14ac:dyDescent="0.35">
      <c r="A8753" s="5"/>
      <c r="E8753" s="5"/>
      <c r="F8753" s="5"/>
    </row>
    <row r="8754" spans="1:6" x14ac:dyDescent="0.35">
      <c r="A8754" s="5"/>
      <c r="E8754" s="5"/>
      <c r="F8754" s="5"/>
    </row>
    <row r="8755" spans="1:6" x14ac:dyDescent="0.35">
      <c r="A8755" s="5"/>
      <c r="E8755" s="5"/>
      <c r="F8755" s="5"/>
    </row>
    <row r="8756" spans="1:6" x14ac:dyDescent="0.35">
      <c r="A8756" s="5"/>
      <c r="E8756" s="5"/>
      <c r="F8756" s="5"/>
    </row>
    <row r="8757" spans="1:6" x14ac:dyDescent="0.35">
      <c r="A8757" s="5"/>
      <c r="E8757" s="5"/>
      <c r="F8757" s="5"/>
    </row>
    <row r="8758" spans="1:6" x14ac:dyDescent="0.35">
      <c r="A8758" s="5"/>
      <c r="E8758" s="5"/>
      <c r="F8758" s="5"/>
    </row>
    <row r="8759" spans="1:6" x14ac:dyDescent="0.35">
      <c r="A8759" s="5"/>
      <c r="E8759" s="5"/>
      <c r="F8759" s="5"/>
    </row>
    <row r="8760" spans="1:6" x14ac:dyDescent="0.35">
      <c r="A8760" s="5"/>
      <c r="E8760" s="5"/>
      <c r="F8760" s="5"/>
    </row>
    <row r="8761" spans="1:6" x14ac:dyDescent="0.35">
      <c r="A8761" s="5"/>
      <c r="E8761" s="5"/>
      <c r="F8761" s="5"/>
    </row>
    <row r="8762" spans="1:6" x14ac:dyDescent="0.35">
      <c r="A8762" s="5"/>
      <c r="E8762" s="5"/>
      <c r="F8762" s="5"/>
    </row>
    <row r="8763" spans="1:6" x14ac:dyDescent="0.35">
      <c r="A8763" s="5"/>
      <c r="E8763" s="5"/>
      <c r="F8763" s="5"/>
    </row>
    <row r="8764" spans="1:6" x14ac:dyDescent="0.35">
      <c r="A8764" s="5"/>
      <c r="E8764" s="5"/>
      <c r="F8764" s="5"/>
    </row>
    <row r="8765" spans="1:6" x14ac:dyDescent="0.35">
      <c r="A8765" s="5"/>
      <c r="E8765" s="5"/>
      <c r="F8765" s="5"/>
    </row>
    <row r="8766" spans="1:6" x14ac:dyDescent="0.35">
      <c r="A8766" s="5"/>
      <c r="E8766" s="5"/>
      <c r="F8766" s="5"/>
    </row>
    <row r="8767" spans="1:6" x14ac:dyDescent="0.35">
      <c r="A8767" s="5"/>
      <c r="E8767" s="5"/>
      <c r="F8767" s="5"/>
    </row>
    <row r="8768" spans="1:6" x14ac:dyDescent="0.35">
      <c r="A8768" s="5"/>
      <c r="E8768" s="5"/>
      <c r="F8768" s="5"/>
    </row>
    <row r="8769" spans="1:6" x14ac:dyDescent="0.35">
      <c r="A8769" s="5"/>
      <c r="E8769" s="5"/>
      <c r="F8769" s="5"/>
    </row>
    <row r="8770" spans="1:6" x14ac:dyDescent="0.35">
      <c r="A8770" s="5"/>
      <c r="E8770" s="5"/>
      <c r="F8770" s="5"/>
    </row>
    <row r="8771" spans="1:6" x14ac:dyDescent="0.35">
      <c r="A8771" s="5"/>
      <c r="E8771" s="5"/>
      <c r="F8771" s="5"/>
    </row>
    <row r="8772" spans="1:6" x14ac:dyDescent="0.35">
      <c r="A8772" s="5"/>
      <c r="E8772" s="5"/>
      <c r="F8772" s="5"/>
    </row>
    <row r="8773" spans="1:6" x14ac:dyDescent="0.35">
      <c r="A8773" s="5"/>
      <c r="E8773" s="5"/>
      <c r="F8773" s="5"/>
    </row>
    <row r="8774" spans="1:6" x14ac:dyDescent="0.35">
      <c r="A8774" s="5"/>
      <c r="E8774" s="5"/>
      <c r="F8774" s="5"/>
    </row>
    <row r="8775" spans="1:6" x14ac:dyDescent="0.35">
      <c r="A8775" s="5"/>
      <c r="E8775" s="5"/>
      <c r="F8775" s="5"/>
    </row>
    <row r="8776" spans="1:6" x14ac:dyDescent="0.35">
      <c r="A8776" s="5"/>
      <c r="E8776" s="5"/>
      <c r="F8776" s="5"/>
    </row>
    <row r="8777" spans="1:6" x14ac:dyDescent="0.35">
      <c r="A8777" s="5"/>
      <c r="E8777" s="5"/>
      <c r="F8777" s="5"/>
    </row>
    <row r="8778" spans="1:6" x14ac:dyDescent="0.35">
      <c r="A8778" s="5"/>
      <c r="E8778" s="5"/>
      <c r="F8778" s="5"/>
    </row>
    <row r="8779" spans="1:6" x14ac:dyDescent="0.35">
      <c r="A8779" s="5"/>
      <c r="E8779" s="5"/>
      <c r="F8779" s="5"/>
    </row>
    <row r="8780" spans="1:6" x14ac:dyDescent="0.35">
      <c r="A8780" s="5"/>
      <c r="E8780" s="5"/>
      <c r="F8780" s="5"/>
    </row>
    <row r="8781" spans="1:6" x14ac:dyDescent="0.35">
      <c r="A8781" s="5"/>
      <c r="E8781" s="5"/>
      <c r="F8781" s="5"/>
    </row>
    <row r="8782" spans="1:6" x14ac:dyDescent="0.35">
      <c r="A8782" s="5"/>
      <c r="E8782" s="5"/>
      <c r="F8782" s="5"/>
    </row>
    <row r="8783" spans="1:6" x14ac:dyDescent="0.35">
      <c r="A8783" s="5"/>
      <c r="E8783" s="5"/>
      <c r="F8783" s="5"/>
    </row>
    <row r="8784" spans="1:6" x14ac:dyDescent="0.35">
      <c r="A8784" s="5"/>
      <c r="E8784" s="5"/>
      <c r="F8784" s="5"/>
    </row>
    <row r="8785" spans="1:6" x14ac:dyDescent="0.35">
      <c r="A8785" s="5"/>
      <c r="E8785" s="5"/>
      <c r="F8785" s="5"/>
    </row>
    <row r="8786" spans="1:6" x14ac:dyDescent="0.35">
      <c r="A8786" s="5"/>
      <c r="E8786" s="5"/>
      <c r="F8786" s="5"/>
    </row>
    <row r="8787" spans="1:6" x14ac:dyDescent="0.35">
      <c r="A8787" s="5"/>
      <c r="E8787" s="5"/>
      <c r="F8787" s="5"/>
    </row>
    <row r="8788" spans="1:6" x14ac:dyDescent="0.35">
      <c r="A8788" s="5"/>
      <c r="E8788" s="5"/>
      <c r="F8788" s="5"/>
    </row>
    <row r="8789" spans="1:6" x14ac:dyDescent="0.35">
      <c r="A8789" s="5"/>
      <c r="E8789" s="5"/>
      <c r="F8789" s="5"/>
    </row>
    <row r="8790" spans="1:6" x14ac:dyDescent="0.35">
      <c r="A8790" s="5"/>
      <c r="E8790" s="5"/>
      <c r="F8790" s="5"/>
    </row>
    <row r="8791" spans="1:6" x14ac:dyDescent="0.35">
      <c r="A8791" s="5"/>
      <c r="E8791" s="5"/>
      <c r="F8791" s="5"/>
    </row>
    <row r="8792" spans="1:6" x14ac:dyDescent="0.35">
      <c r="A8792" s="5"/>
      <c r="E8792" s="5"/>
      <c r="F8792" s="5"/>
    </row>
    <row r="8793" spans="1:6" x14ac:dyDescent="0.35">
      <c r="A8793" s="5"/>
      <c r="E8793" s="5"/>
      <c r="F8793" s="5"/>
    </row>
    <row r="8794" spans="1:6" x14ac:dyDescent="0.35">
      <c r="A8794" s="5"/>
      <c r="E8794" s="5"/>
      <c r="F8794" s="5"/>
    </row>
    <row r="8795" spans="1:6" x14ac:dyDescent="0.35">
      <c r="A8795" s="5"/>
      <c r="E8795" s="5"/>
      <c r="F8795" s="5"/>
    </row>
    <row r="8796" spans="1:6" x14ac:dyDescent="0.35">
      <c r="A8796" s="5"/>
      <c r="E8796" s="5"/>
      <c r="F8796" s="5"/>
    </row>
    <row r="8797" spans="1:6" x14ac:dyDescent="0.35">
      <c r="A8797" s="5"/>
      <c r="E8797" s="5"/>
      <c r="F8797" s="5"/>
    </row>
    <row r="8798" spans="1:6" x14ac:dyDescent="0.35">
      <c r="A8798" s="5"/>
      <c r="E8798" s="5"/>
      <c r="F8798" s="5"/>
    </row>
    <row r="8799" spans="1:6" x14ac:dyDescent="0.35">
      <c r="A8799" s="5"/>
      <c r="E8799" s="5"/>
      <c r="F8799" s="5"/>
    </row>
    <row r="8800" spans="1:6" x14ac:dyDescent="0.35">
      <c r="A8800" s="5"/>
      <c r="E8800" s="5"/>
      <c r="F8800" s="5"/>
    </row>
    <row r="8801" spans="1:6" x14ac:dyDescent="0.35">
      <c r="A8801" s="5"/>
      <c r="E8801" s="5"/>
      <c r="F8801" s="5"/>
    </row>
    <row r="8802" spans="1:6" x14ac:dyDescent="0.35">
      <c r="A8802" s="5"/>
      <c r="E8802" s="5"/>
      <c r="F8802" s="5"/>
    </row>
    <row r="8803" spans="1:6" x14ac:dyDescent="0.35">
      <c r="A8803" s="5"/>
      <c r="E8803" s="5"/>
      <c r="F8803" s="5"/>
    </row>
    <row r="8804" spans="1:6" x14ac:dyDescent="0.35">
      <c r="A8804" s="5"/>
      <c r="E8804" s="5"/>
      <c r="F8804" s="5"/>
    </row>
    <row r="8805" spans="1:6" x14ac:dyDescent="0.35">
      <c r="A8805" s="5"/>
      <c r="E8805" s="5"/>
      <c r="F8805" s="5"/>
    </row>
    <row r="8806" spans="1:6" x14ac:dyDescent="0.35">
      <c r="A8806" s="5"/>
      <c r="E8806" s="5"/>
      <c r="F8806" s="5"/>
    </row>
    <row r="8807" spans="1:6" x14ac:dyDescent="0.35">
      <c r="A8807" s="5"/>
      <c r="E8807" s="5"/>
      <c r="F8807" s="5"/>
    </row>
    <row r="8808" spans="1:6" x14ac:dyDescent="0.35">
      <c r="A8808" s="5"/>
      <c r="E8808" s="5"/>
      <c r="F8808" s="5"/>
    </row>
    <row r="8809" spans="1:6" x14ac:dyDescent="0.35">
      <c r="A8809" s="5"/>
      <c r="E8809" s="5"/>
      <c r="F8809" s="5"/>
    </row>
    <row r="8810" spans="1:6" x14ac:dyDescent="0.35">
      <c r="A8810" s="5"/>
      <c r="E8810" s="5"/>
      <c r="F8810" s="5"/>
    </row>
    <row r="8811" spans="1:6" x14ac:dyDescent="0.35">
      <c r="A8811" s="5"/>
      <c r="E8811" s="5"/>
      <c r="F8811" s="5"/>
    </row>
    <row r="8812" spans="1:6" x14ac:dyDescent="0.35">
      <c r="A8812" s="5"/>
      <c r="E8812" s="5"/>
      <c r="F8812" s="5"/>
    </row>
    <row r="8813" spans="1:6" x14ac:dyDescent="0.35">
      <c r="A8813" s="5"/>
      <c r="E8813" s="5"/>
      <c r="F8813" s="5"/>
    </row>
    <row r="8814" spans="1:6" x14ac:dyDescent="0.35">
      <c r="A8814" s="5"/>
      <c r="E8814" s="5"/>
      <c r="F8814" s="5"/>
    </row>
    <row r="8815" spans="1:6" x14ac:dyDescent="0.35">
      <c r="A8815" s="5"/>
      <c r="E8815" s="5"/>
      <c r="F8815" s="5"/>
    </row>
    <row r="8816" spans="1:6" x14ac:dyDescent="0.35">
      <c r="A8816" s="5"/>
      <c r="E8816" s="5"/>
      <c r="F8816" s="5"/>
    </row>
    <row r="8817" spans="1:6" x14ac:dyDescent="0.35">
      <c r="A8817" s="5"/>
      <c r="E8817" s="5"/>
      <c r="F8817" s="5"/>
    </row>
    <row r="8818" spans="1:6" x14ac:dyDescent="0.35">
      <c r="A8818" s="5"/>
      <c r="E8818" s="5"/>
      <c r="F8818" s="5"/>
    </row>
    <row r="8819" spans="1:6" x14ac:dyDescent="0.35">
      <c r="A8819" s="5"/>
      <c r="E8819" s="5"/>
      <c r="F8819" s="5"/>
    </row>
    <row r="8820" spans="1:6" x14ac:dyDescent="0.35">
      <c r="A8820" s="5"/>
      <c r="E8820" s="5"/>
      <c r="F8820" s="5"/>
    </row>
    <row r="8821" spans="1:6" x14ac:dyDescent="0.35">
      <c r="A8821" s="5"/>
      <c r="E8821" s="5"/>
      <c r="F8821" s="5"/>
    </row>
    <row r="8822" spans="1:6" x14ac:dyDescent="0.35">
      <c r="A8822" s="5"/>
      <c r="E8822" s="5"/>
      <c r="F8822" s="5"/>
    </row>
    <row r="8823" spans="1:6" x14ac:dyDescent="0.35">
      <c r="A8823" s="5"/>
      <c r="E8823" s="5"/>
      <c r="F8823" s="5"/>
    </row>
    <row r="8824" spans="1:6" x14ac:dyDescent="0.35">
      <c r="A8824" s="5"/>
      <c r="E8824" s="5"/>
      <c r="F8824" s="5"/>
    </row>
    <row r="8825" spans="1:6" x14ac:dyDescent="0.35">
      <c r="A8825" s="5"/>
      <c r="E8825" s="5"/>
      <c r="F8825" s="5"/>
    </row>
    <row r="8826" spans="1:6" x14ac:dyDescent="0.35">
      <c r="A8826" s="5"/>
      <c r="E8826" s="5"/>
      <c r="F8826" s="5"/>
    </row>
    <row r="8827" spans="1:6" x14ac:dyDescent="0.35">
      <c r="A8827" s="5"/>
      <c r="E8827" s="5"/>
      <c r="F8827" s="5"/>
    </row>
    <row r="8828" spans="1:6" x14ac:dyDescent="0.35">
      <c r="A8828" s="5"/>
      <c r="E8828" s="5"/>
      <c r="F8828" s="5"/>
    </row>
    <row r="8829" spans="1:6" x14ac:dyDescent="0.35">
      <c r="A8829" s="5"/>
      <c r="E8829" s="5"/>
      <c r="F8829" s="5"/>
    </row>
    <row r="8830" spans="1:6" x14ac:dyDescent="0.35">
      <c r="A8830" s="5"/>
      <c r="E8830" s="5"/>
      <c r="F8830" s="5"/>
    </row>
    <row r="8831" spans="1:6" x14ac:dyDescent="0.35">
      <c r="A8831" s="5"/>
      <c r="E8831" s="5"/>
      <c r="F8831" s="5"/>
    </row>
    <row r="8832" spans="1:6" x14ac:dyDescent="0.35">
      <c r="A8832" s="5"/>
      <c r="E8832" s="5"/>
      <c r="F8832" s="5"/>
    </row>
    <row r="8833" spans="1:6" x14ac:dyDescent="0.35">
      <c r="A8833" s="5"/>
      <c r="E8833" s="5"/>
      <c r="F8833" s="5"/>
    </row>
    <row r="8834" spans="1:6" x14ac:dyDescent="0.35">
      <c r="A8834" s="5"/>
      <c r="E8834" s="5"/>
      <c r="F8834" s="5"/>
    </row>
    <row r="8835" spans="1:6" x14ac:dyDescent="0.35">
      <c r="A8835" s="5"/>
      <c r="E8835" s="5"/>
      <c r="F8835" s="5"/>
    </row>
    <row r="8836" spans="1:6" x14ac:dyDescent="0.35">
      <c r="A8836" s="5"/>
      <c r="E8836" s="5"/>
      <c r="F8836" s="5"/>
    </row>
    <row r="8837" spans="1:6" x14ac:dyDescent="0.35">
      <c r="A8837" s="5"/>
      <c r="E8837" s="5"/>
      <c r="F8837" s="5"/>
    </row>
    <row r="8838" spans="1:6" x14ac:dyDescent="0.35">
      <c r="A8838" s="5"/>
      <c r="E8838" s="5"/>
      <c r="F8838" s="5"/>
    </row>
    <row r="8839" spans="1:6" x14ac:dyDescent="0.35">
      <c r="A8839" s="5"/>
      <c r="E8839" s="5"/>
      <c r="F8839" s="5"/>
    </row>
    <row r="8840" spans="1:6" x14ac:dyDescent="0.35">
      <c r="A8840" s="5"/>
      <c r="E8840" s="5"/>
      <c r="F8840" s="5"/>
    </row>
    <row r="8841" spans="1:6" x14ac:dyDescent="0.35">
      <c r="A8841" s="5"/>
      <c r="E8841" s="5"/>
      <c r="F8841" s="5"/>
    </row>
    <row r="8842" spans="1:6" x14ac:dyDescent="0.35">
      <c r="A8842" s="5"/>
      <c r="E8842" s="5"/>
      <c r="F8842" s="5"/>
    </row>
    <row r="8843" spans="1:6" x14ac:dyDescent="0.35">
      <c r="A8843" s="5"/>
      <c r="E8843" s="5"/>
      <c r="F8843" s="5"/>
    </row>
    <row r="8844" spans="1:6" x14ac:dyDescent="0.35">
      <c r="A8844" s="5"/>
      <c r="E8844" s="5"/>
      <c r="F8844" s="5"/>
    </row>
    <row r="8845" spans="1:6" x14ac:dyDescent="0.35">
      <c r="A8845" s="5"/>
      <c r="E8845" s="5"/>
      <c r="F8845" s="5"/>
    </row>
    <row r="8846" spans="1:6" x14ac:dyDescent="0.35">
      <c r="A8846" s="5"/>
      <c r="E8846" s="5"/>
      <c r="F8846" s="5"/>
    </row>
    <row r="8847" spans="1:6" x14ac:dyDescent="0.35">
      <c r="A8847" s="5"/>
      <c r="E8847" s="5"/>
      <c r="F8847" s="5"/>
    </row>
    <row r="8848" spans="1:6" x14ac:dyDescent="0.35">
      <c r="A8848" s="5"/>
      <c r="E8848" s="5"/>
      <c r="F8848" s="5"/>
    </row>
    <row r="8849" spans="1:6" x14ac:dyDescent="0.35">
      <c r="A8849" s="5"/>
      <c r="E8849" s="5"/>
      <c r="F8849" s="5"/>
    </row>
    <row r="8850" spans="1:6" x14ac:dyDescent="0.35">
      <c r="A8850" s="5"/>
      <c r="E8850" s="5"/>
      <c r="F8850" s="5"/>
    </row>
    <row r="8851" spans="1:6" x14ac:dyDescent="0.35">
      <c r="A8851" s="5"/>
      <c r="E8851" s="5"/>
      <c r="F8851" s="5"/>
    </row>
    <row r="8852" spans="1:6" x14ac:dyDescent="0.35">
      <c r="A8852" s="5"/>
      <c r="E8852" s="5"/>
      <c r="F8852" s="5"/>
    </row>
    <row r="8853" spans="1:6" x14ac:dyDescent="0.35">
      <c r="A8853" s="5"/>
      <c r="E8853" s="5"/>
      <c r="F8853" s="5"/>
    </row>
    <row r="8854" spans="1:6" x14ac:dyDescent="0.35">
      <c r="A8854" s="5"/>
      <c r="E8854" s="5"/>
      <c r="F8854" s="5"/>
    </row>
    <row r="8855" spans="1:6" x14ac:dyDescent="0.35">
      <c r="A8855" s="5"/>
      <c r="E8855" s="5"/>
      <c r="F8855" s="5"/>
    </row>
    <row r="8856" spans="1:6" x14ac:dyDescent="0.35">
      <c r="A8856" s="5"/>
      <c r="E8856" s="5"/>
      <c r="F8856" s="5"/>
    </row>
    <row r="8857" spans="1:6" x14ac:dyDescent="0.35">
      <c r="A8857" s="5"/>
      <c r="E8857" s="5"/>
      <c r="F8857" s="5"/>
    </row>
    <row r="8858" spans="1:6" x14ac:dyDescent="0.35">
      <c r="A8858" s="5"/>
      <c r="E8858" s="5"/>
      <c r="F8858" s="5"/>
    </row>
    <row r="8859" spans="1:6" x14ac:dyDescent="0.35">
      <c r="A8859" s="5"/>
      <c r="E8859" s="5"/>
      <c r="F8859" s="5"/>
    </row>
    <row r="8860" spans="1:6" x14ac:dyDescent="0.35">
      <c r="A8860" s="5"/>
      <c r="E8860" s="5"/>
      <c r="F8860" s="5"/>
    </row>
    <row r="8861" spans="1:6" x14ac:dyDescent="0.35">
      <c r="A8861" s="5"/>
      <c r="E8861" s="5"/>
      <c r="F8861" s="5"/>
    </row>
    <row r="8862" spans="1:6" x14ac:dyDescent="0.35">
      <c r="A8862" s="5"/>
      <c r="E8862" s="5"/>
      <c r="F8862" s="5"/>
    </row>
    <row r="8863" spans="1:6" x14ac:dyDescent="0.35">
      <c r="A8863" s="5"/>
      <c r="E8863" s="5"/>
      <c r="F8863" s="5"/>
    </row>
    <row r="8864" spans="1:6" x14ac:dyDescent="0.35">
      <c r="A8864" s="5"/>
      <c r="E8864" s="5"/>
      <c r="F8864" s="5"/>
    </row>
    <row r="8865" spans="1:6" x14ac:dyDescent="0.35">
      <c r="A8865" s="5"/>
      <c r="E8865" s="5"/>
      <c r="F8865" s="5"/>
    </row>
    <row r="8866" spans="1:6" x14ac:dyDescent="0.35">
      <c r="A8866" s="5"/>
      <c r="E8866" s="5"/>
      <c r="F8866" s="5"/>
    </row>
    <row r="8867" spans="1:6" x14ac:dyDescent="0.35">
      <c r="A8867" s="5"/>
      <c r="E8867" s="5"/>
      <c r="F8867" s="5"/>
    </row>
    <row r="8868" spans="1:6" x14ac:dyDescent="0.35">
      <c r="A8868" s="5"/>
      <c r="E8868" s="5"/>
      <c r="F8868" s="5"/>
    </row>
    <row r="8869" spans="1:6" x14ac:dyDescent="0.35">
      <c r="A8869" s="5"/>
      <c r="E8869" s="5"/>
      <c r="F8869" s="5"/>
    </row>
    <row r="8870" spans="1:6" x14ac:dyDescent="0.35">
      <c r="A8870" s="5"/>
      <c r="E8870" s="5"/>
      <c r="F8870" s="5"/>
    </row>
    <row r="8871" spans="1:6" x14ac:dyDescent="0.35">
      <c r="A8871" s="5"/>
      <c r="E8871" s="5"/>
      <c r="F8871" s="5"/>
    </row>
    <row r="8872" spans="1:6" x14ac:dyDescent="0.35">
      <c r="A8872" s="5"/>
      <c r="E8872" s="5"/>
      <c r="F8872" s="5"/>
    </row>
    <row r="8873" spans="1:6" x14ac:dyDescent="0.35">
      <c r="A8873" s="5"/>
      <c r="E8873" s="5"/>
      <c r="F8873" s="5"/>
    </row>
    <row r="8874" spans="1:6" x14ac:dyDescent="0.35">
      <c r="A8874" s="5"/>
      <c r="E8874" s="5"/>
      <c r="F8874" s="5"/>
    </row>
    <row r="8875" spans="1:6" x14ac:dyDescent="0.35">
      <c r="A8875" s="5"/>
      <c r="E8875" s="5"/>
      <c r="F8875" s="5"/>
    </row>
    <row r="8876" spans="1:6" x14ac:dyDescent="0.35">
      <c r="A8876" s="5"/>
      <c r="E8876" s="5"/>
      <c r="F8876" s="5"/>
    </row>
    <row r="8877" spans="1:6" x14ac:dyDescent="0.35">
      <c r="A8877" s="5"/>
      <c r="E8877" s="5"/>
      <c r="F8877" s="5"/>
    </row>
    <row r="8878" spans="1:6" x14ac:dyDescent="0.35">
      <c r="A8878" s="5"/>
      <c r="E8878" s="5"/>
      <c r="F8878" s="5"/>
    </row>
    <row r="8879" spans="1:6" x14ac:dyDescent="0.35">
      <c r="A8879" s="5"/>
      <c r="E8879" s="5"/>
      <c r="F8879" s="5"/>
    </row>
    <row r="8880" spans="1:6" x14ac:dyDescent="0.35">
      <c r="A8880" s="5"/>
      <c r="E8880" s="5"/>
      <c r="F8880" s="5"/>
    </row>
    <row r="8881" spans="1:6" x14ac:dyDescent="0.35">
      <c r="A8881" s="5"/>
      <c r="E8881" s="5"/>
      <c r="F8881" s="5"/>
    </row>
    <row r="8882" spans="1:6" x14ac:dyDescent="0.35">
      <c r="A8882" s="5"/>
      <c r="E8882" s="5"/>
      <c r="F8882" s="5"/>
    </row>
    <row r="8883" spans="1:6" x14ac:dyDescent="0.35">
      <c r="A8883" s="5"/>
      <c r="E8883" s="5"/>
      <c r="F8883" s="5"/>
    </row>
    <row r="8884" spans="1:6" x14ac:dyDescent="0.35">
      <c r="A8884" s="5"/>
      <c r="E8884" s="5"/>
      <c r="F8884" s="5"/>
    </row>
    <row r="8885" spans="1:6" x14ac:dyDescent="0.35">
      <c r="A8885" s="5"/>
      <c r="E8885" s="5"/>
      <c r="F8885" s="5"/>
    </row>
    <row r="8886" spans="1:6" x14ac:dyDescent="0.35">
      <c r="A8886" s="5"/>
      <c r="E8886" s="5"/>
      <c r="F8886" s="5"/>
    </row>
    <row r="8887" spans="1:6" x14ac:dyDescent="0.35">
      <c r="A8887" s="5"/>
      <c r="E8887" s="5"/>
      <c r="F8887" s="5"/>
    </row>
    <row r="8888" spans="1:6" x14ac:dyDescent="0.35">
      <c r="A8888" s="5"/>
      <c r="E8888" s="5"/>
      <c r="F8888" s="5"/>
    </row>
    <row r="8889" spans="1:6" x14ac:dyDescent="0.35">
      <c r="A8889" s="5"/>
      <c r="E8889" s="5"/>
      <c r="F8889" s="5"/>
    </row>
    <row r="8890" spans="1:6" x14ac:dyDescent="0.35">
      <c r="A8890" s="5"/>
      <c r="E8890" s="5"/>
      <c r="F8890" s="5"/>
    </row>
    <row r="8891" spans="1:6" x14ac:dyDescent="0.35">
      <c r="A8891" s="5"/>
      <c r="E8891" s="5"/>
      <c r="F8891" s="5"/>
    </row>
    <row r="8892" spans="1:6" x14ac:dyDescent="0.35">
      <c r="A8892" s="5"/>
      <c r="E8892" s="5"/>
      <c r="F8892" s="5"/>
    </row>
    <row r="8893" spans="1:6" x14ac:dyDescent="0.35">
      <c r="A8893" s="5"/>
      <c r="E8893" s="5"/>
      <c r="F8893" s="5"/>
    </row>
    <row r="8894" spans="1:6" x14ac:dyDescent="0.35">
      <c r="A8894" s="5"/>
      <c r="E8894" s="5"/>
      <c r="F8894" s="5"/>
    </row>
    <row r="8895" spans="1:6" x14ac:dyDescent="0.35">
      <c r="A8895" s="5"/>
      <c r="E8895" s="5"/>
      <c r="F8895" s="5"/>
    </row>
    <row r="8896" spans="1:6" x14ac:dyDescent="0.35">
      <c r="A8896" s="5"/>
      <c r="E8896" s="5"/>
      <c r="F8896" s="5"/>
    </row>
    <row r="8897" spans="1:6" x14ac:dyDescent="0.35">
      <c r="A8897" s="5"/>
      <c r="E8897" s="5"/>
      <c r="F8897" s="5"/>
    </row>
    <row r="8898" spans="1:6" x14ac:dyDescent="0.35">
      <c r="A8898" s="5"/>
      <c r="E8898" s="5"/>
      <c r="F8898" s="5"/>
    </row>
    <row r="8899" spans="1:6" x14ac:dyDescent="0.35">
      <c r="A8899" s="5"/>
      <c r="E8899" s="5"/>
      <c r="F8899" s="5"/>
    </row>
    <row r="8900" spans="1:6" x14ac:dyDescent="0.35">
      <c r="A8900" s="5"/>
      <c r="E8900" s="5"/>
      <c r="F8900" s="5"/>
    </row>
    <row r="8901" spans="1:6" x14ac:dyDescent="0.35">
      <c r="A8901" s="5"/>
      <c r="E8901" s="5"/>
      <c r="F8901" s="5"/>
    </row>
    <row r="8902" spans="1:6" x14ac:dyDescent="0.35">
      <c r="A8902" s="5"/>
      <c r="E8902" s="5"/>
      <c r="F8902" s="5"/>
    </row>
    <row r="8903" spans="1:6" x14ac:dyDescent="0.35">
      <c r="A8903" s="5"/>
      <c r="E8903" s="5"/>
      <c r="F8903" s="5"/>
    </row>
    <row r="8904" spans="1:6" x14ac:dyDescent="0.35">
      <c r="A8904" s="5"/>
      <c r="E8904" s="5"/>
      <c r="F8904" s="5"/>
    </row>
    <row r="8905" spans="1:6" x14ac:dyDescent="0.35">
      <c r="A8905" s="5"/>
      <c r="E8905" s="5"/>
      <c r="F8905" s="5"/>
    </row>
    <row r="8906" spans="1:6" x14ac:dyDescent="0.35">
      <c r="A8906" s="5"/>
      <c r="E8906" s="5"/>
      <c r="F8906" s="5"/>
    </row>
    <row r="8907" spans="1:6" x14ac:dyDescent="0.35">
      <c r="A8907" s="5"/>
      <c r="E8907" s="5"/>
      <c r="F8907" s="5"/>
    </row>
    <row r="8908" spans="1:6" x14ac:dyDescent="0.35">
      <c r="A8908" s="5"/>
      <c r="E8908" s="5"/>
      <c r="F8908" s="5"/>
    </row>
    <row r="8909" spans="1:6" x14ac:dyDescent="0.35">
      <c r="A8909" s="5"/>
      <c r="E8909" s="5"/>
      <c r="F8909" s="5"/>
    </row>
    <row r="8910" spans="1:6" x14ac:dyDescent="0.35">
      <c r="A8910" s="5"/>
      <c r="E8910" s="5"/>
      <c r="F8910" s="5"/>
    </row>
    <row r="8911" spans="1:6" x14ac:dyDescent="0.35">
      <c r="A8911" s="5"/>
      <c r="E8911" s="5"/>
      <c r="F8911" s="5"/>
    </row>
    <row r="8912" spans="1:6" x14ac:dyDescent="0.35">
      <c r="A8912" s="5"/>
      <c r="E8912" s="5"/>
      <c r="F8912" s="5"/>
    </row>
    <row r="8913" spans="1:6" x14ac:dyDescent="0.35">
      <c r="A8913" s="5"/>
      <c r="E8913" s="5"/>
      <c r="F8913" s="5"/>
    </row>
    <row r="8914" spans="1:6" x14ac:dyDescent="0.35">
      <c r="A8914" s="5"/>
      <c r="E8914" s="5"/>
      <c r="F8914" s="5"/>
    </row>
    <row r="8915" spans="1:6" x14ac:dyDescent="0.35">
      <c r="A8915" s="5"/>
      <c r="E8915" s="5"/>
      <c r="F8915" s="5"/>
    </row>
    <row r="8916" spans="1:6" x14ac:dyDescent="0.35">
      <c r="A8916" s="5"/>
      <c r="E8916" s="5"/>
      <c r="F8916" s="5"/>
    </row>
    <row r="8917" spans="1:6" x14ac:dyDescent="0.35">
      <c r="A8917" s="5"/>
      <c r="E8917" s="5"/>
      <c r="F8917" s="5"/>
    </row>
    <row r="8918" spans="1:6" x14ac:dyDescent="0.35">
      <c r="A8918" s="5"/>
      <c r="E8918" s="5"/>
      <c r="F8918" s="5"/>
    </row>
    <row r="8919" spans="1:6" x14ac:dyDescent="0.35">
      <c r="A8919" s="5"/>
      <c r="E8919" s="5"/>
      <c r="F8919" s="5"/>
    </row>
    <row r="8920" spans="1:6" x14ac:dyDescent="0.35">
      <c r="A8920" s="5"/>
      <c r="E8920" s="5"/>
      <c r="F8920" s="5"/>
    </row>
    <row r="8921" spans="1:6" x14ac:dyDescent="0.35">
      <c r="A8921" s="5"/>
      <c r="E8921" s="5"/>
      <c r="F8921" s="5"/>
    </row>
    <row r="8922" spans="1:6" x14ac:dyDescent="0.35">
      <c r="A8922" s="5"/>
      <c r="E8922" s="5"/>
      <c r="F8922" s="5"/>
    </row>
    <row r="8923" spans="1:6" x14ac:dyDescent="0.35">
      <c r="A8923" s="5"/>
      <c r="E8923" s="5"/>
      <c r="F8923" s="5"/>
    </row>
    <row r="8924" spans="1:6" x14ac:dyDescent="0.35">
      <c r="A8924" s="5"/>
      <c r="E8924" s="5"/>
      <c r="F8924" s="5"/>
    </row>
    <row r="8925" spans="1:6" x14ac:dyDescent="0.35">
      <c r="A8925" s="5"/>
      <c r="E8925" s="5"/>
      <c r="F8925" s="5"/>
    </row>
    <row r="8926" spans="1:6" x14ac:dyDescent="0.35">
      <c r="A8926" s="5"/>
      <c r="E8926" s="5"/>
      <c r="F8926" s="5"/>
    </row>
    <row r="8927" spans="1:6" x14ac:dyDescent="0.35">
      <c r="A8927" s="5"/>
      <c r="E8927" s="5"/>
      <c r="F8927" s="5"/>
    </row>
    <row r="8928" spans="1:6" x14ac:dyDescent="0.35">
      <c r="A8928" s="5"/>
      <c r="E8928" s="5"/>
      <c r="F8928" s="5"/>
    </row>
    <row r="8929" spans="1:6" x14ac:dyDescent="0.35">
      <c r="A8929" s="5"/>
      <c r="E8929" s="5"/>
      <c r="F8929" s="5"/>
    </row>
    <row r="8930" spans="1:6" x14ac:dyDescent="0.35">
      <c r="A8930" s="5"/>
      <c r="E8930" s="5"/>
      <c r="F8930" s="5"/>
    </row>
    <row r="8931" spans="1:6" x14ac:dyDescent="0.35">
      <c r="A8931" s="5"/>
      <c r="E8931" s="5"/>
      <c r="F8931" s="5"/>
    </row>
    <row r="8932" spans="1:6" x14ac:dyDescent="0.35">
      <c r="A8932" s="5"/>
      <c r="E8932" s="5"/>
      <c r="F8932" s="5"/>
    </row>
    <row r="8933" spans="1:6" x14ac:dyDescent="0.35">
      <c r="A8933" s="5"/>
      <c r="E8933" s="5"/>
      <c r="F8933" s="5"/>
    </row>
    <row r="8934" spans="1:6" x14ac:dyDescent="0.35">
      <c r="A8934" s="5"/>
      <c r="E8934" s="5"/>
      <c r="F8934" s="5"/>
    </row>
    <row r="8935" spans="1:6" x14ac:dyDescent="0.35">
      <c r="A8935" s="5"/>
      <c r="E8935" s="5"/>
      <c r="F8935" s="5"/>
    </row>
    <row r="8936" spans="1:6" x14ac:dyDescent="0.35">
      <c r="A8936" s="5"/>
      <c r="E8936" s="5"/>
      <c r="F8936" s="5"/>
    </row>
    <row r="8937" spans="1:6" x14ac:dyDescent="0.35">
      <c r="A8937" s="5"/>
      <c r="E8937" s="5"/>
      <c r="F8937" s="5"/>
    </row>
    <row r="8938" spans="1:6" x14ac:dyDescent="0.35">
      <c r="A8938" s="5"/>
      <c r="E8938" s="5"/>
      <c r="F8938" s="5"/>
    </row>
    <row r="8939" spans="1:6" x14ac:dyDescent="0.35">
      <c r="A8939" s="5"/>
      <c r="E8939" s="5"/>
      <c r="F8939" s="5"/>
    </row>
    <row r="8940" spans="1:6" x14ac:dyDescent="0.35">
      <c r="A8940" s="5"/>
      <c r="E8940" s="5"/>
      <c r="F8940" s="5"/>
    </row>
    <row r="8941" spans="1:6" x14ac:dyDescent="0.35">
      <c r="A8941" s="5"/>
      <c r="E8941" s="5"/>
      <c r="F8941" s="5"/>
    </row>
    <row r="8942" spans="1:6" x14ac:dyDescent="0.35">
      <c r="A8942" s="5"/>
      <c r="E8942" s="5"/>
      <c r="F8942" s="5"/>
    </row>
    <row r="8943" spans="1:6" x14ac:dyDescent="0.35">
      <c r="A8943" s="5"/>
      <c r="E8943" s="5"/>
      <c r="F8943" s="5"/>
    </row>
    <row r="8944" spans="1:6" x14ac:dyDescent="0.35">
      <c r="A8944" s="5"/>
      <c r="E8944" s="5"/>
      <c r="F8944" s="5"/>
    </row>
    <row r="8945" spans="1:6" x14ac:dyDescent="0.35">
      <c r="A8945" s="5"/>
      <c r="E8945" s="5"/>
      <c r="F8945" s="5"/>
    </row>
    <row r="8946" spans="1:6" x14ac:dyDescent="0.35">
      <c r="A8946" s="5"/>
      <c r="E8946" s="5"/>
      <c r="F8946" s="5"/>
    </row>
    <row r="8947" spans="1:6" x14ac:dyDescent="0.35">
      <c r="A8947" s="5"/>
      <c r="E8947" s="5"/>
      <c r="F8947" s="5"/>
    </row>
    <row r="8948" spans="1:6" x14ac:dyDescent="0.35">
      <c r="A8948" s="5"/>
      <c r="E8948" s="5"/>
      <c r="F8948" s="5"/>
    </row>
    <row r="8949" spans="1:6" x14ac:dyDescent="0.35">
      <c r="A8949" s="5"/>
      <c r="E8949" s="5"/>
      <c r="F8949" s="5"/>
    </row>
    <row r="8950" spans="1:6" x14ac:dyDescent="0.35">
      <c r="A8950" s="5"/>
      <c r="E8950" s="5"/>
      <c r="F8950" s="5"/>
    </row>
    <row r="8951" spans="1:6" x14ac:dyDescent="0.35">
      <c r="A8951" s="5"/>
      <c r="E8951" s="5"/>
      <c r="F8951" s="5"/>
    </row>
    <row r="8952" spans="1:6" x14ac:dyDescent="0.35">
      <c r="A8952" s="5"/>
      <c r="E8952" s="5"/>
      <c r="F8952" s="5"/>
    </row>
    <row r="8953" spans="1:6" x14ac:dyDescent="0.35">
      <c r="A8953" s="5"/>
      <c r="E8953" s="5"/>
      <c r="F8953" s="5"/>
    </row>
    <row r="8954" spans="1:6" x14ac:dyDescent="0.35">
      <c r="A8954" s="5"/>
      <c r="E8954" s="5"/>
      <c r="F8954" s="5"/>
    </row>
    <row r="8955" spans="1:6" x14ac:dyDescent="0.35">
      <c r="A8955" s="5"/>
      <c r="E8955" s="5"/>
      <c r="F8955" s="5"/>
    </row>
    <row r="8956" spans="1:6" x14ac:dyDescent="0.35">
      <c r="A8956" s="5"/>
      <c r="E8956" s="5"/>
      <c r="F8956" s="5"/>
    </row>
    <row r="8957" spans="1:6" x14ac:dyDescent="0.35">
      <c r="A8957" s="5"/>
      <c r="E8957" s="5"/>
      <c r="F8957" s="5"/>
    </row>
    <row r="8958" spans="1:6" x14ac:dyDescent="0.35">
      <c r="A8958" s="5"/>
      <c r="E8958" s="5"/>
      <c r="F8958" s="5"/>
    </row>
    <row r="8959" spans="1:6" x14ac:dyDescent="0.35">
      <c r="A8959" s="5"/>
      <c r="E8959" s="5"/>
      <c r="F8959" s="5"/>
    </row>
    <row r="8960" spans="1:6" x14ac:dyDescent="0.35">
      <c r="A8960" s="5"/>
      <c r="E8960" s="5"/>
      <c r="F8960" s="5"/>
    </row>
    <row r="8961" spans="1:6" x14ac:dyDescent="0.35">
      <c r="A8961" s="5"/>
      <c r="E8961" s="5"/>
      <c r="F8961" s="5"/>
    </row>
    <row r="8962" spans="1:6" x14ac:dyDescent="0.35">
      <c r="A8962" s="5"/>
      <c r="E8962" s="5"/>
      <c r="F8962" s="5"/>
    </row>
    <row r="8963" spans="1:6" x14ac:dyDescent="0.35">
      <c r="A8963" s="5"/>
      <c r="E8963" s="5"/>
      <c r="F8963" s="5"/>
    </row>
    <row r="8964" spans="1:6" x14ac:dyDescent="0.35">
      <c r="A8964" s="5"/>
      <c r="E8964" s="5"/>
      <c r="F8964" s="5"/>
    </row>
    <row r="8965" spans="1:6" x14ac:dyDescent="0.35">
      <c r="A8965" s="5"/>
      <c r="E8965" s="5"/>
      <c r="F8965" s="5"/>
    </row>
    <row r="8966" spans="1:6" x14ac:dyDescent="0.35">
      <c r="A8966" s="5"/>
      <c r="E8966" s="5"/>
      <c r="F8966" s="5"/>
    </row>
    <row r="8967" spans="1:6" x14ac:dyDescent="0.35">
      <c r="A8967" s="5"/>
      <c r="E8967" s="5"/>
      <c r="F8967" s="5"/>
    </row>
    <row r="8968" spans="1:6" x14ac:dyDescent="0.35">
      <c r="A8968" s="5"/>
      <c r="E8968" s="5"/>
      <c r="F8968" s="5"/>
    </row>
    <row r="8969" spans="1:6" x14ac:dyDescent="0.35">
      <c r="A8969" s="5"/>
      <c r="E8969" s="5"/>
      <c r="F8969" s="5"/>
    </row>
    <row r="8970" spans="1:6" x14ac:dyDescent="0.35">
      <c r="A8970" s="5"/>
      <c r="E8970" s="5"/>
      <c r="F8970" s="5"/>
    </row>
    <row r="8971" spans="1:6" x14ac:dyDescent="0.35">
      <c r="A8971" s="5"/>
      <c r="E8971" s="5"/>
      <c r="F8971" s="5"/>
    </row>
    <row r="8972" spans="1:6" x14ac:dyDescent="0.35">
      <c r="A8972" s="5"/>
      <c r="E8972" s="5"/>
      <c r="F8972" s="5"/>
    </row>
    <row r="8973" spans="1:6" x14ac:dyDescent="0.35">
      <c r="A8973" s="5"/>
      <c r="E8973" s="5"/>
      <c r="F8973" s="5"/>
    </row>
    <row r="8974" spans="1:6" x14ac:dyDescent="0.35">
      <c r="A8974" s="5"/>
      <c r="E8974" s="5"/>
      <c r="F8974" s="5"/>
    </row>
    <row r="8975" spans="1:6" x14ac:dyDescent="0.35">
      <c r="A8975" s="5"/>
      <c r="E8975" s="5"/>
      <c r="F8975" s="5"/>
    </row>
    <row r="8976" spans="1:6" x14ac:dyDescent="0.35">
      <c r="A8976" s="5"/>
      <c r="E8976" s="5"/>
      <c r="F8976" s="5"/>
    </row>
    <row r="8977" spans="1:6" x14ac:dyDescent="0.35">
      <c r="A8977" s="5"/>
      <c r="E8977" s="5"/>
      <c r="F8977" s="5"/>
    </row>
    <row r="8978" spans="1:6" x14ac:dyDescent="0.35">
      <c r="A8978" s="5"/>
      <c r="E8978" s="5"/>
      <c r="F8978" s="5"/>
    </row>
    <row r="8979" spans="1:6" x14ac:dyDescent="0.35">
      <c r="A8979" s="5"/>
      <c r="E8979" s="5"/>
      <c r="F8979" s="5"/>
    </row>
    <row r="8980" spans="1:6" x14ac:dyDescent="0.35">
      <c r="A8980" s="5"/>
      <c r="E8980" s="5"/>
      <c r="F8980" s="5"/>
    </row>
    <row r="8981" spans="1:6" x14ac:dyDescent="0.35">
      <c r="A8981" s="5"/>
      <c r="E8981" s="5"/>
      <c r="F8981" s="5"/>
    </row>
    <row r="8982" spans="1:6" x14ac:dyDescent="0.35">
      <c r="A8982" s="5"/>
      <c r="E8982" s="5"/>
      <c r="F8982" s="5"/>
    </row>
    <row r="8983" spans="1:6" x14ac:dyDescent="0.35">
      <c r="A8983" s="5"/>
      <c r="E8983" s="5"/>
      <c r="F8983" s="5"/>
    </row>
    <row r="8984" spans="1:6" x14ac:dyDescent="0.35">
      <c r="A8984" s="5"/>
      <c r="E8984" s="5"/>
      <c r="F8984" s="5"/>
    </row>
    <row r="8985" spans="1:6" x14ac:dyDescent="0.35">
      <c r="A8985" s="5"/>
      <c r="E8985" s="5"/>
      <c r="F8985" s="5"/>
    </row>
    <row r="8986" spans="1:6" x14ac:dyDescent="0.35">
      <c r="A8986" s="5"/>
      <c r="E8986" s="5"/>
      <c r="F8986" s="5"/>
    </row>
    <row r="8987" spans="1:6" x14ac:dyDescent="0.35">
      <c r="A8987" s="5"/>
      <c r="E8987" s="5"/>
      <c r="F8987" s="5"/>
    </row>
    <row r="8988" spans="1:6" x14ac:dyDescent="0.35">
      <c r="A8988" s="5"/>
      <c r="E8988" s="5"/>
      <c r="F8988" s="5"/>
    </row>
    <row r="8989" spans="1:6" x14ac:dyDescent="0.35">
      <c r="A8989" s="5"/>
      <c r="E8989" s="5"/>
      <c r="F8989" s="5"/>
    </row>
    <row r="8990" spans="1:6" x14ac:dyDescent="0.35">
      <c r="A8990" s="5"/>
      <c r="E8990" s="5"/>
      <c r="F8990" s="5"/>
    </row>
    <row r="8991" spans="1:6" x14ac:dyDescent="0.35">
      <c r="A8991" s="5"/>
      <c r="E8991" s="5"/>
      <c r="F8991" s="5"/>
    </row>
    <row r="8992" spans="1:6" x14ac:dyDescent="0.35">
      <c r="A8992" s="5"/>
      <c r="E8992" s="5"/>
      <c r="F8992" s="5"/>
    </row>
    <row r="8993" spans="1:6" x14ac:dyDescent="0.35">
      <c r="A8993" s="5"/>
      <c r="E8993" s="5"/>
      <c r="F8993" s="5"/>
    </row>
    <row r="8994" spans="1:6" x14ac:dyDescent="0.35">
      <c r="A8994" s="5"/>
      <c r="E8994" s="5"/>
      <c r="F8994" s="5"/>
    </row>
    <row r="8995" spans="1:6" x14ac:dyDescent="0.35">
      <c r="A8995" s="5"/>
      <c r="E8995" s="5"/>
      <c r="F8995" s="5"/>
    </row>
    <row r="8996" spans="1:6" x14ac:dyDescent="0.35">
      <c r="A8996" s="5"/>
      <c r="E8996" s="5"/>
      <c r="F8996" s="5"/>
    </row>
    <row r="8997" spans="1:6" x14ac:dyDescent="0.35">
      <c r="A8997" s="5"/>
      <c r="E8997" s="5"/>
      <c r="F8997" s="5"/>
    </row>
    <row r="8998" spans="1:6" x14ac:dyDescent="0.35">
      <c r="A8998" s="5"/>
      <c r="E8998" s="5"/>
      <c r="F8998" s="5"/>
    </row>
    <row r="8999" spans="1:6" x14ac:dyDescent="0.35">
      <c r="A8999" s="5"/>
      <c r="E8999" s="5"/>
      <c r="F8999" s="5"/>
    </row>
    <row r="9000" spans="1:6" x14ac:dyDescent="0.35">
      <c r="A9000" s="5"/>
      <c r="E9000" s="5"/>
      <c r="F9000" s="5"/>
    </row>
    <row r="9001" spans="1:6" x14ac:dyDescent="0.35">
      <c r="A9001" s="5"/>
      <c r="E9001" s="5"/>
      <c r="F9001" s="5"/>
    </row>
    <row r="9002" spans="1:6" x14ac:dyDescent="0.35">
      <c r="A9002" s="5"/>
      <c r="E9002" s="5"/>
      <c r="F9002" s="5"/>
    </row>
    <row r="9003" spans="1:6" x14ac:dyDescent="0.35">
      <c r="A9003" s="5"/>
      <c r="E9003" s="5"/>
      <c r="F9003" s="5"/>
    </row>
    <row r="9004" spans="1:6" x14ac:dyDescent="0.35">
      <c r="A9004" s="5"/>
      <c r="E9004" s="5"/>
      <c r="F9004" s="5"/>
    </row>
    <row r="9005" spans="1:6" x14ac:dyDescent="0.35">
      <c r="A9005" s="5"/>
      <c r="E9005" s="5"/>
      <c r="F9005" s="5"/>
    </row>
    <row r="9006" spans="1:6" x14ac:dyDescent="0.35">
      <c r="A9006" s="5"/>
      <c r="E9006" s="5"/>
      <c r="F9006" s="5"/>
    </row>
    <row r="9007" spans="1:6" x14ac:dyDescent="0.35">
      <c r="A9007" s="5"/>
      <c r="E9007" s="5"/>
      <c r="F9007" s="5"/>
    </row>
    <row r="9008" spans="1:6" x14ac:dyDescent="0.35">
      <c r="A9008" s="5"/>
      <c r="E9008" s="5"/>
      <c r="F9008" s="5"/>
    </row>
    <row r="9009" spans="1:6" x14ac:dyDescent="0.35">
      <c r="A9009" s="5"/>
      <c r="E9009" s="5"/>
      <c r="F9009" s="5"/>
    </row>
    <row r="9010" spans="1:6" x14ac:dyDescent="0.35">
      <c r="A9010" s="5"/>
      <c r="E9010" s="5"/>
      <c r="F9010" s="5"/>
    </row>
    <row r="9011" spans="1:6" x14ac:dyDescent="0.35">
      <c r="A9011" s="5"/>
      <c r="E9011" s="5"/>
      <c r="F9011" s="5"/>
    </row>
    <row r="9012" spans="1:6" x14ac:dyDescent="0.35">
      <c r="A9012" s="5"/>
      <c r="E9012" s="5"/>
      <c r="F9012" s="5"/>
    </row>
    <row r="9013" spans="1:6" x14ac:dyDescent="0.35">
      <c r="A9013" s="5"/>
      <c r="E9013" s="5"/>
      <c r="F9013" s="5"/>
    </row>
    <row r="9014" spans="1:6" x14ac:dyDescent="0.35">
      <c r="A9014" s="5"/>
      <c r="E9014" s="5"/>
      <c r="F9014" s="5"/>
    </row>
    <row r="9015" spans="1:6" x14ac:dyDescent="0.35">
      <c r="A9015" s="5"/>
      <c r="E9015" s="5"/>
      <c r="F9015" s="5"/>
    </row>
    <row r="9016" spans="1:6" x14ac:dyDescent="0.35">
      <c r="A9016" s="5"/>
      <c r="E9016" s="5"/>
      <c r="F9016" s="5"/>
    </row>
    <row r="9017" spans="1:6" x14ac:dyDescent="0.35">
      <c r="A9017" s="5"/>
      <c r="E9017" s="5"/>
      <c r="F9017" s="5"/>
    </row>
    <row r="9018" spans="1:6" x14ac:dyDescent="0.35">
      <c r="A9018" s="5"/>
      <c r="E9018" s="5"/>
      <c r="F9018" s="5"/>
    </row>
    <row r="9019" spans="1:6" x14ac:dyDescent="0.35">
      <c r="A9019" s="5"/>
      <c r="E9019" s="5"/>
      <c r="F9019" s="5"/>
    </row>
    <row r="9020" spans="1:6" x14ac:dyDescent="0.35">
      <c r="A9020" s="5"/>
      <c r="E9020" s="5"/>
      <c r="F9020" s="5"/>
    </row>
    <row r="9021" spans="1:6" x14ac:dyDescent="0.35">
      <c r="A9021" s="5"/>
      <c r="E9021" s="5"/>
      <c r="F9021" s="5"/>
    </row>
    <row r="9022" spans="1:6" x14ac:dyDescent="0.35">
      <c r="A9022" s="5"/>
      <c r="E9022" s="5"/>
      <c r="F9022" s="5"/>
    </row>
    <row r="9023" spans="1:6" x14ac:dyDescent="0.35">
      <c r="A9023" s="5"/>
      <c r="E9023" s="5"/>
      <c r="F9023" s="5"/>
    </row>
    <row r="9024" spans="1:6" x14ac:dyDescent="0.35">
      <c r="A9024" s="5"/>
      <c r="E9024" s="5"/>
      <c r="F9024" s="5"/>
    </row>
    <row r="9025" spans="1:6" x14ac:dyDescent="0.35">
      <c r="A9025" s="5"/>
      <c r="E9025" s="5"/>
      <c r="F9025" s="5"/>
    </row>
    <row r="9026" spans="1:6" x14ac:dyDescent="0.35">
      <c r="A9026" s="5"/>
      <c r="E9026" s="5"/>
      <c r="F9026" s="5"/>
    </row>
    <row r="9027" spans="1:6" x14ac:dyDescent="0.35">
      <c r="A9027" s="5"/>
      <c r="E9027" s="5"/>
      <c r="F9027" s="5"/>
    </row>
    <row r="9028" spans="1:6" x14ac:dyDescent="0.35">
      <c r="A9028" s="5"/>
      <c r="E9028" s="5"/>
      <c r="F9028" s="5"/>
    </row>
    <row r="9029" spans="1:6" x14ac:dyDescent="0.35">
      <c r="A9029" s="5"/>
      <c r="E9029" s="5"/>
      <c r="F9029" s="5"/>
    </row>
    <row r="9030" spans="1:6" x14ac:dyDescent="0.35">
      <c r="A9030" s="5"/>
      <c r="E9030" s="5"/>
      <c r="F9030" s="5"/>
    </row>
    <row r="9031" spans="1:6" x14ac:dyDescent="0.35">
      <c r="A9031" s="5"/>
      <c r="E9031" s="5"/>
      <c r="F9031" s="5"/>
    </row>
    <row r="9032" spans="1:6" x14ac:dyDescent="0.35">
      <c r="A9032" s="5"/>
      <c r="E9032" s="5"/>
      <c r="F9032" s="5"/>
    </row>
    <row r="9033" spans="1:6" x14ac:dyDescent="0.35">
      <c r="A9033" s="5"/>
      <c r="E9033" s="5"/>
      <c r="F9033" s="5"/>
    </row>
    <row r="9034" spans="1:6" x14ac:dyDescent="0.35">
      <c r="A9034" s="5"/>
      <c r="E9034" s="5"/>
      <c r="F9034" s="5"/>
    </row>
    <row r="9035" spans="1:6" x14ac:dyDescent="0.35">
      <c r="A9035" s="5"/>
      <c r="E9035" s="5"/>
      <c r="F9035" s="5"/>
    </row>
    <row r="9036" spans="1:6" x14ac:dyDescent="0.35">
      <c r="A9036" s="5"/>
      <c r="E9036" s="5"/>
      <c r="F9036" s="5"/>
    </row>
    <row r="9037" spans="1:6" x14ac:dyDescent="0.35">
      <c r="A9037" s="5"/>
      <c r="E9037" s="5"/>
      <c r="F9037" s="5"/>
    </row>
    <row r="9038" spans="1:6" x14ac:dyDescent="0.35">
      <c r="A9038" s="5"/>
      <c r="E9038" s="5"/>
      <c r="F9038" s="5"/>
    </row>
    <row r="9039" spans="1:6" x14ac:dyDescent="0.35">
      <c r="A9039" s="5"/>
      <c r="E9039" s="5"/>
      <c r="F9039" s="5"/>
    </row>
    <row r="9040" spans="1:6" x14ac:dyDescent="0.35">
      <c r="A9040" s="5"/>
      <c r="E9040" s="5"/>
      <c r="F9040" s="5"/>
    </row>
    <row r="9041" spans="1:6" x14ac:dyDescent="0.35">
      <c r="A9041" s="5"/>
      <c r="E9041" s="5"/>
      <c r="F9041" s="5"/>
    </row>
    <row r="9042" spans="1:6" x14ac:dyDescent="0.35">
      <c r="A9042" s="5"/>
      <c r="E9042" s="5"/>
      <c r="F9042" s="5"/>
    </row>
    <row r="9043" spans="1:6" x14ac:dyDescent="0.35">
      <c r="A9043" s="5"/>
      <c r="E9043" s="5"/>
      <c r="F9043" s="5"/>
    </row>
    <row r="9044" spans="1:6" x14ac:dyDescent="0.35">
      <c r="A9044" s="5"/>
      <c r="E9044" s="5"/>
      <c r="F9044" s="5"/>
    </row>
    <row r="9045" spans="1:6" x14ac:dyDescent="0.35">
      <c r="A9045" s="5"/>
      <c r="E9045" s="5"/>
      <c r="F9045" s="5"/>
    </row>
    <row r="9046" spans="1:6" x14ac:dyDescent="0.35">
      <c r="A9046" s="5"/>
      <c r="E9046" s="5"/>
      <c r="F9046" s="5"/>
    </row>
    <row r="9047" spans="1:6" x14ac:dyDescent="0.35">
      <c r="A9047" s="5"/>
      <c r="E9047" s="5"/>
      <c r="F9047" s="5"/>
    </row>
    <row r="9048" spans="1:6" x14ac:dyDescent="0.35">
      <c r="A9048" s="5"/>
      <c r="E9048" s="5"/>
      <c r="F9048" s="5"/>
    </row>
    <row r="9049" spans="1:6" x14ac:dyDescent="0.35">
      <c r="A9049" s="5"/>
      <c r="E9049" s="5"/>
      <c r="F9049" s="5"/>
    </row>
    <row r="9050" spans="1:6" x14ac:dyDescent="0.35">
      <c r="A9050" s="5"/>
      <c r="E9050" s="5"/>
      <c r="F9050" s="5"/>
    </row>
    <row r="9051" spans="1:6" x14ac:dyDescent="0.35">
      <c r="A9051" s="5"/>
      <c r="E9051" s="5"/>
      <c r="F9051" s="5"/>
    </row>
    <row r="9052" spans="1:6" x14ac:dyDescent="0.35">
      <c r="A9052" s="5"/>
      <c r="E9052" s="5"/>
      <c r="F9052" s="5"/>
    </row>
    <row r="9053" spans="1:6" x14ac:dyDescent="0.35">
      <c r="A9053" s="5"/>
      <c r="E9053" s="5"/>
      <c r="F9053" s="5"/>
    </row>
    <row r="9054" spans="1:6" x14ac:dyDescent="0.35">
      <c r="A9054" s="5"/>
      <c r="E9054" s="5"/>
      <c r="F9054" s="5"/>
    </row>
    <row r="9055" spans="1:6" x14ac:dyDescent="0.35">
      <c r="A9055" s="5"/>
      <c r="E9055" s="5"/>
      <c r="F9055" s="5"/>
    </row>
    <row r="9056" spans="1:6" x14ac:dyDescent="0.35">
      <c r="A9056" s="5"/>
      <c r="E9056" s="5"/>
      <c r="F9056" s="5"/>
    </row>
    <row r="9057" spans="1:6" x14ac:dyDescent="0.35">
      <c r="A9057" s="5"/>
      <c r="E9057" s="5"/>
      <c r="F9057" s="5"/>
    </row>
    <row r="9058" spans="1:6" x14ac:dyDescent="0.35">
      <c r="A9058" s="5"/>
      <c r="E9058" s="5"/>
      <c r="F9058" s="5"/>
    </row>
    <row r="9059" spans="1:6" x14ac:dyDescent="0.35">
      <c r="A9059" s="5"/>
      <c r="E9059" s="5"/>
      <c r="F9059" s="5"/>
    </row>
    <row r="9060" spans="1:6" x14ac:dyDescent="0.35">
      <c r="A9060" s="5"/>
      <c r="E9060" s="5"/>
      <c r="F9060" s="5"/>
    </row>
    <row r="9061" spans="1:6" x14ac:dyDescent="0.35">
      <c r="A9061" s="5"/>
      <c r="E9061" s="5"/>
      <c r="F9061" s="5"/>
    </row>
    <row r="9062" spans="1:6" x14ac:dyDescent="0.35">
      <c r="A9062" s="5"/>
      <c r="E9062" s="5"/>
      <c r="F9062" s="5"/>
    </row>
    <row r="9063" spans="1:6" x14ac:dyDescent="0.35">
      <c r="A9063" s="5"/>
      <c r="E9063" s="5"/>
      <c r="F9063" s="5"/>
    </row>
    <row r="9064" spans="1:6" x14ac:dyDescent="0.35">
      <c r="A9064" s="5"/>
      <c r="E9064" s="5"/>
      <c r="F9064" s="5"/>
    </row>
    <row r="9065" spans="1:6" x14ac:dyDescent="0.35">
      <c r="A9065" s="5"/>
      <c r="E9065" s="5"/>
      <c r="F9065" s="5"/>
    </row>
    <row r="9066" spans="1:6" x14ac:dyDescent="0.35">
      <c r="A9066" s="5"/>
      <c r="E9066" s="5"/>
      <c r="F9066" s="5"/>
    </row>
    <row r="9067" spans="1:6" x14ac:dyDescent="0.35">
      <c r="A9067" s="5"/>
      <c r="E9067" s="5"/>
      <c r="F9067" s="5"/>
    </row>
    <row r="9068" spans="1:6" x14ac:dyDescent="0.35">
      <c r="A9068" s="5"/>
      <c r="E9068" s="5"/>
      <c r="F9068" s="5"/>
    </row>
    <row r="9069" spans="1:6" x14ac:dyDescent="0.35">
      <c r="A9069" s="5"/>
      <c r="E9069" s="5"/>
      <c r="F9069" s="5"/>
    </row>
    <row r="9070" spans="1:6" x14ac:dyDescent="0.35">
      <c r="A9070" s="5"/>
      <c r="E9070" s="5"/>
      <c r="F9070" s="5"/>
    </row>
    <row r="9071" spans="1:6" x14ac:dyDescent="0.35">
      <c r="A9071" s="5"/>
      <c r="E9071" s="5"/>
      <c r="F9071" s="5"/>
    </row>
    <row r="9072" spans="1:6" x14ac:dyDescent="0.35">
      <c r="A9072" s="5"/>
      <c r="E9072" s="5"/>
      <c r="F9072" s="5"/>
    </row>
    <row r="9073" spans="1:6" x14ac:dyDescent="0.35">
      <c r="A9073" s="5"/>
      <c r="E9073" s="5"/>
      <c r="F9073" s="5"/>
    </row>
    <row r="9074" spans="1:6" x14ac:dyDescent="0.35">
      <c r="A9074" s="5"/>
      <c r="E9074" s="5"/>
      <c r="F9074" s="5"/>
    </row>
    <row r="9075" spans="1:6" x14ac:dyDescent="0.35">
      <c r="A9075" s="5"/>
      <c r="E9075" s="5"/>
      <c r="F9075" s="5"/>
    </row>
    <row r="9076" spans="1:6" x14ac:dyDescent="0.35">
      <c r="A9076" s="5"/>
      <c r="E9076" s="5"/>
      <c r="F9076" s="5"/>
    </row>
    <row r="9077" spans="1:6" x14ac:dyDescent="0.35">
      <c r="A9077" s="5"/>
      <c r="E9077" s="5"/>
      <c r="F9077" s="5"/>
    </row>
    <row r="9078" spans="1:6" x14ac:dyDescent="0.35">
      <c r="A9078" s="5"/>
      <c r="E9078" s="5"/>
      <c r="F9078" s="5"/>
    </row>
    <row r="9079" spans="1:6" x14ac:dyDescent="0.35">
      <c r="A9079" s="5"/>
      <c r="E9079" s="5"/>
      <c r="F9079" s="5"/>
    </row>
    <row r="9080" spans="1:6" x14ac:dyDescent="0.35">
      <c r="A9080" s="5"/>
      <c r="E9080" s="5"/>
      <c r="F9080" s="5"/>
    </row>
    <row r="9081" spans="1:6" x14ac:dyDescent="0.35">
      <c r="A9081" s="5"/>
      <c r="E9081" s="5"/>
      <c r="F9081" s="5"/>
    </row>
    <row r="9082" spans="1:6" x14ac:dyDescent="0.35">
      <c r="A9082" s="5"/>
      <c r="E9082" s="5"/>
      <c r="F9082" s="5"/>
    </row>
    <row r="9083" spans="1:6" x14ac:dyDescent="0.35">
      <c r="A9083" s="5"/>
      <c r="E9083" s="5"/>
      <c r="F9083" s="5"/>
    </row>
    <row r="9084" spans="1:6" x14ac:dyDescent="0.35">
      <c r="A9084" s="5"/>
      <c r="E9084" s="5"/>
      <c r="F9084" s="5"/>
    </row>
    <row r="9085" spans="1:6" x14ac:dyDescent="0.35">
      <c r="A9085" s="5"/>
      <c r="E9085" s="5"/>
      <c r="F9085" s="5"/>
    </row>
    <row r="9086" spans="1:6" x14ac:dyDescent="0.35">
      <c r="A9086" s="5"/>
      <c r="E9086" s="5"/>
      <c r="F9086" s="5"/>
    </row>
    <row r="9087" spans="1:6" x14ac:dyDescent="0.35">
      <c r="A9087" s="5"/>
      <c r="E9087" s="5"/>
      <c r="F9087" s="5"/>
    </row>
    <row r="9088" spans="1:6" x14ac:dyDescent="0.35">
      <c r="A9088" s="5"/>
      <c r="E9088" s="5"/>
      <c r="F9088" s="5"/>
    </row>
    <row r="9089" spans="1:6" x14ac:dyDescent="0.35">
      <c r="A9089" s="5"/>
      <c r="E9089" s="5"/>
      <c r="F9089" s="5"/>
    </row>
    <row r="9090" spans="1:6" x14ac:dyDescent="0.35">
      <c r="A9090" s="5"/>
      <c r="E9090" s="5"/>
      <c r="F9090" s="5"/>
    </row>
    <row r="9091" spans="1:6" x14ac:dyDescent="0.35">
      <c r="A9091" s="5"/>
      <c r="E9091" s="5"/>
      <c r="F9091" s="5"/>
    </row>
    <row r="9092" spans="1:6" x14ac:dyDescent="0.35">
      <c r="A9092" s="5"/>
      <c r="E9092" s="5"/>
      <c r="F9092" s="5"/>
    </row>
    <row r="9093" spans="1:6" x14ac:dyDescent="0.35">
      <c r="A9093" s="5"/>
      <c r="E9093" s="5"/>
      <c r="F9093" s="5"/>
    </row>
    <row r="9094" spans="1:6" x14ac:dyDescent="0.35">
      <c r="A9094" s="5"/>
      <c r="E9094" s="5"/>
      <c r="F9094" s="5"/>
    </row>
    <row r="9095" spans="1:6" x14ac:dyDescent="0.35">
      <c r="A9095" s="5"/>
      <c r="E9095" s="5"/>
      <c r="F9095" s="5"/>
    </row>
    <row r="9096" spans="1:6" x14ac:dyDescent="0.35">
      <c r="A9096" s="5"/>
      <c r="E9096" s="5"/>
      <c r="F9096" s="5"/>
    </row>
    <row r="9097" spans="1:6" x14ac:dyDescent="0.35">
      <c r="A9097" s="5"/>
      <c r="E9097" s="5"/>
      <c r="F9097" s="5"/>
    </row>
    <row r="9098" spans="1:6" x14ac:dyDescent="0.35">
      <c r="A9098" s="5"/>
      <c r="E9098" s="5"/>
      <c r="F9098" s="5"/>
    </row>
    <row r="9099" spans="1:6" x14ac:dyDescent="0.35">
      <c r="A9099" s="5"/>
      <c r="E9099" s="5"/>
      <c r="F9099" s="5"/>
    </row>
    <row r="9100" spans="1:6" x14ac:dyDescent="0.35">
      <c r="A9100" s="5"/>
      <c r="E9100" s="5"/>
      <c r="F9100" s="5"/>
    </row>
    <row r="9101" spans="1:6" x14ac:dyDescent="0.35">
      <c r="A9101" s="5"/>
      <c r="E9101" s="5"/>
      <c r="F9101" s="5"/>
    </row>
    <row r="9102" spans="1:6" x14ac:dyDescent="0.35">
      <c r="A9102" s="5"/>
      <c r="E9102" s="5"/>
      <c r="F9102" s="5"/>
    </row>
    <row r="9103" spans="1:6" x14ac:dyDescent="0.35">
      <c r="A9103" s="5"/>
      <c r="E9103" s="5"/>
      <c r="F9103" s="5"/>
    </row>
    <row r="9104" spans="1:6" x14ac:dyDescent="0.35">
      <c r="A9104" s="5"/>
      <c r="E9104" s="5"/>
      <c r="F9104" s="5"/>
    </row>
    <row r="9105" spans="1:6" x14ac:dyDescent="0.35">
      <c r="A9105" s="5"/>
      <c r="E9105" s="5"/>
      <c r="F9105" s="5"/>
    </row>
    <row r="9106" spans="1:6" x14ac:dyDescent="0.35">
      <c r="A9106" s="5"/>
      <c r="E9106" s="5"/>
      <c r="F9106" s="5"/>
    </row>
    <row r="9107" spans="1:6" x14ac:dyDescent="0.35">
      <c r="A9107" s="5"/>
      <c r="E9107" s="5"/>
      <c r="F9107" s="5"/>
    </row>
    <row r="9108" spans="1:6" x14ac:dyDescent="0.35">
      <c r="A9108" s="5"/>
      <c r="E9108" s="5"/>
      <c r="F9108" s="5"/>
    </row>
    <row r="9109" spans="1:6" x14ac:dyDescent="0.35">
      <c r="A9109" s="5"/>
      <c r="E9109" s="5"/>
      <c r="F9109" s="5"/>
    </row>
    <row r="9110" spans="1:6" x14ac:dyDescent="0.35">
      <c r="A9110" s="5"/>
      <c r="E9110" s="5"/>
      <c r="F9110" s="5"/>
    </row>
    <row r="9111" spans="1:6" x14ac:dyDescent="0.35">
      <c r="A9111" s="5"/>
      <c r="E9111" s="5"/>
      <c r="F9111" s="5"/>
    </row>
    <row r="9112" spans="1:6" x14ac:dyDescent="0.35">
      <c r="A9112" s="5"/>
      <c r="E9112" s="5"/>
      <c r="F9112" s="5"/>
    </row>
    <row r="9113" spans="1:6" x14ac:dyDescent="0.35">
      <c r="A9113" s="5"/>
      <c r="E9113" s="5"/>
      <c r="F9113" s="5"/>
    </row>
    <row r="9114" spans="1:6" x14ac:dyDescent="0.35">
      <c r="A9114" s="5"/>
      <c r="E9114" s="5"/>
      <c r="F9114" s="5"/>
    </row>
    <row r="9115" spans="1:6" x14ac:dyDescent="0.35">
      <c r="A9115" s="5"/>
      <c r="E9115" s="5"/>
      <c r="F9115" s="5"/>
    </row>
    <row r="9116" spans="1:6" x14ac:dyDescent="0.35">
      <c r="A9116" s="5"/>
      <c r="E9116" s="5"/>
      <c r="F9116" s="5"/>
    </row>
    <row r="9117" spans="1:6" x14ac:dyDescent="0.35">
      <c r="A9117" s="5"/>
      <c r="E9117" s="5"/>
      <c r="F9117" s="5"/>
    </row>
    <row r="9118" spans="1:6" x14ac:dyDescent="0.35">
      <c r="A9118" s="5"/>
      <c r="E9118" s="5"/>
      <c r="F9118" s="5"/>
    </row>
    <row r="9119" spans="1:6" x14ac:dyDescent="0.35">
      <c r="A9119" s="5"/>
      <c r="E9119" s="5"/>
      <c r="F9119" s="5"/>
    </row>
    <row r="9120" spans="1:6" x14ac:dyDescent="0.35">
      <c r="A9120" s="5"/>
      <c r="E9120" s="5"/>
      <c r="F9120" s="5"/>
    </row>
    <row r="9121" spans="1:6" x14ac:dyDescent="0.35">
      <c r="A9121" s="5"/>
      <c r="E9121" s="5"/>
      <c r="F9121" s="5"/>
    </row>
    <row r="9122" spans="1:6" x14ac:dyDescent="0.35">
      <c r="A9122" s="5"/>
      <c r="E9122" s="5"/>
      <c r="F9122" s="5"/>
    </row>
    <row r="9123" spans="1:6" x14ac:dyDescent="0.35">
      <c r="A9123" s="5"/>
      <c r="E9123" s="5"/>
      <c r="F9123" s="5"/>
    </row>
    <row r="9124" spans="1:6" x14ac:dyDescent="0.35">
      <c r="A9124" s="5"/>
      <c r="E9124" s="5"/>
      <c r="F9124" s="5"/>
    </row>
    <row r="9125" spans="1:6" x14ac:dyDescent="0.35">
      <c r="A9125" s="5"/>
      <c r="E9125" s="5"/>
      <c r="F9125" s="5"/>
    </row>
    <row r="9126" spans="1:6" x14ac:dyDescent="0.35">
      <c r="A9126" s="5"/>
      <c r="E9126" s="5"/>
      <c r="F9126" s="5"/>
    </row>
    <row r="9127" spans="1:6" x14ac:dyDescent="0.35">
      <c r="A9127" s="5"/>
      <c r="E9127" s="5"/>
      <c r="F9127" s="5"/>
    </row>
    <row r="9128" spans="1:6" x14ac:dyDescent="0.35">
      <c r="A9128" s="5"/>
      <c r="E9128" s="5"/>
      <c r="F9128" s="5"/>
    </row>
    <row r="9129" spans="1:6" x14ac:dyDescent="0.35">
      <c r="A9129" s="5"/>
      <c r="E9129" s="5"/>
      <c r="F9129" s="5"/>
    </row>
    <row r="9130" spans="1:6" x14ac:dyDescent="0.35">
      <c r="A9130" s="5"/>
      <c r="E9130" s="5"/>
      <c r="F9130" s="5"/>
    </row>
    <row r="9131" spans="1:6" x14ac:dyDescent="0.35">
      <c r="A9131" s="5"/>
      <c r="E9131" s="5"/>
      <c r="F9131" s="5"/>
    </row>
    <row r="9132" spans="1:6" x14ac:dyDescent="0.35">
      <c r="A9132" s="5"/>
      <c r="E9132" s="5"/>
      <c r="F9132" s="5"/>
    </row>
    <row r="9133" spans="1:6" x14ac:dyDescent="0.35">
      <c r="A9133" s="5"/>
      <c r="E9133" s="5"/>
      <c r="F9133" s="5"/>
    </row>
    <row r="9134" spans="1:6" x14ac:dyDescent="0.35">
      <c r="A9134" s="5"/>
      <c r="E9134" s="5"/>
      <c r="F9134" s="5"/>
    </row>
    <row r="9135" spans="1:6" x14ac:dyDescent="0.35">
      <c r="A9135" s="5"/>
      <c r="E9135" s="5"/>
      <c r="F9135" s="5"/>
    </row>
    <row r="9136" spans="1:6" x14ac:dyDescent="0.35">
      <c r="A9136" s="5"/>
      <c r="E9136" s="5"/>
      <c r="F9136" s="5"/>
    </row>
    <row r="9137" spans="1:6" x14ac:dyDescent="0.35">
      <c r="A9137" s="5"/>
      <c r="E9137" s="5"/>
      <c r="F9137" s="5"/>
    </row>
    <row r="9138" spans="1:6" x14ac:dyDescent="0.35">
      <c r="A9138" s="5"/>
      <c r="E9138" s="5"/>
      <c r="F9138" s="5"/>
    </row>
    <row r="9139" spans="1:6" x14ac:dyDescent="0.35">
      <c r="A9139" s="5"/>
      <c r="E9139" s="5"/>
      <c r="F9139" s="5"/>
    </row>
    <row r="9140" spans="1:6" x14ac:dyDescent="0.35">
      <c r="A9140" s="5"/>
      <c r="E9140" s="5"/>
      <c r="F9140" s="5"/>
    </row>
    <row r="9141" spans="1:6" x14ac:dyDescent="0.35">
      <c r="A9141" s="5"/>
      <c r="E9141" s="5"/>
      <c r="F9141" s="5"/>
    </row>
    <row r="9142" spans="1:6" x14ac:dyDescent="0.35">
      <c r="A9142" s="5"/>
      <c r="E9142" s="5"/>
      <c r="F9142" s="5"/>
    </row>
    <row r="9143" spans="1:6" x14ac:dyDescent="0.35">
      <c r="A9143" s="5"/>
      <c r="E9143" s="5"/>
      <c r="F9143" s="5"/>
    </row>
    <row r="9144" spans="1:6" x14ac:dyDescent="0.35">
      <c r="A9144" s="5"/>
      <c r="E9144" s="5"/>
      <c r="F9144" s="5"/>
    </row>
    <row r="9145" spans="1:6" x14ac:dyDescent="0.35">
      <c r="A9145" s="5"/>
      <c r="E9145" s="5"/>
      <c r="F9145" s="5"/>
    </row>
    <row r="9146" spans="1:6" x14ac:dyDescent="0.35">
      <c r="A9146" s="5"/>
      <c r="E9146" s="5"/>
      <c r="F9146" s="5"/>
    </row>
    <row r="9147" spans="1:6" x14ac:dyDescent="0.35">
      <c r="A9147" s="5"/>
      <c r="E9147" s="5"/>
      <c r="F9147" s="5"/>
    </row>
    <row r="9148" spans="1:6" x14ac:dyDescent="0.35">
      <c r="A9148" s="5"/>
      <c r="E9148" s="5"/>
      <c r="F9148" s="5"/>
    </row>
    <row r="9149" spans="1:6" x14ac:dyDescent="0.35">
      <c r="A9149" s="5"/>
      <c r="E9149" s="5"/>
      <c r="F9149" s="5"/>
    </row>
    <row r="9150" spans="1:6" x14ac:dyDescent="0.35">
      <c r="A9150" s="5"/>
      <c r="E9150" s="5"/>
      <c r="F9150" s="5"/>
    </row>
    <row r="9151" spans="1:6" x14ac:dyDescent="0.35">
      <c r="A9151" s="5"/>
      <c r="E9151" s="5"/>
      <c r="F9151" s="5"/>
    </row>
    <row r="9152" spans="1:6" x14ac:dyDescent="0.35">
      <c r="A9152" s="5"/>
      <c r="E9152" s="5"/>
      <c r="F9152" s="5"/>
    </row>
    <row r="9153" spans="1:6" x14ac:dyDescent="0.35">
      <c r="A9153" s="5"/>
      <c r="E9153" s="5"/>
      <c r="F9153" s="5"/>
    </row>
    <row r="9154" spans="1:6" x14ac:dyDescent="0.35">
      <c r="A9154" s="5"/>
      <c r="E9154" s="5"/>
      <c r="F9154" s="5"/>
    </row>
    <row r="9155" spans="1:6" x14ac:dyDescent="0.35">
      <c r="A9155" s="5"/>
      <c r="E9155" s="5"/>
      <c r="F9155" s="5"/>
    </row>
    <row r="9156" spans="1:6" x14ac:dyDescent="0.35">
      <c r="A9156" s="5"/>
      <c r="E9156" s="5"/>
      <c r="F9156" s="5"/>
    </row>
    <row r="9157" spans="1:6" x14ac:dyDescent="0.35">
      <c r="A9157" s="5"/>
      <c r="E9157" s="5"/>
      <c r="F9157" s="5"/>
    </row>
    <row r="9158" spans="1:6" x14ac:dyDescent="0.35">
      <c r="A9158" s="5"/>
      <c r="E9158" s="5"/>
      <c r="F9158" s="5"/>
    </row>
    <row r="9159" spans="1:6" x14ac:dyDescent="0.35">
      <c r="A9159" s="5"/>
      <c r="E9159" s="5"/>
      <c r="F9159" s="5"/>
    </row>
    <row r="9160" spans="1:6" x14ac:dyDescent="0.35">
      <c r="A9160" s="5"/>
      <c r="E9160" s="5"/>
      <c r="F9160" s="5"/>
    </row>
    <row r="9161" spans="1:6" x14ac:dyDescent="0.35">
      <c r="A9161" s="5"/>
      <c r="E9161" s="5"/>
      <c r="F9161" s="5"/>
    </row>
    <row r="9162" spans="1:6" x14ac:dyDescent="0.35">
      <c r="A9162" s="5"/>
      <c r="E9162" s="5"/>
      <c r="F9162" s="5"/>
    </row>
    <row r="9163" spans="1:6" x14ac:dyDescent="0.35">
      <c r="A9163" s="5"/>
      <c r="E9163" s="5"/>
      <c r="F9163" s="5"/>
    </row>
    <row r="9164" spans="1:6" x14ac:dyDescent="0.35">
      <c r="A9164" s="5"/>
      <c r="E9164" s="5"/>
      <c r="F9164" s="5"/>
    </row>
    <row r="9165" spans="1:6" x14ac:dyDescent="0.35">
      <c r="A9165" s="5"/>
      <c r="E9165" s="5"/>
      <c r="F9165" s="5"/>
    </row>
    <row r="9166" spans="1:6" x14ac:dyDescent="0.35">
      <c r="A9166" s="5"/>
      <c r="E9166" s="5"/>
      <c r="F9166" s="5"/>
    </row>
    <row r="9167" spans="1:6" x14ac:dyDescent="0.35">
      <c r="A9167" s="5"/>
      <c r="E9167" s="5"/>
      <c r="F9167" s="5"/>
    </row>
    <row r="9168" spans="1:6" x14ac:dyDescent="0.35">
      <c r="A9168" s="5"/>
      <c r="E9168" s="5"/>
      <c r="F9168" s="5"/>
    </row>
    <row r="9169" spans="1:6" x14ac:dyDescent="0.35">
      <c r="A9169" s="5"/>
      <c r="E9169" s="5"/>
      <c r="F9169" s="5"/>
    </row>
    <row r="9170" spans="1:6" x14ac:dyDescent="0.35">
      <c r="A9170" s="5"/>
      <c r="E9170" s="5"/>
      <c r="F9170" s="5"/>
    </row>
    <row r="9171" spans="1:6" x14ac:dyDescent="0.35">
      <c r="A9171" s="5"/>
      <c r="E9171" s="5"/>
      <c r="F9171" s="5"/>
    </row>
    <row r="9172" spans="1:6" x14ac:dyDescent="0.35">
      <c r="A9172" s="5"/>
      <c r="E9172" s="5"/>
      <c r="F9172" s="5"/>
    </row>
    <row r="9173" spans="1:6" x14ac:dyDescent="0.35">
      <c r="A9173" s="5"/>
      <c r="E9173" s="5"/>
      <c r="F9173" s="5"/>
    </row>
    <row r="9174" spans="1:6" x14ac:dyDescent="0.35">
      <c r="A9174" s="5"/>
      <c r="E9174" s="5"/>
      <c r="F9174" s="5"/>
    </row>
    <row r="9175" spans="1:6" x14ac:dyDescent="0.35">
      <c r="A9175" s="5"/>
      <c r="E9175" s="5"/>
      <c r="F9175" s="5"/>
    </row>
    <row r="9176" spans="1:6" x14ac:dyDescent="0.35">
      <c r="A9176" s="5"/>
      <c r="E9176" s="5"/>
      <c r="F9176" s="5"/>
    </row>
    <row r="9177" spans="1:6" x14ac:dyDescent="0.35">
      <c r="A9177" s="5"/>
      <c r="E9177" s="5"/>
      <c r="F9177" s="5"/>
    </row>
    <row r="9178" spans="1:6" x14ac:dyDescent="0.35">
      <c r="A9178" s="5"/>
      <c r="E9178" s="5"/>
      <c r="F9178" s="5"/>
    </row>
    <row r="9179" spans="1:6" x14ac:dyDescent="0.35">
      <c r="A9179" s="5"/>
      <c r="E9179" s="5"/>
      <c r="F9179" s="5"/>
    </row>
    <row r="9180" spans="1:6" x14ac:dyDescent="0.35">
      <c r="A9180" s="5"/>
      <c r="E9180" s="5"/>
      <c r="F9180" s="5"/>
    </row>
    <row r="9181" spans="1:6" x14ac:dyDescent="0.35">
      <c r="A9181" s="5"/>
      <c r="E9181" s="5"/>
      <c r="F9181" s="5"/>
    </row>
    <row r="9182" spans="1:6" x14ac:dyDescent="0.35">
      <c r="A9182" s="5"/>
      <c r="E9182" s="5"/>
      <c r="F9182" s="5"/>
    </row>
    <row r="9183" spans="1:6" x14ac:dyDescent="0.35">
      <c r="A9183" s="5"/>
      <c r="E9183" s="5"/>
      <c r="F9183" s="5"/>
    </row>
    <row r="9184" spans="1:6" x14ac:dyDescent="0.35">
      <c r="A9184" s="5"/>
      <c r="E9184" s="5"/>
      <c r="F9184" s="5"/>
    </row>
    <row r="9185" spans="1:6" x14ac:dyDescent="0.35">
      <c r="A9185" s="5"/>
      <c r="E9185" s="5"/>
      <c r="F9185" s="5"/>
    </row>
    <row r="9186" spans="1:6" x14ac:dyDescent="0.35">
      <c r="A9186" s="5"/>
      <c r="E9186" s="5"/>
      <c r="F9186" s="5"/>
    </row>
    <row r="9187" spans="1:6" x14ac:dyDescent="0.35">
      <c r="A9187" s="5"/>
      <c r="E9187" s="5"/>
      <c r="F9187" s="5"/>
    </row>
    <row r="9188" spans="1:6" x14ac:dyDescent="0.35">
      <c r="A9188" s="5"/>
      <c r="E9188" s="5"/>
      <c r="F9188" s="5"/>
    </row>
    <row r="9189" spans="1:6" x14ac:dyDescent="0.35">
      <c r="A9189" s="5"/>
      <c r="E9189" s="5"/>
      <c r="F9189" s="5"/>
    </row>
    <row r="9190" spans="1:6" x14ac:dyDescent="0.35">
      <c r="A9190" s="5"/>
      <c r="E9190" s="5"/>
      <c r="F9190" s="5"/>
    </row>
    <row r="9191" spans="1:6" x14ac:dyDescent="0.35">
      <c r="A9191" s="5"/>
      <c r="E9191" s="5"/>
      <c r="F9191" s="5"/>
    </row>
    <row r="9192" spans="1:6" x14ac:dyDescent="0.35">
      <c r="A9192" s="5"/>
      <c r="E9192" s="5"/>
      <c r="F9192" s="5"/>
    </row>
    <row r="9193" spans="1:6" x14ac:dyDescent="0.35">
      <c r="A9193" s="5"/>
      <c r="E9193" s="5"/>
      <c r="F9193" s="5"/>
    </row>
    <row r="9194" spans="1:6" x14ac:dyDescent="0.35">
      <c r="A9194" s="5"/>
      <c r="E9194" s="5"/>
      <c r="F9194" s="5"/>
    </row>
    <row r="9195" spans="1:6" x14ac:dyDescent="0.35">
      <c r="A9195" s="5"/>
      <c r="E9195" s="5"/>
      <c r="F9195" s="5"/>
    </row>
    <row r="9196" spans="1:6" x14ac:dyDescent="0.35">
      <c r="A9196" s="5"/>
      <c r="E9196" s="5"/>
      <c r="F9196" s="5"/>
    </row>
    <row r="9197" spans="1:6" x14ac:dyDescent="0.35">
      <c r="A9197" s="5"/>
      <c r="E9197" s="5"/>
      <c r="F9197" s="5"/>
    </row>
    <row r="9198" spans="1:6" x14ac:dyDescent="0.35">
      <c r="A9198" s="5"/>
      <c r="E9198" s="5"/>
      <c r="F9198" s="5"/>
    </row>
    <row r="9199" spans="1:6" x14ac:dyDescent="0.35">
      <c r="A9199" s="5"/>
      <c r="E9199" s="5"/>
      <c r="F9199" s="5"/>
    </row>
    <row r="9200" spans="1:6" x14ac:dyDescent="0.35">
      <c r="A9200" s="5"/>
      <c r="E9200" s="5"/>
      <c r="F9200" s="5"/>
    </row>
    <row r="9201" spans="1:6" x14ac:dyDescent="0.35">
      <c r="A9201" s="5"/>
      <c r="E9201" s="5"/>
      <c r="F9201" s="5"/>
    </row>
    <row r="9202" spans="1:6" x14ac:dyDescent="0.35">
      <c r="A9202" s="5"/>
      <c r="E9202" s="5"/>
      <c r="F9202" s="5"/>
    </row>
    <row r="9203" spans="1:6" x14ac:dyDescent="0.35">
      <c r="A9203" s="5"/>
      <c r="E9203" s="5"/>
      <c r="F9203" s="5"/>
    </row>
    <row r="9204" spans="1:6" x14ac:dyDescent="0.35">
      <c r="A9204" s="5"/>
      <c r="E9204" s="5"/>
      <c r="F9204" s="5"/>
    </row>
    <row r="9205" spans="1:6" x14ac:dyDescent="0.35">
      <c r="A9205" s="5"/>
      <c r="E9205" s="5"/>
      <c r="F9205" s="5"/>
    </row>
    <row r="9206" spans="1:6" x14ac:dyDescent="0.35">
      <c r="A9206" s="5"/>
      <c r="E9206" s="5"/>
      <c r="F9206" s="5"/>
    </row>
    <row r="9207" spans="1:6" x14ac:dyDescent="0.35">
      <c r="A9207" s="5"/>
      <c r="E9207" s="5"/>
      <c r="F9207" s="5"/>
    </row>
    <row r="9208" spans="1:6" x14ac:dyDescent="0.35">
      <c r="A9208" s="5"/>
      <c r="E9208" s="5"/>
      <c r="F9208" s="5"/>
    </row>
    <row r="9209" spans="1:6" x14ac:dyDescent="0.35">
      <c r="A9209" s="5"/>
      <c r="E9209" s="5"/>
      <c r="F9209" s="5"/>
    </row>
    <row r="9210" spans="1:6" x14ac:dyDescent="0.35">
      <c r="A9210" s="5"/>
      <c r="E9210" s="5"/>
      <c r="F9210" s="5"/>
    </row>
    <row r="9211" spans="1:6" x14ac:dyDescent="0.35">
      <c r="A9211" s="5"/>
      <c r="E9211" s="5"/>
      <c r="F9211" s="5"/>
    </row>
    <row r="9212" spans="1:6" x14ac:dyDescent="0.35">
      <c r="A9212" s="5"/>
      <c r="E9212" s="5"/>
      <c r="F9212" s="5"/>
    </row>
    <row r="9213" spans="1:6" x14ac:dyDescent="0.35">
      <c r="A9213" s="5"/>
      <c r="E9213" s="5"/>
      <c r="F9213" s="5"/>
    </row>
    <row r="9214" spans="1:6" x14ac:dyDescent="0.35">
      <c r="A9214" s="5"/>
      <c r="E9214" s="5"/>
      <c r="F9214" s="5"/>
    </row>
    <row r="9215" spans="1:6" x14ac:dyDescent="0.35">
      <c r="A9215" s="5"/>
      <c r="E9215" s="5"/>
      <c r="F9215" s="5"/>
    </row>
    <row r="9216" spans="1:6" x14ac:dyDescent="0.35">
      <c r="A9216" s="5"/>
      <c r="E9216" s="5"/>
      <c r="F9216" s="5"/>
    </row>
    <row r="9217" spans="1:6" x14ac:dyDescent="0.35">
      <c r="A9217" s="5"/>
      <c r="E9217" s="5"/>
      <c r="F9217" s="5"/>
    </row>
    <row r="9218" spans="1:6" x14ac:dyDescent="0.35">
      <c r="A9218" s="5"/>
      <c r="E9218" s="5"/>
      <c r="F9218" s="5"/>
    </row>
    <row r="9219" spans="1:6" x14ac:dyDescent="0.35">
      <c r="A9219" s="5"/>
      <c r="E9219" s="5"/>
      <c r="F9219" s="5"/>
    </row>
    <row r="9220" spans="1:6" x14ac:dyDescent="0.35">
      <c r="A9220" s="5"/>
      <c r="E9220" s="5"/>
      <c r="F9220" s="5"/>
    </row>
    <row r="9221" spans="1:6" x14ac:dyDescent="0.35">
      <c r="A9221" s="5"/>
      <c r="E9221" s="5"/>
      <c r="F9221" s="5"/>
    </row>
    <row r="9222" spans="1:6" x14ac:dyDescent="0.35">
      <c r="A9222" s="5"/>
      <c r="E9222" s="5"/>
      <c r="F9222" s="5"/>
    </row>
    <row r="9223" spans="1:6" x14ac:dyDescent="0.35">
      <c r="A9223" s="5"/>
      <c r="E9223" s="5"/>
      <c r="F9223" s="5"/>
    </row>
    <row r="9224" spans="1:6" x14ac:dyDescent="0.35">
      <c r="A9224" s="5"/>
      <c r="E9224" s="5"/>
      <c r="F9224" s="5"/>
    </row>
    <row r="9225" spans="1:6" x14ac:dyDescent="0.35">
      <c r="A9225" s="5"/>
      <c r="E9225" s="5"/>
      <c r="F9225" s="5"/>
    </row>
    <row r="9226" spans="1:6" x14ac:dyDescent="0.35">
      <c r="A9226" s="5"/>
      <c r="E9226" s="5"/>
      <c r="F9226" s="5"/>
    </row>
    <row r="9227" spans="1:6" x14ac:dyDescent="0.35">
      <c r="A9227" s="5"/>
      <c r="E9227" s="5"/>
      <c r="F9227" s="5"/>
    </row>
    <row r="9228" spans="1:6" x14ac:dyDescent="0.35">
      <c r="A9228" s="5"/>
      <c r="E9228" s="5"/>
      <c r="F9228" s="5"/>
    </row>
    <row r="9229" spans="1:6" x14ac:dyDescent="0.35">
      <c r="A9229" s="5"/>
      <c r="E9229" s="5"/>
      <c r="F9229" s="5"/>
    </row>
    <row r="9230" spans="1:6" x14ac:dyDescent="0.35">
      <c r="A9230" s="5"/>
      <c r="E9230" s="5"/>
      <c r="F9230" s="5"/>
    </row>
    <row r="9231" spans="1:6" x14ac:dyDescent="0.35">
      <c r="A9231" s="5"/>
      <c r="E9231" s="5"/>
      <c r="F9231" s="5"/>
    </row>
    <row r="9232" spans="1:6" x14ac:dyDescent="0.35">
      <c r="A9232" s="5"/>
      <c r="E9232" s="5"/>
      <c r="F9232" s="5"/>
    </row>
    <row r="9233" spans="1:6" x14ac:dyDescent="0.35">
      <c r="A9233" s="5"/>
      <c r="E9233" s="5"/>
      <c r="F9233" s="5"/>
    </row>
    <row r="9234" spans="1:6" x14ac:dyDescent="0.35">
      <c r="A9234" s="5"/>
      <c r="E9234" s="5"/>
      <c r="F9234" s="5"/>
    </row>
    <row r="9235" spans="1:6" x14ac:dyDescent="0.35">
      <c r="A9235" s="5"/>
      <c r="E9235" s="5"/>
      <c r="F9235" s="5"/>
    </row>
    <row r="9236" spans="1:6" x14ac:dyDescent="0.35">
      <c r="A9236" s="5"/>
      <c r="E9236" s="5"/>
      <c r="F9236" s="5"/>
    </row>
    <row r="9237" spans="1:6" x14ac:dyDescent="0.35">
      <c r="A9237" s="5"/>
      <c r="E9237" s="5"/>
      <c r="F9237" s="5"/>
    </row>
    <row r="9238" spans="1:6" x14ac:dyDescent="0.35">
      <c r="A9238" s="5"/>
      <c r="E9238" s="5"/>
      <c r="F9238" s="5"/>
    </row>
    <row r="9239" spans="1:6" x14ac:dyDescent="0.35">
      <c r="A9239" s="5"/>
      <c r="E9239" s="5"/>
      <c r="F9239" s="5"/>
    </row>
    <row r="9240" spans="1:6" x14ac:dyDescent="0.35">
      <c r="A9240" s="5"/>
      <c r="E9240" s="5"/>
      <c r="F9240" s="5"/>
    </row>
    <row r="9241" spans="1:6" x14ac:dyDescent="0.35">
      <c r="A9241" s="5"/>
      <c r="E9241" s="5"/>
      <c r="F9241" s="5"/>
    </row>
    <row r="9242" spans="1:6" x14ac:dyDescent="0.35">
      <c r="A9242" s="5"/>
      <c r="E9242" s="5"/>
      <c r="F9242" s="5"/>
    </row>
    <row r="9243" spans="1:6" x14ac:dyDescent="0.35">
      <c r="A9243" s="5"/>
      <c r="E9243" s="5"/>
      <c r="F9243" s="5"/>
    </row>
    <row r="9244" spans="1:6" x14ac:dyDescent="0.35">
      <c r="A9244" s="5"/>
      <c r="E9244" s="5"/>
      <c r="F9244" s="5"/>
    </row>
    <row r="9245" spans="1:6" x14ac:dyDescent="0.35">
      <c r="A9245" s="5"/>
      <c r="E9245" s="5"/>
      <c r="F9245" s="5"/>
    </row>
    <row r="9246" spans="1:6" x14ac:dyDescent="0.35">
      <c r="A9246" s="5"/>
      <c r="E9246" s="5"/>
      <c r="F9246" s="5"/>
    </row>
    <row r="9247" spans="1:6" x14ac:dyDescent="0.35">
      <c r="A9247" s="5"/>
      <c r="E9247" s="5"/>
      <c r="F9247" s="5"/>
    </row>
    <row r="9248" spans="1:6" x14ac:dyDescent="0.35">
      <c r="A9248" s="5"/>
      <c r="E9248" s="5"/>
      <c r="F9248" s="5"/>
    </row>
    <row r="9249" spans="1:6" x14ac:dyDescent="0.35">
      <c r="A9249" s="5"/>
      <c r="E9249" s="5"/>
      <c r="F9249" s="5"/>
    </row>
    <row r="9250" spans="1:6" x14ac:dyDescent="0.35">
      <c r="A9250" s="5"/>
      <c r="E9250" s="5"/>
      <c r="F9250" s="5"/>
    </row>
    <row r="9251" spans="1:6" x14ac:dyDescent="0.35">
      <c r="A9251" s="5"/>
      <c r="E9251" s="5"/>
      <c r="F9251" s="5"/>
    </row>
    <row r="9252" spans="1:6" x14ac:dyDescent="0.35">
      <c r="A9252" s="5"/>
      <c r="E9252" s="5"/>
      <c r="F9252" s="5"/>
    </row>
    <row r="9253" spans="1:6" x14ac:dyDescent="0.35">
      <c r="A9253" s="5"/>
      <c r="E9253" s="5"/>
      <c r="F9253" s="5"/>
    </row>
    <row r="9254" spans="1:6" x14ac:dyDescent="0.35">
      <c r="A9254" s="5"/>
      <c r="E9254" s="5"/>
      <c r="F9254" s="5"/>
    </row>
    <row r="9255" spans="1:6" x14ac:dyDescent="0.35">
      <c r="A9255" s="5"/>
      <c r="E9255" s="5"/>
      <c r="F9255" s="5"/>
    </row>
    <row r="9256" spans="1:6" x14ac:dyDescent="0.35">
      <c r="A9256" s="5"/>
      <c r="E9256" s="5"/>
      <c r="F9256" s="5"/>
    </row>
    <row r="9257" spans="1:6" x14ac:dyDescent="0.35">
      <c r="A9257" s="5"/>
      <c r="E9257" s="5"/>
      <c r="F9257" s="5"/>
    </row>
    <row r="9258" spans="1:6" x14ac:dyDescent="0.35">
      <c r="A9258" s="5"/>
      <c r="E9258" s="5"/>
      <c r="F9258" s="5"/>
    </row>
    <row r="9259" spans="1:6" x14ac:dyDescent="0.35">
      <c r="A9259" s="5"/>
      <c r="E9259" s="5"/>
      <c r="F9259" s="5"/>
    </row>
    <row r="9260" spans="1:6" x14ac:dyDescent="0.35">
      <c r="A9260" s="5"/>
      <c r="E9260" s="5"/>
      <c r="F9260" s="5"/>
    </row>
    <row r="9261" spans="1:6" x14ac:dyDescent="0.35">
      <c r="A9261" s="5"/>
      <c r="E9261" s="5"/>
      <c r="F9261" s="5"/>
    </row>
    <row r="9262" spans="1:6" x14ac:dyDescent="0.35">
      <c r="A9262" s="5"/>
      <c r="E9262" s="5"/>
      <c r="F9262" s="5"/>
    </row>
    <row r="9263" spans="1:6" x14ac:dyDescent="0.35">
      <c r="A9263" s="5"/>
      <c r="E9263" s="5"/>
      <c r="F9263" s="5"/>
    </row>
    <row r="9264" spans="1:6" x14ac:dyDescent="0.35">
      <c r="A9264" s="5"/>
      <c r="E9264" s="5"/>
      <c r="F9264" s="5"/>
    </row>
    <row r="9265" spans="1:6" x14ac:dyDescent="0.35">
      <c r="A9265" s="5"/>
      <c r="E9265" s="5"/>
      <c r="F9265" s="5"/>
    </row>
    <row r="9266" spans="1:6" x14ac:dyDescent="0.35">
      <c r="A9266" s="5"/>
      <c r="E9266" s="5"/>
      <c r="F9266" s="5"/>
    </row>
    <row r="9267" spans="1:6" x14ac:dyDescent="0.35">
      <c r="A9267" s="5"/>
      <c r="E9267" s="5"/>
      <c r="F9267" s="5"/>
    </row>
    <row r="9268" spans="1:6" x14ac:dyDescent="0.35">
      <c r="A9268" s="5"/>
      <c r="E9268" s="5"/>
      <c r="F9268" s="5"/>
    </row>
    <row r="9269" spans="1:6" x14ac:dyDescent="0.35">
      <c r="A9269" s="5"/>
      <c r="E9269" s="5"/>
      <c r="F9269" s="5"/>
    </row>
    <row r="9270" spans="1:6" x14ac:dyDescent="0.35">
      <c r="A9270" s="5"/>
      <c r="E9270" s="5"/>
      <c r="F9270" s="5"/>
    </row>
    <row r="9271" spans="1:6" x14ac:dyDescent="0.35">
      <c r="A9271" s="5"/>
      <c r="E9271" s="5"/>
      <c r="F9271" s="5"/>
    </row>
    <row r="9272" spans="1:6" x14ac:dyDescent="0.35">
      <c r="A9272" s="5"/>
      <c r="E9272" s="5"/>
      <c r="F9272" s="5"/>
    </row>
    <row r="9273" spans="1:6" x14ac:dyDescent="0.35">
      <c r="A9273" s="5"/>
      <c r="E9273" s="5"/>
      <c r="F9273" s="5"/>
    </row>
    <row r="9274" spans="1:6" x14ac:dyDescent="0.35">
      <c r="A9274" s="5"/>
      <c r="E9274" s="5"/>
      <c r="F9274" s="5"/>
    </row>
    <row r="9275" spans="1:6" x14ac:dyDescent="0.35">
      <c r="A9275" s="5"/>
      <c r="E9275" s="5"/>
      <c r="F9275" s="5"/>
    </row>
    <row r="9276" spans="1:6" x14ac:dyDescent="0.35">
      <c r="A9276" s="5"/>
      <c r="E9276" s="5"/>
      <c r="F9276" s="5"/>
    </row>
    <row r="9277" spans="1:6" x14ac:dyDescent="0.35">
      <c r="A9277" s="5"/>
      <c r="E9277" s="5"/>
      <c r="F9277" s="5"/>
    </row>
    <row r="9278" spans="1:6" x14ac:dyDescent="0.35">
      <c r="A9278" s="5"/>
      <c r="E9278" s="5"/>
      <c r="F9278" s="5"/>
    </row>
    <row r="9279" spans="1:6" x14ac:dyDescent="0.35">
      <c r="A9279" s="5"/>
      <c r="E9279" s="5"/>
      <c r="F9279" s="5"/>
    </row>
    <row r="9280" spans="1:6" x14ac:dyDescent="0.35">
      <c r="A9280" s="5"/>
      <c r="E9280" s="5"/>
      <c r="F9280" s="5"/>
    </row>
    <row r="9281" spans="1:6" x14ac:dyDescent="0.35">
      <c r="A9281" s="5"/>
      <c r="E9281" s="5"/>
      <c r="F9281" s="5"/>
    </row>
    <row r="9282" spans="1:6" x14ac:dyDescent="0.35">
      <c r="A9282" s="5"/>
      <c r="E9282" s="5"/>
      <c r="F9282" s="5"/>
    </row>
    <row r="9283" spans="1:6" x14ac:dyDescent="0.35">
      <c r="A9283" s="5"/>
      <c r="E9283" s="5"/>
      <c r="F9283" s="5"/>
    </row>
    <row r="9284" spans="1:6" x14ac:dyDescent="0.35">
      <c r="A9284" s="5"/>
      <c r="E9284" s="5"/>
      <c r="F9284" s="5"/>
    </row>
    <row r="9285" spans="1:6" x14ac:dyDescent="0.35">
      <c r="A9285" s="5"/>
      <c r="E9285" s="5"/>
      <c r="F9285" s="5"/>
    </row>
    <row r="9286" spans="1:6" x14ac:dyDescent="0.35">
      <c r="A9286" s="5"/>
      <c r="E9286" s="5"/>
      <c r="F9286" s="5"/>
    </row>
    <row r="9287" spans="1:6" x14ac:dyDescent="0.35">
      <c r="A9287" s="5"/>
      <c r="E9287" s="5"/>
      <c r="F9287" s="5"/>
    </row>
    <row r="9288" spans="1:6" x14ac:dyDescent="0.35">
      <c r="A9288" s="5"/>
      <c r="E9288" s="5"/>
      <c r="F9288" s="5"/>
    </row>
    <row r="9289" spans="1:6" x14ac:dyDescent="0.35">
      <c r="A9289" s="5"/>
      <c r="E9289" s="5"/>
      <c r="F9289" s="5"/>
    </row>
    <row r="9290" spans="1:6" x14ac:dyDescent="0.35">
      <c r="A9290" s="5"/>
      <c r="E9290" s="5"/>
      <c r="F9290" s="5"/>
    </row>
    <row r="9291" spans="1:6" x14ac:dyDescent="0.35">
      <c r="A9291" s="5"/>
      <c r="E9291" s="5"/>
      <c r="F9291" s="5"/>
    </row>
    <row r="9292" spans="1:6" x14ac:dyDescent="0.35">
      <c r="A9292" s="5"/>
      <c r="E9292" s="5"/>
      <c r="F9292" s="5"/>
    </row>
    <row r="9293" spans="1:6" x14ac:dyDescent="0.35">
      <c r="A9293" s="5"/>
      <c r="E9293" s="5"/>
      <c r="F9293" s="5"/>
    </row>
    <row r="9294" spans="1:6" x14ac:dyDescent="0.35">
      <c r="A9294" s="5"/>
      <c r="E9294" s="5"/>
      <c r="F9294" s="5"/>
    </row>
    <row r="9295" spans="1:6" x14ac:dyDescent="0.35">
      <c r="A9295" s="5"/>
      <c r="E9295" s="5"/>
      <c r="F9295" s="5"/>
    </row>
    <row r="9296" spans="1:6" x14ac:dyDescent="0.35">
      <c r="A9296" s="5"/>
      <c r="E9296" s="5"/>
      <c r="F9296" s="5"/>
    </row>
    <row r="9297" spans="1:6" x14ac:dyDescent="0.35">
      <c r="A9297" s="5"/>
      <c r="E9297" s="5"/>
      <c r="F9297" s="5"/>
    </row>
    <row r="9298" spans="1:6" x14ac:dyDescent="0.35">
      <c r="A9298" s="5"/>
      <c r="E9298" s="5"/>
      <c r="F9298" s="5"/>
    </row>
    <row r="9299" spans="1:6" x14ac:dyDescent="0.35">
      <c r="A9299" s="5"/>
      <c r="E9299" s="5"/>
      <c r="F9299" s="5"/>
    </row>
    <row r="9300" spans="1:6" x14ac:dyDescent="0.35">
      <c r="A9300" s="5"/>
      <c r="E9300" s="5"/>
      <c r="F9300" s="5"/>
    </row>
    <row r="9301" spans="1:6" x14ac:dyDescent="0.35">
      <c r="A9301" s="5"/>
      <c r="E9301" s="5"/>
      <c r="F9301" s="5"/>
    </row>
    <row r="9302" spans="1:6" x14ac:dyDescent="0.35">
      <c r="A9302" s="5"/>
      <c r="E9302" s="5"/>
      <c r="F9302" s="5"/>
    </row>
    <row r="9303" spans="1:6" x14ac:dyDescent="0.35">
      <c r="A9303" s="5"/>
      <c r="E9303" s="5"/>
      <c r="F9303" s="5"/>
    </row>
    <row r="9304" spans="1:6" x14ac:dyDescent="0.35">
      <c r="A9304" s="5"/>
      <c r="E9304" s="5"/>
      <c r="F9304" s="5"/>
    </row>
    <row r="9305" spans="1:6" x14ac:dyDescent="0.35">
      <c r="A9305" s="5"/>
      <c r="E9305" s="5"/>
      <c r="F9305" s="5"/>
    </row>
    <row r="9306" spans="1:6" x14ac:dyDescent="0.35">
      <c r="A9306" s="5"/>
      <c r="E9306" s="5"/>
      <c r="F9306" s="5"/>
    </row>
    <row r="9307" spans="1:6" x14ac:dyDescent="0.35">
      <c r="A9307" s="5"/>
      <c r="E9307" s="5"/>
      <c r="F9307" s="5"/>
    </row>
    <row r="9308" spans="1:6" x14ac:dyDescent="0.35">
      <c r="A9308" s="5"/>
      <c r="E9308" s="5"/>
      <c r="F9308" s="5"/>
    </row>
    <row r="9309" spans="1:6" x14ac:dyDescent="0.35">
      <c r="A9309" s="5"/>
      <c r="E9309" s="5"/>
      <c r="F9309" s="5"/>
    </row>
    <row r="9310" spans="1:6" x14ac:dyDescent="0.35">
      <c r="A9310" s="5"/>
      <c r="E9310" s="5"/>
      <c r="F9310" s="5"/>
    </row>
    <row r="9311" spans="1:6" x14ac:dyDescent="0.35">
      <c r="A9311" s="5"/>
      <c r="E9311" s="5"/>
      <c r="F9311" s="5"/>
    </row>
    <row r="9312" spans="1:6" x14ac:dyDescent="0.35">
      <c r="A9312" s="5"/>
      <c r="E9312" s="5"/>
      <c r="F9312" s="5"/>
    </row>
    <row r="9313" spans="1:6" x14ac:dyDescent="0.35">
      <c r="A9313" s="5"/>
      <c r="E9313" s="5"/>
      <c r="F9313" s="5"/>
    </row>
    <row r="9314" spans="1:6" x14ac:dyDescent="0.35">
      <c r="A9314" s="5"/>
      <c r="E9314" s="5"/>
      <c r="F9314" s="5"/>
    </row>
    <row r="9315" spans="1:6" x14ac:dyDescent="0.35">
      <c r="A9315" s="5"/>
      <c r="E9315" s="5"/>
      <c r="F9315" s="5"/>
    </row>
    <row r="9316" spans="1:6" x14ac:dyDescent="0.35">
      <c r="A9316" s="5"/>
      <c r="E9316" s="5"/>
      <c r="F9316" s="5"/>
    </row>
    <row r="9317" spans="1:6" x14ac:dyDescent="0.35">
      <c r="A9317" s="5"/>
      <c r="E9317" s="5"/>
      <c r="F9317" s="5"/>
    </row>
    <row r="9318" spans="1:6" x14ac:dyDescent="0.35">
      <c r="A9318" s="5"/>
      <c r="E9318" s="5"/>
      <c r="F9318" s="5"/>
    </row>
    <row r="9319" spans="1:6" x14ac:dyDescent="0.35">
      <c r="A9319" s="5"/>
      <c r="E9319" s="5"/>
      <c r="F9319" s="5"/>
    </row>
    <row r="9320" spans="1:6" x14ac:dyDescent="0.35">
      <c r="A9320" s="5"/>
      <c r="E9320" s="5"/>
      <c r="F9320" s="5"/>
    </row>
    <row r="9321" spans="1:6" x14ac:dyDescent="0.35">
      <c r="A9321" s="5"/>
      <c r="E9321" s="5"/>
      <c r="F9321" s="5"/>
    </row>
    <row r="9322" spans="1:6" x14ac:dyDescent="0.35">
      <c r="A9322" s="5"/>
      <c r="E9322" s="5"/>
      <c r="F9322" s="5"/>
    </row>
    <row r="9323" spans="1:6" x14ac:dyDescent="0.35">
      <c r="A9323" s="5"/>
      <c r="E9323" s="5"/>
      <c r="F9323" s="5"/>
    </row>
    <row r="9324" spans="1:6" x14ac:dyDescent="0.35">
      <c r="A9324" s="5"/>
      <c r="E9324" s="5"/>
      <c r="F9324" s="5"/>
    </row>
    <row r="9325" spans="1:6" x14ac:dyDescent="0.35">
      <c r="A9325" s="5"/>
      <c r="E9325" s="5"/>
      <c r="F9325" s="5"/>
    </row>
    <row r="9326" spans="1:6" x14ac:dyDescent="0.35">
      <c r="A9326" s="5"/>
      <c r="E9326" s="5"/>
      <c r="F9326" s="5"/>
    </row>
    <row r="9327" spans="1:6" x14ac:dyDescent="0.35">
      <c r="A9327" s="5"/>
      <c r="E9327" s="5"/>
      <c r="F9327" s="5"/>
    </row>
    <row r="9328" spans="1:6" x14ac:dyDescent="0.35">
      <c r="A9328" s="5"/>
      <c r="E9328" s="5"/>
      <c r="F9328" s="5"/>
    </row>
    <row r="9329" spans="1:6" x14ac:dyDescent="0.35">
      <c r="A9329" s="5"/>
      <c r="E9329" s="5"/>
      <c r="F9329" s="5"/>
    </row>
    <row r="9330" spans="1:6" x14ac:dyDescent="0.35">
      <c r="A9330" s="5"/>
      <c r="E9330" s="5"/>
      <c r="F9330" s="5"/>
    </row>
    <row r="9331" spans="1:6" x14ac:dyDescent="0.35">
      <c r="A9331" s="5"/>
      <c r="E9331" s="5"/>
      <c r="F9331" s="5"/>
    </row>
    <row r="9332" spans="1:6" x14ac:dyDescent="0.35">
      <c r="A9332" s="5"/>
      <c r="E9332" s="5"/>
      <c r="F9332" s="5"/>
    </row>
    <row r="9333" spans="1:6" x14ac:dyDescent="0.35">
      <c r="A9333" s="5"/>
      <c r="E9333" s="5"/>
      <c r="F9333" s="5"/>
    </row>
    <row r="9334" spans="1:6" x14ac:dyDescent="0.35">
      <c r="A9334" s="5"/>
      <c r="E9334" s="5"/>
      <c r="F9334" s="5"/>
    </row>
    <row r="9335" spans="1:6" x14ac:dyDescent="0.35">
      <c r="A9335" s="5"/>
      <c r="E9335" s="5"/>
      <c r="F9335" s="5"/>
    </row>
    <row r="9336" spans="1:6" x14ac:dyDescent="0.35">
      <c r="A9336" s="5"/>
      <c r="E9336" s="5"/>
      <c r="F9336" s="5"/>
    </row>
    <row r="9337" spans="1:6" x14ac:dyDescent="0.35">
      <c r="A9337" s="5"/>
      <c r="E9337" s="5"/>
      <c r="F9337" s="5"/>
    </row>
    <row r="9338" spans="1:6" x14ac:dyDescent="0.35">
      <c r="A9338" s="5"/>
      <c r="E9338" s="5"/>
      <c r="F9338" s="5"/>
    </row>
    <row r="9339" spans="1:6" x14ac:dyDescent="0.35">
      <c r="A9339" s="5"/>
      <c r="E9339" s="5"/>
      <c r="F9339" s="5"/>
    </row>
    <row r="9340" spans="1:6" x14ac:dyDescent="0.35">
      <c r="A9340" s="5"/>
      <c r="E9340" s="5"/>
      <c r="F9340" s="5"/>
    </row>
    <row r="9341" spans="1:6" x14ac:dyDescent="0.35">
      <c r="A9341" s="5"/>
      <c r="E9341" s="5"/>
      <c r="F9341" s="5"/>
    </row>
    <row r="9342" spans="1:6" x14ac:dyDescent="0.35">
      <c r="A9342" s="5"/>
      <c r="E9342" s="5"/>
      <c r="F9342" s="5"/>
    </row>
    <row r="9343" spans="1:6" x14ac:dyDescent="0.35">
      <c r="A9343" s="5"/>
      <c r="E9343" s="5"/>
      <c r="F9343" s="5"/>
    </row>
    <row r="9344" spans="1:6" x14ac:dyDescent="0.35">
      <c r="A9344" s="5"/>
      <c r="E9344" s="5"/>
      <c r="F9344" s="5"/>
    </row>
    <row r="9345" spans="1:6" x14ac:dyDescent="0.35">
      <c r="A9345" s="5"/>
      <c r="E9345" s="5"/>
      <c r="F9345" s="5"/>
    </row>
    <row r="9346" spans="1:6" x14ac:dyDescent="0.35">
      <c r="A9346" s="5"/>
      <c r="E9346" s="5"/>
      <c r="F9346" s="5"/>
    </row>
    <row r="9347" spans="1:6" x14ac:dyDescent="0.35">
      <c r="A9347" s="5"/>
      <c r="E9347" s="5"/>
      <c r="F9347" s="5"/>
    </row>
    <row r="9348" spans="1:6" x14ac:dyDescent="0.35">
      <c r="A9348" s="5"/>
      <c r="E9348" s="5"/>
      <c r="F9348" s="5"/>
    </row>
    <row r="9349" spans="1:6" x14ac:dyDescent="0.35">
      <c r="A9349" s="5"/>
      <c r="E9349" s="5"/>
      <c r="F9349" s="5"/>
    </row>
    <row r="9350" spans="1:6" x14ac:dyDescent="0.35">
      <c r="A9350" s="5"/>
      <c r="E9350" s="5"/>
      <c r="F9350" s="5"/>
    </row>
    <row r="9351" spans="1:6" x14ac:dyDescent="0.35">
      <c r="A9351" s="5"/>
      <c r="E9351" s="5"/>
      <c r="F9351" s="5"/>
    </row>
    <row r="9352" spans="1:6" x14ac:dyDescent="0.35">
      <c r="A9352" s="5"/>
      <c r="E9352" s="5"/>
      <c r="F9352" s="5"/>
    </row>
    <row r="9353" spans="1:6" x14ac:dyDescent="0.35">
      <c r="A9353" s="5"/>
      <c r="E9353" s="5"/>
      <c r="F9353" s="5"/>
    </row>
    <row r="9354" spans="1:6" x14ac:dyDescent="0.35">
      <c r="A9354" s="5"/>
      <c r="E9354" s="5"/>
      <c r="F9354" s="5"/>
    </row>
    <row r="9355" spans="1:6" x14ac:dyDescent="0.35">
      <c r="A9355" s="5"/>
      <c r="E9355" s="5"/>
      <c r="F9355" s="5"/>
    </row>
    <row r="9356" spans="1:6" x14ac:dyDescent="0.35">
      <c r="A9356" s="5"/>
      <c r="E9356" s="5"/>
      <c r="F9356" s="5"/>
    </row>
    <row r="9357" spans="1:6" x14ac:dyDescent="0.35">
      <c r="A9357" s="5"/>
      <c r="E9357" s="5"/>
      <c r="F9357" s="5"/>
    </row>
    <row r="9358" spans="1:6" x14ac:dyDescent="0.35">
      <c r="A9358" s="5"/>
      <c r="E9358" s="5"/>
      <c r="F9358" s="5"/>
    </row>
    <row r="9359" spans="1:6" x14ac:dyDescent="0.35">
      <c r="A9359" s="5"/>
      <c r="E9359" s="5"/>
      <c r="F9359" s="5"/>
    </row>
    <row r="9360" spans="1:6" x14ac:dyDescent="0.35">
      <c r="A9360" s="5"/>
      <c r="E9360" s="5"/>
      <c r="F9360" s="5"/>
    </row>
    <row r="9361" spans="1:6" x14ac:dyDescent="0.35">
      <c r="A9361" s="5"/>
      <c r="E9361" s="5"/>
      <c r="F9361" s="5"/>
    </row>
    <row r="9362" spans="1:6" x14ac:dyDescent="0.35">
      <c r="A9362" s="5"/>
      <c r="E9362" s="5"/>
      <c r="F9362" s="5"/>
    </row>
    <row r="9363" spans="1:6" x14ac:dyDescent="0.35">
      <c r="A9363" s="5"/>
      <c r="E9363" s="5"/>
      <c r="F9363" s="5"/>
    </row>
    <row r="9364" spans="1:6" x14ac:dyDescent="0.35">
      <c r="A9364" s="5"/>
      <c r="E9364" s="5"/>
      <c r="F9364" s="5"/>
    </row>
    <row r="9365" spans="1:6" x14ac:dyDescent="0.35">
      <c r="A9365" s="5"/>
      <c r="E9365" s="5"/>
      <c r="F9365" s="5"/>
    </row>
    <row r="9366" spans="1:6" x14ac:dyDescent="0.35">
      <c r="A9366" s="5"/>
      <c r="E9366" s="5"/>
      <c r="F9366" s="5"/>
    </row>
    <row r="9367" spans="1:6" x14ac:dyDescent="0.35">
      <c r="A9367" s="5"/>
      <c r="E9367" s="5"/>
      <c r="F9367" s="5"/>
    </row>
    <row r="9368" spans="1:6" x14ac:dyDescent="0.35">
      <c r="A9368" s="5"/>
      <c r="E9368" s="5"/>
      <c r="F9368" s="5"/>
    </row>
    <row r="9369" spans="1:6" x14ac:dyDescent="0.35">
      <c r="A9369" s="5"/>
      <c r="E9369" s="5"/>
      <c r="F9369" s="5"/>
    </row>
    <row r="9370" spans="1:6" x14ac:dyDescent="0.35">
      <c r="A9370" s="5"/>
      <c r="E9370" s="5"/>
      <c r="F9370" s="5"/>
    </row>
    <row r="9371" spans="1:6" x14ac:dyDescent="0.35">
      <c r="A9371" s="5"/>
      <c r="E9371" s="5"/>
      <c r="F9371" s="5"/>
    </row>
    <row r="9372" spans="1:6" x14ac:dyDescent="0.35">
      <c r="A9372" s="5"/>
      <c r="E9372" s="5"/>
      <c r="F9372" s="5"/>
    </row>
    <row r="9373" spans="1:6" x14ac:dyDescent="0.35">
      <c r="A9373" s="5"/>
      <c r="E9373" s="5"/>
      <c r="F9373" s="5"/>
    </row>
    <row r="9374" spans="1:6" x14ac:dyDescent="0.35">
      <c r="A9374" s="5"/>
      <c r="E9374" s="5"/>
      <c r="F9374" s="5"/>
    </row>
    <row r="9375" spans="1:6" x14ac:dyDescent="0.35">
      <c r="A9375" s="5"/>
      <c r="E9375" s="5"/>
      <c r="F9375" s="5"/>
    </row>
    <row r="9376" spans="1:6" x14ac:dyDescent="0.35">
      <c r="A9376" s="5"/>
      <c r="E9376" s="5"/>
      <c r="F9376" s="5"/>
    </row>
    <row r="9377" spans="1:6" x14ac:dyDescent="0.35">
      <c r="A9377" s="5"/>
      <c r="E9377" s="5"/>
      <c r="F9377" s="5"/>
    </row>
    <row r="9378" spans="1:6" x14ac:dyDescent="0.35">
      <c r="A9378" s="5"/>
      <c r="E9378" s="5"/>
      <c r="F9378" s="5"/>
    </row>
    <row r="9379" spans="1:6" x14ac:dyDescent="0.35">
      <c r="A9379" s="5"/>
      <c r="E9379" s="5"/>
      <c r="F9379" s="5"/>
    </row>
    <row r="9380" spans="1:6" x14ac:dyDescent="0.35">
      <c r="A9380" s="5"/>
      <c r="E9380" s="5"/>
      <c r="F9380" s="5"/>
    </row>
    <row r="9381" spans="1:6" x14ac:dyDescent="0.35">
      <c r="A9381" s="5"/>
      <c r="E9381" s="5"/>
      <c r="F9381" s="5"/>
    </row>
    <row r="9382" spans="1:6" x14ac:dyDescent="0.35">
      <c r="A9382" s="5"/>
      <c r="E9382" s="5"/>
      <c r="F9382" s="5"/>
    </row>
    <row r="9383" spans="1:6" x14ac:dyDescent="0.35">
      <c r="A9383" s="5"/>
      <c r="E9383" s="5"/>
      <c r="F9383" s="5"/>
    </row>
    <row r="9384" spans="1:6" x14ac:dyDescent="0.35">
      <c r="A9384" s="5"/>
      <c r="E9384" s="5"/>
      <c r="F9384" s="5"/>
    </row>
    <row r="9385" spans="1:6" x14ac:dyDescent="0.35">
      <c r="A9385" s="5"/>
      <c r="E9385" s="5"/>
      <c r="F9385" s="5"/>
    </row>
    <row r="9386" spans="1:6" x14ac:dyDescent="0.35">
      <c r="A9386" s="5"/>
      <c r="E9386" s="5"/>
      <c r="F9386" s="5"/>
    </row>
    <row r="9387" spans="1:6" x14ac:dyDescent="0.35">
      <c r="A9387" s="5"/>
      <c r="E9387" s="5"/>
      <c r="F9387" s="5"/>
    </row>
    <row r="9388" spans="1:6" x14ac:dyDescent="0.35">
      <c r="A9388" s="5"/>
      <c r="E9388" s="5"/>
      <c r="F9388" s="5"/>
    </row>
    <row r="9389" spans="1:6" x14ac:dyDescent="0.35">
      <c r="A9389" s="5"/>
      <c r="E9389" s="5"/>
      <c r="F9389" s="5"/>
    </row>
    <row r="9390" spans="1:6" x14ac:dyDescent="0.35">
      <c r="A9390" s="5"/>
      <c r="E9390" s="5"/>
      <c r="F9390" s="5"/>
    </row>
    <row r="9391" spans="1:6" x14ac:dyDescent="0.35">
      <c r="A9391" s="5"/>
      <c r="E9391" s="5"/>
      <c r="F9391" s="5"/>
    </row>
    <row r="9392" spans="1:6" x14ac:dyDescent="0.35">
      <c r="A9392" s="5"/>
      <c r="E9392" s="5"/>
      <c r="F9392" s="5"/>
    </row>
    <row r="9393" spans="1:6" x14ac:dyDescent="0.35">
      <c r="A9393" s="5"/>
      <c r="E9393" s="5"/>
      <c r="F9393" s="5"/>
    </row>
    <row r="9394" spans="1:6" x14ac:dyDescent="0.35">
      <c r="A9394" s="5"/>
      <c r="E9394" s="5"/>
      <c r="F9394" s="5"/>
    </row>
    <row r="9395" spans="1:6" x14ac:dyDescent="0.35">
      <c r="A9395" s="5"/>
      <c r="E9395" s="5"/>
      <c r="F9395" s="5"/>
    </row>
    <row r="9396" spans="1:6" x14ac:dyDescent="0.35">
      <c r="A9396" s="5"/>
      <c r="E9396" s="5"/>
      <c r="F9396" s="5"/>
    </row>
    <row r="9397" spans="1:6" x14ac:dyDescent="0.35">
      <c r="A9397" s="5"/>
      <c r="E9397" s="5"/>
      <c r="F9397" s="5"/>
    </row>
    <row r="9398" spans="1:6" x14ac:dyDescent="0.35">
      <c r="A9398" s="5"/>
      <c r="E9398" s="5"/>
      <c r="F9398" s="5"/>
    </row>
    <row r="9399" spans="1:6" x14ac:dyDescent="0.35">
      <c r="A9399" s="5"/>
      <c r="E9399" s="5"/>
      <c r="F9399" s="5"/>
    </row>
    <row r="9400" spans="1:6" x14ac:dyDescent="0.35">
      <c r="A9400" s="5"/>
      <c r="E9400" s="5"/>
      <c r="F9400" s="5"/>
    </row>
    <row r="9401" spans="1:6" x14ac:dyDescent="0.35">
      <c r="A9401" s="5"/>
      <c r="E9401" s="5"/>
      <c r="F9401" s="5"/>
    </row>
    <row r="9402" spans="1:6" x14ac:dyDescent="0.35">
      <c r="A9402" s="5"/>
      <c r="E9402" s="5"/>
      <c r="F9402" s="5"/>
    </row>
    <row r="9403" spans="1:6" x14ac:dyDescent="0.35">
      <c r="A9403" s="5"/>
      <c r="E9403" s="5"/>
      <c r="F9403" s="5"/>
    </row>
    <row r="9404" spans="1:6" x14ac:dyDescent="0.35">
      <c r="A9404" s="5"/>
      <c r="E9404" s="5"/>
      <c r="F9404" s="5"/>
    </row>
    <row r="9405" spans="1:6" x14ac:dyDescent="0.35">
      <c r="A9405" s="5"/>
      <c r="E9405" s="5"/>
      <c r="F9405" s="5"/>
    </row>
    <row r="9406" spans="1:6" x14ac:dyDescent="0.35">
      <c r="A9406" s="5"/>
      <c r="E9406" s="5"/>
      <c r="F9406" s="5"/>
    </row>
    <row r="9407" spans="1:6" x14ac:dyDescent="0.35">
      <c r="A9407" s="5"/>
      <c r="E9407" s="5"/>
      <c r="F9407" s="5"/>
    </row>
    <row r="9408" spans="1:6" x14ac:dyDescent="0.35">
      <c r="A9408" s="5"/>
      <c r="E9408" s="5"/>
      <c r="F9408" s="5"/>
    </row>
    <row r="9409" spans="1:6" x14ac:dyDescent="0.35">
      <c r="A9409" s="5"/>
      <c r="E9409" s="5"/>
      <c r="F9409" s="5"/>
    </row>
    <row r="9410" spans="1:6" x14ac:dyDescent="0.35">
      <c r="A9410" s="5"/>
      <c r="E9410" s="5"/>
      <c r="F9410" s="5"/>
    </row>
    <row r="9411" spans="1:6" x14ac:dyDescent="0.35">
      <c r="A9411" s="5"/>
      <c r="E9411" s="5"/>
      <c r="F9411" s="5"/>
    </row>
    <row r="9412" spans="1:6" x14ac:dyDescent="0.35">
      <c r="A9412" s="5"/>
      <c r="E9412" s="5"/>
      <c r="F9412" s="5"/>
    </row>
    <row r="9413" spans="1:6" x14ac:dyDescent="0.35">
      <c r="A9413" s="5"/>
      <c r="E9413" s="5"/>
      <c r="F9413" s="5"/>
    </row>
    <row r="9414" spans="1:6" x14ac:dyDescent="0.35">
      <c r="A9414" s="5"/>
      <c r="E9414" s="5"/>
      <c r="F9414" s="5"/>
    </row>
    <row r="9415" spans="1:6" x14ac:dyDescent="0.35">
      <c r="A9415" s="5"/>
      <c r="E9415" s="5"/>
      <c r="F9415" s="5"/>
    </row>
    <row r="9416" spans="1:6" x14ac:dyDescent="0.35">
      <c r="A9416" s="5"/>
      <c r="E9416" s="5"/>
      <c r="F9416" s="5"/>
    </row>
    <row r="9417" spans="1:6" x14ac:dyDescent="0.35">
      <c r="A9417" s="5"/>
      <c r="E9417" s="5"/>
      <c r="F9417" s="5"/>
    </row>
    <row r="9418" spans="1:6" x14ac:dyDescent="0.35">
      <c r="A9418" s="5"/>
      <c r="E9418" s="5"/>
      <c r="F9418" s="5"/>
    </row>
    <row r="9419" spans="1:6" x14ac:dyDescent="0.35">
      <c r="A9419" s="5"/>
      <c r="E9419" s="5"/>
      <c r="F9419" s="5"/>
    </row>
    <row r="9420" spans="1:6" x14ac:dyDescent="0.35">
      <c r="A9420" s="5"/>
      <c r="E9420" s="5"/>
      <c r="F9420" s="5"/>
    </row>
    <row r="9421" spans="1:6" x14ac:dyDescent="0.35">
      <c r="A9421" s="5"/>
      <c r="E9421" s="5"/>
      <c r="F9421" s="5"/>
    </row>
    <row r="9422" spans="1:6" x14ac:dyDescent="0.35">
      <c r="A9422" s="5"/>
      <c r="E9422" s="5"/>
      <c r="F9422" s="5"/>
    </row>
    <row r="9423" spans="1:6" x14ac:dyDescent="0.35">
      <c r="A9423" s="5"/>
      <c r="E9423" s="5"/>
      <c r="F9423" s="5"/>
    </row>
    <row r="9424" spans="1:6" x14ac:dyDescent="0.35">
      <c r="A9424" s="5"/>
      <c r="E9424" s="5"/>
      <c r="F9424" s="5"/>
    </row>
    <row r="9425" spans="1:6" x14ac:dyDescent="0.35">
      <c r="A9425" s="5"/>
      <c r="E9425" s="5"/>
      <c r="F9425" s="5"/>
    </row>
    <row r="9426" spans="1:6" x14ac:dyDescent="0.35">
      <c r="A9426" s="5"/>
      <c r="E9426" s="5"/>
      <c r="F9426" s="5"/>
    </row>
    <row r="9427" spans="1:6" x14ac:dyDescent="0.35">
      <c r="A9427" s="5"/>
      <c r="E9427" s="5"/>
      <c r="F9427" s="5"/>
    </row>
    <row r="9428" spans="1:6" x14ac:dyDescent="0.35">
      <c r="A9428" s="5"/>
      <c r="E9428" s="5"/>
      <c r="F9428" s="5"/>
    </row>
    <row r="9429" spans="1:6" x14ac:dyDescent="0.35">
      <c r="A9429" s="5"/>
      <c r="E9429" s="5"/>
      <c r="F9429" s="5"/>
    </row>
    <row r="9430" spans="1:6" x14ac:dyDescent="0.35">
      <c r="A9430" s="5"/>
      <c r="E9430" s="5"/>
      <c r="F9430" s="5"/>
    </row>
    <row r="9431" spans="1:6" x14ac:dyDescent="0.35">
      <c r="A9431" s="5"/>
      <c r="E9431" s="5"/>
      <c r="F9431" s="5"/>
    </row>
    <row r="9432" spans="1:6" x14ac:dyDescent="0.35">
      <c r="A9432" s="5"/>
      <c r="E9432" s="5"/>
      <c r="F9432" s="5"/>
    </row>
    <row r="9433" spans="1:6" x14ac:dyDescent="0.35">
      <c r="A9433" s="5"/>
      <c r="E9433" s="5"/>
      <c r="F9433" s="5"/>
    </row>
    <row r="9434" spans="1:6" x14ac:dyDescent="0.35">
      <c r="A9434" s="5"/>
      <c r="E9434" s="5"/>
      <c r="F9434" s="5"/>
    </row>
    <row r="9435" spans="1:6" x14ac:dyDescent="0.35">
      <c r="A9435" s="5"/>
      <c r="E9435" s="5"/>
      <c r="F9435" s="5"/>
    </row>
    <row r="9436" spans="1:6" x14ac:dyDescent="0.35">
      <c r="A9436" s="5"/>
      <c r="E9436" s="5"/>
      <c r="F9436" s="5"/>
    </row>
    <row r="9437" spans="1:6" x14ac:dyDescent="0.35">
      <c r="A9437" s="5"/>
      <c r="E9437" s="5"/>
      <c r="F9437" s="5"/>
    </row>
    <row r="9438" spans="1:6" x14ac:dyDescent="0.35">
      <c r="A9438" s="5"/>
      <c r="E9438" s="5"/>
      <c r="F9438" s="5"/>
    </row>
    <row r="9439" spans="1:6" x14ac:dyDescent="0.35">
      <c r="A9439" s="5"/>
      <c r="E9439" s="5"/>
      <c r="F9439" s="5"/>
    </row>
    <row r="9440" spans="1:6" x14ac:dyDescent="0.35">
      <c r="A9440" s="5"/>
      <c r="E9440" s="5"/>
      <c r="F9440" s="5"/>
    </row>
    <row r="9441" spans="1:6" x14ac:dyDescent="0.35">
      <c r="A9441" s="5"/>
      <c r="E9441" s="5"/>
      <c r="F9441" s="5"/>
    </row>
    <row r="9442" spans="1:6" x14ac:dyDescent="0.35">
      <c r="A9442" s="5"/>
      <c r="E9442" s="5"/>
      <c r="F9442" s="5"/>
    </row>
    <row r="9443" spans="1:6" x14ac:dyDescent="0.35">
      <c r="A9443" s="5"/>
      <c r="E9443" s="5"/>
      <c r="F9443" s="5"/>
    </row>
    <row r="9444" spans="1:6" x14ac:dyDescent="0.35">
      <c r="A9444" s="5"/>
      <c r="E9444" s="5"/>
      <c r="F9444" s="5"/>
    </row>
    <row r="9445" spans="1:6" x14ac:dyDescent="0.35">
      <c r="A9445" s="5"/>
      <c r="E9445" s="5"/>
      <c r="F9445" s="5"/>
    </row>
    <row r="9446" spans="1:6" x14ac:dyDescent="0.35">
      <c r="A9446" s="5"/>
      <c r="E9446" s="5"/>
      <c r="F9446" s="5"/>
    </row>
    <row r="9447" spans="1:6" x14ac:dyDescent="0.35">
      <c r="A9447" s="5"/>
      <c r="E9447" s="5"/>
      <c r="F9447" s="5"/>
    </row>
    <row r="9448" spans="1:6" x14ac:dyDescent="0.35">
      <c r="A9448" s="5"/>
      <c r="E9448" s="5"/>
      <c r="F9448" s="5"/>
    </row>
    <row r="9449" spans="1:6" x14ac:dyDescent="0.35">
      <c r="A9449" s="5"/>
      <c r="E9449" s="5"/>
      <c r="F9449" s="5"/>
    </row>
    <row r="9450" spans="1:6" x14ac:dyDescent="0.35">
      <c r="A9450" s="5"/>
      <c r="E9450" s="5"/>
      <c r="F9450" s="5"/>
    </row>
    <row r="9451" spans="1:6" x14ac:dyDescent="0.35">
      <c r="A9451" s="5"/>
      <c r="E9451" s="5"/>
      <c r="F9451" s="5"/>
    </row>
    <row r="9452" spans="1:6" x14ac:dyDescent="0.35">
      <c r="A9452" s="5"/>
      <c r="E9452" s="5"/>
      <c r="F9452" s="5"/>
    </row>
    <row r="9453" spans="1:6" x14ac:dyDescent="0.35">
      <c r="A9453" s="5"/>
      <c r="E9453" s="5"/>
      <c r="F9453" s="5"/>
    </row>
    <row r="9454" spans="1:6" x14ac:dyDescent="0.35">
      <c r="A9454" s="5"/>
      <c r="E9454" s="5"/>
      <c r="F9454" s="5"/>
    </row>
    <row r="9455" spans="1:6" x14ac:dyDescent="0.35">
      <c r="A9455" s="5"/>
      <c r="E9455" s="5"/>
      <c r="F9455" s="5"/>
    </row>
    <row r="9456" spans="1:6" x14ac:dyDescent="0.35">
      <c r="A9456" s="5"/>
      <c r="E9456" s="5"/>
      <c r="F9456" s="5"/>
    </row>
    <row r="9457" spans="1:6" x14ac:dyDescent="0.35">
      <c r="A9457" s="5"/>
      <c r="E9457" s="5"/>
      <c r="F9457" s="5"/>
    </row>
    <row r="9458" spans="1:6" x14ac:dyDescent="0.35">
      <c r="A9458" s="5"/>
      <c r="E9458" s="5"/>
      <c r="F9458" s="5"/>
    </row>
    <row r="9459" spans="1:6" x14ac:dyDescent="0.35">
      <c r="A9459" s="5"/>
      <c r="E9459" s="5"/>
      <c r="F9459" s="5"/>
    </row>
    <row r="9460" spans="1:6" x14ac:dyDescent="0.35">
      <c r="A9460" s="5"/>
      <c r="E9460" s="5"/>
      <c r="F9460" s="5"/>
    </row>
    <row r="9461" spans="1:6" x14ac:dyDescent="0.35">
      <c r="A9461" s="5"/>
      <c r="E9461" s="5"/>
      <c r="F9461" s="5"/>
    </row>
    <row r="9462" spans="1:6" x14ac:dyDescent="0.35">
      <c r="A9462" s="5"/>
      <c r="E9462" s="5"/>
      <c r="F9462" s="5"/>
    </row>
    <row r="9463" spans="1:6" x14ac:dyDescent="0.35">
      <c r="A9463" s="5"/>
      <c r="E9463" s="5"/>
      <c r="F9463" s="5"/>
    </row>
    <row r="9464" spans="1:6" x14ac:dyDescent="0.35">
      <c r="A9464" s="5"/>
      <c r="E9464" s="5"/>
      <c r="F9464" s="5"/>
    </row>
    <row r="9465" spans="1:6" x14ac:dyDescent="0.35">
      <c r="A9465" s="5"/>
      <c r="E9465" s="5"/>
      <c r="F9465" s="5"/>
    </row>
    <row r="9466" spans="1:6" x14ac:dyDescent="0.35">
      <c r="A9466" s="5"/>
      <c r="E9466" s="5"/>
      <c r="F9466" s="5"/>
    </row>
    <row r="9467" spans="1:6" x14ac:dyDescent="0.35">
      <c r="A9467" s="5"/>
      <c r="E9467" s="5"/>
      <c r="F9467" s="5"/>
    </row>
    <row r="9468" spans="1:6" x14ac:dyDescent="0.35">
      <c r="A9468" s="5"/>
      <c r="E9468" s="5"/>
      <c r="F9468" s="5"/>
    </row>
    <row r="9469" spans="1:6" x14ac:dyDescent="0.35">
      <c r="A9469" s="5"/>
      <c r="E9469" s="5"/>
      <c r="F9469" s="5"/>
    </row>
    <row r="9470" spans="1:6" x14ac:dyDescent="0.35">
      <c r="A9470" s="5"/>
      <c r="E9470" s="5"/>
      <c r="F9470" s="5"/>
    </row>
    <row r="9471" spans="1:6" x14ac:dyDescent="0.35">
      <c r="A9471" s="5"/>
      <c r="E9471" s="5"/>
      <c r="F9471" s="5"/>
    </row>
    <row r="9472" spans="1:6" x14ac:dyDescent="0.35">
      <c r="A9472" s="5"/>
      <c r="E9472" s="5"/>
      <c r="F9472" s="5"/>
    </row>
    <row r="9473" spans="1:6" x14ac:dyDescent="0.35">
      <c r="A9473" s="5"/>
      <c r="E9473" s="5"/>
      <c r="F9473" s="5"/>
    </row>
    <row r="9474" spans="1:6" x14ac:dyDescent="0.35">
      <c r="A9474" s="5"/>
      <c r="E9474" s="5"/>
      <c r="F9474" s="5"/>
    </row>
    <row r="9475" spans="1:6" x14ac:dyDescent="0.35">
      <c r="A9475" s="5"/>
      <c r="E9475" s="5"/>
      <c r="F9475" s="5"/>
    </row>
    <row r="9476" spans="1:6" x14ac:dyDescent="0.35">
      <c r="A9476" s="5"/>
      <c r="E9476" s="5"/>
      <c r="F9476" s="5"/>
    </row>
    <row r="9477" spans="1:6" x14ac:dyDescent="0.35">
      <c r="A9477" s="5"/>
      <c r="E9477" s="5"/>
      <c r="F9477" s="5"/>
    </row>
    <row r="9478" spans="1:6" x14ac:dyDescent="0.35">
      <c r="A9478" s="5"/>
      <c r="E9478" s="5"/>
      <c r="F9478" s="5"/>
    </row>
    <row r="9479" spans="1:6" x14ac:dyDescent="0.35">
      <c r="A9479" s="5"/>
      <c r="E9479" s="5"/>
      <c r="F9479" s="5"/>
    </row>
    <row r="9480" spans="1:6" x14ac:dyDescent="0.35">
      <c r="A9480" s="5"/>
      <c r="E9480" s="5"/>
      <c r="F9480" s="5"/>
    </row>
    <row r="9481" spans="1:6" x14ac:dyDescent="0.35">
      <c r="A9481" s="5"/>
      <c r="E9481" s="5"/>
      <c r="F9481" s="5"/>
    </row>
    <row r="9482" spans="1:6" x14ac:dyDescent="0.35">
      <c r="A9482" s="5"/>
      <c r="E9482" s="5"/>
      <c r="F9482" s="5"/>
    </row>
    <row r="9483" spans="1:6" x14ac:dyDescent="0.35">
      <c r="A9483" s="5"/>
      <c r="E9483" s="5"/>
      <c r="F9483" s="5"/>
    </row>
    <row r="9484" spans="1:6" x14ac:dyDescent="0.35">
      <c r="A9484" s="5"/>
      <c r="E9484" s="5"/>
      <c r="F9484" s="5"/>
    </row>
    <row r="9485" spans="1:6" x14ac:dyDescent="0.35">
      <c r="A9485" s="5"/>
      <c r="E9485" s="5"/>
      <c r="F9485" s="5"/>
    </row>
    <row r="9486" spans="1:6" x14ac:dyDescent="0.35">
      <c r="A9486" s="5"/>
      <c r="E9486" s="5"/>
      <c r="F9486" s="5"/>
    </row>
    <row r="9487" spans="1:6" x14ac:dyDescent="0.35">
      <c r="A9487" s="5"/>
      <c r="E9487" s="5"/>
      <c r="F9487" s="5"/>
    </row>
    <row r="9488" spans="1:6" x14ac:dyDescent="0.35">
      <c r="A9488" s="5"/>
      <c r="E9488" s="5"/>
      <c r="F9488" s="5"/>
    </row>
    <row r="9489" spans="1:6" x14ac:dyDescent="0.35">
      <c r="A9489" s="5"/>
      <c r="E9489" s="5"/>
      <c r="F9489" s="5"/>
    </row>
    <row r="9490" spans="1:6" x14ac:dyDescent="0.35">
      <c r="A9490" s="5"/>
      <c r="E9490" s="5"/>
      <c r="F9490" s="5"/>
    </row>
    <row r="9491" spans="1:6" x14ac:dyDescent="0.35">
      <c r="A9491" s="5"/>
      <c r="E9491" s="5"/>
      <c r="F9491" s="5"/>
    </row>
    <row r="9492" spans="1:6" x14ac:dyDescent="0.35">
      <c r="A9492" s="5"/>
      <c r="E9492" s="5"/>
      <c r="F9492" s="5"/>
    </row>
    <row r="9493" spans="1:6" x14ac:dyDescent="0.35">
      <c r="A9493" s="5"/>
      <c r="E9493" s="5"/>
      <c r="F9493" s="5"/>
    </row>
    <row r="9494" spans="1:6" x14ac:dyDescent="0.35">
      <c r="A9494" s="5"/>
      <c r="E9494" s="5"/>
      <c r="F9494" s="5"/>
    </row>
    <row r="9495" spans="1:6" x14ac:dyDescent="0.35">
      <c r="A9495" s="5"/>
      <c r="E9495" s="5"/>
      <c r="F9495" s="5"/>
    </row>
    <row r="9496" spans="1:6" x14ac:dyDescent="0.35">
      <c r="A9496" s="5"/>
      <c r="E9496" s="5"/>
      <c r="F9496" s="5"/>
    </row>
    <row r="9497" spans="1:6" x14ac:dyDescent="0.35">
      <c r="A9497" s="5"/>
      <c r="E9497" s="5"/>
      <c r="F9497" s="5"/>
    </row>
    <row r="9498" spans="1:6" x14ac:dyDescent="0.35">
      <c r="A9498" s="5"/>
      <c r="E9498" s="5"/>
      <c r="F9498" s="5"/>
    </row>
    <row r="9499" spans="1:6" x14ac:dyDescent="0.35">
      <c r="A9499" s="5"/>
      <c r="E9499" s="5"/>
      <c r="F9499" s="5"/>
    </row>
    <row r="9500" spans="1:6" x14ac:dyDescent="0.35">
      <c r="A9500" s="5"/>
      <c r="E9500" s="5"/>
      <c r="F9500" s="5"/>
    </row>
    <row r="9501" spans="1:6" x14ac:dyDescent="0.35">
      <c r="A9501" s="5"/>
      <c r="E9501" s="5"/>
      <c r="F9501" s="5"/>
    </row>
    <row r="9502" spans="1:6" x14ac:dyDescent="0.35">
      <c r="A9502" s="5"/>
      <c r="E9502" s="5"/>
      <c r="F9502" s="5"/>
    </row>
    <row r="9503" spans="1:6" x14ac:dyDescent="0.35">
      <c r="A9503" s="5"/>
      <c r="E9503" s="5"/>
      <c r="F9503" s="5"/>
    </row>
    <row r="9504" spans="1:6" x14ac:dyDescent="0.35">
      <c r="A9504" s="5"/>
      <c r="E9504" s="5"/>
      <c r="F9504" s="5"/>
    </row>
    <row r="9505" spans="1:6" x14ac:dyDescent="0.35">
      <c r="A9505" s="5"/>
      <c r="E9505" s="5"/>
      <c r="F9505" s="5"/>
    </row>
    <row r="9506" spans="1:6" x14ac:dyDescent="0.35">
      <c r="A9506" s="5"/>
      <c r="E9506" s="5"/>
      <c r="F9506" s="5"/>
    </row>
    <row r="9507" spans="1:6" x14ac:dyDescent="0.35">
      <c r="A9507" s="5"/>
      <c r="E9507" s="5"/>
      <c r="F9507" s="5"/>
    </row>
    <row r="9508" spans="1:6" x14ac:dyDescent="0.35">
      <c r="A9508" s="5"/>
      <c r="E9508" s="5"/>
      <c r="F9508" s="5"/>
    </row>
    <row r="9509" spans="1:6" x14ac:dyDescent="0.35">
      <c r="A9509" s="5"/>
      <c r="E9509" s="5"/>
      <c r="F9509" s="5"/>
    </row>
    <row r="9510" spans="1:6" x14ac:dyDescent="0.35">
      <c r="A9510" s="5"/>
      <c r="E9510" s="5"/>
      <c r="F9510" s="5"/>
    </row>
    <row r="9511" spans="1:6" x14ac:dyDescent="0.35">
      <c r="A9511" s="5"/>
      <c r="E9511" s="5"/>
      <c r="F9511" s="5"/>
    </row>
    <row r="9512" spans="1:6" x14ac:dyDescent="0.35">
      <c r="A9512" s="5"/>
      <c r="E9512" s="5"/>
      <c r="F9512" s="5"/>
    </row>
    <row r="9513" spans="1:6" x14ac:dyDescent="0.35">
      <c r="A9513" s="5"/>
      <c r="E9513" s="5"/>
      <c r="F9513" s="5"/>
    </row>
    <row r="9514" spans="1:6" x14ac:dyDescent="0.35">
      <c r="A9514" s="5"/>
      <c r="E9514" s="5"/>
      <c r="F9514" s="5"/>
    </row>
    <row r="9515" spans="1:6" x14ac:dyDescent="0.35">
      <c r="A9515" s="5"/>
      <c r="E9515" s="5"/>
      <c r="F9515" s="5"/>
    </row>
    <row r="9516" spans="1:6" x14ac:dyDescent="0.35">
      <c r="A9516" s="5"/>
      <c r="E9516" s="5"/>
      <c r="F9516" s="5"/>
    </row>
    <row r="9517" spans="1:6" x14ac:dyDescent="0.35">
      <c r="A9517" s="5"/>
      <c r="E9517" s="5"/>
      <c r="F9517" s="5"/>
    </row>
    <row r="9518" spans="1:6" x14ac:dyDescent="0.35">
      <c r="A9518" s="5"/>
      <c r="E9518" s="5"/>
      <c r="F9518" s="5"/>
    </row>
    <row r="9519" spans="1:6" x14ac:dyDescent="0.35">
      <c r="A9519" s="5"/>
      <c r="E9519" s="5"/>
      <c r="F9519" s="5"/>
    </row>
    <row r="9520" spans="1:6" x14ac:dyDescent="0.35">
      <c r="A9520" s="5"/>
      <c r="E9520" s="5"/>
      <c r="F9520" s="5"/>
    </row>
    <row r="9521" spans="1:6" x14ac:dyDescent="0.35">
      <c r="A9521" s="5"/>
      <c r="E9521" s="5"/>
      <c r="F9521" s="5"/>
    </row>
    <row r="9522" spans="1:6" x14ac:dyDescent="0.35">
      <c r="A9522" s="5"/>
      <c r="E9522" s="5"/>
      <c r="F9522" s="5"/>
    </row>
    <row r="9523" spans="1:6" x14ac:dyDescent="0.35">
      <c r="A9523" s="5"/>
      <c r="E9523" s="5"/>
      <c r="F9523" s="5"/>
    </row>
    <row r="9524" spans="1:6" x14ac:dyDescent="0.35">
      <c r="A9524" s="5"/>
      <c r="E9524" s="5"/>
      <c r="F9524" s="5"/>
    </row>
    <row r="9525" spans="1:6" x14ac:dyDescent="0.35">
      <c r="A9525" s="5"/>
      <c r="E9525" s="5"/>
      <c r="F9525" s="5"/>
    </row>
    <row r="9526" spans="1:6" x14ac:dyDescent="0.35">
      <c r="A9526" s="5"/>
      <c r="E9526" s="5"/>
      <c r="F9526" s="5"/>
    </row>
    <row r="9527" spans="1:6" x14ac:dyDescent="0.35">
      <c r="A9527" s="5"/>
      <c r="E9527" s="5"/>
      <c r="F9527" s="5"/>
    </row>
    <row r="9528" spans="1:6" x14ac:dyDescent="0.35">
      <c r="A9528" s="5"/>
      <c r="E9528" s="5"/>
      <c r="F9528" s="5"/>
    </row>
    <row r="9529" spans="1:6" x14ac:dyDescent="0.35">
      <c r="A9529" s="5"/>
      <c r="E9529" s="5"/>
      <c r="F9529" s="5"/>
    </row>
    <row r="9530" spans="1:6" x14ac:dyDescent="0.35">
      <c r="A9530" s="5"/>
      <c r="E9530" s="5"/>
      <c r="F9530" s="5"/>
    </row>
    <row r="9531" spans="1:6" x14ac:dyDescent="0.35">
      <c r="A9531" s="5"/>
      <c r="E9531" s="5"/>
      <c r="F9531" s="5"/>
    </row>
    <row r="9532" spans="1:6" x14ac:dyDescent="0.35">
      <c r="A9532" s="5"/>
      <c r="E9532" s="5"/>
      <c r="F9532" s="5"/>
    </row>
    <row r="9533" spans="1:6" x14ac:dyDescent="0.35">
      <c r="A9533" s="5"/>
      <c r="E9533" s="5"/>
      <c r="F9533" s="5"/>
    </row>
    <row r="9534" spans="1:6" x14ac:dyDescent="0.35">
      <c r="A9534" s="5"/>
      <c r="E9534" s="5"/>
      <c r="F9534" s="5"/>
    </row>
    <row r="9535" spans="1:6" x14ac:dyDescent="0.35">
      <c r="A9535" s="5"/>
      <c r="E9535" s="5"/>
      <c r="F9535" s="5"/>
    </row>
    <row r="9536" spans="1:6" x14ac:dyDescent="0.35">
      <c r="A9536" s="5"/>
      <c r="E9536" s="5"/>
      <c r="F9536" s="5"/>
    </row>
    <row r="9537" spans="1:6" x14ac:dyDescent="0.35">
      <c r="A9537" s="5"/>
      <c r="E9537" s="5"/>
      <c r="F9537" s="5"/>
    </row>
    <row r="9538" spans="1:6" x14ac:dyDescent="0.35">
      <c r="A9538" s="5"/>
      <c r="E9538" s="5"/>
      <c r="F9538" s="5"/>
    </row>
    <row r="9539" spans="1:6" x14ac:dyDescent="0.35">
      <c r="A9539" s="5"/>
      <c r="E9539" s="5"/>
      <c r="F9539" s="5"/>
    </row>
    <row r="9540" spans="1:6" x14ac:dyDescent="0.35">
      <c r="A9540" s="5"/>
      <c r="E9540" s="5"/>
      <c r="F9540" s="5"/>
    </row>
    <row r="9541" spans="1:6" x14ac:dyDescent="0.35">
      <c r="A9541" s="5"/>
      <c r="E9541" s="5"/>
      <c r="F9541" s="5"/>
    </row>
    <row r="9542" spans="1:6" x14ac:dyDescent="0.35">
      <c r="A9542" s="5"/>
      <c r="E9542" s="5"/>
      <c r="F9542" s="5"/>
    </row>
    <row r="9543" spans="1:6" x14ac:dyDescent="0.35">
      <c r="A9543" s="5"/>
      <c r="E9543" s="5"/>
      <c r="F9543" s="5"/>
    </row>
    <row r="9544" spans="1:6" x14ac:dyDescent="0.35">
      <c r="A9544" s="5"/>
      <c r="E9544" s="5"/>
      <c r="F9544" s="5"/>
    </row>
    <row r="9545" spans="1:6" x14ac:dyDescent="0.35">
      <c r="A9545" s="5"/>
      <c r="E9545" s="5"/>
      <c r="F9545" s="5"/>
    </row>
    <row r="9546" spans="1:6" x14ac:dyDescent="0.35">
      <c r="A9546" s="5"/>
      <c r="E9546" s="5"/>
      <c r="F9546" s="5"/>
    </row>
    <row r="9547" spans="1:6" x14ac:dyDescent="0.35">
      <c r="A9547" s="5"/>
      <c r="E9547" s="5"/>
      <c r="F9547" s="5"/>
    </row>
    <row r="9548" spans="1:6" x14ac:dyDescent="0.35">
      <c r="A9548" s="5"/>
      <c r="E9548" s="5"/>
      <c r="F9548" s="5"/>
    </row>
    <row r="9549" spans="1:6" x14ac:dyDescent="0.35">
      <c r="A9549" s="5"/>
      <c r="E9549" s="5"/>
      <c r="F9549" s="5"/>
    </row>
    <row r="9550" spans="1:6" x14ac:dyDescent="0.35">
      <c r="A9550" s="5"/>
      <c r="E9550" s="5"/>
      <c r="F9550" s="5"/>
    </row>
    <row r="9551" spans="1:6" x14ac:dyDescent="0.35">
      <c r="A9551" s="5"/>
      <c r="E9551" s="5"/>
      <c r="F9551" s="5"/>
    </row>
    <row r="9552" spans="1:6" x14ac:dyDescent="0.35">
      <c r="A9552" s="5"/>
      <c r="E9552" s="5"/>
      <c r="F9552" s="5"/>
    </row>
    <row r="9553" spans="1:6" x14ac:dyDescent="0.35">
      <c r="A9553" s="5"/>
      <c r="E9553" s="5"/>
      <c r="F9553" s="5"/>
    </row>
    <row r="9554" spans="1:6" x14ac:dyDescent="0.35">
      <c r="A9554" s="5"/>
      <c r="E9554" s="5"/>
      <c r="F9554" s="5"/>
    </row>
    <row r="9555" spans="1:6" x14ac:dyDescent="0.35">
      <c r="A9555" s="5"/>
      <c r="E9555" s="5"/>
      <c r="F9555" s="5"/>
    </row>
    <row r="9556" spans="1:6" x14ac:dyDescent="0.35">
      <c r="A9556" s="5"/>
      <c r="E9556" s="5"/>
      <c r="F9556" s="5"/>
    </row>
    <row r="9557" spans="1:6" x14ac:dyDescent="0.35">
      <c r="A9557" s="5"/>
      <c r="E9557" s="5"/>
      <c r="F9557" s="5"/>
    </row>
    <row r="9558" spans="1:6" x14ac:dyDescent="0.35">
      <c r="A9558" s="5"/>
      <c r="E9558" s="5"/>
      <c r="F9558" s="5"/>
    </row>
    <row r="9559" spans="1:6" x14ac:dyDescent="0.35">
      <c r="A9559" s="5"/>
      <c r="E9559" s="5"/>
      <c r="F9559" s="5"/>
    </row>
    <row r="9560" spans="1:6" x14ac:dyDescent="0.35">
      <c r="A9560" s="5"/>
      <c r="E9560" s="5"/>
      <c r="F9560" s="5"/>
    </row>
    <row r="9561" spans="1:6" x14ac:dyDescent="0.35">
      <c r="A9561" s="5"/>
      <c r="E9561" s="5"/>
      <c r="F9561" s="5"/>
    </row>
    <row r="9562" spans="1:6" x14ac:dyDescent="0.35">
      <c r="A9562" s="5"/>
      <c r="E9562" s="5"/>
      <c r="F9562" s="5"/>
    </row>
    <row r="9563" spans="1:6" x14ac:dyDescent="0.35">
      <c r="A9563" s="5"/>
      <c r="E9563" s="5"/>
      <c r="F9563" s="5"/>
    </row>
    <row r="9564" spans="1:6" x14ac:dyDescent="0.35">
      <c r="A9564" s="5"/>
      <c r="E9564" s="5"/>
      <c r="F9564" s="5"/>
    </row>
    <row r="9565" spans="1:6" x14ac:dyDescent="0.35">
      <c r="A9565" s="5"/>
      <c r="E9565" s="5"/>
      <c r="F9565" s="5"/>
    </row>
    <row r="9566" spans="1:6" x14ac:dyDescent="0.35">
      <c r="A9566" s="5"/>
      <c r="E9566" s="5"/>
      <c r="F9566" s="5"/>
    </row>
    <row r="9567" spans="1:6" x14ac:dyDescent="0.35">
      <c r="A9567" s="5"/>
      <c r="E9567" s="5"/>
      <c r="F9567" s="5"/>
    </row>
    <row r="9568" spans="1:6" x14ac:dyDescent="0.35">
      <c r="A9568" s="5"/>
      <c r="E9568" s="5"/>
      <c r="F9568" s="5"/>
    </row>
    <row r="9569" spans="1:6" x14ac:dyDescent="0.35">
      <c r="A9569" s="5"/>
      <c r="E9569" s="5"/>
      <c r="F9569" s="5"/>
    </row>
    <row r="9570" spans="1:6" x14ac:dyDescent="0.35">
      <c r="A9570" s="5"/>
      <c r="E9570" s="5"/>
      <c r="F9570" s="5"/>
    </row>
    <row r="9571" spans="1:6" x14ac:dyDescent="0.35">
      <c r="A9571" s="5"/>
      <c r="E9571" s="5"/>
      <c r="F9571" s="5"/>
    </row>
    <row r="9572" spans="1:6" x14ac:dyDescent="0.35">
      <c r="A9572" s="5"/>
      <c r="E9572" s="5"/>
      <c r="F9572" s="5"/>
    </row>
    <row r="9573" spans="1:6" x14ac:dyDescent="0.35">
      <c r="A9573" s="5"/>
      <c r="E9573" s="5"/>
      <c r="F9573" s="5"/>
    </row>
    <row r="9574" spans="1:6" x14ac:dyDescent="0.35">
      <c r="A9574" s="5"/>
      <c r="E9574" s="5"/>
      <c r="F9574" s="5"/>
    </row>
    <row r="9575" spans="1:6" x14ac:dyDescent="0.35">
      <c r="A9575" s="5"/>
      <c r="E9575" s="5"/>
      <c r="F9575" s="5"/>
    </row>
    <row r="9576" spans="1:6" x14ac:dyDescent="0.35">
      <c r="A9576" s="5"/>
      <c r="E9576" s="5"/>
      <c r="F9576" s="5"/>
    </row>
    <row r="9577" spans="1:6" x14ac:dyDescent="0.35">
      <c r="A9577" s="5"/>
      <c r="E9577" s="5"/>
      <c r="F9577" s="5"/>
    </row>
    <row r="9578" spans="1:6" x14ac:dyDescent="0.35">
      <c r="A9578" s="5"/>
      <c r="E9578" s="5"/>
      <c r="F9578" s="5"/>
    </row>
    <row r="9579" spans="1:6" x14ac:dyDescent="0.35">
      <c r="A9579" s="5"/>
      <c r="E9579" s="5"/>
      <c r="F9579" s="5"/>
    </row>
    <row r="9580" spans="1:6" x14ac:dyDescent="0.35">
      <c r="A9580" s="5"/>
      <c r="E9580" s="5"/>
      <c r="F9580" s="5"/>
    </row>
    <row r="9581" spans="1:6" x14ac:dyDescent="0.35">
      <c r="A9581" s="5"/>
      <c r="E9581" s="5"/>
      <c r="F9581" s="5"/>
    </row>
    <row r="9582" spans="1:6" x14ac:dyDescent="0.35">
      <c r="A9582" s="5"/>
      <c r="E9582" s="5"/>
      <c r="F9582" s="5"/>
    </row>
    <row r="9583" spans="1:6" x14ac:dyDescent="0.35">
      <c r="A9583" s="5"/>
      <c r="E9583" s="5"/>
      <c r="F9583" s="5"/>
    </row>
    <row r="9584" spans="1:6" x14ac:dyDescent="0.35">
      <c r="A9584" s="5"/>
      <c r="E9584" s="5"/>
      <c r="F9584" s="5"/>
    </row>
    <row r="9585" spans="1:6" x14ac:dyDescent="0.35">
      <c r="A9585" s="5"/>
      <c r="E9585" s="5"/>
      <c r="F9585" s="5"/>
    </row>
    <row r="9586" spans="1:6" x14ac:dyDescent="0.35">
      <c r="A9586" s="5"/>
      <c r="E9586" s="5"/>
      <c r="F9586" s="5"/>
    </row>
    <row r="9587" spans="1:6" x14ac:dyDescent="0.35">
      <c r="A9587" s="5"/>
      <c r="E9587" s="5"/>
      <c r="F9587" s="5"/>
    </row>
    <row r="9588" spans="1:6" x14ac:dyDescent="0.35">
      <c r="A9588" s="5"/>
      <c r="E9588" s="5"/>
      <c r="F9588" s="5"/>
    </row>
    <row r="9589" spans="1:6" x14ac:dyDescent="0.35">
      <c r="A9589" s="5"/>
      <c r="E9589" s="5"/>
      <c r="F9589" s="5"/>
    </row>
    <row r="9590" spans="1:6" x14ac:dyDescent="0.35">
      <c r="A9590" s="5"/>
      <c r="E9590" s="5"/>
      <c r="F9590" s="5"/>
    </row>
    <row r="9591" spans="1:6" x14ac:dyDescent="0.35">
      <c r="A9591" s="5"/>
      <c r="E9591" s="5"/>
      <c r="F9591" s="5"/>
    </row>
    <row r="9592" spans="1:6" x14ac:dyDescent="0.35">
      <c r="A9592" s="5"/>
      <c r="E9592" s="5"/>
      <c r="F9592" s="5"/>
    </row>
    <row r="9593" spans="1:6" x14ac:dyDescent="0.35">
      <c r="A9593" s="5"/>
      <c r="E9593" s="5"/>
      <c r="F9593" s="5"/>
    </row>
    <row r="9594" spans="1:6" x14ac:dyDescent="0.35">
      <c r="A9594" s="5"/>
      <c r="E9594" s="5"/>
      <c r="F9594" s="5"/>
    </row>
    <row r="9595" spans="1:6" x14ac:dyDescent="0.35">
      <c r="A9595" s="5"/>
      <c r="E9595" s="5"/>
      <c r="F9595" s="5"/>
    </row>
    <row r="9596" spans="1:6" x14ac:dyDescent="0.35">
      <c r="A9596" s="5"/>
      <c r="E9596" s="5"/>
      <c r="F9596" s="5"/>
    </row>
    <row r="9597" spans="1:6" x14ac:dyDescent="0.35">
      <c r="A9597" s="5"/>
      <c r="E9597" s="5"/>
      <c r="F9597" s="5"/>
    </row>
    <row r="9598" spans="1:6" x14ac:dyDescent="0.35">
      <c r="A9598" s="5"/>
      <c r="E9598" s="5"/>
      <c r="F9598" s="5"/>
    </row>
    <row r="9599" spans="1:6" x14ac:dyDescent="0.35">
      <c r="A9599" s="5"/>
      <c r="E9599" s="5"/>
      <c r="F9599" s="5"/>
    </row>
    <row r="9600" spans="1:6" x14ac:dyDescent="0.35">
      <c r="A9600" s="5"/>
      <c r="E9600" s="5"/>
      <c r="F9600" s="5"/>
    </row>
    <row r="9601" spans="1:6" x14ac:dyDescent="0.35">
      <c r="A9601" s="5"/>
      <c r="E9601" s="5"/>
      <c r="F9601" s="5"/>
    </row>
    <row r="9602" spans="1:6" x14ac:dyDescent="0.35">
      <c r="A9602" s="5"/>
      <c r="E9602" s="5"/>
      <c r="F9602" s="5"/>
    </row>
    <row r="9603" spans="1:6" x14ac:dyDescent="0.35">
      <c r="A9603" s="5"/>
      <c r="E9603" s="5"/>
      <c r="F9603" s="5"/>
    </row>
    <row r="9604" spans="1:6" x14ac:dyDescent="0.35">
      <c r="A9604" s="5"/>
      <c r="E9604" s="5"/>
      <c r="F9604" s="5"/>
    </row>
    <row r="9605" spans="1:6" x14ac:dyDescent="0.35">
      <c r="A9605" s="5"/>
      <c r="E9605" s="5"/>
      <c r="F9605" s="5"/>
    </row>
    <row r="9606" spans="1:6" x14ac:dyDescent="0.35">
      <c r="A9606" s="5"/>
      <c r="E9606" s="5"/>
      <c r="F9606" s="5"/>
    </row>
    <row r="9607" spans="1:6" x14ac:dyDescent="0.35">
      <c r="A9607" s="5"/>
      <c r="E9607" s="5"/>
      <c r="F9607" s="5"/>
    </row>
    <row r="9608" spans="1:6" x14ac:dyDescent="0.35">
      <c r="A9608" s="5"/>
      <c r="E9608" s="5"/>
      <c r="F9608" s="5"/>
    </row>
    <row r="9609" spans="1:6" x14ac:dyDescent="0.35">
      <c r="A9609" s="5"/>
      <c r="E9609" s="5"/>
      <c r="F9609" s="5"/>
    </row>
    <row r="9610" spans="1:6" x14ac:dyDescent="0.35">
      <c r="A9610" s="5"/>
      <c r="E9610" s="5"/>
      <c r="F9610" s="5"/>
    </row>
    <row r="9611" spans="1:6" x14ac:dyDescent="0.35">
      <c r="A9611" s="5"/>
      <c r="E9611" s="5"/>
      <c r="F9611" s="5"/>
    </row>
    <row r="9612" spans="1:6" x14ac:dyDescent="0.35">
      <c r="A9612" s="5"/>
      <c r="E9612" s="5"/>
      <c r="F9612" s="5"/>
    </row>
    <row r="9613" spans="1:6" x14ac:dyDescent="0.35">
      <c r="A9613" s="5"/>
      <c r="E9613" s="5"/>
      <c r="F9613" s="5"/>
    </row>
    <row r="9614" spans="1:6" x14ac:dyDescent="0.35">
      <c r="A9614" s="5"/>
      <c r="E9614" s="5"/>
      <c r="F9614" s="5"/>
    </row>
    <row r="9615" spans="1:6" x14ac:dyDescent="0.35">
      <c r="A9615" s="5"/>
      <c r="E9615" s="5"/>
      <c r="F9615" s="5"/>
    </row>
    <row r="9616" spans="1:6" x14ac:dyDescent="0.35">
      <c r="A9616" s="5"/>
      <c r="E9616" s="5"/>
      <c r="F9616" s="5"/>
    </row>
    <row r="9617" spans="1:6" x14ac:dyDescent="0.35">
      <c r="A9617" s="5"/>
      <c r="E9617" s="5"/>
      <c r="F9617" s="5"/>
    </row>
    <row r="9618" spans="1:6" x14ac:dyDescent="0.35">
      <c r="A9618" s="5"/>
      <c r="E9618" s="5"/>
      <c r="F9618" s="5"/>
    </row>
    <row r="9619" spans="1:6" x14ac:dyDescent="0.35">
      <c r="A9619" s="5"/>
      <c r="E9619" s="5"/>
      <c r="F9619" s="5"/>
    </row>
    <row r="9620" spans="1:6" x14ac:dyDescent="0.35">
      <c r="A9620" s="5"/>
      <c r="E9620" s="5"/>
      <c r="F9620" s="5"/>
    </row>
    <row r="9621" spans="1:6" x14ac:dyDescent="0.35">
      <c r="A9621" s="5"/>
      <c r="E9621" s="5"/>
      <c r="F9621" s="5"/>
    </row>
    <row r="9622" spans="1:6" x14ac:dyDescent="0.35">
      <c r="A9622" s="5"/>
      <c r="E9622" s="5"/>
      <c r="F9622" s="5"/>
    </row>
    <row r="9623" spans="1:6" x14ac:dyDescent="0.35">
      <c r="A9623" s="5"/>
      <c r="E9623" s="5"/>
      <c r="F9623" s="5"/>
    </row>
    <row r="9624" spans="1:6" x14ac:dyDescent="0.35">
      <c r="A9624" s="5"/>
      <c r="E9624" s="5"/>
      <c r="F9624" s="5"/>
    </row>
    <row r="9625" spans="1:6" x14ac:dyDescent="0.35">
      <c r="A9625" s="5"/>
      <c r="E9625" s="5"/>
      <c r="F9625" s="5"/>
    </row>
    <row r="9626" spans="1:6" x14ac:dyDescent="0.35">
      <c r="A9626" s="5"/>
      <c r="E9626" s="5"/>
      <c r="F9626" s="5"/>
    </row>
    <row r="9627" spans="1:6" x14ac:dyDescent="0.35">
      <c r="A9627" s="5"/>
      <c r="E9627" s="5"/>
      <c r="F9627" s="5"/>
    </row>
    <row r="9628" spans="1:6" x14ac:dyDescent="0.35">
      <c r="A9628" s="5"/>
      <c r="E9628" s="5"/>
      <c r="F9628" s="5"/>
    </row>
    <row r="9629" spans="1:6" x14ac:dyDescent="0.35">
      <c r="A9629" s="5"/>
      <c r="E9629" s="5"/>
      <c r="F9629" s="5"/>
    </row>
    <row r="9630" spans="1:6" x14ac:dyDescent="0.35">
      <c r="A9630" s="5"/>
      <c r="E9630" s="5"/>
      <c r="F9630" s="5"/>
    </row>
    <row r="9631" spans="1:6" x14ac:dyDescent="0.35">
      <c r="A9631" s="5"/>
      <c r="E9631" s="5"/>
      <c r="F9631" s="5"/>
    </row>
    <row r="9632" spans="1:6" x14ac:dyDescent="0.35">
      <c r="A9632" s="5"/>
      <c r="E9632" s="5"/>
      <c r="F9632" s="5"/>
    </row>
    <row r="9633" spans="1:6" x14ac:dyDescent="0.35">
      <c r="A9633" s="5"/>
      <c r="E9633" s="5"/>
      <c r="F9633" s="5"/>
    </row>
    <row r="9634" spans="1:6" x14ac:dyDescent="0.35">
      <c r="A9634" s="5"/>
      <c r="E9634" s="5"/>
      <c r="F9634" s="5"/>
    </row>
    <row r="9635" spans="1:6" x14ac:dyDescent="0.35">
      <c r="A9635" s="5"/>
      <c r="E9635" s="5"/>
      <c r="F9635" s="5"/>
    </row>
    <row r="9636" spans="1:6" x14ac:dyDescent="0.35">
      <c r="A9636" s="5"/>
      <c r="E9636" s="5"/>
      <c r="F9636" s="5"/>
    </row>
    <row r="9637" spans="1:6" x14ac:dyDescent="0.35">
      <c r="A9637" s="5"/>
      <c r="E9637" s="5"/>
      <c r="F9637" s="5"/>
    </row>
    <row r="9638" spans="1:6" x14ac:dyDescent="0.35">
      <c r="A9638" s="5"/>
      <c r="E9638" s="5"/>
      <c r="F9638" s="5"/>
    </row>
    <row r="9639" spans="1:6" x14ac:dyDescent="0.35">
      <c r="A9639" s="5"/>
      <c r="E9639" s="5"/>
      <c r="F9639" s="5"/>
    </row>
    <row r="9640" spans="1:6" x14ac:dyDescent="0.35">
      <c r="A9640" s="5"/>
      <c r="E9640" s="5"/>
      <c r="F9640" s="5"/>
    </row>
    <row r="9641" spans="1:6" x14ac:dyDescent="0.35">
      <c r="A9641" s="5"/>
      <c r="E9641" s="5"/>
      <c r="F9641" s="5"/>
    </row>
    <row r="9642" spans="1:6" x14ac:dyDescent="0.35">
      <c r="A9642" s="5"/>
      <c r="E9642" s="5"/>
      <c r="F9642" s="5"/>
    </row>
    <row r="9643" spans="1:6" x14ac:dyDescent="0.35">
      <c r="A9643" s="5"/>
      <c r="E9643" s="5"/>
      <c r="F9643" s="5"/>
    </row>
    <row r="9644" spans="1:6" x14ac:dyDescent="0.35">
      <c r="A9644" s="5"/>
      <c r="E9644" s="5"/>
      <c r="F9644" s="5"/>
    </row>
    <row r="9645" spans="1:6" x14ac:dyDescent="0.35">
      <c r="A9645" s="5"/>
      <c r="E9645" s="5"/>
      <c r="F9645" s="5"/>
    </row>
    <row r="9646" spans="1:6" x14ac:dyDescent="0.35">
      <c r="A9646" s="5"/>
      <c r="E9646" s="5"/>
      <c r="F9646" s="5"/>
    </row>
    <row r="9647" spans="1:6" x14ac:dyDescent="0.35">
      <c r="A9647" s="5"/>
      <c r="E9647" s="5"/>
      <c r="F9647" s="5"/>
    </row>
    <row r="9648" spans="1:6" x14ac:dyDescent="0.35">
      <c r="A9648" s="5"/>
      <c r="E9648" s="5"/>
      <c r="F9648" s="5"/>
    </row>
    <row r="9649" spans="1:6" x14ac:dyDescent="0.35">
      <c r="A9649" s="5"/>
      <c r="E9649" s="5"/>
      <c r="F9649" s="5"/>
    </row>
    <row r="9650" spans="1:6" x14ac:dyDescent="0.35">
      <c r="A9650" s="5"/>
      <c r="E9650" s="5"/>
      <c r="F9650" s="5"/>
    </row>
    <row r="9651" spans="1:6" x14ac:dyDescent="0.35">
      <c r="A9651" s="5"/>
      <c r="E9651" s="5"/>
      <c r="F9651" s="5"/>
    </row>
    <row r="9652" spans="1:6" x14ac:dyDescent="0.35">
      <c r="A9652" s="5"/>
      <c r="E9652" s="5"/>
      <c r="F9652" s="5"/>
    </row>
    <row r="9653" spans="1:6" x14ac:dyDescent="0.35">
      <c r="A9653" s="5"/>
      <c r="E9653" s="5"/>
      <c r="F9653" s="5"/>
    </row>
    <row r="9654" spans="1:6" x14ac:dyDescent="0.35">
      <c r="A9654" s="5"/>
      <c r="E9654" s="5"/>
      <c r="F9654" s="5"/>
    </row>
    <row r="9655" spans="1:6" x14ac:dyDescent="0.35">
      <c r="A9655" s="5"/>
      <c r="E9655" s="5"/>
      <c r="F9655" s="5"/>
    </row>
    <row r="9656" spans="1:6" x14ac:dyDescent="0.35">
      <c r="A9656" s="5"/>
      <c r="E9656" s="5"/>
      <c r="F9656" s="5"/>
    </row>
    <row r="9657" spans="1:6" x14ac:dyDescent="0.35">
      <c r="A9657" s="5"/>
      <c r="E9657" s="5"/>
      <c r="F9657" s="5"/>
    </row>
    <row r="9658" spans="1:6" x14ac:dyDescent="0.35">
      <c r="A9658" s="5"/>
      <c r="E9658" s="5"/>
      <c r="F9658" s="5"/>
    </row>
    <row r="9659" spans="1:6" x14ac:dyDescent="0.35">
      <c r="A9659" s="5"/>
      <c r="E9659" s="5"/>
      <c r="F9659" s="5"/>
    </row>
    <row r="9660" spans="1:6" x14ac:dyDescent="0.35">
      <c r="A9660" s="5"/>
      <c r="E9660" s="5"/>
      <c r="F9660" s="5"/>
    </row>
    <row r="9661" spans="1:6" x14ac:dyDescent="0.35">
      <c r="A9661" s="5"/>
      <c r="E9661" s="5"/>
      <c r="F9661" s="5"/>
    </row>
    <row r="9662" spans="1:6" x14ac:dyDescent="0.35">
      <c r="A9662" s="5"/>
      <c r="E9662" s="5"/>
      <c r="F9662" s="5"/>
    </row>
    <row r="9663" spans="1:6" x14ac:dyDescent="0.35">
      <c r="A9663" s="5"/>
      <c r="E9663" s="5"/>
      <c r="F9663" s="5"/>
    </row>
    <row r="9664" spans="1:6" x14ac:dyDescent="0.35">
      <c r="A9664" s="5"/>
      <c r="E9664" s="5"/>
      <c r="F9664" s="5"/>
    </row>
    <row r="9665" spans="1:6" x14ac:dyDescent="0.35">
      <c r="A9665" s="5"/>
      <c r="E9665" s="5"/>
      <c r="F9665" s="5"/>
    </row>
    <row r="9666" spans="1:6" x14ac:dyDescent="0.35">
      <c r="A9666" s="5"/>
      <c r="E9666" s="5"/>
      <c r="F9666" s="5"/>
    </row>
    <row r="9667" spans="1:6" x14ac:dyDescent="0.35">
      <c r="A9667" s="5"/>
      <c r="E9667" s="5"/>
      <c r="F9667" s="5"/>
    </row>
    <row r="9668" spans="1:6" x14ac:dyDescent="0.35">
      <c r="A9668" s="5"/>
      <c r="E9668" s="5"/>
      <c r="F9668" s="5"/>
    </row>
    <row r="9669" spans="1:6" x14ac:dyDescent="0.35">
      <c r="A9669" s="5"/>
      <c r="E9669" s="5"/>
      <c r="F9669" s="5"/>
    </row>
    <row r="9670" spans="1:6" x14ac:dyDescent="0.35">
      <c r="A9670" s="5"/>
      <c r="E9670" s="5"/>
      <c r="F9670" s="5"/>
    </row>
    <row r="9671" spans="1:6" x14ac:dyDescent="0.35">
      <c r="A9671" s="5"/>
      <c r="E9671" s="5"/>
      <c r="F9671" s="5"/>
    </row>
    <row r="9672" spans="1:6" x14ac:dyDescent="0.35">
      <c r="A9672" s="5"/>
      <c r="E9672" s="5"/>
      <c r="F9672" s="5"/>
    </row>
    <row r="9673" spans="1:6" x14ac:dyDescent="0.35">
      <c r="A9673" s="5"/>
      <c r="E9673" s="5"/>
      <c r="F9673" s="5"/>
    </row>
    <row r="9674" spans="1:6" x14ac:dyDescent="0.35">
      <c r="A9674" s="5"/>
      <c r="E9674" s="5"/>
      <c r="F9674" s="5"/>
    </row>
    <row r="9675" spans="1:6" x14ac:dyDescent="0.35">
      <c r="A9675" s="5"/>
      <c r="E9675" s="5"/>
      <c r="F9675" s="5"/>
    </row>
    <row r="9676" spans="1:6" x14ac:dyDescent="0.35">
      <c r="A9676" s="5"/>
      <c r="E9676" s="5"/>
      <c r="F9676" s="5"/>
    </row>
    <row r="9677" spans="1:6" x14ac:dyDescent="0.35">
      <c r="A9677" s="5"/>
      <c r="E9677" s="5"/>
      <c r="F9677" s="5"/>
    </row>
    <row r="9678" spans="1:6" x14ac:dyDescent="0.35">
      <c r="A9678" s="5"/>
      <c r="E9678" s="5"/>
      <c r="F9678" s="5"/>
    </row>
    <row r="9679" spans="1:6" x14ac:dyDescent="0.35">
      <c r="A9679" s="5"/>
      <c r="E9679" s="5"/>
      <c r="F9679" s="5"/>
    </row>
    <row r="9680" spans="1:6" x14ac:dyDescent="0.35">
      <c r="A9680" s="5"/>
      <c r="E9680" s="5"/>
      <c r="F9680" s="5"/>
    </row>
    <row r="9681" spans="1:6" x14ac:dyDescent="0.35">
      <c r="A9681" s="5"/>
      <c r="E9681" s="5"/>
      <c r="F9681" s="5"/>
    </row>
    <row r="9682" spans="1:6" x14ac:dyDescent="0.35">
      <c r="A9682" s="5"/>
      <c r="E9682" s="5"/>
      <c r="F9682" s="5"/>
    </row>
    <row r="9683" spans="1:6" x14ac:dyDescent="0.35">
      <c r="A9683" s="5"/>
      <c r="E9683" s="5"/>
      <c r="F9683" s="5"/>
    </row>
    <row r="9684" spans="1:6" x14ac:dyDescent="0.35">
      <c r="A9684" s="5"/>
      <c r="E9684" s="5"/>
      <c r="F9684" s="5"/>
    </row>
    <row r="9685" spans="1:6" x14ac:dyDescent="0.35">
      <c r="A9685" s="5"/>
      <c r="E9685" s="5"/>
      <c r="F9685" s="5"/>
    </row>
    <row r="9686" spans="1:6" x14ac:dyDescent="0.35">
      <c r="A9686" s="5"/>
      <c r="E9686" s="5"/>
      <c r="F9686" s="5"/>
    </row>
    <row r="9687" spans="1:6" x14ac:dyDescent="0.35">
      <c r="A9687" s="5"/>
      <c r="E9687" s="5"/>
      <c r="F9687" s="5"/>
    </row>
    <row r="9688" spans="1:6" x14ac:dyDescent="0.35">
      <c r="A9688" s="5"/>
      <c r="E9688" s="5"/>
      <c r="F9688" s="5"/>
    </row>
    <row r="9689" spans="1:6" x14ac:dyDescent="0.35">
      <c r="A9689" s="5"/>
      <c r="E9689" s="5"/>
      <c r="F9689" s="5"/>
    </row>
    <row r="9690" spans="1:6" x14ac:dyDescent="0.35">
      <c r="A9690" s="5"/>
      <c r="E9690" s="5"/>
      <c r="F9690" s="5"/>
    </row>
    <row r="9691" spans="1:6" x14ac:dyDescent="0.35">
      <c r="A9691" s="5"/>
      <c r="E9691" s="5"/>
      <c r="F9691" s="5"/>
    </row>
    <row r="9692" spans="1:6" x14ac:dyDescent="0.35">
      <c r="A9692" s="5"/>
      <c r="E9692" s="5"/>
      <c r="F9692" s="5"/>
    </row>
    <row r="9693" spans="1:6" x14ac:dyDescent="0.35">
      <c r="A9693" s="5"/>
      <c r="E9693" s="5"/>
      <c r="F9693" s="5"/>
    </row>
    <row r="9694" spans="1:6" x14ac:dyDescent="0.35">
      <c r="A9694" s="5"/>
      <c r="E9694" s="5"/>
      <c r="F9694" s="5"/>
    </row>
    <row r="9695" spans="1:6" x14ac:dyDescent="0.35">
      <c r="A9695" s="5"/>
      <c r="E9695" s="5"/>
      <c r="F9695" s="5"/>
    </row>
    <row r="9696" spans="1:6" x14ac:dyDescent="0.35">
      <c r="A9696" s="5"/>
      <c r="E9696" s="5"/>
      <c r="F9696" s="5"/>
    </row>
    <row r="9697" spans="1:6" x14ac:dyDescent="0.35">
      <c r="A9697" s="5"/>
      <c r="E9697" s="5"/>
      <c r="F9697" s="5"/>
    </row>
    <row r="9698" spans="1:6" x14ac:dyDescent="0.35">
      <c r="A9698" s="5"/>
      <c r="E9698" s="5"/>
      <c r="F9698" s="5"/>
    </row>
    <row r="9699" spans="1:6" x14ac:dyDescent="0.35">
      <c r="A9699" s="5"/>
      <c r="E9699" s="5"/>
      <c r="F9699" s="5"/>
    </row>
    <row r="9700" spans="1:6" x14ac:dyDescent="0.35">
      <c r="A9700" s="5"/>
      <c r="E9700" s="5"/>
      <c r="F9700" s="5"/>
    </row>
    <row r="9701" spans="1:6" x14ac:dyDescent="0.35">
      <c r="A9701" s="5"/>
      <c r="E9701" s="5"/>
      <c r="F9701" s="5"/>
    </row>
    <row r="9702" spans="1:6" x14ac:dyDescent="0.35">
      <c r="A9702" s="5"/>
      <c r="E9702" s="5"/>
      <c r="F9702" s="5"/>
    </row>
    <row r="9703" spans="1:6" x14ac:dyDescent="0.35">
      <c r="A9703" s="5"/>
      <c r="E9703" s="5"/>
      <c r="F9703" s="5"/>
    </row>
    <row r="9704" spans="1:6" x14ac:dyDescent="0.35">
      <c r="A9704" s="5"/>
      <c r="E9704" s="5"/>
      <c r="F9704" s="5"/>
    </row>
    <row r="9705" spans="1:6" x14ac:dyDescent="0.35">
      <c r="A9705" s="5"/>
      <c r="E9705" s="5"/>
      <c r="F9705" s="5"/>
    </row>
    <row r="9706" spans="1:6" x14ac:dyDescent="0.35">
      <c r="A9706" s="5"/>
      <c r="E9706" s="5"/>
      <c r="F9706" s="5"/>
    </row>
    <row r="9707" spans="1:6" x14ac:dyDescent="0.35">
      <c r="A9707" s="5"/>
      <c r="E9707" s="5"/>
      <c r="F9707" s="5"/>
    </row>
    <row r="9708" spans="1:6" x14ac:dyDescent="0.35">
      <c r="A9708" s="5"/>
      <c r="E9708" s="5"/>
      <c r="F9708" s="5"/>
    </row>
    <row r="9709" spans="1:6" x14ac:dyDescent="0.35">
      <c r="A9709" s="5"/>
      <c r="E9709" s="5"/>
      <c r="F9709" s="5"/>
    </row>
    <row r="9710" spans="1:6" x14ac:dyDescent="0.35">
      <c r="A9710" s="5"/>
      <c r="E9710" s="5"/>
      <c r="F9710" s="5"/>
    </row>
    <row r="9711" spans="1:6" x14ac:dyDescent="0.35">
      <c r="A9711" s="5"/>
      <c r="E9711" s="5"/>
      <c r="F9711" s="5"/>
    </row>
    <row r="9712" spans="1:6" x14ac:dyDescent="0.35">
      <c r="A9712" s="5"/>
      <c r="E9712" s="5"/>
      <c r="F9712" s="5"/>
    </row>
    <row r="9713" spans="1:6" x14ac:dyDescent="0.35">
      <c r="A9713" s="5"/>
      <c r="E9713" s="5"/>
      <c r="F9713" s="5"/>
    </row>
    <row r="9714" spans="1:6" x14ac:dyDescent="0.35">
      <c r="A9714" s="5"/>
      <c r="E9714" s="5"/>
      <c r="F9714" s="5"/>
    </row>
    <row r="9715" spans="1:6" x14ac:dyDescent="0.35">
      <c r="A9715" s="5"/>
      <c r="E9715" s="5"/>
      <c r="F9715" s="5"/>
    </row>
    <row r="9716" spans="1:6" x14ac:dyDescent="0.35">
      <c r="A9716" s="5"/>
      <c r="E9716" s="5"/>
      <c r="F9716" s="5"/>
    </row>
    <row r="9717" spans="1:6" x14ac:dyDescent="0.35">
      <c r="A9717" s="5"/>
      <c r="E9717" s="5"/>
      <c r="F9717" s="5"/>
    </row>
    <row r="9718" spans="1:6" x14ac:dyDescent="0.35">
      <c r="A9718" s="5"/>
      <c r="E9718" s="5"/>
      <c r="F9718" s="5"/>
    </row>
    <row r="9719" spans="1:6" x14ac:dyDescent="0.35">
      <c r="A9719" s="5"/>
      <c r="E9719" s="5"/>
      <c r="F9719" s="5"/>
    </row>
    <row r="9720" spans="1:6" x14ac:dyDescent="0.35">
      <c r="A9720" s="5"/>
      <c r="E9720" s="5"/>
      <c r="F9720" s="5"/>
    </row>
    <row r="9721" spans="1:6" x14ac:dyDescent="0.35">
      <c r="A9721" s="5"/>
      <c r="E9721" s="5"/>
      <c r="F9721" s="5"/>
    </row>
    <row r="9722" spans="1:6" x14ac:dyDescent="0.35">
      <c r="A9722" s="5"/>
      <c r="E9722" s="5"/>
      <c r="F9722" s="5"/>
    </row>
    <row r="9723" spans="1:6" x14ac:dyDescent="0.35">
      <c r="A9723" s="5"/>
      <c r="E9723" s="5"/>
      <c r="F9723" s="5"/>
    </row>
    <row r="9724" spans="1:6" x14ac:dyDescent="0.35">
      <c r="A9724" s="5"/>
      <c r="E9724" s="5"/>
      <c r="F9724" s="5"/>
    </row>
    <row r="9725" spans="1:6" x14ac:dyDescent="0.35">
      <c r="A9725" s="5"/>
      <c r="E9725" s="5"/>
      <c r="F9725" s="5"/>
    </row>
    <row r="9726" spans="1:6" x14ac:dyDescent="0.35">
      <c r="A9726" s="5"/>
      <c r="E9726" s="5"/>
      <c r="F9726" s="5"/>
    </row>
    <row r="9727" spans="1:6" x14ac:dyDescent="0.35">
      <c r="A9727" s="5"/>
      <c r="E9727" s="5"/>
      <c r="F9727" s="5"/>
    </row>
    <row r="9728" spans="1:6" x14ac:dyDescent="0.35">
      <c r="A9728" s="5"/>
      <c r="E9728" s="5"/>
      <c r="F9728" s="5"/>
    </row>
    <row r="9729" spans="1:6" x14ac:dyDescent="0.35">
      <c r="A9729" s="5"/>
      <c r="E9729" s="5"/>
      <c r="F9729" s="5"/>
    </row>
    <row r="9730" spans="1:6" x14ac:dyDescent="0.35">
      <c r="A9730" s="5"/>
      <c r="E9730" s="5"/>
      <c r="F9730" s="5"/>
    </row>
    <row r="9731" spans="1:6" x14ac:dyDescent="0.35">
      <c r="A9731" s="5"/>
      <c r="E9731" s="5"/>
      <c r="F9731" s="5"/>
    </row>
    <row r="9732" spans="1:6" x14ac:dyDescent="0.35">
      <c r="A9732" s="5"/>
      <c r="E9732" s="5"/>
      <c r="F9732" s="5"/>
    </row>
    <row r="9733" spans="1:6" x14ac:dyDescent="0.35">
      <c r="A9733" s="5"/>
      <c r="E9733" s="5"/>
      <c r="F9733" s="5"/>
    </row>
    <row r="9734" spans="1:6" x14ac:dyDescent="0.35">
      <c r="A9734" s="5"/>
      <c r="E9734" s="5"/>
      <c r="F9734" s="5"/>
    </row>
    <row r="9735" spans="1:6" x14ac:dyDescent="0.35">
      <c r="A9735" s="5"/>
      <c r="E9735" s="5"/>
      <c r="F9735" s="5"/>
    </row>
    <row r="9736" spans="1:6" x14ac:dyDescent="0.35">
      <c r="A9736" s="5"/>
      <c r="E9736" s="5"/>
      <c r="F9736" s="5"/>
    </row>
    <row r="9737" spans="1:6" x14ac:dyDescent="0.35">
      <c r="A9737" s="5"/>
      <c r="E9737" s="5"/>
      <c r="F9737" s="5"/>
    </row>
    <row r="9738" spans="1:6" x14ac:dyDescent="0.35">
      <c r="A9738" s="5"/>
      <c r="E9738" s="5"/>
      <c r="F9738" s="5"/>
    </row>
    <row r="9739" spans="1:6" x14ac:dyDescent="0.35">
      <c r="A9739" s="5"/>
      <c r="E9739" s="5"/>
      <c r="F9739" s="5"/>
    </row>
    <row r="9740" spans="1:6" x14ac:dyDescent="0.35">
      <c r="A9740" s="5"/>
      <c r="E9740" s="5"/>
      <c r="F9740" s="5"/>
    </row>
    <row r="9741" spans="1:6" x14ac:dyDescent="0.35">
      <c r="A9741" s="5"/>
      <c r="E9741" s="5"/>
      <c r="F9741" s="5"/>
    </row>
    <row r="9742" spans="1:6" x14ac:dyDescent="0.35">
      <c r="A9742" s="5"/>
      <c r="E9742" s="5"/>
      <c r="F9742" s="5"/>
    </row>
    <row r="9743" spans="1:6" x14ac:dyDescent="0.35">
      <c r="A9743" s="5"/>
      <c r="E9743" s="5"/>
      <c r="F9743" s="5"/>
    </row>
    <row r="9744" spans="1:6" x14ac:dyDescent="0.35">
      <c r="A9744" s="5"/>
      <c r="E9744" s="5"/>
      <c r="F9744" s="5"/>
    </row>
    <row r="9745" spans="1:6" x14ac:dyDescent="0.35">
      <c r="A9745" s="5"/>
      <c r="E9745" s="5"/>
      <c r="F9745" s="5"/>
    </row>
    <row r="9746" spans="1:6" x14ac:dyDescent="0.35">
      <c r="A9746" s="5"/>
      <c r="E9746" s="5"/>
      <c r="F9746" s="5"/>
    </row>
    <row r="9747" spans="1:6" x14ac:dyDescent="0.35">
      <c r="A9747" s="5"/>
      <c r="E9747" s="5"/>
      <c r="F9747" s="5"/>
    </row>
    <row r="9748" spans="1:6" x14ac:dyDescent="0.35">
      <c r="A9748" s="5"/>
      <c r="E9748" s="5"/>
      <c r="F9748" s="5"/>
    </row>
    <row r="9749" spans="1:6" x14ac:dyDescent="0.35">
      <c r="A9749" s="5"/>
      <c r="E9749" s="5"/>
      <c r="F9749" s="5"/>
    </row>
    <row r="9750" spans="1:6" x14ac:dyDescent="0.35">
      <c r="A9750" s="5"/>
      <c r="E9750" s="5"/>
      <c r="F9750" s="5"/>
    </row>
    <row r="9751" spans="1:6" x14ac:dyDescent="0.35">
      <c r="A9751" s="5"/>
      <c r="E9751" s="5"/>
      <c r="F9751" s="5"/>
    </row>
    <row r="9752" spans="1:6" x14ac:dyDescent="0.35">
      <c r="A9752" s="5"/>
      <c r="E9752" s="5"/>
      <c r="F9752" s="5"/>
    </row>
    <row r="9753" spans="1:6" x14ac:dyDescent="0.35">
      <c r="A9753" s="5"/>
      <c r="E9753" s="5"/>
      <c r="F9753" s="5"/>
    </row>
    <row r="9754" spans="1:6" x14ac:dyDescent="0.35">
      <c r="A9754" s="5"/>
      <c r="E9754" s="5"/>
      <c r="F9754" s="5"/>
    </row>
    <row r="9755" spans="1:6" x14ac:dyDescent="0.35">
      <c r="A9755" s="5"/>
      <c r="E9755" s="5"/>
      <c r="F9755" s="5"/>
    </row>
    <row r="9756" spans="1:6" x14ac:dyDescent="0.35">
      <c r="A9756" s="5"/>
      <c r="E9756" s="5"/>
      <c r="F9756" s="5"/>
    </row>
    <row r="9757" spans="1:6" x14ac:dyDescent="0.35">
      <c r="A9757" s="5"/>
      <c r="E9757" s="5"/>
      <c r="F9757" s="5"/>
    </row>
    <row r="9758" spans="1:6" x14ac:dyDescent="0.35">
      <c r="A9758" s="5"/>
      <c r="E9758" s="5"/>
      <c r="F9758" s="5"/>
    </row>
    <row r="9759" spans="1:6" x14ac:dyDescent="0.35">
      <c r="A9759" s="5"/>
      <c r="E9759" s="5"/>
      <c r="F9759" s="5"/>
    </row>
    <row r="9760" spans="1:6" x14ac:dyDescent="0.35">
      <c r="A9760" s="5"/>
      <c r="E9760" s="5"/>
      <c r="F9760" s="5"/>
    </row>
    <row r="9761" spans="1:6" x14ac:dyDescent="0.35">
      <c r="A9761" s="5"/>
      <c r="E9761" s="5"/>
      <c r="F9761" s="5"/>
    </row>
    <row r="9762" spans="1:6" x14ac:dyDescent="0.35">
      <c r="A9762" s="5"/>
      <c r="E9762" s="5"/>
      <c r="F9762" s="5"/>
    </row>
    <row r="9763" spans="1:6" x14ac:dyDescent="0.35">
      <c r="A9763" s="5"/>
      <c r="E9763" s="5"/>
      <c r="F9763" s="5"/>
    </row>
    <row r="9764" spans="1:6" x14ac:dyDescent="0.35">
      <c r="A9764" s="5"/>
      <c r="E9764" s="5"/>
      <c r="F9764" s="5"/>
    </row>
    <row r="9765" spans="1:6" x14ac:dyDescent="0.35">
      <c r="A9765" s="5"/>
      <c r="E9765" s="5"/>
      <c r="F9765" s="5"/>
    </row>
    <row r="9766" spans="1:6" x14ac:dyDescent="0.35">
      <c r="A9766" s="5"/>
      <c r="E9766" s="5"/>
      <c r="F9766" s="5"/>
    </row>
    <row r="9767" spans="1:6" x14ac:dyDescent="0.35">
      <c r="A9767" s="5"/>
      <c r="E9767" s="5"/>
      <c r="F9767" s="5"/>
    </row>
    <row r="9768" spans="1:6" x14ac:dyDescent="0.35">
      <c r="A9768" s="5"/>
      <c r="E9768" s="5"/>
      <c r="F9768" s="5"/>
    </row>
    <row r="9769" spans="1:6" x14ac:dyDescent="0.35">
      <c r="A9769" s="5"/>
      <c r="E9769" s="5"/>
      <c r="F9769" s="5"/>
    </row>
    <row r="9770" spans="1:6" x14ac:dyDescent="0.35">
      <c r="A9770" s="5"/>
      <c r="E9770" s="5"/>
      <c r="F9770" s="5"/>
    </row>
    <row r="9771" spans="1:6" x14ac:dyDescent="0.35">
      <c r="A9771" s="5"/>
      <c r="E9771" s="5"/>
      <c r="F9771" s="5"/>
    </row>
    <row r="9772" spans="1:6" x14ac:dyDescent="0.35">
      <c r="A9772" s="5"/>
      <c r="E9772" s="5"/>
      <c r="F9772" s="5"/>
    </row>
    <row r="9773" spans="1:6" x14ac:dyDescent="0.35">
      <c r="A9773" s="5"/>
      <c r="E9773" s="5"/>
      <c r="F9773" s="5"/>
    </row>
    <row r="9774" spans="1:6" x14ac:dyDescent="0.35">
      <c r="A9774" s="5"/>
      <c r="E9774" s="5"/>
      <c r="F9774" s="5"/>
    </row>
    <row r="9775" spans="1:6" x14ac:dyDescent="0.35">
      <c r="A9775" s="5"/>
      <c r="E9775" s="5"/>
      <c r="F9775" s="5"/>
    </row>
    <row r="9776" spans="1:6" x14ac:dyDescent="0.35">
      <c r="A9776" s="5"/>
      <c r="E9776" s="5"/>
      <c r="F9776" s="5"/>
    </row>
    <row r="9777" spans="1:6" x14ac:dyDescent="0.35">
      <c r="A9777" s="5"/>
      <c r="E9777" s="5"/>
      <c r="F9777" s="5"/>
    </row>
    <row r="9778" spans="1:6" x14ac:dyDescent="0.35">
      <c r="A9778" s="5"/>
      <c r="E9778" s="5"/>
      <c r="F9778" s="5"/>
    </row>
    <row r="9779" spans="1:6" x14ac:dyDescent="0.35">
      <c r="A9779" s="5"/>
      <c r="E9779" s="5"/>
      <c r="F9779" s="5"/>
    </row>
    <row r="9780" spans="1:6" x14ac:dyDescent="0.35">
      <c r="A9780" s="5"/>
      <c r="E9780" s="5"/>
      <c r="F9780" s="5"/>
    </row>
    <row r="9781" spans="1:6" x14ac:dyDescent="0.35">
      <c r="A9781" s="5"/>
      <c r="E9781" s="5"/>
      <c r="F9781" s="5"/>
    </row>
    <row r="9782" spans="1:6" x14ac:dyDescent="0.35">
      <c r="A9782" s="5"/>
      <c r="E9782" s="5"/>
      <c r="F9782" s="5"/>
    </row>
    <row r="9783" spans="1:6" x14ac:dyDescent="0.35">
      <c r="A9783" s="5"/>
      <c r="E9783" s="5"/>
      <c r="F9783" s="5"/>
    </row>
    <row r="9784" spans="1:6" x14ac:dyDescent="0.35">
      <c r="A9784" s="5"/>
      <c r="E9784" s="5"/>
      <c r="F9784" s="5"/>
    </row>
    <row r="9785" spans="1:6" x14ac:dyDescent="0.35">
      <c r="A9785" s="5"/>
      <c r="E9785" s="5"/>
      <c r="F9785" s="5"/>
    </row>
    <row r="9786" spans="1:6" x14ac:dyDescent="0.35">
      <c r="A9786" s="5"/>
      <c r="E9786" s="5"/>
      <c r="F9786" s="5"/>
    </row>
    <row r="9787" spans="1:6" x14ac:dyDescent="0.35">
      <c r="A9787" s="5"/>
      <c r="E9787" s="5"/>
      <c r="F9787" s="5"/>
    </row>
    <row r="9788" spans="1:6" x14ac:dyDescent="0.35">
      <c r="A9788" s="5"/>
      <c r="E9788" s="5"/>
      <c r="F9788" s="5"/>
    </row>
    <row r="9789" spans="1:6" x14ac:dyDescent="0.35">
      <c r="A9789" s="5"/>
      <c r="E9789" s="5"/>
      <c r="F9789" s="5"/>
    </row>
    <row r="9790" spans="1:6" x14ac:dyDescent="0.35">
      <c r="A9790" s="5"/>
      <c r="E9790" s="5"/>
      <c r="F9790" s="5"/>
    </row>
    <row r="9791" spans="1:6" x14ac:dyDescent="0.35">
      <c r="A9791" s="5"/>
      <c r="E9791" s="5"/>
      <c r="F9791" s="5"/>
    </row>
    <row r="9792" spans="1:6" x14ac:dyDescent="0.35">
      <c r="A9792" s="5"/>
      <c r="E9792" s="5"/>
      <c r="F9792" s="5"/>
    </row>
    <row r="9793" spans="1:6" x14ac:dyDescent="0.35">
      <c r="A9793" s="5"/>
      <c r="E9793" s="5"/>
      <c r="F9793" s="5"/>
    </row>
    <row r="9794" spans="1:6" x14ac:dyDescent="0.35">
      <c r="A9794" s="5"/>
      <c r="E9794" s="5"/>
      <c r="F9794" s="5"/>
    </row>
    <row r="9795" spans="1:6" x14ac:dyDescent="0.35">
      <c r="A9795" s="5"/>
      <c r="E9795" s="5"/>
      <c r="F9795" s="5"/>
    </row>
    <row r="9796" spans="1:6" x14ac:dyDescent="0.35">
      <c r="A9796" s="5"/>
      <c r="E9796" s="5"/>
      <c r="F9796" s="5"/>
    </row>
    <row r="9797" spans="1:6" x14ac:dyDescent="0.35">
      <c r="A9797" s="5"/>
      <c r="E9797" s="5"/>
      <c r="F9797" s="5"/>
    </row>
    <row r="9798" spans="1:6" x14ac:dyDescent="0.35">
      <c r="A9798" s="5"/>
      <c r="E9798" s="5"/>
      <c r="F9798" s="5"/>
    </row>
    <row r="9799" spans="1:6" x14ac:dyDescent="0.35">
      <c r="A9799" s="5"/>
      <c r="E9799" s="5"/>
      <c r="F9799" s="5"/>
    </row>
    <row r="9800" spans="1:6" x14ac:dyDescent="0.35">
      <c r="A9800" s="5"/>
      <c r="E9800" s="5"/>
      <c r="F9800" s="5"/>
    </row>
    <row r="9801" spans="1:6" x14ac:dyDescent="0.35">
      <c r="A9801" s="5"/>
      <c r="E9801" s="5"/>
      <c r="F9801" s="5"/>
    </row>
    <row r="9802" spans="1:6" x14ac:dyDescent="0.35">
      <c r="A9802" s="5"/>
      <c r="E9802" s="5"/>
      <c r="F9802" s="5"/>
    </row>
    <row r="9803" spans="1:6" x14ac:dyDescent="0.35">
      <c r="A9803" s="5"/>
      <c r="E9803" s="5"/>
      <c r="F9803" s="5"/>
    </row>
    <row r="9804" spans="1:6" x14ac:dyDescent="0.35">
      <c r="A9804" s="5"/>
      <c r="E9804" s="5"/>
      <c r="F9804" s="5"/>
    </row>
    <row r="9805" spans="1:6" x14ac:dyDescent="0.35">
      <c r="A9805" s="5"/>
      <c r="E9805" s="5"/>
      <c r="F9805" s="5"/>
    </row>
    <row r="9806" spans="1:6" x14ac:dyDescent="0.35">
      <c r="A9806" s="5"/>
      <c r="E9806" s="5"/>
      <c r="F9806" s="5"/>
    </row>
    <row r="9807" spans="1:6" x14ac:dyDescent="0.35">
      <c r="A9807" s="5"/>
      <c r="E9807" s="5"/>
      <c r="F9807" s="5"/>
    </row>
    <row r="9808" spans="1:6" x14ac:dyDescent="0.35">
      <c r="A9808" s="5"/>
      <c r="E9808" s="5"/>
      <c r="F9808" s="5"/>
    </row>
    <row r="9809" spans="1:6" x14ac:dyDescent="0.35">
      <c r="A9809" s="5"/>
      <c r="E9809" s="5"/>
      <c r="F9809" s="5"/>
    </row>
    <row r="9810" spans="1:6" x14ac:dyDescent="0.35">
      <c r="A9810" s="5"/>
      <c r="E9810" s="5"/>
      <c r="F9810" s="5"/>
    </row>
    <row r="9811" spans="1:6" x14ac:dyDescent="0.35">
      <c r="A9811" s="5"/>
      <c r="E9811" s="5"/>
      <c r="F9811" s="5"/>
    </row>
    <row r="9812" spans="1:6" x14ac:dyDescent="0.35">
      <c r="A9812" s="5"/>
      <c r="E9812" s="5"/>
      <c r="F9812" s="5"/>
    </row>
    <row r="9813" spans="1:6" x14ac:dyDescent="0.35">
      <c r="A9813" s="5"/>
      <c r="E9813" s="5"/>
      <c r="F9813" s="5"/>
    </row>
    <row r="9814" spans="1:6" x14ac:dyDescent="0.35">
      <c r="A9814" s="5"/>
      <c r="E9814" s="5"/>
      <c r="F9814" s="5"/>
    </row>
    <row r="9815" spans="1:6" x14ac:dyDescent="0.35">
      <c r="A9815" s="5"/>
      <c r="E9815" s="5"/>
      <c r="F9815" s="5"/>
    </row>
    <row r="9816" spans="1:6" x14ac:dyDescent="0.35">
      <c r="A9816" s="5"/>
      <c r="E9816" s="5"/>
      <c r="F9816" s="5"/>
    </row>
    <row r="9817" spans="1:6" x14ac:dyDescent="0.35">
      <c r="A9817" s="5"/>
      <c r="E9817" s="5"/>
      <c r="F9817" s="5"/>
    </row>
    <row r="9818" spans="1:6" x14ac:dyDescent="0.35">
      <c r="A9818" s="5"/>
      <c r="E9818" s="5"/>
      <c r="F9818" s="5"/>
    </row>
    <row r="9819" spans="1:6" x14ac:dyDescent="0.35">
      <c r="A9819" s="5"/>
      <c r="E9819" s="5"/>
      <c r="F9819" s="5"/>
    </row>
    <row r="9820" spans="1:6" x14ac:dyDescent="0.35">
      <c r="A9820" s="5"/>
      <c r="E9820" s="5"/>
      <c r="F9820" s="5"/>
    </row>
    <row r="9821" spans="1:6" x14ac:dyDescent="0.35">
      <c r="A9821" s="5"/>
      <c r="E9821" s="5"/>
      <c r="F9821" s="5"/>
    </row>
    <row r="9822" spans="1:6" x14ac:dyDescent="0.35">
      <c r="A9822" s="5"/>
      <c r="E9822" s="5"/>
      <c r="F9822" s="5"/>
    </row>
    <row r="9823" spans="1:6" x14ac:dyDescent="0.35">
      <c r="A9823" s="5"/>
      <c r="E9823" s="5"/>
      <c r="F9823" s="5"/>
    </row>
    <row r="9824" spans="1:6" x14ac:dyDescent="0.35">
      <c r="A9824" s="5"/>
      <c r="E9824" s="5"/>
      <c r="F9824" s="5"/>
    </row>
    <row r="9825" spans="1:6" x14ac:dyDescent="0.35">
      <c r="A9825" s="5"/>
      <c r="E9825" s="5"/>
      <c r="F9825" s="5"/>
    </row>
    <row r="9826" spans="1:6" x14ac:dyDescent="0.35">
      <c r="A9826" s="5"/>
      <c r="E9826" s="5"/>
      <c r="F9826" s="5"/>
    </row>
    <row r="9827" spans="1:6" x14ac:dyDescent="0.35">
      <c r="A9827" s="5"/>
      <c r="E9827" s="5"/>
      <c r="F9827" s="5"/>
    </row>
    <row r="9828" spans="1:6" x14ac:dyDescent="0.35">
      <c r="A9828" s="5"/>
      <c r="E9828" s="5"/>
      <c r="F9828" s="5"/>
    </row>
    <row r="9829" spans="1:6" x14ac:dyDescent="0.35">
      <c r="A9829" s="5"/>
      <c r="E9829" s="5"/>
      <c r="F9829" s="5"/>
    </row>
    <row r="9830" spans="1:6" x14ac:dyDescent="0.35">
      <c r="A9830" s="5"/>
      <c r="E9830" s="5"/>
      <c r="F9830" s="5"/>
    </row>
    <row r="9831" spans="1:6" x14ac:dyDescent="0.35">
      <c r="A9831" s="5"/>
      <c r="E9831" s="5"/>
      <c r="F9831" s="5"/>
    </row>
    <row r="9832" spans="1:6" x14ac:dyDescent="0.35">
      <c r="A9832" s="5"/>
      <c r="E9832" s="5"/>
      <c r="F9832" s="5"/>
    </row>
    <row r="9833" spans="1:6" x14ac:dyDescent="0.35">
      <c r="A9833" s="5"/>
      <c r="E9833" s="5"/>
      <c r="F9833" s="5"/>
    </row>
    <row r="9834" spans="1:6" x14ac:dyDescent="0.35">
      <c r="A9834" s="5"/>
      <c r="E9834" s="5"/>
      <c r="F9834" s="5"/>
    </row>
    <row r="9835" spans="1:6" x14ac:dyDescent="0.35">
      <c r="A9835" s="5"/>
      <c r="E9835" s="5"/>
      <c r="F9835" s="5"/>
    </row>
    <row r="9836" spans="1:6" x14ac:dyDescent="0.35">
      <c r="A9836" s="5"/>
      <c r="E9836" s="5"/>
      <c r="F9836" s="5"/>
    </row>
    <row r="9837" spans="1:6" x14ac:dyDescent="0.35">
      <c r="A9837" s="5"/>
      <c r="E9837" s="5"/>
      <c r="F9837" s="5"/>
    </row>
    <row r="9838" spans="1:6" x14ac:dyDescent="0.35">
      <c r="A9838" s="5"/>
      <c r="E9838" s="5"/>
      <c r="F9838" s="5"/>
    </row>
    <row r="9839" spans="1:6" x14ac:dyDescent="0.35">
      <c r="A9839" s="5"/>
      <c r="E9839" s="5"/>
      <c r="F9839" s="5"/>
    </row>
    <row r="9840" spans="1:6" x14ac:dyDescent="0.35">
      <c r="A9840" s="5"/>
      <c r="E9840" s="5"/>
      <c r="F9840" s="5"/>
    </row>
    <row r="9841" spans="1:6" x14ac:dyDescent="0.35">
      <c r="A9841" s="5"/>
      <c r="E9841" s="5"/>
      <c r="F9841" s="5"/>
    </row>
    <row r="9842" spans="1:6" x14ac:dyDescent="0.35">
      <c r="A9842" s="5"/>
      <c r="E9842" s="5"/>
      <c r="F9842" s="5"/>
    </row>
    <row r="9843" spans="1:6" x14ac:dyDescent="0.35">
      <c r="A9843" s="5"/>
      <c r="E9843" s="5"/>
      <c r="F9843" s="5"/>
    </row>
    <row r="9844" spans="1:6" x14ac:dyDescent="0.35">
      <c r="A9844" s="5"/>
      <c r="E9844" s="5"/>
      <c r="F9844" s="5"/>
    </row>
    <row r="9845" spans="1:6" x14ac:dyDescent="0.35">
      <c r="A9845" s="5"/>
      <c r="E9845" s="5"/>
      <c r="F9845" s="5"/>
    </row>
    <row r="9846" spans="1:6" x14ac:dyDescent="0.35">
      <c r="A9846" s="5"/>
      <c r="E9846" s="5"/>
      <c r="F9846" s="5"/>
    </row>
    <row r="9847" spans="1:6" x14ac:dyDescent="0.35">
      <c r="A9847" s="5"/>
      <c r="E9847" s="5"/>
      <c r="F9847" s="5"/>
    </row>
    <row r="9848" spans="1:6" x14ac:dyDescent="0.35">
      <c r="A9848" s="5"/>
      <c r="E9848" s="5"/>
      <c r="F9848" s="5"/>
    </row>
    <row r="9849" spans="1:6" x14ac:dyDescent="0.35">
      <c r="A9849" s="5"/>
      <c r="E9849" s="5"/>
      <c r="F9849" s="5"/>
    </row>
    <row r="9850" spans="1:6" x14ac:dyDescent="0.35">
      <c r="A9850" s="5"/>
      <c r="E9850" s="5"/>
      <c r="F9850" s="5"/>
    </row>
    <row r="9851" spans="1:6" x14ac:dyDescent="0.35">
      <c r="A9851" s="5"/>
      <c r="E9851" s="5"/>
      <c r="F9851" s="5"/>
    </row>
    <row r="9852" spans="1:6" x14ac:dyDescent="0.35">
      <c r="A9852" s="5"/>
      <c r="E9852" s="5"/>
      <c r="F9852" s="5"/>
    </row>
    <row r="9853" spans="1:6" x14ac:dyDescent="0.35">
      <c r="A9853" s="5"/>
      <c r="E9853" s="5"/>
      <c r="F9853" s="5"/>
    </row>
    <row r="9854" spans="1:6" x14ac:dyDescent="0.35">
      <c r="A9854" s="5"/>
      <c r="E9854" s="5"/>
      <c r="F9854" s="5"/>
    </row>
    <row r="9855" spans="1:6" x14ac:dyDescent="0.35">
      <c r="A9855" s="5"/>
      <c r="E9855" s="5"/>
      <c r="F9855" s="5"/>
    </row>
    <row r="9856" spans="1:6" x14ac:dyDescent="0.35">
      <c r="A9856" s="5"/>
      <c r="E9856" s="5"/>
      <c r="F9856" s="5"/>
    </row>
    <row r="9857" spans="1:6" x14ac:dyDescent="0.35">
      <c r="A9857" s="5"/>
      <c r="E9857" s="5"/>
      <c r="F9857" s="5"/>
    </row>
    <row r="9858" spans="1:6" x14ac:dyDescent="0.35">
      <c r="A9858" s="5"/>
      <c r="E9858" s="5"/>
      <c r="F9858" s="5"/>
    </row>
    <row r="9859" spans="1:6" x14ac:dyDescent="0.35">
      <c r="A9859" s="5"/>
      <c r="E9859" s="5"/>
      <c r="F9859" s="5"/>
    </row>
    <row r="9860" spans="1:6" x14ac:dyDescent="0.35">
      <c r="A9860" s="5"/>
      <c r="E9860" s="5"/>
      <c r="F9860" s="5"/>
    </row>
    <row r="9861" spans="1:6" x14ac:dyDescent="0.35">
      <c r="A9861" s="5"/>
      <c r="E9861" s="5"/>
      <c r="F9861" s="5"/>
    </row>
    <row r="9862" spans="1:6" x14ac:dyDescent="0.35">
      <c r="A9862" s="5"/>
      <c r="E9862" s="5"/>
      <c r="F9862" s="5"/>
    </row>
    <row r="9863" spans="1:6" x14ac:dyDescent="0.35">
      <c r="A9863" s="5"/>
      <c r="E9863" s="5"/>
      <c r="F9863" s="5"/>
    </row>
    <row r="9864" spans="1:6" x14ac:dyDescent="0.35">
      <c r="A9864" s="5"/>
      <c r="E9864" s="5"/>
      <c r="F9864" s="5"/>
    </row>
    <row r="9865" spans="1:6" x14ac:dyDescent="0.35">
      <c r="A9865" s="5"/>
      <c r="E9865" s="5"/>
      <c r="F9865" s="5"/>
    </row>
    <row r="9866" spans="1:6" x14ac:dyDescent="0.35">
      <c r="A9866" s="5"/>
      <c r="E9866" s="5"/>
      <c r="F9866" s="5"/>
    </row>
    <row r="9867" spans="1:6" x14ac:dyDescent="0.35">
      <c r="A9867" s="5"/>
      <c r="E9867" s="5"/>
      <c r="F9867" s="5"/>
    </row>
    <row r="9868" spans="1:6" x14ac:dyDescent="0.35">
      <c r="A9868" s="5"/>
      <c r="E9868" s="5"/>
      <c r="F9868" s="5"/>
    </row>
    <row r="9869" spans="1:6" x14ac:dyDescent="0.35">
      <c r="A9869" s="5"/>
      <c r="E9869" s="5"/>
      <c r="F9869" s="5"/>
    </row>
    <row r="9870" spans="1:6" x14ac:dyDescent="0.35">
      <c r="A9870" s="5"/>
      <c r="E9870" s="5"/>
      <c r="F9870" s="5"/>
    </row>
    <row r="9871" spans="1:6" x14ac:dyDescent="0.35">
      <c r="A9871" s="5"/>
      <c r="E9871" s="5"/>
      <c r="F9871" s="5"/>
    </row>
    <row r="9872" spans="1:6" x14ac:dyDescent="0.35">
      <c r="A9872" s="5"/>
      <c r="E9872" s="5"/>
      <c r="F9872" s="5"/>
    </row>
    <row r="9873" spans="1:6" x14ac:dyDescent="0.35">
      <c r="A9873" s="5"/>
      <c r="E9873" s="5"/>
      <c r="F9873" s="5"/>
    </row>
    <row r="9874" spans="1:6" x14ac:dyDescent="0.35">
      <c r="A9874" s="5"/>
      <c r="E9874" s="5"/>
      <c r="F9874" s="5"/>
    </row>
    <row r="9875" spans="1:6" x14ac:dyDescent="0.35">
      <c r="A9875" s="5"/>
      <c r="E9875" s="5"/>
      <c r="F9875" s="5"/>
    </row>
    <row r="9876" spans="1:6" x14ac:dyDescent="0.35">
      <c r="A9876" s="5"/>
      <c r="E9876" s="5"/>
      <c r="F9876" s="5"/>
    </row>
    <row r="9877" spans="1:6" x14ac:dyDescent="0.35">
      <c r="A9877" s="5"/>
      <c r="E9877" s="5"/>
      <c r="F9877" s="5"/>
    </row>
    <row r="9878" spans="1:6" x14ac:dyDescent="0.35">
      <c r="A9878" s="5"/>
      <c r="E9878" s="5"/>
      <c r="F9878" s="5"/>
    </row>
    <row r="9879" spans="1:6" x14ac:dyDescent="0.35">
      <c r="A9879" s="5"/>
      <c r="E9879" s="5"/>
      <c r="F9879" s="5"/>
    </row>
    <row r="9880" spans="1:6" x14ac:dyDescent="0.35">
      <c r="A9880" s="5"/>
      <c r="E9880" s="5"/>
      <c r="F9880" s="5"/>
    </row>
    <row r="9881" spans="1:6" x14ac:dyDescent="0.35">
      <c r="A9881" s="5"/>
      <c r="E9881" s="5"/>
      <c r="F9881" s="5"/>
    </row>
    <row r="9882" spans="1:6" x14ac:dyDescent="0.35">
      <c r="A9882" s="5"/>
      <c r="E9882" s="5"/>
      <c r="F9882" s="5"/>
    </row>
    <row r="9883" spans="1:6" x14ac:dyDescent="0.35">
      <c r="A9883" s="5"/>
      <c r="E9883" s="5"/>
      <c r="F9883" s="5"/>
    </row>
    <row r="9884" spans="1:6" x14ac:dyDescent="0.35">
      <c r="A9884" s="5"/>
      <c r="E9884" s="5"/>
      <c r="F9884" s="5"/>
    </row>
    <row r="9885" spans="1:6" x14ac:dyDescent="0.35">
      <c r="A9885" s="5"/>
      <c r="E9885" s="5"/>
      <c r="F9885" s="5"/>
    </row>
    <row r="9886" spans="1:6" x14ac:dyDescent="0.35">
      <c r="A9886" s="5"/>
      <c r="E9886" s="5"/>
      <c r="F9886" s="5"/>
    </row>
    <row r="9887" spans="1:6" x14ac:dyDescent="0.35">
      <c r="A9887" s="5"/>
      <c r="E9887" s="5"/>
      <c r="F9887" s="5"/>
    </row>
    <row r="9888" spans="1:6" x14ac:dyDescent="0.35">
      <c r="A9888" s="5"/>
      <c r="E9888" s="5"/>
      <c r="F9888" s="5"/>
    </row>
    <row r="9889" spans="1:6" x14ac:dyDescent="0.35">
      <c r="A9889" s="5"/>
      <c r="E9889" s="5"/>
      <c r="F9889" s="5"/>
    </row>
    <row r="9890" spans="1:6" x14ac:dyDescent="0.35">
      <c r="A9890" s="5"/>
      <c r="E9890" s="5"/>
      <c r="F9890" s="5"/>
    </row>
    <row r="9891" spans="1:6" x14ac:dyDescent="0.35">
      <c r="A9891" s="5"/>
      <c r="E9891" s="5"/>
      <c r="F9891" s="5"/>
    </row>
    <row r="9892" spans="1:6" x14ac:dyDescent="0.35">
      <c r="A9892" s="5"/>
      <c r="E9892" s="5"/>
      <c r="F9892" s="5"/>
    </row>
    <row r="9893" spans="1:6" x14ac:dyDescent="0.35">
      <c r="A9893" s="5"/>
      <c r="E9893" s="5"/>
      <c r="F9893" s="5"/>
    </row>
    <row r="9894" spans="1:6" x14ac:dyDescent="0.35">
      <c r="A9894" s="5"/>
      <c r="E9894" s="5"/>
      <c r="F9894" s="5"/>
    </row>
    <row r="9895" spans="1:6" x14ac:dyDescent="0.35">
      <c r="A9895" s="5"/>
      <c r="E9895" s="5"/>
      <c r="F9895" s="5"/>
    </row>
    <row r="9896" spans="1:6" x14ac:dyDescent="0.35">
      <c r="A9896" s="5"/>
      <c r="E9896" s="5"/>
      <c r="F9896" s="5"/>
    </row>
    <row r="9897" spans="1:6" x14ac:dyDescent="0.35">
      <c r="A9897" s="5"/>
      <c r="E9897" s="5"/>
      <c r="F9897" s="5"/>
    </row>
    <row r="9898" spans="1:6" x14ac:dyDescent="0.35">
      <c r="A9898" s="5"/>
      <c r="E9898" s="5"/>
      <c r="F9898" s="5"/>
    </row>
    <row r="9899" spans="1:6" x14ac:dyDescent="0.35">
      <c r="A9899" s="5"/>
      <c r="E9899" s="5"/>
      <c r="F9899" s="5"/>
    </row>
    <row r="9900" spans="1:6" x14ac:dyDescent="0.35">
      <c r="A9900" s="5"/>
      <c r="E9900" s="5"/>
      <c r="F9900" s="5"/>
    </row>
    <row r="9901" spans="1:6" x14ac:dyDescent="0.35">
      <c r="A9901" s="5"/>
      <c r="E9901" s="5"/>
      <c r="F9901" s="5"/>
    </row>
    <row r="9902" spans="1:6" x14ac:dyDescent="0.35">
      <c r="A9902" s="5"/>
      <c r="E9902" s="5"/>
      <c r="F9902" s="5"/>
    </row>
    <row r="9903" spans="1:6" x14ac:dyDescent="0.35">
      <c r="A9903" s="5"/>
      <c r="E9903" s="5"/>
      <c r="F9903" s="5"/>
    </row>
    <row r="9904" spans="1:6" x14ac:dyDescent="0.35">
      <c r="A9904" s="5"/>
      <c r="E9904" s="5"/>
      <c r="F9904" s="5"/>
    </row>
    <row r="9905" spans="1:6" x14ac:dyDescent="0.35">
      <c r="A9905" s="5"/>
      <c r="E9905" s="5"/>
      <c r="F9905" s="5"/>
    </row>
    <row r="9906" spans="1:6" x14ac:dyDescent="0.35">
      <c r="A9906" s="5"/>
      <c r="E9906" s="5"/>
      <c r="F9906" s="5"/>
    </row>
    <row r="9907" spans="1:6" x14ac:dyDescent="0.35">
      <c r="A9907" s="5"/>
      <c r="E9907" s="5"/>
      <c r="F9907" s="5"/>
    </row>
    <row r="9908" spans="1:6" x14ac:dyDescent="0.35">
      <c r="A9908" s="5"/>
      <c r="E9908" s="5"/>
      <c r="F9908" s="5"/>
    </row>
    <row r="9909" spans="1:6" x14ac:dyDescent="0.35">
      <c r="A9909" s="5"/>
      <c r="E9909" s="5"/>
      <c r="F9909" s="5"/>
    </row>
    <row r="9910" spans="1:6" x14ac:dyDescent="0.35">
      <c r="A9910" s="5"/>
      <c r="E9910" s="5"/>
      <c r="F9910" s="5"/>
    </row>
    <row r="9911" spans="1:6" x14ac:dyDescent="0.35">
      <c r="A9911" s="5"/>
      <c r="E9911" s="5"/>
      <c r="F9911" s="5"/>
    </row>
    <row r="9912" spans="1:6" x14ac:dyDescent="0.35">
      <c r="A9912" s="5"/>
      <c r="E9912" s="5"/>
      <c r="F9912" s="5"/>
    </row>
    <row r="9913" spans="1:6" x14ac:dyDescent="0.35">
      <c r="A9913" s="5"/>
      <c r="E9913" s="5"/>
      <c r="F9913" s="5"/>
    </row>
    <row r="9914" spans="1:6" x14ac:dyDescent="0.35">
      <c r="A9914" s="5"/>
      <c r="E9914" s="5"/>
      <c r="F9914" s="5"/>
    </row>
    <row r="9915" spans="1:6" x14ac:dyDescent="0.35">
      <c r="A9915" s="5"/>
      <c r="E9915" s="5"/>
      <c r="F9915" s="5"/>
    </row>
    <row r="9916" spans="1:6" x14ac:dyDescent="0.35">
      <c r="A9916" s="5"/>
      <c r="E9916" s="5"/>
      <c r="F9916" s="5"/>
    </row>
    <row r="9917" spans="1:6" x14ac:dyDescent="0.35">
      <c r="A9917" s="5"/>
      <c r="E9917" s="5"/>
      <c r="F9917" s="5"/>
    </row>
    <row r="9918" spans="1:6" x14ac:dyDescent="0.35">
      <c r="A9918" s="5"/>
      <c r="E9918" s="5"/>
      <c r="F9918" s="5"/>
    </row>
    <row r="9919" spans="1:6" x14ac:dyDescent="0.35">
      <c r="A9919" s="5"/>
      <c r="E9919" s="5"/>
      <c r="F9919" s="5"/>
    </row>
    <row r="9920" spans="1:6" x14ac:dyDescent="0.35">
      <c r="A9920" s="5"/>
      <c r="E9920" s="5"/>
      <c r="F9920" s="5"/>
    </row>
    <row r="9921" spans="1:6" x14ac:dyDescent="0.35">
      <c r="A9921" s="5"/>
      <c r="E9921" s="5"/>
      <c r="F9921" s="5"/>
    </row>
    <row r="9922" spans="1:6" x14ac:dyDescent="0.35">
      <c r="A9922" s="5"/>
      <c r="E9922" s="5"/>
      <c r="F9922" s="5"/>
    </row>
    <row r="9923" spans="1:6" x14ac:dyDescent="0.35">
      <c r="A9923" s="5"/>
      <c r="E9923" s="5"/>
      <c r="F9923" s="5"/>
    </row>
    <row r="9924" spans="1:6" x14ac:dyDescent="0.35">
      <c r="A9924" s="5"/>
      <c r="E9924" s="5"/>
      <c r="F9924" s="5"/>
    </row>
    <row r="9925" spans="1:6" x14ac:dyDescent="0.35">
      <c r="A9925" s="5"/>
      <c r="E9925" s="5"/>
      <c r="F9925" s="5"/>
    </row>
    <row r="9926" spans="1:6" x14ac:dyDescent="0.35">
      <c r="A9926" s="5"/>
      <c r="E9926" s="5"/>
      <c r="F9926" s="5"/>
    </row>
    <row r="9927" spans="1:6" x14ac:dyDescent="0.35">
      <c r="A9927" s="5"/>
      <c r="E9927" s="5"/>
      <c r="F9927" s="5"/>
    </row>
    <row r="9928" spans="1:6" x14ac:dyDescent="0.35">
      <c r="A9928" s="5"/>
      <c r="E9928" s="5"/>
      <c r="F9928" s="5"/>
    </row>
    <row r="9929" spans="1:6" x14ac:dyDescent="0.35">
      <c r="A9929" s="5"/>
      <c r="E9929" s="5"/>
      <c r="F9929" s="5"/>
    </row>
    <row r="9930" spans="1:6" x14ac:dyDescent="0.35">
      <c r="A9930" s="5"/>
      <c r="E9930" s="5"/>
      <c r="F9930" s="5"/>
    </row>
    <row r="9931" spans="1:6" x14ac:dyDescent="0.35">
      <c r="A9931" s="5"/>
      <c r="E9931" s="5"/>
      <c r="F9931" s="5"/>
    </row>
    <row r="9932" spans="1:6" x14ac:dyDescent="0.35">
      <c r="A9932" s="5"/>
      <c r="E9932" s="5"/>
      <c r="F9932" s="5"/>
    </row>
    <row r="9933" spans="1:6" x14ac:dyDescent="0.35">
      <c r="A9933" s="5"/>
      <c r="E9933" s="5"/>
      <c r="F9933" s="5"/>
    </row>
    <row r="9934" spans="1:6" x14ac:dyDescent="0.35">
      <c r="A9934" s="5"/>
      <c r="E9934" s="5"/>
      <c r="F9934" s="5"/>
    </row>
    <row r="9935" spans="1:6" x14ac:dyDescent="0.35">
      <c r="A9935" s="5"/>
      <c r="E9935" s="5"/>
      <c r="F9935" s="5"/>
    </row>
    <row r="9936" spans="1:6" x14ac:dyDescent="0.35">
      <c r="A9936" s="5"/>
      <c r="E9936" s="5"/>
      <c r="F9936" s="5"/>
    </row>
    <row r="9937" spans="1:6" x14ac:dyDescent="0.35">
      <c r="A9937" s="5"/>
      <c r="E9937" s="5"/>
      <c r="F9937" s="5"/>
    </row>
    <row r="9938" spans="1:6" x14ac:dyDescent="0.35">
      <c r="A9938" s="5"/>
      <c r="E9938" s="5"/>
      <c r="F9938" s="5"/>
    </row>
    <row r="9939" spans="1:6" x14ac:dyDescent="0.35">
      <c r="A9939" s="5"/>
      <c r="E9939" s="5"/>
      <c r="F9939" s="5"/>
    </row>
    <row r="9940" spans="1:6" x14ac:dyDescent="0.35">
      <c r="A9940" s="5"/>
      <c r="E9940" s="5"/>
      <c r="F9940" s="5"/>
    </row>
    <row r="9941" spans="1:6" x14ac:dyDescent="0.35">
      <c r="A9941" s="5"/>
      <c r="E9941" s="5"/>
      <c r="F9941" s="5"/>
    </row>
    <row r="9942" spans="1:6" x14ac:dyDescent="0.35">
      <c r="A9942" s="5"/>
      <c r="E9942" s="5"/>
      <c r="F9942" s="5"/>
    </row>
    <row r="9943" spans="1:6" x14ac:dyDescent="0.35">
      <c r="A9943" s="5"/>
      <c r="E9943" s="5"/>
      <c r="F9943" s="5"/>
    </row>
    <row r="9944" spans="1:6" x14ac:dyDescent="0.35">
      <c r="A9944" s="5"/>
      <c r="E9944" s="5"/>
      <c r="F9944" s="5"/>
    </row>
    <row r="9945" spans="1:6" x14ac:dyDescent="0.35">
      <c r="A9945" s="5"/>
      <c r="E9945" s="5"/>
      <c r="F9945" s="5"/>
    </row>
    <row r="9946" spans="1:6" x14ac:dyDescent="0.35">
      <c r="A9946" s="5"/>
      <c r="E9946" s="5"/>
      <c r="F9946" s="5"/>
    </row>
    <row r="9947" spans="1:6" x14ac:dyDescent="0.35">
      <c r="A9947" s="5"/>
      <c r="E9947" s="5"/>
      <c r="F9947" s="5"/>
    </row>
    <row r="9948" spans="1:6" x14ac:dyDescent="0.35">
      <c r="A9948" s="5"/>
      <c r="E9948" s="5"/>
      <c r="F9948" s="5"/>
    </row>
    <row r="9949" spans="1:6" x14ac:dyDescent="0.35">
      <c r="A9949" s="5"/>
      <c r="E9949" s="5"/>
      <c r="F9949" s="5"/>
    </row>
    <row r="9950" spans="1:6" x14ac:dyDescent="0.35">
      <c r="A9950" s="5"/>
      <c r="E9950" s="5"/>
      <c r="F9950" s="5"/>
    </row>
    <row r="9951" spans="1:6" x14ac:dyDescent="0.35">
      <c r="A9951" s="5"/>
      <c r="E9951" s="5"/>
      <c r="F9951" s="5"/>
    </row>
    <row r="9952" spans="1:6" x14ac:dyDescent="0.35">
      <c r="A9952" s="5"/>
      <c r="E9952" s="5"/>
      <c r="F9952" s="5"/>
    </row>
    <row r="9953" spans="1:6" x14ac:dyDescent="0.35">
      <c r="A9953" s="5"/>
      <c r="E9953" s="5"/>
      <c r="F9953" s="5"/>
    </row>
    <row r="9954" spans="1:6" x14ac:dyDescent="0.35">
      <c r="A9954" s="5"/>
      <c r="E9954" s="5"/>
      <c r="F9954" s="5"/>
    </row>
    <row r="9955" spans="1:6" x14ac:dyDescent="0.35">
      <c r="A9955" s="5"/>
      <c r="E9955" s="5"/>
      <c r="F9955" s="5"/>
    </row>
    <row r="9956" spans="1:6" x14ac:dyDescent="0.35">
      <c r="A9956" s="5"/>
      <c r="E9956" s="5"/>
      <c r="F9956" s="5"/>
    </row>
    <row r="9957" spans="1:6" x14ac:dyDescent="0.35">
      <c r="A9957" s="5"/>
      <c r="E9957" s="5"/>
      <c r="F9957" s="5"/>
    </row>
    <row r="9958" spans="1:6" x14ac:dyDescent="0.35">
      <c r="A9958" s="5"/>
      <c r="E9958" s="5"/>
      <c r="F9958" s="5"/>
    </row>
    <row r="9959" spans="1:6" x14ac:dyDescent="0.35">
      <c r="A9959" s="5"/>
      <c r="E9959" s="5"/>
      <c r="F9959" s="5"/>
    </row>
    <row r="9960" spans="1:6" x14ac:dyDescent="0.35">
      <c r="A9960" s="5"/>
      <c r="E9960" s="5"/>
      <c r="F9960" s="5"/>
    </row>
    <row r="9961" spans="1:6" x14ac:dyDescent="0.35">
      <c r="A9961" s="5"/>
      <c r="E9961" s="5"/>
      <c r="F9961" s="5"/>
    </row>
    <row r="9962" spans="1:6" x14ac:dyDescent="0.35">
      <c r="A9962" s="5"/>
      <c r="E9962" s="5"/>
      <c r="F9962" s="5"/>
    </row>
    <row r="9963" spans="1:6" x14ac:dyDescent="0.35">
      <c r="A9963" s="5"/>
      <c r="E9963" s="5"/>
      <c r="F9963" s="5"/>
    </row>
    <row r="9964" spans="1:6" x14ac:dyDescent="0.35">
      <c r="A9964" s="5"/>
      <c r="E9964" s="5"/>
      <c r="F9964" s="5"/>
    </row>
    <row r="9965" spans="1:6" x14ac:dyDescent="0.35">
      <c r="A9965" s="5"/>
      <c r="E9965" s="5"/>
      <c r="F9965" s="5"/>
    </row>
    <row r="9966" spans="1:6" x14ac:dyDescent="0.35">
      <c r="A9966" s="5"/>
      <c r="E9966" s="5"/>
      <c r="F9966" s="5"/>
    </row>
    <row r="9967" spans="1:6" x14ac:dyDescent="0.35">
      <c r="A9967" s="5"/>
      <c r="E9967" s="5"/>
      <c r="F9967" s="5"/>
    </row>
    <row r="9968" spans="1:6" x14ac:dyDescent="0.35">
      <c r="A9968" s="5"/>
      <c r="E9968" s="5"/>
      <c r="F9968" s="5"/>
    </row>
    <row r="9969" spans="1:6" x14ac:dyDescent="0.35">
      <c r="A9969" s="5"/>
      <c r="E9969" s="5"/>
      <c r="F9969" s="5"/>
    </row>
    <row r="9970" spans="1:6" x14ac:dyDescent="0.35">
      <c r="A9970" s="5"/>
      <c r="E9970" s="5"/>
      <c r="F9970" s="5"/>
    </row>
    <row r="9971" spans="1:6" x14ac:dyDescent="0.35">
      <c r="A9971" s="5"/>
      <c r="E9971" s="5"/>
      <c r="F9971" s="5"/>
    </row>
    <row r="9972" spans="1:6" x14ac:dyDescent="0.35">
      <c r="A9972" s="5"/>
      <c r="E9972" s="5"/>
      <c r="F9972" s="5"/>
    </row>
    <row r="9973" spans="1:6" x14ac:dyDescent="0.35">
      <c r="A9973" s="5"/>
      <c r="E9973" s="5"/>
      <c r="F9973" s="5"/>
    </row>
    <row r="9974" spans="1:6" x14ac:dyDescent="0.35">
      <c r="A9974" s="5"/>
      <c r="E9974" s="5"/>
      <c r="F9974" s="5"/>
    </row>
    <row r="9975" spans="1:6" x14ac:dyDescent="0.35">
      <c r="A9975" s="5"/>
      <c r="E9975" s="5"/>
      <c r="F9975" s="5"/>
    </row>
    <row r="9976" spans="1:6" x14ac:dyDescent="0.35">
      <c r="A9976" s="5"/>
      <c r="E9976" s="5"/>
      <c r="F9976" s="5"/>
    </row>
    <row r="9977" spans="1:6" x14ac:dyDescent="0.35">
      <c r="A9977" s="5"/>
      <c r="E9977" s="5"/>
      <c r="F9977" s="5"/>
    </row>
    <row r="9978" spans="1:6" x14ac:dyDescent="0.35">
      <c r="A9978" s="5"/>
      <c r="E9978" s="5"/>
      <c r="F9978" s="5"/>
    </row>
    <row r="9979" spans="1:6" x14ac:dyDescent="0.35">
      <c r="A9979" s="5"/>
      <c r="E9979" s="5"/>
      <c r="F9979" s="5"/>
    </row>
    <row r="9980" spans="1:6" x14ac:dyDescent="0.35">
      <c r="A9980" s="5"/>
      <c r="E9980" s="5"/>
      <c r="F9980" s="5"/>
    </row>
    <row r="9981" spans="1:6" x14ac:dyDescent="0.35">
      <c r="A9981" s="5"/>
      <c r="E9981" s="5"/>
      <c r="F9981" s="5"/>
    </row>
    <row r="9982" spans="1:6" x14ac:dyDescent="0.35">
      <c r="A9982" s="5"/>
      <c r="E9982" s="5"/>
      <c r="F9982" s="5"/>
    </row>
    <row r="9983" spans="1:6" x14ac:dyDescent="0.35">
      <c r="A9983" s="5"/>
      <c r="E9983" s="5"/>
      <c r="F9983" s="5"/>
    </row>
    <row r="9984" spans="1:6" x14ac:dyDescent="0.35">
      <c r="A9984" s="5"/>
      <c r="E9984" s="5"/>
      <c r="F9984" s="5"/>
    </row>
    <row r="9985" spans="1:6" x14ac:dyDescent="0.35">
      <c r="A9985" s="5"/>
      <c r="E9985" s="5"/>
      <c r="F9985" s="5"/>
    </row>
    <row r="9986" spans="1:6" x14ac:dyDescent="0.35">
      <c r="A9986" s="5"/>
      <c r="E9986" s="5"/>
      <c r="F9986" s="5"/>
    </row>
    <row r="9987" spans="1:6" x14ac:dyDescent="0.35">
      <c r="A9987" s="5"/>
      <c r="E9987" s="5"/>
      <c r="F9987" s="5"/>
    </row>
    <row r="9988" spans="1:6" x14ac:dyDescent="0.35">
      <c r="A9988" s="5"/>
      <c r="E9988" s="5"/>
      <c r="F9988" s="5"/>
    </row>
    <row r="9989" spans="1:6" x14ac:dyDescent="0.35">
      <c r="A9989" s="5"/>
      <c r="E9989" s="5"/>
      <c r="F9989" s="5"/>
    </row>
    <row r="9990" spans="1:6" x14ac:dyDescent="0.35">
      <c r="A9990" s="5"/>
      <c r="E9990" s="5"/>
      <c r="F9990" s="5"/>
    </row>
    <row r="9991" spans="1:6" x14ac:dyDescent="0.35">
      <c r="A9991" s="5"/>
      <c r="E9991" s="5"/>
      <c r="F9991" s="5"/>
    </row>
    <row r="9992" spans="1:6" x14ac:dyDescent="0.35">
      <c r="A9992" s="5"/>
      <c r="E9992" s="5"/>
      <c r="F9992" s="5"/>
    </row>
    <row r="9993" spans="1:6" x14ac:dyDescent="0.35">
      <c r="A9993" s="5"/>
      <c r="E9993" s="5"/>
      <c r="F9993" s="5"/>
    </row>
    <row r="9994" spans="1:6" x14ac:dyDescent="0.35">
      <c r="A9994" s="5"/>
      <c r="E9994" s="5"/>
      <c r="F9994" s="5"/>
    </row>
    <row r="9995" spans="1:6" x14ac:dyDescent="0.35">
      <c r="A9995" s="5"/>
      <c r="E9995" s="5"/>
      <c r="F9995" s="5"/>
    </row>
    <row r="9996" spans="1:6" x14ac:dyDescent="0.35">
      <c r="A9996" s="5"/>
      <c r="E9996" s="5"/>
      <c r="F9996" s="5"/>
    </row>
    <row r="9997" spans="1:6" x14ac:dyDescent="0.35">
      <c r="A9997" s="5"/>
      <c r="E9997" s="5"/>
      <c r="F9997" s="5"/>
    </row>
    <row r="9998" spans="1:6" x14ac:dyDescent="0.35">
      <c r="A9998" s="5"/>
      <c r="E9998" s="5"/>
      <c r="F9998" s="5"/>
    </row>
    <row r="9999" spans="1:6" x14ac:dyDescent="0.35">
      <c r="A9999" s="5"/>
      <c r="E9999" s="5"/>
      <c r="F9999" s="5"/>
    </row>
    <row r="10000" spans="1:6" x14ac:dyDescent="0.35">
      <c r="A10000" s="5"/>
      <c r="E10000" s="5"/>
      <c r="F10000" s="5"/>
    </row>
    <row r="10001" spans="1:6" x14ac:dyDescent="0.35">
      <c r="A10001" s="5"/>
      <c r="E10001" s="5"/>
      <c r="F10001" s="5"/>
    </row>
    <row r="10002" spans="1:6" x14ac:dyDescent="0.35">
      <c r="A10002" s="5"/>
      <c r="E10002" s="5"/>
      <c r="F10002" s="5"/>
    </row>
    <row r="10003" spans="1:6" x14ac:dyDescent="0.35">
      <c r="A10003" s="5"/>
      <c r="E10003" s="5"/>
      <c r="F10003" s="5"/>
    </row>
    <row r="10004" spans="1:6" x14ac:dyDescent="0.35">
      <c r="A10004" s="5"/>
      <c r="E10004" s="5"/>
      <c r="F10004" s="5"/>
    </row>
    <row r="10005" spans="1:6" x14ac:dyDescent="0.35">
      <c r="A10005" s="5"/>
      <c r="E10005" s="5"/>
      <c r="F10005" s="5"/>
    </row>
    <row r="10006" spans="1:6" x14ac:dyDescent="0.35">
      <c r="A10006" s="5"/>
      <c r="E10006" s="5"/>
      <c r="F10006" s="5"/>
    </row>
    <row r="10007" spans="1:6" x14ac:dyDescent="0.35">
      <c r="A10007" s="5"/>
      <c r="E10007" s="5"/>
      <c r="F10007" s="5"/>
    </row>
    <row r="10008" spans="1:6" x14ac:dyDescent="0.35">
      <c r="A10008" s="5"/>
      <c r="E10008" s="5"/>
      <c r="F10008" s="5"/>
    </row>
    <row r="10009" spans="1:6" x14ac:dyDescent="0.35">
      <c r="A10009" s="5"/>
      <c r="E10009" s="5"/>
      <c r="F10009" s="5"/>
    </row>
    <row r="10010" spans="1:6" x14ac:dyDescent="0.35">
      <c r="A10010" s="5"/>
      <c r="E10010" s="5"/>
      <c r="F10010" s="5"/>
    </row>
    <row r="10011" spans="1:6" x14ac:dyDescent="0.35">
      <c r="A10011" s="5"/>
      <c r="E10011" s="5"/>
      <c r="F10011" s="5"/>
    </row>
    <row r="10012" spans="1:6" x14ac:dyDescent="0.35">
      <c r="A10012" s="5"/>
      <c r="E10012" s="5"/>
      <c r="F10012" s="5"/>
    </row>
    <row r="10013" spans="1:6" x14ac:dyDescent="0.35">
      <c r="A10013" s="5"/>
      <c r="E10013" s="5"/>
      <c r="F10013" s="5"/>
    </row>
    <row r="10014" spans="1:6" x14ac:dyDescent="0.35">
      <c r="A10014" s="5"/>
      <c r="E10014" s="5"/>
      <c r="F10014" s="5"/>
    </row>
    <row r="10015" spans="1:6" x14ac:dyDescent="0.35">
      <c r="A10015" s="5"/>
      <c r="E10015" s="5"/>
      <c r="F10015" s="5"/>
    </row>
    <row r="10016" spans="1:6" x14ac:dyDescent="0.35">
      <c r="A10016" s="5"/>
      <c r="E10016" s="5"/>
      <c r="F10016" s="5"/>
    </row>
    <row r="10017" spans="1:6" x14ac:dyDescent="0.35">
      <c r="A10017" s="5"/>
      <c r="E10017" s="5"/>
      <c r="F10017" s="5"/>
    </row>
    <row r="10018" spans="1:6" x14ac:dyDescent="0.35">
      <c r="A10018" s="5"/>
      <c r="E10018" s="5"/>
      <c r="F10018" s="5"/>
    </row>
    <row r="10019" spans="1:6" x14ac:dyDescent="0.35">
      <c r="A10019" s="5"/>
      <c r="E10019" s="5"/>
      <c r="F10019" s="5"/>
    </row>
    <row r="10020" spans="1:6" x14ac:dyDescent="0.35">
      <c r="A10020" s="5"/>
      <c r="E10020" s="5"/>
      <c r="F10020" s="5"/>
    </row>
    <row r="10021" spans="1:6" x14ac:dyDescent="0.35">
      <c r="A10021" s="5"/>
      <c r="E10021" s="5"/>
      <c r="F10021" s="5"/>
    </row>
    <row r="10022" spans="1:6" x14ac:dyDescent="0.35">
      <c r="A10022" s="5"/>
      <c r="E10022" s="5"/>
      <c r="F10022" s="5"/>
    </row>
    <row r="10023" spans="1:6" x14ac:dyDescent="0.35">
      <c r="A10023" s="5"/>
      <c r="E10023" s="5"/>
      <c r="F10023" s="5"/>
    </row>
    <row r="10024" spans="1:6" x14ac:dyDescent="0.35">
      <c r="A10024" s="5"/>
      <c r="E10024" s="5"/>
      <c r="F10024" s="5"/>
    </row>
    <row r="10025" spans="1:6" x14ac:dyDescent="0.35">
      <c r="A10025" s="5"/>
      <c r="E10025" s="5"/>
      <c r="F10025" s="5"/>
    </row>
    <row r="10026" spans="1:6" x14ac:dyDescent="0.35">
      <c r="A10026" s="5"/>
      <c r="E10026" s="5"/>
      <c r="F10026" s="5"/>
    </row>
    <row r="10027" spans="1:6" x14ac:dyDescent="0.35">
      <c r="A10027" s="5"/>
      <c r="E10027" s="5"/>
      <c r="F10027" s="5"/>
    </row>
    <row r="10028" spans="1:6" x14ac:dyDescent="0.35">
      <c r="A10028" s="5"/>
      <c r="E10028" s="5"/>
      <c r="F10028" s="5"/>
    </row>
    <row r="10029" spans="1:6" x14ac:dyDescent="0.35">
      <c r="A10029" s="5"/>
      <c r="E10029" s="5"/>
      <c r="F10029" s="5"/>
    </row>
    <row r="10030" spans="1:6" x14ac:dyDescent="0.35">
      <c r="A10030" s="5"/>
      <c r="E10030" s="5"/>
      <c r="F10030" s="5"/>
    </row>
    <row r="10031" spans="1:6" x14ac:dyDescent="0.35">
      <c r="A10031" s="5"/>
      <c r="E10031" s="5"/>
      <c r="F10031" s="5"/>
    </row>
    <row r="10032" spans="1:6" x14ac:dyDescent="0.35">
      <c r="A10032" s="5"/>
      <c r="E10032" s="5"/>
      <c r="F10032" s="5"/>
    </row>
    <row r="10033" spans="1:6" x14ac:dyDescent="0.35">
      <c r="A10033" s="5"/>
      <c r="E10033" s="5"/>
      <c r="F10033" s="5"/>
    </row>
    <row r="10034" spans="1:6" x14ac:dyDescent="0.35">
      <c r="A10034" s="5"/>
      <c r="E10034" s="5"/>
      <c r="F10034" s="5"/>
    </row>
    <row r="10035" spans="1:6" x14ac:dyDescent="0.35">
      <c r="A10035" s="5"/>
      <c r="E10035" s="5"/>
      <c r="F10035" s="5"/>
    </row>
    <row r="10036" spans="1:6" x14ac:dyDescent="0.35">
      <c r="A10036" s="5"/>
      <c r="E10036" s="5"/>
      <c r="F10036" s="5"/>
    </row>
    <row r="10037" spans="1:6" x14ac:dyDescent="0.35">
      <c r="A10037" s="5"/>
      <c r="E10037" s="5"/>
      <c r="F10037" s="5"/>
    </row>
    <row r="10038" spans="1:6" x14ac:dyDescent="0.35">
      <c r="A10038" s="5"/>
      <c r="E10038" s="5"/>
      <c r="F10038" s="5"/>
    </row>
    <row r="10039" spans="1:6" x14ac:dyDescent="0.35">
      <c r="A10039" s="5"/>
      <c r="E10039" s="5"/>
      <c r="F10039" s="5"/>
    </row>
    <row r="10040" spans="1:6" x14ac:dyDescent="0.35">
      <c r="A10040" s="5"/>
      <c r="E10040" s="5"/>
      <c r="F10040" s="5"/>
    </row>
    <row r="10041" spans="1:6" x14ac:dyDescent="0.35">
      <c r="A10041" s="5"/>
      <c r="E10041" s="5"/>
      <c r="F10041" s="5"/>
    </row>
    <row r="10042" spans="1:6" x14ac:dyDescent="0.35">
      <c r="A10042" s="5"/>
      <c r="E10042" s="5"/>
      <c r="F10042" s="5"/>
    </row>
    <row r="10043" spans="1:6" x14ac:dyDescent="0.35">
      <c r="A10043" s="5"/>
      <c r="E10043" s="5"/>
      <c r="F10043" s="5"/>
    </row>
    <row r="10044" spans="1:6" x14ac:dyDescent="0.35">
      <c r="A10044" s="5"/>
      <c r="E10044" s="5"/>
      <c r="F10044" s="5"/>
    </row>
    <row r="10045" spans="1:6" x14ac:dyDescent="0.35">
      <c r="A10045" s="5"/>
      <c r="E10045" s="5"/>
      <c r="F10045" s="5"/>
    </row>
    <row r="10046" spans="1:6" x14ac:dyDescent="0.35">
      <c r="A10046" s="5"/>
      <c r="E10046" s="5"/>
      <c r="F10046" s="5"/>
    </row>
    <row r="10047" spans="1:6" x14ac:dyDescent="0.35">
      <c r="A10047" s="5"/>
      <c r="E10047" s="5"/>
      <c r="F10047" s="5"/>
    </row>
    <row r="10048" spans="1:6" x14ac:dyDescent="0.35">
      <c r="A10048" s="5"/>
      <c r="E10048" s="5"/>
      <c r="F10048" s="5"/>
    </row>
    <row r="10049" spans="1:6" x14ac:dyDescent="0.35">
      <c r="A10049" s="5"/>
      <c r="E10049" s="5"/>
      <c r="F10049" s="5"/>
    </row>
    <row r="10050" spans="1:6" x14ac:dyDescent="0.35">
      <c r="A10050" s="5"/>
      <c r="E10050" s="5"/>
      <c r="F10050" s="5"/>
    </row>
    <row r="10051" spans="1:6" x14ac:dyDescent="0.35">
      <c r="A10051" s="5"/>
      <c r="E10051" s="5"/>
      <c r="F10051" s="5"/>
    </row>
    <row r="10052" spans="1:6" x14ac:dyDescent="0.35">
      <c r="A10052" s="5"/>
      <c r="E10052" s="5"/>
      <c r="F10052" s="5"/>
    </row>
    <row r="10053" spans="1:6" x14ac:dyDescent="0.35">
      <c r="A10053" s="5"/>
      <c r="E10053" s="5"/>
      <c r="F10053" s="5"/>
    </row>
    <row r="10054" spans="1:6" x14ac:dyDescent="0.35">
      <c r="A10054" s="5"/>
      <c r="E10054" s="5"/>
      <c r="F10054" s="5"/>
    </row>
    <row r="10055" spans="1:6" x14ac:dyDescent="0.35">
      <c r="A10055" s="5"/>
      <c r="E10055" s="5"/>
      <c r="F10055" s="5"/>
    </row>
    <row r="10056" spans="1:6" x14ac:dyDescent="0.35">
      <c r="A10056" s="5"/>
      <c r="E10056" s="5"/>
      <c r="F10056" s="5"/>
    </row>
    <row r="10057" spans="1:6" x14ac:dyDescent="0.35">
      <c r="A10057" s="5"/>
      <c r="E10057" s="5"/>
      <c r="F10057" s="5"/>
    </row>
    <row r="10058" spans="1:6" x14ac:dyDescent="0.35">
      <c r="A10058" s="5"/>
      <c r="E10058" s="5"/>
      <c r="F10058" s="5"/>
    </row>
    <row r="10059" spans="1:6" x14ac:dyDescent="0.35">
      <c r="A10059" s="5"/>
      <c r="E10059" s="5"/>
      <c r="F10059" s="5"/>
    </row>
    <row r="10060" spans="1:6" x14ac:dyDescent="0.35">
      <c r="A10060" s="5"/>
      <c r="E10060" s="5"/>
      <c r="F10060" s="5"/>
    </row>
    <row r="10061" spans="1:6" x14ac:dyDescent="0.35">
      <c r="A10061" s="5"/>
      <c r="E10061" s="5"/>
      <c r="F10061" s="5"/>
    </row>
    <row r="10062" spans="1:6" x14ac:dyDescent="0.35">
      <c r="A10062" s="5"/>
      <c r="E10062" s="5"/>
      <c r="F10062" s="5"/>
    </row>
    <row r="10063" spans="1:6" x14ac:dyDescent="0.35">
      <c r="A10063" s="5"/>
      <c r="E10063" s="5"/>
      <c r="F10063" s="5"/>
    </row>
    <row r="10064" spans="1:6" x14ac:dyDescent="0.35">
      <c r="A10064" s="5"/>
      <c r="E10064" s="5"/>
      <c r="F10064" s="5"/>
    </row>
    <row r="10065" spans="1:6" x14ac:dyDescent="0.35">
      <c r="A10065" s="5"/>
      <c r="E10065" s="5"/>
      <c r="F10065" s="5"/>
    </row>
    <row r="10066" spans="1:6" x14ac:dyDescent="0.35">
      <c r="A10066" s="5"/>
      <c r="E10066" s="5"/>
      <c r="F10066" s="5"/>
    </row>
    <row r="10067" spans="1:6" x14ac:dyDescent="0.35">
      <c r="A10067" s="5"/>
      <c r="E10067" s="5"/>
      <c r="F10067" s="5"/>
    </row>
    <row r="10068" spans="1:6" x14ac:dyDescent="0.35">
      <c r="A10068" s="5"/>
      <c r="E10068" s="5"/>
      <c r="F10068" s="5"/>
    </row>
    <row r="10069" spans="1:6" x14ac:dyDescent="0.35">
      <c r="A10069" s="5"/>
      <c r="E10069" s="5"/>
      <c r="F10069" s="5"/>
    </row>
    <row r="10070" spans="1:6" x14ac:dyDescent="0.35">
      <c r="A10070" s="5"/>
      <c r="E10070" s="5"/>
      <c r="F10070" s="5"/>
    </row>
    <row r="10071" spans="1:6" x14ac:dyDescent="0.35">
      <c r="A10071" s="5"/>
      <c r="E10071" s="5"/>
      <c r="F10071" s="5"/>
    </row>
    <row r="10072" spans="1:6" x14ac:dyDescent="0.35">
      <c r="A10072" s="5"/>
      <c r="E10072" s="5"/>
      <c r="F10072" s="5"/>
    </row>
    <row r="10073" spans="1:6" x14ac:dyDescent="0.35">
      <c r="A10073" s="5"/>
      <c r="E10073" s="5"/>
      <c r="F10073" s="5"/>
    </row>
    <row r="10074" spans="1:6" x14ac:dyDescent="0.35">
      <c r="A10074" s="5"/>
      <c r="E10074" s="5"/>
      <c r="F10074" s="5"/>
    </row>
    <row r="10075" spans="1:6" x14ac:dyDescent="0.35">
      <c r="A10075" s="5"/>
      <c r="E10075" s="5"/>
      <c r="F10075" s="5"/>
    </row>
    <row r="10076" spans="1:6" x14ac:dyDescent="0.35">
      <c r="A10076" s="5"/>
      <c r="E10076" s="5"/>
      <c r="F10076" s="5"/>
    </row>
    <row r="10077" spans="1:6" x14ac:dyDescent="0.35">
      <c r="A10077" s="5"/>
      <c r="E10077" s="5"/>
      <c r="F10077" s="5"/>
    </row>
    <row r="10078" spans="1:6" x14ac:dyDescent="0.35">
      <c r="A10078" s="5"/>
      <c r="E10078" s="5"/>
      <c r="F10078" s="5"/>
    </row>
    <row r="10079" spans="1:6" x14ac:dyDescent="0.35">
      <c r="A10079" s="5"/>
      <c r="E10079" s="5"/>
      <c r="F10079" s="5"/>
    </row>
    <row r="10080" spans="1:6" x14ac:dyDescent="0.35">
      <c r="A10080" s="5"/>
      <c r="E10080" s="5"/>
      <c r="F10080" s="5"/>
    </row>
    <row r="10081" spans="1:6" x14ac:dyDescent="0.35">
      <c r="A10081" s="5"/>
      <c r="E10081" s="5"/>
      <c r="F10081" s="5"/>
    </row>
    <row r="10082" spans="1:6" x14ac:dyDescent="0.35">
      <c r="A10082" s="5"/>
      <c r="E10082" s="5"/>
      <c r="F10082" s="5"/>
    </row>
    <row r="10083" spans="1:6" x14ac:dyDescent="0.35">
      <c r="A10083" s="5"/>
      <c r="E10083" s="5"/>
      <c r="F10083" s="5"/>
    </row>
    <row r="10084" spans="1:6" x14ac:dyDescent="0.35">
      <c r="A10084" s="5"/>
      <c r="E10084" s="5"/>
      <c r="F10084" s="5"/>
    </row>
    <row r="10085" spans="1:6" x14ac:dyDescent="0.35">
      <c r="A10085" s="5"/>
      <c r="E10085" s="5"/>
      <c r="F10085" s="5"/>
    </row>
    <row r="10086" spans="1:6" x14ac:dyDescent="0.35">
      <c r="A10086" s="5"/>
      <c r="E10086" s="5"/>
      <c r="F10086" s="5"/>
    </row>
    <row r="10087" spans="1:6" x14ac:dyDescent="0.35">
      <c r="A10087" s="5"/>
      <c r="E10087" s="5"/>
      <c r="F10087" s="5"/>
    </row>
    <row r="10088" spans="1:6" x14ac:dyDescent="0.35">
      <c r="A10088" s="5"/>
      <c r="E10088" s="5"/>
      <c r="F10088" s="5"/>
    </row>
    <row r="10089" spans="1:6" x14ac:dyDescent="0.35">
      <c r="A10089" s="5"/>
      <c r="E10089" s="5"/>
      <c r="F10089" s="5"/>
    </row>
    <row r="10090" spans="1:6" x14ac:dyDescent="0.35">
      <c r="A10090" s="5"/>
      <c r="E10090" s="5"/>
      <c r="F10090" s="5"/>
    </row>
    <row r="10091" spans="1:6" x14ac:dyDescent="0.35">
      <c r="A10091" s="5"/>
      <c r="E10091" s="5"/>
      <c r="F10091" s="5"/>
    </row>
    <row r="10092" spans="1:6" x14ac:dyDescent="0.35">
      <c r="A10092" s="5"/>
      <c r="E10092" s="5"/>
      <c r="F10092" s="5"/>
    </row>
    <row r="10093" spans="1:6" x14ac:dyDescent="0.35">
      <c r="A10093" s="5"/>
      <c r="E10093" s="5"/>
      <c r="F10093" s="5"/>
    </row>
    <row r="10094" spans="1:6" x14ac:dyDescent="0.35">
      <c r="A10094" s="5"/>
      <c r="E10094" s="5"/>
      <c r="F10094" s="5"/>
    </row>
    <row r="10095" spans="1:6" x14ac:dyDescent="0.35">
      <c r="A10095" s="5"/>
      <c r="E10095" s="5"/>
      <c r="F10095" s="5"/>
    </row>
    <row r="10096" spans="1:6" x14ac:dyDescent="0.35">
      <c r="A10096" s="5"/>
      <c r="E10096" s="5"/>
      <c r="F10096" s="5"/>
    </row>
    <row r="10097" spans="1:6" x14ac:dyDescent="0.35">
      <c r="A10097" s="5"/>
      <c r="E10097" s="5"/>
      <c r="F10097" s="5"/>
    </row>
    <row r="10098" spans="1:6" x14ac:dyDescent="0.35">
      <c r="A10098" s="5"/>
      <c r="E10098" s="5"/>
      <c r="F10098" s="5"/>
    </row>
    <row r="10099" spans="1:6" x14ac:dyDescent="0.35">
      <c r="A10099" s="5"/>
      <c r="E10099" s="5"/>
      <c r="F10099" s="5"/>
    </row>
    <row r="10100" spans="1:6" x14ac:dyDescent="0.35">
      <c r="A10100" s="5"/>
      <c r="E10100" s="5"/>
      <c r="F10100" s="5"/>
    </row>
    <row r="10101" spans="1:6" x14ac:dyDescent="0.35">
      <c r="A10101" s="5"/>
      <c r="E10101" s="5"/>
      <c r="F10101" s="5"/>
    </row>
    <row r="10102" spans="1:6" x14ac:dyDescent="0.35">
      <c r="A10102" s="5"/>
      <c r="E10102" s="5"/>
      <c r="F10102" s="5"/>
    </row>
    <row r="10103" spans="1:6" x14ac:dyDescent="0.35">
      <c r="A10103" s="5"/>
      <c r="E10103" s="5"/>
      <c r="F10103" s="5"/>
    </row>
    <row r="10104" spans="1:6" x14ac:dyDescent="0.35">
      <c r="A10104" s="5"/>
      <c r="E10104" s="5"/>
      <c r="F10104" s="5"/>
    </row>
    <row r="10105" spans="1:6" x14ac:dyDescent="0.35">
      <c r="A10105" s="5"/>
      <c r="E10105" s="5"/>
      <c r="F10105" s="5"/>
    </row>
    <row r="10106" spans="1:6" x14ac:dyDescent="0.35">
      <c r="A10106" s="5"/>
      <c r="E10106" s="5"/>
      <c r="F10106" s="5"/>
    </row>
    <row r="10107" spans="1:6" x14ac:dyDescent="0.35">
      <c r="A10107" s="5"/>
      <c r="E10107" s="5"/>
      <c r="F10107" s="5"/>
    </row>
    <row r="10108" spans="1:6" x14ac:dyDescent="0.35">
      <c r="A10108" s="5"/>
      <c r="E10108" s="5"/>
      <c r="F10108" s="5"/>
    </row>
    <row r="10109" spans="1:6" x14ac:dyDescent="0.35">
      <c r="A10109" s="5"/>
      <c r="E10109" s="5"/>
      <c r="F10109" s="5"/>
    </row>
    <row r="10110" spans="1:6" x14ac:dyDescent="0.35">
      <c r="A10110" s="5"/>
      <c r="E10110" s="5"/>
      <c r="F10110" s="5"/>
    </row>
    <row r="10111" spans="1:6" x14ac:dyDescent="0.35">
      <c r="A10111" s="5"/>
      <c r="E10111" s="5"/>
      <c r="F10111" s="5"/>
    </row>
    <row r="10112" spans="1:6" x14ac:dyDescent="0.35">
      <c r="A10112" s="5"/>
      <c r="E10112" s="5"/>
      <c r="F10112" s="5"/>
    </row>
    <row r="10113" spans="1:6" x14ac:dyDescent="0.35">
      <c r="A10113" s="5"/>
      <c r="E10113" s="5"/>
      <c r="F10113" s="5"/>
    </row>
    <row r="10114" spans="1:6" x14ac:dyDescent="0.35">
      <c r="A10114" s="5"/>
      <c r="E10114" s="5"/>
      <c r="F10114" s="5"/>
    </row>
    <row r="10115" spans="1:6" x14ac:dyDescent="0.35">
      <c r="A10115" s="5"/>
      <c r="E10115" s="5"/>
      <c r="F10115" s="5"/>
    </row>
    <row r="10116" spans="1:6" x14ac:dyDescent="0.35">
      <c r="A10116" s="5"/>
      <c r="E10116" s="5"/>
      <c r="F10116" s="5"/>
    </row>
    <row r="10117" spans="1:6" x14ac:dyDescent="0.35">
      <c r="A10117" s="5"/>
      <c r="E10117" s="5"/>
      <c r="F10117" s="5"/>
    </row>
    <row r="10118" spans="1:6" x14ac:dyDescent="0.35">
      <c r="A10118" s="5"/>
      <c r="E10118" s="5"/>
      <c r="F10118" s="5"/>
    </row>
    <row r="10119" spans="1:6" x14ac:dyDescent="0.35">
      <c r="A10119" s="5"/>
      <c r="E10119" s="5"/>
      <c r="F10119" s="5"/>
    </row>
    <row r="10120" spans="1:6" x14ac:dyDescent="0.35">
      <c r="A10120" s="5"/>
      <c r="E10120" s="5"/>
      <c r="F10120" s="5"/>
    </row>
    <row r="10121" spans="1:6" x14ac:dyDescent="0.35">
      <c r="A10121" s="5"/>
      <c r="E10121" s="5"/>
      <c r="F10121" s="5"/>
    </row>
    <row r="10122" spans="1:6" x14ac:dyDescent="0.35">
      <c r="A10122" s="5"/>
      <c r="E10122" s="5"/>
      <c r="F10122" s="5"/>
    </row>
    <row r="10123" spans="1:6" x14ac:dyDescent="0.35">
      <c r="A10123" s="5"/>
      <c r="E10123" s="5"/>
      <c r="F10123" s="5"/>
    </row>
    <row r="10124" spans="1:6" x14ac:dyDescent="0.35">
      <c r="A10124" s="5"/>
      <c r="E10124" s="5"/>
      <c r="F10124" s="5"/>
    </row>
    <row r="10125" spans="1:6" x14ac:dyDescent="0.35">
      <c r="A10125" s="5"/>
      <c r="E10125" s="5"/>
      <c r="F10125" s="5"/>
    </row>
    <row r="10126" spans="1:6" x14ac:dyDescent="0.35">
      <c r="A10126" s="5"/>
      <c r="E10126" s="5"/>
      <c r="F10126" s="5"/>
    </row>
    <row r="10127" spans="1:6" x14ac:dyDescent="0.35">
      <c r="A10127" s="5"/>
      <c r="E10127" s="5"/>
      <c r="F10127" s="5"/>
    </row>
    <row r="10128" spans="1:6" x14ac:dyDescent="0.35">
      <c r="A10128" s="5"/>
      <c r="E10128" s="5"/>
      <c r="F10128" s="5"/>
    </row>
    <row r="10129" spans="1:6" x14ac:dyDescent="0.35">
      <c r="A10129" s="5"/>
      <c r="E10129" s="5"/>
      <c r="F10129" s="5"/>
    </row>
    <row r="10130" spans="1:6" x14ac:dyDescent="0.35">
      <c r="A10130" s="5"/>
      <c r="E10130" s="5"/>
      <c r="F10130" s="5"/>
    </row>
    <row r="10131" spans="1:6" x14ac:dyDescent="0.35">
      <c r="A10131" s="5"/>
      <c r="E10131" s="5"/>
      <c r="F10131" s="5"/>
    </row>
    <row r="10132" spans="1:6" x14ac:dyDescent="0.35">
      <c r="A10132" s="5"/>
      <c r="E10132" s="5"/>
      <c r="F10132" s="5"/>
    </row>
    <row r="10133" spans="1:6" x14ac:dyDescent="0.35">
      <c r="A10133" s="5"/>
      <c r="E10133" s="5"/>
      <c r="F10133" s="5"/>
    </row>
    <row r="10134" spans="1:6" x14ac:dyDescent="0.35">
      <c r="A10134" s="5"/>
      <c r="E10134" s="5"/>
      <c r="F10134" s="5"/>
    </row>
    <row r="10135" spans="1:6" x14ac:dyDescent="0.35">
      <c r="A10135" s="5"/>
      <c r="E10135" s="5"/>
      <c r="F10135" s="5"/>
    </row>
    <row r="10136" spans="1:6" x14ac:dyDescent="0.35">
      <c r="A10136" s="5"/>
      <c r="E10136" s="5"/>
      <c r="F10136" s="5"/>
    </row>
    <row r="10137" spans="1:6" x14ac:dyDescent="0.35">
      <c r="A10137" s="5"/>
      <c r="E10137" s="5"/>
      <c r="F10137" s="5"/>
    </row>
    <row r="10138" spans="1:6" x14ac:dyDescent="0.35">
      <c r="A10138" s="5"/>
      <c r="E10138" s="5"/>
      <c r="F10138" s="5"/>
    </row>
    <row r="10139" spans="1:6" x14ac:dyDescent="0.35">
      <c r="A10139" s="5"/>
      <c r="E10139" s="5"/>
      <c r="F10139" s="5"/>
    </row>
    <row r="10140" spans="1:6" x14ac:dyDescent="0.35">
      <c r="A10140" s="5"/>
      <c r="E10140" s="5"/>
      <c r="F10140" s="5"/>
    </row>
    <row r="10141" spans="1:6" x14ac:dyDescent="0.35">
      <c r="A10141" s="5"/>
      <c r="E10141" s="5"/>
      <c r="F10141" s="5"/>
    </row>
    <row r="10142" spans="1:6" x14ac:dyDescent="0.35">
      <c r="A10142" s="5"/>
      <c r="E10142" s="5"/>
      <c r="F10142" s="5"/>
    </row>
    <row r="10143" spans="1:6" x14ac:dyDescent="0.35">
      <c r="A10143" s="5"/>
      <c r="E10143" s="5"/>
      <c r="F10143" s="5"/>
    </row>
    <row r="10144" spans="1:6" x14ac:dyDescent="0.35">
      <c r="A10144" s="5"/>
      <c r="E10144" s="5"/>
      <c r="F10144" s="5"/>
    </row>
    <row r="10145" spans="1:6" x14ac:dyDescent="0.35">
      <c r="A10145" s="5"/>
      <c r="E10145" s="5"/>
      <c r="F10145" s="5"/>
    </row>
    <row r="10146" spans="1:6" x14ac:dyDescent="0.35">
      <c r="A10146" s="5"/>
      <c r="E10146" s="5"/>
      <c r="F10146" s="5"/>
    </row>
    <row r="10147" spans="1:6" x14ac:dyDescent="0.35">
      <c r="A10147" s="5"/>
      <c r="E10147" s="5"/>
      <c r="F10147" s="5"/>
    </row>
    <row r="10148" spans="1:6" x14ac:dyDescent="0.35">
      <c r="A10148" s="5"/>
      <c r="E10148" s="5"/>
      <c r="F10148" s="5"/>
    </row>
    <row r="10149" spans="1:6" x14ac:dyDescent="0.35">
      <c r="A10149" s="5"/>
      <c r="E10149" s="5"/>
      <c r="F10149" s="5"/>
    </row>
    <row r="10150" spans="1:6" x14ac:dyDescent="0.35">
      <c r="A10150" s="5"/>
      <c r="E10150" s="5"/>
      <c r="F10150" s="5"/>
    </row>
    <row r="10151" spans="1:6" x14ac:dyDescent="0.35">
      <c r="A10151" s="5"/>
      <c r="E10151" s="5"/>
      <c r="F10151" s="5"/>
    </row>
    <row r="10152" spans="1:6" x14ac:dyDescent="0.35">
      <c r="A10152" s="5"/>
      <c r="E10152" s="5"/>
      <c r="F10152" s="5"/>
    </row>
    <row r="10153" spans="1:6" x14ac:dyDescent="0.35">
      <c r="A10153" s="5"/>
      <c r="E10153" s="5"/>
      <c r="F10153" s="5"/>
    </row>
    <row r="10154" spans="1:6" x14ac:dyDescent="0.35">
      <c r="A10154" s="5"/>
      <c r="E10154" s="5"/>
      <c r="F10154" s="5"/>
    </row>
    <row r="10155" spans="1:6" x14ac:dyDescent="0.35">
      <c r="A10155" s="5"/>
      <c r="E10155" s="5"/>
      <c r="F10155" s="5"/>
    </row>
    <row r="10156" spans="1:6" x14ac:dyDescent="0.35">
      <c r="A10156" s="5"/>
      <c r="E10156" s="5"/>
      <c r="F10156" s="5"/>
    </row>
    <row r="10157" spans="1:6" x14ac:dyDescent="0.35">
      <c r="A10157" s="5"/>
      <c r="E10157" s="5"/>
      <c r="F10157" s="5"/>
    </row>
    <row r="10158" spans="1:6" x14ac:dyDescent="0.35">
      <c r="A10158" s="5"/>
      <c r="E10158" s="5"/>
      <c r="F10158" s="5"/>
    </row>
    <row r="10159" spans="1:6" x14ac:dyDescent="0.35">
      <c r="A10159" s="5"/>
      <c r="E10159" s="5"/>
      <c r="F10159" s="5"/>
    </row>
    <row r="10160" spans="1:6" x14ac:dyDescent="0.35">
      <c r="A10160" s="5"/>
      <c r="E10160" s="5"/>
      <c r="F10160" s="5"/>
    </row>
    <row r="10161" spans="1:6" x14ac:dyDescent="0.35">
      <c r="A10161" s="5"/>
      <c r="E10161" s="5"/>
      <c r="F10161" s="5"/>
    </row>
    <row r="10162" spans="1:6" x14ac:dyDescent="0.35">
      <c r="A10162" s="5"/>
      <c r="E10162" s="5"/>
      <c r="F10162" s="5"/>
    </row>
    <row r="10163" spans="1:6" x14ac:dyDescent="0.35">
      <c r="A10163" s="5"/>
      <c r="E10163" s="5"/>
      <c r="F10163" s="5"/>
    </row>
    <row r="10164" spans="1:6" x14ac:dyDescent="0.35">
      <c r="A10164" s="5"/>
      <c r="E10164" s="5"/>
      <c r="F10164" s="5"/>
    </row>
    <row r="10165" spans="1:6" x14ac:dyDescent="0.35">
      <c r="A10165" s="5"/>
      <c r="E10165" s="5"/>
      <c r="F10165" s="5"/>
    </row>
    <row r="10166" spans="1:6" x14ac:dyDescent="0.35">
      <c r="A10166" s="5"/>
      <c r="E10166" s="5"/>
      <c r="F10166" s="5"/>
    </row>
    <row r="10167" spans="1:6" x14ac:dyDescent="0.35">
      <c r="A10167" s="5"/>
      <c r="E10167" s="5"/>
      <c r="F10167" s="5"/>
    </row>
    <row r="10168" spans="1:6" x14ac:dyDescent="0.35">
      <c r="A10168" s="5"/>
      <c r="E10168" s="5"/>
      <c r="F10168" s="5"/>
    </row>
    <row r="10169" spans="1:6" x14ac:dyDescent="0.35">
      <c r="A10169" s="5"/>
      <c r="E10169" s="5"/>
      <c r="F10169" s="5"/>
    </row>
    <row r="10170" spans="1:6" x14ac:dyDescent="0.35">
      <c r="A10170" s="5"/>
      <c r="E10170" s="5"/>
      <c r="F10170" s="5"/>
    </row>
    <row r="10171" spans="1:6" x14ac:dyDescent="0.35">
      <c r="A10171" s="5"/>
      <c r="E10171" s="5"/>
      <c r="F10171" s="5"/>
    </row>
    <row r="10172" spans="1:6" x14ac:dyDescent="0.35">
      <c r="A10172" s="5"/>
      <c r="E10172" s="5"/>
      <c r="F10172" s="5"/>
    </row>
    <row r="10173" spans="1:6" x14ac:dyDescent="0.35">
      <c r="A10173" s="5"/>
      <c r="E10173" s="5"/>
      <c r="F10173" s="5"/>
    </row>
    <row r="10174" spans="1:6" x14ac:dyDescent="0.35">
      <c r="A10174" s="5"/>
      <c r="E10174" s="5"/>
      <c r="F10174" s="5"/>
    </row>
    <row r="10175" spans="1:6" x14ac:dyDescent="0.35">
      <c r="A10175" s="5"/>
      <c r="E10175" s="5"/>
      <c r="F10175" s="5"/>
    </row>
    <row r="10176" spans="1:6" x14ac:dyDescent="0.35">
      <c r="A10176" s="5"/>
      <c r="E10176" s="5"/>
      <c r="F10176" s="5"/>
    </row>
    <row r="10177" spans="1:6" x14ac:dyDescent="0.35">
      <c r="A10177" s="5"/>
      <c r="E10177" s="5"/>
      <c r="F10177" s="5"/>
    </row>
    <row r="10178" spans="1:6" x14ac:dyDescent="0.35">
      <c r="A10178" s="5"/>
      <c r="E10178" s="5"/>
      <c r="F10178" s="5"/>
    </row>
    <row r="10179" spans="1:6" x14ac:dyDescent="0.35">
      <c r="A10179" s="5"/>
      <c r="E10179" s="5"/>
      <c r="F10179" s="5"/>
    </row>
    <row r="10180" spans="1:6" x14ac:dyDescent="0.35">
      <c r="A10180" s="5"/>
      <c r="E10180" s="5"/>
      <c r="F10180" s="5"/>
    </row>
    <row r="10181" spans="1:6" x14ac:dyDescent="0.35">
      <c r="A10181" s="5"/>
      <c r="E10181" s="5"/>
      <c r="F10181" s="5"/>
    </row>
    <row r="10182" spans="1:6" x14ac:dyDescent="0.35">
      <c r="A10182" s="5"/>
      <c r="E10182" s="5"/>
      <c r="F10182" s="5"/>
    </row>
    <row r="10183" spans="1:6" x14ac:dyDescent="0.35">
      <c r="A10183" s="5"/>
      <c r="E10183" s="5"/>
      <c r="F10183" s="5"/>
    </row>
    <row r="10184" spans="1:6" x14ac:dyDescent="0.35">
      <c r="A10184" s="5"/>
      <c r="E10184" s="5"/>
      <c r="F10184" s="5"/>
    </row>
    <row r="10185" spans="1:6" x14ac:dyDescent="0.35">
      <c r="A10185" s="5"/>
      <c r="E10185" s="5"/>
      <c r="F10185" s="5"/>
    </row>
    <row r="10186" spans="1:6" x14ac:dyDescent="0.35">
      <c r="A10186" s="5"/>
      <c r="E10186" s="5"/>
      <c r="F10186" s="5"/>
    </row>
    <row r="10187" spans="1:6" x14ac:dyDescent="0.35">
      <c r="A10187" s="5"/>
      <c r="E10187" s="5"/>
      <c r="F10187" s="5"/>
    </row>
    <row r="10188" spans="1:6" x14ac:dyDescent="0.35">
      <c r="A10188" s="5"/>
      <c r="E10188" s="5"/>
      <c r="F10188" s="5"/>
    </row>
    <row r="10189" spans="1:6" x14ac:dyDescent="0.35">
      <c r="A10189" s="5"/>
      <c r="E10189" s="5"/>
      <c r="F10189" s="5"/>
    </row>
    <row r="10190" spans="1:6" x14ac:dyDescent="0.35">
      <c r="A10190" s="5"/>
      <c r="E10190" s="5"/>
      <c r="F10190" s="5"/>
    </row>
    <row r="10191" spans="1:6" x14ac:dyDescent="0.35">
      <c r="A10191" s="5"/>
      <c r="E10191" s="5"/>
      <c r="F10191" s="5"/>
    </row>
    <row r="10192" spans="1:6" x14ac:dyDescent="0.35">
      <c r="A10192" s="5"/>
      <c r="E10192" s="5"/>
      <c r="F10192" s="5"/>
    </row>
    <row r="10193" spans="1:6" x14ac:dyDescent="0.35">
      <c r="A10193" s="5"/>
      <c r="E10193" s="5"/>
      <c r="F10193" s="5"/>
    </row>
    <row r="10194" spans="1:6" x14ac:dyDescent="0.35">
      <c r="A10194" s="5"/>
      <c r="E10194" s="5"/>
      <c r="F10194" s="5"/>
    </row>
    <row r="10195" spans="1:6" x14ac:dyDescent="0.35">
      <c r="A10195" s="5"/>
      <c r="E10195" s="5"/>
      <c r="F10195" s="5"/>
    </row>
    <row r="10196" spans="1:6" x14ac:dyDescent="0.35">
      <c r="A10196" s="5"/>
      <c r="E10196" s="5"/>
      <c r="F10196" s="5"/>
    </row>
    <row r="10197" spans="1:6" x14ac:dyDescent="0.35">
      <c r="A10197" s="5"/>
      <c r="E10197" s="5"/>
      <c r="F10197" s="5"/>
    </row>
    <row r="10198" spans="1:6" x14ac:dyDescent="0.35">
      <c r="A10198" s="5"/>
      <c r="E10198" s="5"/>
      <c r="F10198" s="5"/>
    </row>
    <row r="10199" spans="1:6" x14ac:dyDescent="0.35">
      <c r="A10199" s="5"/>
      <c r="E10199" s="5"/>
      <c r="F10199" s="5"/>
    </row>
    <row r="10200" spans="1:6" x14ac:dyDescent="0.35">
      <c r="A10200" s="5"/>
      <c r="E10200" s="5"/>
      <c r="F10200" s="5"/>
    </row>
    <row r="10201" spans="1:6" x14ac:dyDescent="0.35">
      <c r="A10201" s="5"/>
      <c r="E10201" s="5"/>
      <c r="F10201" s="5"/>
    </row>
    <row r="10202" spans="1:6" x14ac:dyDescent="0.35">
      <c r="A10202" s="5"/>
      <c r="E10202" s="5"/>
      <c r="F10202" s="5"/>
    </row>
    <row r="10203" spans="1:6" x14ac:dyDescent="0.35">
      <c r="A10203" s="5"/>
      <c r="E10203" s="5"/>
      <c r="F10203" s="5"/>
    </row>
    <row r="10204" spans="1:6" x14ac:dyDescent="0.35">
      <c r="A10204" s="5"/>
      <c r="E10204" s="5"/>
      <c r="F10204" s="5"/>
    </row>
    <row r="10205" spans="1:6" x14ac:dyDescent="0.35">
      <c r="A10205" s="5"/>
      <c r="E10205" s="5"/>
      <c r="F10205" s="5"/>
    </row>
    <row r="10206" spans="1:6" x14ac:dyDescent="0.35">
      <c r="A10206" s="5"/>
      <c r="E10206" s="5"/>
      <c r="F10206" s="5"/>
    </row>
    <row r="10207" spans="1:6" x14ac:dyDescent="0.35">
      <c r="A10207" s="5"/>
      <c r="E10207" s="5"/>
      <c r="F10207" s="5"/>
    </row>
    <row r="10208" spans="1:6" x14ac:dyDescent="0.35">
      <c r="A10208" s="5"/>
      <c r="E10208" s="5"/>
      <c r="F10208" s="5"/>
    </row>
    <row r="10209" spans="1:6" x14ac:dyDescent="0.35">
      <c r="A10209" s="5"/>
      <c r="E10209" s="5"/>
      <c r="F10209" s="5"/>
    </row>
    <row r="10210" spans="1:6" x14ac:dyDescent="0.35">
      <c r="A10210" s="5"/>
      <c r="E10210" s="5"/>
      <c r="F10210" s="5"/>
    </row>
    <row r="10211" spans="1:6" x14ac:dyDescent="0.35">
      <c r="A10211" s="5"/>
      <c r="E10211" s="5"/>
      <c r="F10211" s="5"/>
    </row>
    <row r="10212" spans="1:6" x14ac:dyDescent="0.35">
      <c r="A10212" s="5"/>
      <c r="E10212" s="5"/>
      <c r="F10212" s="5"/>
    </row>
    <row r="10213" spans="1:6" x14ac:dyDescent="0.35">
      <c r="A10213" s="5"/>
      <c r="E10213" s="5"/>
      <c r="F10213" s="5"/>
    </row>
    <row r="10214" spans="1:6" x14ac:dyDescent="0.35">
      <c r="A10214" s="5"/>
      <c r="E10214" s="5"/>
      <c r="F10214" s="5"/>
    </row>
    <row r="10215" spans="1:6" x14ac:dyDescent="0.35">
      <c r="A10215" s="5"/>
      <c r="E10215" s="5"/>
      <c r="F10215" s="5"/>
    </row>
    <row r="10216" spans="1:6" x14ac:dyDescent="0.35">
      <c r="A10216" s="5"/>
      <c r="E10216" s="5"/>
      <c r="F10216" s="5"/>
    </row>
    <row r="10217" spans="1:6" x14ac:dyDescent="0.35">
      <c r="A10217" s="5"/>
      <c r="E10217" s="5"/>
      <c r="F10217" s="5"/>
    </row>
    <row r="10218" spans="1:6" x14ac:dyDescent="0.35">
      <c r="A10218" s="5"/>
      <c r="E10218" s="5"/>
      <c r="F10218" s="5"/>
    </row>
    <row r="10219" spans="1:6" x14ac:dyDescent="0.35">
      <c r="A10219" s="5"/>
      <c r="E10219" s="5"/>
      <c r="F10219" s="5"/>
    </row>
    <row r="10220" spans="1:6" x14ac:dyDescent="0.35">
      <c r="A10220" s="5"/>
      <c r="E10220" s="5"/>
      <c r="F10220" s="5"/>
    </row>
    <row r="10221" spans="1:6" x14ac:dyDescent="0.35">
      <c r="A10221" s="5"/>
      <c r="E10221" s="5"/>
      <c r="F10221" s="5"/>
    </row>
    <row r="10222" spans="1:6" x14ac:dyDescent="0.35">
      <c r="A10222" s="5"/>
      <c r="E10222" s="5"/>
      <c r="F10222" s="5"/>
    </row>
    <row r="10223" spans="1:6" x14ac:dyDescent="0.35">
      <c r="A10223" s="5"/>
      <c r="E10223" s="5"/>
      <c r="F10223" s="5"/>
    </row>
    <row r="10224" spans="1:6" x14ac:dyDescent="0.35">
      <c r="A10224" s="5"/>
      <c r="E10224" s="5"/>
      <c r="F10224" s="5"/>
    </row>
    <row r="10225" spans="1:6" x14ac:dyDescent="0.35">
      <c r="A10225" s="5"/>
      <c r="E10225" s="5"/>
      <c r="F10225" s="5"/>
    </row>
    <row r="10226" spans="1:6" x14ac:dyDescent="0.35">
      <c r="A10226" s="5"/>
      <c r="E10226" s="5"/>
      <c r="F10226" s="5"/>
    </row>
    <row r="10227" spans="1:6" x14ac:dyDescent="0.35">
      <c r="A10227" s="5"/>
      <c r="E10227" s="5"/>
      <c r="F10227" s="5"/>
    </row>
    <row r="10228" spans="1:6" x14ac:dyDescent="0.35">
      <c r="A10228" s="5"/>
      <c r="E10228" s="5"/>
      <c r="F10228" s="5"/>
    </row>
    <row r="10229" spans="1:6" x14ac:dyDescent="0.35">
      <c r="A10229" s="5"/>
      <c r="E10229" s="5"/>
      <c r="F10229" s="5"/>
    </row>
    <row r="10230" spans="1:6" x14ac:dyDescent="0.35">
      <c r="A10230" s="5"/>
      <c r="E10230" s="5"/>
      <c r="F10230" s="5"/>
    </row>
    <row r="10231" spans="1:6" x14ac:dyDescent="0.35">
      <c r="A10231" s="5"/>
      <c r="E10231" s="5"/>
      <c r="F10231" s="5"/>
    </row>
    <row r="10232" spans="1:6" x14ac:dyDescent="0.35">
      <c r="A10232" s="5"/>
      <c r="E10232" s="5"/>
      <c r="F10232" s="5"/>
    </row>
    <row r="10233" spans="1:6" x14ac:dyDescent="0.35">
      <c r="A10233" s="5"/>
      <c r="E10233" s="5"/>
      <c r="F10233" s="5"/>
    </row>
    <row r="10234" spans="1:6" x14ac:dyDescent="0.35">
      <c r="A10234" s="5"/>
      <c r="E10234" s="5"/>
      <c r="F10234" s="5"/>
    </row>
    <row r="10235" spans="1:6" x14ac:dyDescent="0.35">
      <c r="A10235" s="5"/>
      <c r="E10235" s="5"/>
      <c r="F10235" s="5"/>
    </row>
    <row r="10236" spans="1:6" x14ac:dyDescent="0.35">
      <c r="A10236" s="5"/>
      <c r="E10236" s="5"/>
      <c r="F10236" s="5"/>
    </row>
    <row r="10237" spans="1:6" x14ac:dyDescent="0.35">
      <c r="A10237" s="5"/>
      <c r="E10237" s="5"/>
      <c r="F10237" s="5"/>
    </row>
    <row r="10238" spans="1:6" x14ac:dyDescent="0.35">
      <c r="A10238" s="5"/>
      <c r="E10238" s="5"/>
      <c r="F10238" s="5"/>
    </row>
    <row r="10239" spans="1:6" x14ac:dyDescent="0.35">
      <c r="A10239" s="5"/>
      <c r="E10239" s="5"/>
      <c r="F10239" s="5"/>
    </row>
    <row r="10240" spans="1:6" x14ac:dyDescent="0.35">
      <c r="A10240" s="5"/>
      <c r="E10240" s="5"/>
      <c r="F10240" s="5"/>
    </row>
    <row r="10241" spans="1:6" x14ac:dyDescent="0.35">
      <c r="A10241" s="5"/>
      <c r="E10241" s="5"/>
      <c r="F10241" s="5"/>
    </row>
    <row r="10242" spans="1:6" x14ac:dyDescent="0.35">
      <c r="A10242" s="5"/>
      <c r="E10242" s="5"/>
      <c r="F10242" s="5"/>
    </row>
    <row r="10243" spans="1:6" x14ac:dyDescent="0.35">
      <c r="A10243" s="5"/>
      <c r="E10243" s="5"/>
      <c r="F10243" s="5"/>
    </row>
    <row r="10244" spans="1:6" x14ac:dyDescent="0.35">
      <c r="A10244" s="5"/>
      <c r="E10244" s="5"/>
      <c r="F10244" s="5"/>
    </row>
    <row r="10245" spans="1:6" x14ac:dyDescent="0.35">
      <c r="A10245" s="5"/>
      <c r="E10245" s="5"/>
      <c r="F10245" s="5"/>
    </row>
    <row r="10246" spans="1:6" x14ac:dyDescent="0.35">
      <c r="A10246" s="5"/>
      <c r="E10246" s="5"/>
      <c r="F10246" s="5"/>
    </row>
    <row r="10247" spans="1:6" x14ac:dyDescent="0.35">
      <c r="A10247" s="5"/>
      <c r="E10247" s="5"/>
      <c r="F10247" s="5"/>
    </row>
    <row r="10248" spans="1:6" x14ac:dyDescent="0.35">
      <c r="A10248" s="5"/>
      <c r="E10248" s="5"/>
      <c r="F10248" s="5"/>
    </row>
    <row r="10249" spans="1:6" x14ac:dyDescent="0.35">
      <c r="A10249" s="5"/>
      <c r="E10249" s="5"/>
      <c r="F10249" s="5"/>
    </row>
    <row r="10250" spans="1:6" x14ac:dyDescent="0.35">
      <c r="A10250" s="5"/>
      <c r="E10250" s="5"/>
      <c r="F10250" s="5"/>
    </row>
    <row r="10251" spans="1:6" x14ac:dyDescent="0.35">
      <c r="A10251" s="5"/>
      <c r="E10251" s="5"/>
      <c r="F10251" s="5"/>
    </row>
    <row r="10252" spans="1:6" x14ac:dyDescent="0.35">
      <c r="A10252" s="5"/>
      <c r="E10252" s="5"/>
      <c r="F10252" s="5"/>
    </row>
    <row r="10253" spans="1:6" x14ac:dyDescent="0.35">
      <c r="A10253" s="5"/>
      <c r="E10253" s="5"/>
      <c r="F10253" s="5"/>
    </row>
    <row r="10254" spans="1:6" x14ac:dyDescent="0.35">
      <c r="A10254" s="5"/>
      <c r="E10254" s="5"/>
      <c r="F10254" s="5"/>
    </row>
    <row r="10255" spans="1:6" x14ac:dyDescent="0.35">
      <c r="A10255" s="5"/>
      <c r="E10255" s="5"/>
      <c r="F10255" s="5"/>
    </row>
    <row r="10256" spans="1:6" x14ac:dyDescent="0.35">
      <c r="A10256" s="5"/>
      <c r="E10256" s="5"/>
      <c r="F10256" s="5"/>
    </row>
    <row r="10257" spans="1:6" x14ac:dyDescent="0.35">
      <c r="A10257" s="5"/>
      <c r="E10257" s="5"/>
      <c r="F10257" s="5"/>
    </row>
    <row r="10258" spans="1:6" x14ac:dyDescent="0.35">
      <c r="A10258" s="5"/>
      <c r="E10258" s="5"/>
      <c r="F10258" s="5"/>
    </row>
    <row r="10259" spans="1:6" x14ac:dyDescent="0.35">
      <c r="A10259" s="5"/>
      <c r="E10259" s="5"/>
      <c r="F10259" s="5"/>
    </row>
    <row r="10260" spans="1:6" x14ac:dyDescent="0.35">
      <c r="A10260" s="5"/>
      <c r="E10260" s="5"/>
      <c r="F10260" s="5"/>
    </row>
    <row r="10261" spans="1:6" x14ac:dyDescent="0.35">
      <c r="A10261" s="5"/>
      <c r="E10261" s="5"/>
      <c r="F10261" s="5"/>
    </row>
    <row r="10262" spans="1:6" x14ac:dyDescent="0.35">
      <c r="A10262" s="5"/>
      <c r="E10262" s="5"/>
      <c r="F10262" s="5"/>
    </row>
    <row r="10263" spans="1:6" x14ac:dyDescent="0.35">
      <c r="A10263" s="5"/>
      <c r="E10263" s="5"/>
      <c r="F10263" s="5"/>
    </row>
    <row r="10264" spans="1:6" x14ac:dyDescent="0.35">
      <c r="A10264" s="5"/>
      <c r="E10264" s="5"/>
      <c r="F10264" s="5"/>
    </row>
    <row r="10265" spans="1:6" x14ac:dyDescent="0.35">
      <c r="A10265" s="5"/>
      <c r="E10265" s="5"/>
      <c r="F10265" s="5"/>
    </row>
    <row r="10266" spans="1:6" x14ac:dyDescent="0.35">
      <c r="A10266" s="5"/>
      <c r="E10266" s="5"/>
      <c r="F10266" s="5"/>
    </row>
    <row r="10267" spans="1:6" x14ac:dyDescent="0.35">
      <c r="A10267" s="5"/>
      <c r="E10267" s="5"/>
      <c r="F10267" s="5"/>
    </row>
    <row r="10268" spans="1:6" x14ac:dyDescent="0.35">
      <c r="A10268" s="5"/>
      <c r="E10268" s="5"/>
      <c r="F10268" s="5"/>
    </row>
    <row r="10269" spans="1:6" x14ac:dyDescent="0.35">
      <c r="A10269" s="5"/>
      <c r="E10269" s="5"/>
      <c r="F10269" s="5"/>
    </row>
    <row r="10270" spans="1:6" x14ac:dyDescent="0.35">
      <c r="A10270" s="5"/>
      <c r="E10270" s="5"/>
      <c r="F10270" s="5"/>
    </row>
    <row r="10271" spans="1:6" x14ac:dyDescent="0.35">
      <c r="A10271" s="5"/>
      <c r="E10271" s="5"/>
      <c r="F10271" s="5"/>
    </row>
    <row r="10272" spans="1:6" x14ac:dyDescent="0.35">
      <c r="A10272" s="5"/>
      <c r="E10272" s="5"/>
      <c r="F10272" s="5"/>
    </row>
    <row r="10273" spans="1:6" x14ac:dyDescent="0.35">
      <c r="A10273" s="5"/>
      <c r="E10273" s="5"/>
      <c r="F10273" s="5"/>
    </row>
    <row r="10274" spans="1:6" x14ac:dyDescent="0.35">
      <c r="A10274" s="5"/>
      <c r="E10274" s="5"/>
      <c r="F10274" s="5"/>
    </row>
    <row r="10275" spans="1:6" x14ac:dyDescent="0.35">
      <c r="A10275" s="5"/>
      <c r="E10275" s="5"/>
      <c r="F10275" s="5"/>
    </row>
    <row r="10276" spans="1:6" x14ac:dyDescent="0.35">
      <c r="A10276" s="5"/>
      <c r="E10276" s="5"/>
      <c r="F10276" s="5"/>
    </row>
    <row r="10277" spans="1:6" x14ac:dyDescent="0.35">
      <c r="A10277" s="5"/>
      <c r="E10277" s="5"/>
      <c r="F10277" s="5"/>
    </row>
    <row r="10278" spans="1:6" x14ac:dyDescent="0.35">
      <c r="A10278" s="5"/>
      <c r="E10278" s="5"/>
      <c r="F10278" s="5"/>
    </row>
    <row r="10279" spans="1:6" x14ac:dyDescent="0.35">
      <c r="A10279" s="5"/>
      <c r="E10279" s="5"/>
      <c r="F10279" s="5"/>
    </row>
    <row r="10280" spans="1:6" x14ac:dyDescent="0.35">
      <c r="A10280" s="5"/>
      <c r="E10280" s="5"/>
      <c r="F10280" s="5"/>
    </row>
    <row r="10281" spans="1:6" x14ac:dyDescent="0.35">
      <c r="A10281" s="5"/>
      <c r="E10281" s="5"/>
      <c r="F10281" s="5"/>
    </row>
    <row r="10282" spans="1:6" x14ac:dyDescent="0.35">
      <c r="A10282" s="5"/>
      <c r="E10282" s="5"/>
      <c r="F10282" s="5"/>
    </row>
    <row r="10283" spans="1:6" x14ac:dyDescent="0.35">
      <c r="A10283" s="5"/>
      <c r="E10283" s="5"/>
      <c r="F10283" s="5"/>
    </row>
    <row r="10284" spans="1:6" x14ac:dyDescent="0.35">
      <c r="A10284" s="5"/>
      <c r="E10284" s="5"/>
      <c r="F10284" s="5"/>
    </row>
    <row r="10285" spans="1:6" x14ac:dyDescent="0.35">
      <c r="A10285" s="5"/>
      <c r="E10285" s="5"/>
      <c r="F10285" s="5"/>
    </row>
    <row r="10286" spans="1:6" x14ac:dyDescent="0.35">
      <c r="A10286" s="5"/>
      <c r="E10286" s="5"/>
      <c r="F10286" s="5"/>
    </row>
    <row r="10287" spans="1:6" x14ac:dyDescent="0.35">
      <c r="A10287" s="5"/>
      <c r="E10287" s="5"/>
      <c r="F10287" s="5"/>
    </row>
    <row r="10288" spans="1:6" x14ac:dyDescent="0.35">
      <c r="A10288" s="5"/>
      <c r="E10288" s="5"/>
      <c r="F10288" s="5"/>
    </row>
    <row r="10289" spans="1:6" x14ac:dyDescent="0.35">
      <c r="A10289" s="5"/>
      <c r="E10289" s="5"/>
      <c r="F10289" s="5"/>
    </row>
    <row r="10290" spans="1:6" x14ac:dyDescent="0.35">
      <c r="A10290" s="5"/>
      <c r="E10290" s="5"/>
      <c r="F10290" s="5"/>
    </row>
    <row r="10291" spans="1:6" x14ac:dyDescent="0.35">
      <c r="A10291" s="5"/>
      <c r="E10291" s="5"/>
      <c r="F10291" s="5"/>
    </row>
    <row r="10292" spans="1:6" x14ac:dyDescent="0.35">
      <c r="A10292" s="5"/>
      <c r="E10292" s="5"/>
      <c r="F10292" s="5"/>
    </row>
    <row r="10293" spans="1:6" x14ac:dyDescent="0.35">
      <c r="A10293" s="5"/>
      <c r="E10293" s="5"/>
      <c r="F10293" s="5"/>
    </row>
    <row r="10294" spans="1:6" x14ac:dyDescent="0.35">
      <c r="A10294" s="5"/>
      <c r="E10294" s="5"/>
      <c r="F10294" s="5"/>
    </row>
    <row r="10295" spans="1:6" x14ac:dyDescent="0.35">
      <c r="A10295" s="5"/>
      <c r="E10295" s="5"/>
      <c r="F10295" s="5"/>
    </row>
    <row r="10296" spans="1:6" x14ac:dyDescent="0.35">
      <c r="A10296" s="5"/>
      <c r="E10296" s="5"/>
      <c r="F10296" s="5"/>
    </row>
    <row r="10297" spans="1:6" x14ac:dyDescent="0.35">
      <c r="A10297" s="5"/>
      <c r="E10297" s="5"/>
      <c r="F10297" s="5"/>
    </row>
    <row r="10298" spans="1:6" x14ac:dyDescent="0.35">
      <c r="A10298" s="5"/>
      <c r="E10298" s="5"/>
      <c r="F10298" s="5"/>
    </row>
    <row r="10299" spans="1:6" x14ac:dyDescent="0.35">
      <c r="A10299" s="5"/>
      <c r="E10299" s="5"/>
      <c r="F10299" s="5"/>
    </row>
    <row r="10300" spans="1:6" x14ac:dyDescent="0.35">
      <c r="A10300" s="5"/>
      <c r="E10300" s="5"/>
      <c r="F10300" s="5"/>
    </row>
    <row r="10301" spans="1:6" x14ac:dyDescent="0.35">
      <c r="A10301" s="5"/>
      <c r="E10301" s="5"/>
      <c r="F10301" s="5"/>
    </row>
    <row r="10302" spans="1:6" x14ac:dyDescent="0.35">
      <c r="A10302" s="5"/>
      <c r="E10302" s="5"/>
      <c r="F10302" s="5"/>
    </row>
    <row r="10303" spans="1:6" x14ac:dyDescent="0.35">
      <c r="A10303" s="5"/>
      <c r="E10303" s="5"/>
      <c r="F10303" s="5"/>
    </row>
    <row r="10304" spans="1:6" x14ac:dyDescent="0.35">
      <c r="A10304" s="5"/>
      <c r="E10304" s="5"/>
      <c r="F10304" s="5"/>
    </row>
    <row r="10305" spans="1:6" x14ac:dyDescent="0.35">
      <c r="A10305" s="5"/>
      <c r="E10305" s="5"/>
      <c r="F10305" s="5"/>
    </row>
    <row r="10306" spans="1:6" x14ac:dyDescent="0.35">
      <c r="A10306" s="5"/>
      <c r="E10306" s="5"/>
      <c r="F10306" s="5"/>
    </row>
    <row r="10307" spans="1:6" x14ac:dyDescent="0.35">
      <c r="A10307" s="5"/>
      <c r="E10307" s="5"/>
      <c r="F10307" s="5"/>
    </row>
    <row r="10308" spans="1:6" x14ac:dyDescent="0.35">
      <c r="A10308" s="5"/>
      <c r="E10308" s="5"/>
      <c r="F10308" s="5"/>
    </row>
    <row r="10309" spans="1:6" x14ac:dyDescent="0.35">
      <c r="A10309" s="5"/>
      <c r="E10309" s="5"/>
      <c r="F10309" s="5"/>
    </row>
    <row r="10310" spans="1:6" x14ac:dyDescent="0.35">
      <c r="A10310" s="5"/>
      <c r="E10310" s="5"/>
      <c r="F10310" s="5"/>
    </row>
    <row r="10311" spans="1:6" x14ac:dyDescent="0.35">
      <c r="A10311" s="5"/>
      <c r="E10311" s="5"/>
      <c r="F10311" s="5"/>
    </row>
    <row r="10312" spans="1:6" x14ac:dyDescent="0.35">
      <c r="A10312" s="5"/>
      <c r="E10312" s="5"/>
      <c r="F10312" s="5"/>
    </row>
    <row r="10313" spans="1:6" x14ac:dyDescent="0.35">
      <c r="A10313" s="5"/>
      <c r="E10313" s="5"/>
      <c r="F10313" s="5"/>
    </row>
    <row r="10314" spans="1:6" x14ac:dyDescent="0.35">
      <c r="A10314" s="5"/>
      <c r="E10314" s="5"/>
      <c r="F10314" s="5"/>
    </row>
    <row r="10315" spans="1:6" x14ac:dyDescent="0.35">
      <c r="A10315" s="5"/>
      <c r="E10315" s="5"/>
      <c r="F10315" s="5"/>
    </row>
    <row r="10316" spans="1:6" x14ac:dyDescent="0.35">
      <c r="A10316" s="5"/>
      <c r="E10316" s="5"/>
      <c r="F10316" s="5"/>
    </row>
    <row r="10317" spans="1:6" x14ac:dyDescent="0.35">
      <c r="A10317" s="5"/>
      <c r="E10317" s="5"/>
      <c r="F10317" s="5"/>
    </row>
    <row r="10318" spans="1:6" x14ac:dyDescent="0.35">
      <c r="A10318" s="5"/>
      <c r="E10318" s="5"/>
      <c r="F10318" s="5"/>
    </row>
    <row r="10319" spans="1:6" x14ac:dyDescent="0.35">
      <c r="A10319" s="5"/>
      <c r="E10319" s="5"/>
      <c r="F10319" s="5"/>
    </row>
    <row r="10320" spans="1:6" x14ac:dyDescent="0.35">
      <c r="A10320" s="5"/>
      <c r="E10320" s="5"/>
      <c r="F10320" s="5"/>
    </row>
    <row r="10321" spans="1:6" x14ac:dyDescent="0.35">
      <c r="A10321" s="5"/>
      <c r="E10321" s="5"/>
      <c r="F10321" s="5"/>
    </row>
    <row r="10322" spans="1:6" x14ac:dyDescent="0.35">
      <c r="A10322" s="5"/>
      <c r="E10322" s="5"/>
      <c r="F10322" s="5"/>
    </row>
    <row r="10323" spans="1:6" x14ac:dyDescent="0.35">
      <c r="A10323" s="5"/>
      <c r="E10323" s="5"/>
      <c r="F10323" s="5"/>
    </row>
    <row r="10324" spans="1:6" x14ac:dyDescent="0.35">
      <c r="A10324" s="5"/>
      <c r="E10324" s="5"/>
      <c r="F10324" s="5"/>
    </row>
    <row r="10325" spans="1:6" x14ac:dyDescent="0.35">
      <c r="A10325" s="5"/>
      <c r="E10325" s="5"/>
      <c r="F10325" s="5"/>
    </row>
    <row r="10326" spans="1:6" x14ac:dyDescent="0.35">
      <c r="A10326" s="5"/>
      <c r="E10326" s="5"/>
      <c r="F10326" s="5"/>
    </row>
    <row r="10327" spans="1:6" x14ac:dyDescent="0.35">
      <c r="A10327" s="5"/>
      <c r="E10327" s="5"/>
      <c r="F10327" s="5"/>
    </row>
    <row r="10328" spans="1:6" x14ac:dyDescent="0.35">
      <c r="A10328" s="5"/>
      <c r="E10328" s="5"/>
      <c r="F10328" s="5"/>
    </row>
    <row r="10329" spans="1:6" x14ac:dyDescent="0.35">
      <c r="A10329" s="5"/>
      <c r="E10329" s="5"/>
      <c r="F10329" s="5"/>
    </row>
    <row r="10330" spans="1:6" x14ac:dyDescent="0.35">
      <c r="A10330" s="5"/>
      <c r="E10330" s="5"/>
      <c r="F10330" s="5"/>
    </row>
    <row r="10331" spans="1:6" x14ac:dyDescent="0.35">
      <c r="A10331" s="5"/>
      <c r="E10331" s="5"/>
      <c r="F10331" s="5"/>
    </row>
    <row r="10332" spans="1:6" x14ac:dyDescent="0.35">
      <c r="A10332" s="5"/>
      <c r="E10332" s="5"/>
      <c r="F10332" s="5"/>
    </row>
    <row r="10333" spans="1:6" x14ac:dyDescent="0.35">
      <c r="A10333" s="5"/>
      <c r="E10333" s="5"/>
      <c r="F10333" s="5"/>
    </row>
    <row r="10334" spans="1:6" x14ac:dyDescent="0.35">
      <c r="A10334" s="5"/>
      <c r="E10334" s="5"/>
      <c r="F10334" s="5"/>
    </row>
    <row r="10335" spans="1:6" x14ac:dyDescent="0.35">
      <c r="A10335" s="5"/>
      <c r="E10335" s="5"/>
      <c r="F10335" s="5"/>
    </row>
    <row r="10336" spans="1:6" x14ac:dyDescent="0.35">
      <c r="A10336" s="5"/>
      <c r="E10336" s="5"/>
      <c r="F10336" s="5"/>
    </row>
    <row r="10337" spans="1:6" x14ac:dyDescent="0.35">
      <c r="A10337" s="5"/>
      <c r="E10337" s="5"/>
      <c r="F10337" s="5"/>
    </row>
    <row r="10338" spans="1:6" x14ac:dyDescent="0.35">
      <c r="A10338" s="5"/>
      <c r="E10338" s="5"/>
      <c r="F10338" s="5"/>
    </row>
    <row r="10339" spans="1:6" x14ac:dyDescent="0.35">
      <c r="A10339" s="5"/>
      <c r="E10339" s="5"/>
      <c r="F10339" s="5"/>
    </row>
    <row r="10340" spans="1:6" x14ac:dyDescent="0.35">
      <c r="A10340" s="5"/>
      <c r="E10340" s="5"/>
      <c r="F10340" s="5"/>
    </row>
    <row r="10341" spans="1:6" x14ac:dyDescent="0.35">
      <c r="A10341" s="5"/>
      <c r="E10341" s="5"/>
      <c r="F10341" s="5"/>
    </row>
    <row r="10342" spans="1:6" x14ac:dyDescent="0.35">
      <c r="A10342" s="5"/>
      <c r="E10342" s="5"/>
      <c r="F10342" s="5"/>
    </row>
    <row r="10343" spans="1:6" x14ac:dyDescent="0.35">
      <c r="A10343" s="5"/>
      <c r="E10343" s="5"/>
      <c r="F10343" s="5"/>
    </row>
    <row r="10344" spans="1:6" x14ac:dyDescent="0.35">
      <c r="A10344" s="5"/>
      <c r="E10344" s="5"/>
      <c r="F10344" s="5"/>
    </row>
    <row r="10345" spans="1:6" x14ac:dyDescent="0.35">
      <c r="A10345" s="5"/>
      <c r="E10345" s="5"/>
      <c r="F10345" s="5"/>
    </row>
    <row r="10346" spans="1:6" x14ac:dyDescent="0.35">
      <c r="A10346" s="5"/>
      <c r="E10346" s="5"/>
      <c r="F10346" s="5"/>
    </row>
    <row r="10347" spans="1:6" x14ac:dyDescent="0.35">
      <c r="A10347" s="5"/>
      <c r="E10347" s="5"/>
      <c r="F10347" s="5"/>
    </row>
    <row r="10348" spans="1:6" x14ac:dyDescent="0.35">
      <c r="A10348" s="5"/>
      <c r="E10348" s="5"/>
      <c r="F10348" s="5"/>
    </row>
    <row r="10349" spans="1:6" x14ac:dyDescent="0.35">
      <c r="A10349" s="5"/>
      <c r="E10349" s="5"/>
      <c r="F10349" s="5"/>
    </row>
    <row r="10350" spans="1:6" x14ac:dyDescent="0.35">
      <c r="A10350" s="5"/>
      <c r="E10350" s="5"/>
      <c r="F10350" s="5"/>
    </row>
    <row r="10351" spans="1:6" x14ac:dyDescent="0.35">
      <c r="A10351" s="5"/>
      <c r="E10351" s="5"/>
      <c r="F10351" s="5"/>
    </row>
    <row r="10352" spans="1:6" x14ac:dyDescent="0.35">
      <c r="A10352" s="5"/>
      <c r="E10352" s="5"/>
      <c r="F10352" s="5"/>
    </row>
    <row r="10353" spans="1:6" x14ac:dyDescent="0.35">
      <c r="A10353" s="5"/>
      <c r="E10353" s="5"/>
      <c r="F10353" s="5"/>
    </row>
    <row r="10354" spans="1:6" x14ac:dyDescent="0.35">
      <c r="A10354" s="5"/>
      <c r="E10354" s="5"/>
      <c r="F10354" s="5"/>
    </row>
    <row r="10355" spans="1:6" x14ac:dyDescent="0.35">
      <c r="A10355" s="5"/>
      <c r="E10355" s="5"/>
      <c r="F10355" s="5"/>
    </row>
    <row r="10356" spans="1:6" x14ac:dyDescent="0.35">
      <c r="A10356" s="5"/>
      <c r="E10356" s="5"/>
      <c r="F10356" s="5"/>
    </row>
    <row r="10357" spans="1:6" x14ac:dyDescent="0.35">
      <c r="A10357" s="5"/>
      <c r="E10357" s="5"/>
      <c r="F10357" s="5"/>
    </row>
    <row r="10358" spans="1:6" x14ac:dyDescent="0.35">
      <c r="A10358" s="5"/>
      <c r="E10358" s="5"/>
      <c r="F10358" s="5"/>
    </row>
    <row r="10359" spans="1:6" x14ac:dyDescent="0.35">
      <c r="A10359" s="5"/>
      <c r="E10359" s="5"/>
      <c r="F10359" s="5"/>
    </row>
    <row r="10360" spans="1:6" x14ac:dyDescent="0.35">
      <c r="A10360" s="5"/>
      <c r="E10360" s="5"/>
      <c r="F10360" s="5"/>
    </row>
    <row r="10361" spans="1:6" x14ac:dyDescent="0.35">
      <c r="A10361" s="5"/>
      <c r="E10361" s="5"/>
      <c r="F10361" s="5"/>
    </row>
    <row r="10362" spans="1:6" x14ac:dyDescent="0.35">
      <c r="A10362" s="5"/>
      <c r="E10362" s="5"/>
      <c r="F10362" s="5"/>
    </row>
    <row r="10363" spans="1:6" x14ac:dyDescent="0.35">
      <c r="A10363" s="5"/>
      <c r="E10363" s="5"/>
      <c r="F10363" s="5"/>
    </row>
    <row r="10364" spans="1:6" x14ac:dyDescent="0.35">
      <c r="A10364" s="5"/>
      <c r="E10364" s="5"/>
      <c r="F10364" s="5"/>
    </row>
    <row r="10365" spans="1:6" x14ac:dyDescent="0.35">
      <c r="A10365" s="5"/>
      <c r="E10365" s="5"/>
      <c r="F10365" s="5"/>
    </row>
    <row r="10366" spans="1:6" x14ac:dyDescent="0.35">
      <c r="A10366" s="5"/>
      <c r="E10366" s="5"/>
      <c r="F10366" s="5"/>
    </row>
    <row r="10367" spans="1:6" x14ac:dyDescent="0.35">
      <c r="A10367" s="5"/>
      <c r="E10367" s="5"/>
      <c r="F10367" s="5"/>
    </row>
    <row r="10368" spans="1:6" x14ac:dyDescent="0.35">
      <c r="A10368" s="5"/>
      <c r="E10368" s="5"/>
      <c r="F10368" s="5"/>
    </row>
    <row r="10369" spans="1:6" x14ac:dyDescent="0.35">
      <c r="A10369" s="5"/>
      <c r="E10369" s="5"/>
      <c r="F10369" s="5"/>
    </row>
    <row r="10370" spans="1:6" x14ac:dyDescent="0.35">
      <c r="A10370" s="5"/>
      <c r="E10370" s="5"/>
      <c r="F10370" s="5"/>
    </row>
    <row r="10371" spans="1:6" x14ac:dyDescent="0.35">
      <c r="A10371" s="5"/>
      <c r="E10371" s="5"/>
      <c r="F10371" s="5"/>
    </row>
    <row r="10372" spans="1:6" x14ac:dyDescent="0.35">
      <c r="A10372" s="5"/>
      <c r="E10372" s="5"/>
      <c r="F10372" s="5"/>
    </row>
    <row r="10373" spans="1:6" x14ac:dyDescent="0.35">
      <c r="A10373" s="5"/>
      <c r="E10373" s="5"/>
      <c r="F10373" s="5"/>
    </row>
    <row r="10374" spans="1:6" x14ac:dyDescent="0.35">
      <c r="A10374" s="5"/>
      <c r="E10374" s="5"/>
      <c r="F10374" s="5"/>
    </row>
    <row r="10375" spans="1:6" x14ac:dyDescent="0.35">
      <c r="A10375" s="5"/>
      <c r="E10375" s="5"/>
      <c r="F10375" s="5"/>
    </row>
    <row r="10376" spans="1:6" x14ac:dyDescent="0.35">
      <c r="A10376" s="5"/>
      <c r="E10376" s="5"/>
      <c r="F10376" s="5"/>
    </row>
    <row r="10377" spans="1:6" x14ac:dyDescent="0.35">
      <c r="A10377" s="5"/>
      <c r="E10377" s="5"/>
      <c r="F10377" s="5"/>
    </row>
    <row r="10378" spans="1:6" x14ac:dyDescent="0.35">
      <c r="A10378" s="5"/>
      <c r="E10378" s="5"/>
      <c r="F10378" s="5"/>
    </row>
    <row r="10379" spans="1:6" x14ac:dyDescent="0.35">
      <c r="A10379" s="5"/>
      <c r="E10379" s="5"/>
      <c r="F10379" s="5"/>
    </row>
    <row r="10380" spans="1:6" x14ac:dyDescent="0.35">
      <c r="A10380" s="5"/>
      <c r="E10380" s="5"/>
      <c r="F10380" s="5"/>
    </row>
    <row r="10381" spans="1:6" x14ac:dyDescent="0.35">
      <c r="A10381" s="5"/>
      <c r="E10381" s="5"/>
      <c r="F10381" s="5"/>
    </row>
    <row r="10382" spans="1:6" x14ac:dyDescent="0.35">
      <c r="A10382" s="5"/>
      <c r="E10382" s="5"/>
      <c r="F10382" s="5"/>
    </row>
    <row r="10383" spans="1:6" x14ac:dyDescent="0.35">
      <c r="A10383" s="5"/>
      <c r="E10383" s="5"/>
      <c r="F10383" s="5"/>
    </row>
    <row r="10384" spans="1:6" x14ac:dyDescent="0.35">
      <c r="A10384" s="5"/>
      <c r="E10384" s="5"/>
      <c r="F10384" s="5"/>
    </row>
    <row r="10385" spans="1:6" x14ac:dyDescent="0.35">
      <c r="A10385" s="5"/>
      <c r="E10385" s="5"/>
      <c r="F10385" s="5"/>
    </row>
    <row r="10386" spans="1:6" x14ac:dyDescent="0.35">
      <c r="A10386" s="5"/>
      <c r="E10386" s="5"/>
      <c r="F10386" s="5"/>
    </row>
    <row r="10387" spans="1:6" x14ac:dyDescent="0.35">
      <c r="A10387" s="5"/>
      <c r="E10387" s="5"/>
      <c r="F10387" s="5"/>
    </row>
    <row r="10388" spans="1:6" x14ac:dyDescent="0.35">
      <c r="A10388" s="5"/>
      <c r="E10388" s="5"/>
      <c r="F10388" s="5"/>
    </row>
    <row r="10389" spans="1:6" x14ac:dyDescent="0.35">
      <c r="A10389" s="5"/>
      <c r="E10389" s="5"/>
      <c r="F10389" s="5"/>
    </row>
    <row r="10390" spans="1:6" x14ac:dyDescent="0.35">
      <c r="A10390" s="5"/>
      <c r="E10390" s="5"/>
      <c r="F10390" s="5"/>
    </row>
    <row r="10391" spans="1:6" x14ac:dyDescent="0.35">
      <c r="A10391" s="5"/>
      <c r="E10391" s="5"/>
      <c r="F10391" s="5"/>
    </row>
    <row r="10392" spans="1:6" x14ac:dyDescent="0.35">
      <c r="A10392" s="5"/>
      <c r="E10392" s="5"/>
      <c r="F10392" s="5"/>
    </row>
    <row r="10393" spans="1:6" x14ac:dyDescent="0.35">
      <c r="A10393" s="5"/>
      <c r="E10393" s="5"/>
      <c r="F10393" s="5"/>
    </row>
    <row r="10394" spans="1:6" x14ac:dyDescent="0.35">
      <c r="A10394" s="5"/>
      <c r="E10394" s="5"/>
      <c r="F10394" s="5"/>
    </row>
    <row r="10395" spans="1:6" x14ac:dyDescent="0.35">
      <c r="A10395" s="5"/>
      <c r="E10395" s="5"/>
      <c r="F10395" s="5"/>
    </row>
    <row r="10396" spans="1:6" x14ac:dyDescent="0.35">
      <c r="A10396" s="5"/>
      <c r="E10396" s="5"/>
      <c r="F10396" s="5"/>
    </row>
    <row r="10397" spans="1:6" x14ac:dyDescent="0.35">
      <c r="A10397" s="5"/>
      <c r="E10397" s="5"/>
      <c r="F10397" s="5"/>
    </row>
    <row r="10398" spans="1:6" x14ac:dyDescent="0.35">
      <c r="A10398" s="5"/>
      <c r="E10398" s="5"/>
      <c r="F10398" s="5"/>
    </row>
    <row r="10399" spans="1:6" x14ac:dyDescent="0.35">
      <c r="A10399" s="5"/>
      <c r="E10399" s="5"/>
      <c r="F10399" s="5"/>
    </row>
    <row r="10400" spans="1:6" x14ac:dyDescent="0.35">
      <c r="A10400" s="5"/>
      <c r="E10400" s="5"/>
      <c r="F10400" s="5"/>
    </row>
    <row r="10401" spans="1:6" x14ac:dyDescent="0.35">
      <c r="A10401" s="5"/>
      <c r="E10401" s="5"/>
      <c r="F10401" s="5"/>
    </row>
    <row r="10402" spans="1:6" x14ac:dyDescent="0.35">
      <c r="A10402" s="5"/>
      <c r="E10402" s="5"/>
      <c r="F10402" s="5"/>
    </row>
    <row r="10403" spans="1:6" x14ac:dyDescent="0.35">
      <c r="A10403" s="5"/>
      <c r="E10403" s="5"/>
      <c r="F10403" s="5"/>
    </row>
    <row r="10404" spans="1:6" x14ac:dyDescent="0.35">
      <c r="A10404" s="5"/>
      <c r="E10404" s="5"/>
      <c r="F10404" s="5"/>
    </row>
    <row r="10405" spans="1:6" x14ac:dyDescent="0.35">
      <c r="A10405" s="5"/>
      <c r="E10405" s="5"/>
      <c r="F10405" s="5"/>
    </row>
    <row r="10406" spans="1:6" x14ac:dyDescent="0.35">
      <c r="A10406" s="5"/>
      <c r="E10406" s="5"/>
      <c r="F10406" s="5"/>
    </row>
    <row r="10407" spans="1:6" x14ac:dyDescent="0.35">
      <c r="A10407" s="5"/>
      <c r="E10407" s="5"/>
      <c r="F10407" s="5"/>
    </row>
    <row r="10408" spans="1:6" x14ac:dyDescent="0.35">
      <c r="A10408" s="5"/>
      <c r="E10408" s="5"/>
      <c r="F10408" s="5"/>
    </row>
    <row r="10409" spans="1:6" x14ac:dyDescent="0.35">
      <c r="A10409" s="5"/>
      <c r="E10409" s="5"/>
      <c r="F10409" s="5"/>
    </row>
    <row r="10410" spans="1:6" x14ac:dyDescent="0.35">
      <c r="A10410" s="5"/>
      <c r="E10410" s="5"/>
      <c r="F10410" s="5"/>
    </row>
    <row r="10411" spans="1:6" x14ac:dyDescent="0.35">
      <c r="A10411" s="5"/>
      <c r="E10411" s="5"/>
      <c r="F10411" s="5"/>
    </row>
    <row r="10412" spans="1:6" x14ac:dyDescent="0.35">
      <c r="A10412" s="5"/>
      <c r="E10412" s="5"/>
      <c r="F10412" s="5"/>
    </row>
    <row r="10413" spans="1:6" x14ac:dyDescent="0.35">
      <c r="A10413" s="5"/>
      <c r="E10413" s="5"/>
      <c r="F10413" s="5"/>
    </row>
    <row r="10414" spans="1:6" x14ac:dyDescent="0.35">
      <c r="A10414" s="5"/>
      <c r="E10414" s="5"/>
      <c r="F10414" s="5"/>
    </row>
    <row r="10415" spans="1:6" x14ac:dyDescent="0.35">
      <c r="A10415" s="5"/>
      <c r="E10415" s="5"/>
      <c r="F10415" s="5"/>
    </row>
    <row r="10416" spans="1:6" x14ac:dyDescent="0.35">
      <c r="A10416" s="5"/>
      <c r="E10416" s="5"/>
      <c r="F10416" s="5"/>
    </row>
    <row r="10417" spans="1:6" x14ac:dyDescent="0.35">
      <c r="A10417" s="5"/>
      <c r="E10417" s="5"/>
      <c r="F10417" s="5"/>
    </row>
    <row r="10418" spans="1:6" x14ac:dyDescent="0.35">
      <c r="A10418" s="5"/>
      <c r="E10418" s="5"/>
      <c r="F10418" s="5"/>
    </row>
    <row r="10419" spans="1:6" x14ac:dyDescent="0.35">
      <c r="A10419" s="5"/>
      <c r="E10419" s="5"/>
      <c r="F10419" s="5"/>
    </row>
    <row r="10420" spans="1:6" x14ac:dyDescent="0.35">
      <c r="A10420" s="5"/>
      <c r="E10420" s="5"/>
      <c r="F10420" s="5"/>
    </row>
    <row r="10421" spans="1:6" x14ac:dyDescent="0.35">
      <c r="A10421" s="5"/>
      <c r="E10421" s="5"/>
      <c r="F10421" s="5"/>
    </row>
    <row r="10422" spans="1:6" x14ac:dyDescent="0.35">
      <c r="A10422" s="5"/>
      <c r="E10422" s="5"/>
      <c r="F10422" s="5"/>
    </row>
    <row r="10423" spans="1:6" x14ac:dyDescent="0.35">
      <c r="A10423" s="5"/>
      <c r="E10423" s="5"/>
      <c r="F10423" s="5"/>
    </row>
    <row r="10424" spans="1:6" x14ac:dyDescent="0.35">
      <c r="A10424" s="5"/>
      <c r="E10424" s="5"/>
      <c r="F10424" s="5"/>
    </row>
    <row r="10425" spans="1:6" x14ac:dyDescent="0.35">
      <c r="A10425" s="5"/>
      <c r="E10425" s="5"/>
      <c r="F10425" s="5"/>
    </row>
    <row r="10426" spans="1:6" x14ac:dyDescent="0.35">
      <c r="A10426" s="5"/>
      <c r="E10426" s="5"/>
      <c r="F10426" s="5"/>
    </row>
    <row r="10427" spans="1:6" x14ac:dyDescent="0.35">
      <c r="A10427" s="5"/>
      <c r="E10427" s="5"/>
      <c r="F10427" s="5"/>
    </row>
    <row r="10428" spans="1:6" x14ac:dyDescent="0.35">
      <c r="A10428" s="5"/>
      <c r="E10428" s="5"/>
      <c r="F10428" s="5"/>
    </row>
    <row r="10429" spans="1:6" x14ac:dyDescent="0.35">
      <c r="A10429" s="5"/>
      <c r="E10429" s="5"/>
      <c r="F10429" s="5"/>
    </row>
    <row r="10430" spans="1:6" x14ac:dyDescent="0.35">
      <c r="A10430" s="5"/>
      <c r="E10430" s="5"/>
      <c r="F10430" s="5"/>
    </row>
    <row r="10431" spans="1:6" x14ac:dyDescent="0.35">
      <c r="A10431" s="5"/>
      <c r="E10431" s="5"/>
      <c r="F10431" s="5"/>
    </row>
    <row r="10432" spans="1:6" x14ac:dyDescent="0.35">
      <c r="A10432" s="5"/>
      <c r="E10432" s="5"/>
      <c r="F10432" s="5"/>
    </row>
    <row r="10433" spans="1:6" x14ac:dyDescent="0.35">
      <c r="A10433" s="5"/>
      <c r="E10433" s="5"/>
      <c r="F10433" s="5"/>
    </row>
    <row r="10434" spans="1:6" x14ac:dyDescent="0.35">
      <c r="A10434" s="5"/>
      <c r="E10434" s="5"/>
      <c r="F10434" s="5"/>
    </row>
    <row r="10435" spans="1:6" x14ac:dyDescent="0.35">
      <c r="A10435" s="5"/>
      <c r="E10435" s="5"/>
      <c r="F10435" s="5"/>
    </row>
    <row r="10436" spans="1:6" x14ac:dyDescent="0.35">
      <c r="A10436" s="5"/>
      <c r="E10436" s="5"/>
      <c r="F10436" s="5"/>
    </row>
    <row r="10437" spans="1:6" x14ac:dyDescent="0.35">
      <c r="A10437" s="5"/>
      <c r="E10437" s="5"/>
      <c r="F10437" s="5"/>
    </row>
    <row r="10438" spans="1:6" x14ac:dyDescent="0.35">
      <c r="A10438" s="5"/>
      <c r="E10438" s="5"/>
      <c r="F10438" s="5"/>
    </row>
    <row r="10439" spans="1:6" x14ac:dyDescent="0.35">
      <c r="A10439" s="5"/>
      <c r="E10439" s="5"/>
      <c r="F10439" s="5"/>
    </row>
    <row r="10440" spans="1:6" x14ac:dyDescent="0.35">
      <c r="A10440" s="5"/>
      <c r="E10440" s="5"/>
      <c r="F10440" s="5"/>
    </row>
    <row r="10441" spans="1:6" x14ac:dyDescent="0.35">
      <c r="A10441" s="5"/>
      <c r="E10441" s="5"/>
      <c r="F10441" s="5"/>
    </row>
    <row r="10442" spans="1:6" x14ac:dyDescent="0.35">
      <c r="A10442" s="5"/>
      <c r="E10442" s="5"/>
      <c r="F10442" s="5"/>
    </row>
    <row r="10443" spans="1:6" x14ac:dyDescent="0.35">
      <c r="A10443" s="5"/>
      <c r="E10443" s="5"/>
      <c r="F10443" s="5"/>
    </row>
    <row r="10444" spans="1:6" x14ac:dyDescent="0.35">
      <c r="A10444" s="5"/>
      <c r="E10444" s="5"/>
      <c r="F10444" s="5"/>
    </row>
    <row r="10445" spans="1:6" x14ac:dyDescent="0.35">
      <c r="A10445" s="5"/>
      <c r="E10445" s="5"/>
      <c r="F10445" s="5"/>
    </row>
    <row r="10446" spans="1:6" x14ac:dyDescent="0.35">
      <c r="A10446" s="5"/>
      <c r="E10446" s="5"/>
      <c r="F10446" s="5"/>
    </row>
    <row r="10447" spans="1:6" x14ac:dyDescent="0.35">
      <c r="A10447" s="5"/>
      <c r="E10447" s="5"/>
      <c r="F10447" s="5"/>
    </row>
    <row r="10448" spans="1:6" x14ac:dyDescent="0.35">
      <c r="A10448" s="5"/>
      <c r="E10448" s="5"/>
      <c r="F10448" s="5"/>
    </row>
    <row r="10449" spans="1:6" x14ac:dyDescent="0.35">
      <c r="A10449" s="5"/>
      <c r="E10449" s="5"/>
      <c r="F10449" s="5"/>
    </row>
    <row r="10450" spans="1:6" x14ac:dyDescent="0.35">
      <c r="A10450" s="5"/>
      <c r="E10450" s="5"/>
      <c r="F10450" s="5"/>
    </row>
    <row r="10451" spans="1:6" x14ac:dyDescent="0.35">
      <c r="A10451" s="5"/>
      <c r="E10451" s="5"/>
      <c r="F10451" s="5"/>
    </row>
    <row r="10452" spans="1:6" x14ac:dyDescent="0.35">
      <c r="A10452" s="5"/>
      <c r="E10452" s="5"/>
      <c r="F10452" s="5"/>
    </row>
    <row r="10453" spans="1:6" x14ac:dyDescent="0.35">
      <c r="A10453" s="5"/>
      <c r="E10453" s="5"/>
      <c r="F10453" s="5"/>
    </row>
    <row r="10454" spans="1:6" x14ac:dyDescent="0.35">
      <c r="A10454" s="5"/>
      <c r="E10454" s="5"/>
      <c r="F10454" s="5"/>
    </row>
    <row r="10455" spans="1:6" x14ac:dyDescent="0.35">
      <c r="A10455" s="5"/>
      <c r="E10455" s="5"/>
      <c r="F10455" s="5"/>
    </row>
    <row r="10456" spans="1:6" x14ac:dyDescent="0.35">
      <c r="A10456" s="5"/>
      <c r="E10456" s="5"/>
      <c r="F10456" s="5"/>
    </row>
    <row r="10457" spans="1:6" x14ac:dyDescent="0.35">
      <c r="A10457" s="5"/>
      <c r="E10457" s="5"/>
      <c r="F10457" s="5"/>
    </row>
    <row r="10458" spans="1:6" x14ac:dyDescent="0.35">
      <c r="A10458" s="5"/>
      <c r="E10458" s="5"/>
      <c r="F10458" s="5"/>
    </row>
    <row r="10459" spans="1:6" x14ac:dyDescent="0.35">
      <c r="A10459" s="5"/>
      <c r="E10459" s="5"/>
      <c r="F10459" s="5"/>
    </row>
    <row r="10460" spans="1:6" x14ac:dyDescent="0.35">
      <c r="A10460" s="5"/>
      <c r="E10460" s="5"/>
      <c r="F10460" s="5"/>
    </row>
    <row r="10461" spans="1:6" x14ac:dyDescent="0.35">
      <c r="A10461" s="5"/>
      <c r="E10461" s="5"/>
      <c r="F10461" s="5"/>
    </row>
    <row r="10462" spans="1:6" x14ac:dyDescent="0.35">
      <c r="A10462" s="5"/>
      <c r="E10462" s="5"/>
      <c r="F10462" s="5"/>
    </row>
    <row r="10463" spans="1:6" x14ac:dyDescent="0.35">
      <c r="A10463" s="5"/>
      <c r="E10463" s="5"/>
      <c r="F10463" s="5"/>
    </row>
    <row r="10464" spans="1:6" x14ac:dyDescent="0.35">
      <c r="A10464" s="5"/>
      <c r="E10464" s="5"/>
      <c r="F10464" s="5"/>
    </row>
    <row r="10465" spans="1:6" x14ac:dyDescent="0.35">
      <c r="A10465" s="5"/>
      <c r="E10465" s="5"/>
      <c r="F10465" s="5"/>
    </row>
    <row r="10466" spans="1:6" x14ac:dyDescent="0.35">
      <c r="A10466" s="5"/>
      <c r="E10466" s="5"/>
      <c r="F10466" s="5"/>
    </row>
    <row r="10467" spans="1:6" x14ac:dyDescent="0.35">
      <c r="A10467" s="5"/>
      <c r="E10467" s="5"/>
      <c r="F10467" s="5"/>
    </row>
    <row r="10468" spans="1:6" x14ac:dyDescent="0.35">
      <c r="A10468" s="5"/>
      <c r="E10468" s="5"/>
      <c r="F10468" s="5"/>
    </row>
    <row r="10469" spans="1:6" x14ac:dyDescent="0.35">
      <c r="A10469" s="5"/>
      <c r="E10469" s="5"/>
      <c r="F10469" s="5"/>
    </row>
    <row r="10470" spans="1:6" x14ac:dyDescent="0.35">
      <c r="A10470" s="5"/>
      <c r="E10470" s="5"/>
      <c r="F10470" s="5"/>
    </row>
    <row r="10471" spans="1:6" x14ac:dyDescent="0.35">
      <c r="A10471" s="5"/>
      <c r="E10471" s="5"/>
      <c r="F10471" s="5"/>
    </row>
    <row r="10472" spans="1:6" x14ac:dyDescent="0.35">
      <c r="A10472" s="5"/>
      <c r="E10472" s="5"/>
      <c r="F10472" s="5"/>
    </row>
    <row r="10473" spans="1:6" x14ac:dyDescent="0.35">
      <c r="A10473" s="5"/>
      <c r="E10473" s="5"/>
      <c r="F10473" s="5"/>
    </row>
    <row r="10474" spans="1:6" x14ac:dyDescent="0.35">
      <c r="A10474" s="5"/>
      <c r="E10474" s="5"/>
      <c r="F10474" s="5"/>
    </row>
    <row r="10475" spans="1:6" x14ac:dyDescent="0.35">
      <c r="A10475" s="5"/>
      <c r="E10475" s="5"/>
      <c r="F10475" s="5"/>
    </row>
    <row r="10476" spans="1:6" x14ac:dyDescent="0.35">
      <c r="A10476" s="5"/>
      <c r="E10476" s="5"/>
      <c r="F10476" s="5"/>
    </row>
    <row r="10477" spans="1:6" x14ac:dyDescent="0.35">
      <c r="A10477" s="5"/>
      <c r="E10477" s="5"/>
      <c r="F10477" s="5"/>
    </row>
    <row r="10478" spans="1:6" x14ac:dyDescent="0.35">
      <c r="A10478" s="5"/>
      <c r="E10478" s="5"/>
      <c r="F10478" s="5"/>
    </row>
    <row r="10479" spans="1:6" x14ac:dyDescent="0.35">
      <c r="A10479" s="5"/>
      <c r="E10479" s="5"/>
      <c r="F10479" s="5"/>
    </row>
    <row r="10480" spans="1:6" x14ac:dyDescent="0.35">
      <c r="A10480" s="5"/>
      <c r="E10480" s="5"/>
      <c r="F10480" s="5"/>
    </row>
    <row r="10481" spans="1:6" x14ac:dyDescent="0.35">
      <c r="A10481" s="5"/>
      <c r="E10481" s="5"/>
      <c r="F10481" s="5"/>
    </row>
    <row r="10482" spans="1:6" x14ac:dyDescent="0.35">
      <c r="A10482" s="5"/>
      <c r="E10482" s="5"/>
      <c r="F10482" s="5"/>
    </row>
    <row r="10483" spans="1:6" x14ac:dyDescent="0.35">
      <c r="A10483" s="5"/>
      <c r="E10483" s="5"/>
      <c r="F10483" s="5"/>
    </row>
    <row r="10484" spans="1:6" x14ac:dyDescent="0.35">
      <c r="A10484" s="5"/>
      <c r="E10484" s="5"/>
      <c r="F10484" s="5"/>
    </row>
    <row r="10485" spans="1:6" x14ac:dyDescent="0.35">
      <c r="A10485" s="5"/>
      <c r="E10485" s="5"/>
      <c r="F10485" s="5"/>
    </row>
    <row r="10486" spans="1:6" x14ac:dyDescent="0.35">
      <c r="A10486" s="5"/>
      <c r="E10486" s="5"/>
      <c r="F10486" s="5"/>
    </row>
    <row r="10487" spans="1:6" x14ac:dyDescent="0.35">
      <c r="A10487" s="5"/>
      <c r="E10487" s="5"/>
      <c r="F10487" s="5"/>
    </row>
    <row r="10488" spans="1:6" x14ac:dyDescent="0.35">
      <c r="A10488" s="5"/>
      <c r="E10488" s="5"/>
      <c r="F10488" s="5"/>
    </row>
    <row r="10489" spans="1:6" x14ac:dyDescent="0.35">
      <c r="A10489" s="5"/>
      <c r="E10489" s="5"/>
      <c r="F10489" s="5"/>
    </row>
    <row r="10490" spans="1:6" x14ac:dyDescent="0.35">
      <c r="A10490" s="5"/>
      <c r="E10490" s="5"/>
      <c r="F10490" s="5"/>
    </row>
    <row r="10491" spans="1:6" x14ac:dyDescent="0.35">
      <c r="A10491" s="5"/>
      <c r="E10491" s="5"/>
      <c r="F10491" s="5"/>
    </row>
    <row r="10492" spans="1:6" x14ac:dyDescent="0.35">
      <c r="A10492" s="5"/>
      <c r="E10492" s="5"/>
      <c r="F10492" s="5"/>
    </row>
    <row r="10493" spans="1:6" x14ac:dyDescent="0.35">
      <c r="A10493" s="5"/>
      <c r="E10493" s="5"/>
      <c r="F10493" s="5"/>
    </row>
    <row r="10494" spans="1:6" x14ac:dyDescent="0.35">
      <c r="A10494" s="5"/>
      <c r="E10494" s="5"/>
      <c r="F10494" s="5"/>
    </row>
    <row r="10495" spans="1:6" x14ac:dyDescent="0.35">
      <c r="A10495" s="5"/>
      <c r="E10495" s="5"/>
      <c r="F10495" s="5"/>
    </row>
    <row r="10496" spans="1:6" x14ac:dyDescent="0.35">
      <c r="A10496" s="5"/>
      <c r="E10496" s="5"/>
      <c r="F10496" s="5"/>
    </row>
    <row r="10497" spans="1:6" x14ac:dyDescent="0.35">
      <c r="A10497" s="5"/>
      <c r="E10497" s="5"/>
      <c r="F10497" s="5"/>
    </row>
    <row r="10498" spans="1:6" x14ac:dyDescent="0.35">
      <c r="A10498" s="5"/>
      <c r="E10498" s="5"/>
      <c r="F10498" s="5"/>
    </row>
    <row r="10499" spans="1:6" x14ac:dyDescent="0.35">
      <c r="A10499" s="5"/>
      <c r="E10499" s="5"/>
      <c r="F10499" s="5"/>
    </row>
    <row r="10500" spans="1:6" x14ac:dyDescent="0.35">
      <c r="A10500" s="5"/>
      <c r="E10500" s="5"/>
      <c r="F10500" s="5"/>
    </row>
    <row r="10501" spans="1:6" x14ac:dyDescent="0.35">
      <c r="A10501" s="5"/>
      <c r="E10501" s="5"/>
      <c r="F10501" s="5"/>
    </row>
    <row r="10502" spans="1:6" x14ac:dyDescent="0.35">
      <c r="A10502" s="5"/>
      <c r="E10502" s="5"/>
      <c r="F10502" s="5"/>
    </row>
    <row r="10503" spans="1:6" x14ac:dyDescent="0.35">
      <c r="A10503" s="5"/>
      <c r="E10503" s="5"/>
      <c r="F10503" s="5"/>
    </row>
    <row r="10504" spans="1:6" x14ac:dyDescent="0.35">
      <c r="A10504" s="5"/>
      <c r="E10504" s="5"/>
      <c r="F10504" s="5"/>
    </row>
    <row r="10505" spans="1:6" x14ac:dyDescent="0.35">
      <c r="A10505" s="5"/>
      <c r="E10505" s="5"/>
      <c r="F10505" s="5"/>
    </row>
    <row r="10506" spans="1:6" x14ac:dyDescent="0.35">
      <c r="A10506" s="5"/>
      <c r="E10506" s="5"/>
      <c r="F10506" s="5"/>
    </row>
    <row r="10507" spans="1:6" x14ac:dyDescent="0.35">
      <c r="A10507" s="5"/>
      <c r="E10507" s="5"/>
      <c r="F10507" s="5"/>
    </row>
    <row r="10508" spans="1:6" x14ac:dyDescent="0.35">
      <c r="A10508" s="5"/>
      <c r="E10508" s="5"/>
      <c r="F10508" s="5"/>
    </row>
    <row r="10509" spans="1:6" x14ac:dyDescent="0.35">
      <c r="A10509" s="5"/>
      <c r="E10509" s="5"/>
      <c r="F10509" s="5"/>
    </row>
    <row r="10510" spans="1:6" x14ac:dyDescent="0.35">
      <c r="A10510" s="5"/>
      <c r="E10510" s="5"/>
      <c r="F10510" s="5"/>
    </row>
    <row r="10511" spans="1:6" x14ac:dyDescent="0.35">
      <c r="A10511" s="5"/>
      <c r="E10511" s="5"/>
      <c r="F10511" s="5"/>
    </row>
    <row r="10512" spans="1:6" x14ac:dyDescent="0.35">
      <c r="A10512" s="5"/>
      <c r="E10512" s="5"/>
      <c r="F10512" s="5"/>
    </row>
    <row r="10513" spans="1:6" x14ac:dyDescent="0.35">
      <c r="A10513" s="5"/>
      <c r="E10513" s="5"/>
      <c r="F10513" s="5"/>
    </row>
    <row r="10514" spans="1:6" x14ac:dyDescent="0.35">
      <c r="A10514" s="5"/>
      <c r="E10514" s="5"/>
      <c r="F10514" s="5"/>
    </row>
    <row r="10515" spans="1:6" x14ac:dyDescent="0.35">
      <c r="A10515" s="5"/>
      <c r="E10515" s="5"/>
      <c r="F10515" s="5"/>
    </row>
    <row r="10516" spans="1:6" x14ac:dyDescent="0.35">
      <c r="A10516" s="5"/>
      <c r="E10516" s="5"/>
      <c r="F10516" s="5"/>
    </row>
    <row r="10517" spans="1:6" x14ac:dyDescent="0.35">
      <c r="A10517" s="5"/>
      <c r="E10517" s="5"/>
      <c r="F10517" s="5"/>
    </row>
    <row r="10518" spans="1:6" x14ac:dyDescent="0.35">
      <c r="A10518" s="5"/>
      <c r="E10518" s="5"/>
      <c r="F10518" s="5"/>
    </row>
    <row r="10519" spans="1:6" x14ac:dyDescent="0.35">
      <c r="A10519" s="5"/>
      <c r="E10519" s="5"/>
      <c r="F10519" s="5"/>
    </row>
    <row r="10520" spans="1:6" x14ac:dyDescent="0.35">
      <c r="A10520" s="5"/>
      <c r="E10520" s="5"/>
      <c r="F10520" s="5"/>
    </row>
    <row r="10521" spans="1:6" x14ac:dyDescent="0.35">
      <c r="A10521" s="5"/>
      <c r="E10521" s="5"/>
      <c r="F10521" s="5"/>
    </row>
    <row r="10522" spans="1:6" x14ac:dyDescent="0.35">
      <c r="A10522" s="5"/>
      <c r="E10522" s="5"/>
      <c r="F10522" s="5"/>
    </row>
    <row r="10523" spans="1:6" x14ac:dyDescent="0.35">
      <c r="A10523" s="5"/>
      <c r="E10523" s="5"/>
      <c r="F10523" s="5"/>
    </row>
    <row r="10524" spans="1:6" x14ac:dyDescent="0.35">
      <c r="A10524" s="5"/>
      <c r="E10524" s="5"/>
      <c r="F10524" s="5"/>
    </row>
    <row r="10525" spans="1:6" x14ac:dyDescent="0.35">
      <c r="A10525" s="5"/>
      <c r="E10525" s="5"/>
      <c r="F10525" s="5"/>
    </row>
    <row r="10526" spans="1:6" x14ac:dyDescent="0.35">
      <c r="A10526" s="5"/>
      <c r="E10526" s="5"/>
      <c r="F10526" s="5"/>
    </row>
    <row r="10527" spans="1:6" x14ac:dyDescent="0.35">
      <c r="A10527" s="5"/>
      <c r="E10527" s="5"/>
      <c r="F10527" s="5"/>
    </row>
    <row r="10528" spans="1:6" x14ac:dyDescent="0.35">
      <c r="A10528" s="5"/>
      <c r="E10528" s="5"/>
      <c r="F10528" s="5"/>
    </row>
    <row r="10529" spans="1:6" x14ac:dyDescent="0.35">
      <c r="A10529" s="5"/>
      <c r="E10529" s="5"/>
      <c r="F10529" s="5"/>
    </row>
    <row r="10530" spans="1:6" x14ac:dyDescent="0.35">
      <c r="A10530" s="5"/>
      <c r="E10530" s="5"/>
      <c r="F10530" s="5"/>
    </row>
    <row r="10531" spans="1:6" x14ac:dyDescent="0.35">
      <c r="A10531" s="5"/>
      <c r="E10531" s="5"/>
      <c r="F10531" s="5"/>
    </row>
    <row r="10532" spans="1:6" x14ac:dyDescent="0.35">
      <c r="A10532" s="5"/>
      <c r="E10532" s="5"/>
      <c r="F10532" s="5"/>
    </row>
    <row r="10533" spans="1:6" x14ac:dyDescent="0.35">
      <c r="A10533" s="5"/>
      <c r="E10533" s="5"/>
      <c r="F10533" s="5"/>
    </row>
    <row r="10534" spans="1:6" x14ac:dyDescent="0.35">
      <c r="A10534" s="5"/>
      <c r="E10534" s="5"/>
      <c r="F10534" s="5"/>
    </row>
    <row r="10535" spans="1:6" x14ac:dyDescent="0.35">
      <c r="A10535" s="5"/>
      <c r="E10535" s="5"/>
      <c r="F10535" s="5"/>
    </row>
    <row r="10536" spans="1:6" x14ac:dyDescent="0.35">
      <c r="A10536" s="5"/>
      <c r="E10536" s="5"/>
      <c r="F10536" s="5"/>
    </row>
    <row r="10537" spans="1:6" x14ac:dyDescent="0.35">
      <c r="A10537" s="5"/>
      <c r="E10537" s="5"/>
      <c r="F10537" s="5"/>
    </row>
    <row r="10538" spans="1:6" x14ac:dyDescent="0.35">
      <c r="A10538" s="5"/>
      <c r="E10538" s="5"/>
      <c r="F10538" s="5"/>
    </row>
    <row r="10539" spans="1:6" x14ac:dyDescent="0.35">
      <c r="A10539" s="5"/>
      <c r="E10539" s="5"/>
      <c r="F10539" s="5"/>
    </row>
    <row r="10540" spans="1:6" x14ac:dyDescent="0.35">
      <c r="A10540" s="5"/>
      <c r="E10540" s="5"/>
      <c r="F10540" s="5"/>
    </row>
    <row r="10541" spans="1:6" x14ac:dyDescent="0.35">
      <c r="A10541" s="5"/>
      <c r="E10541" s="5"/>
      <c r="F10541" s="5"/>
    </row>
    <row r="10542" spans="1:6" x14ac:dyDescent="0.35">
      <c r="A10542" s="5"/>
      <c r="E10542" s="5"/>
      <c r="F10542" s="5"/>
    </row>
    <row r="10543" spans="1:6" x14ac:dyDescent="0.35">
      <c r="A10543" s="5"/>
      <c r="E10543" s="5"/>
      <c r="F10543" s="5"/>
    </row>
    <row r="10544" spans="1:6" x14ac:dyDescent="0.35">
      <c r="A10544" s="5"/>
      <c r="E10544" s="5"/>
      <c r="F10544" s="5"/>
    </row>
    <row r="10545" spans="1:6" x14ac:dyDescent="0.35">
      <c r="A10545" s="5"/>
      <c r="E10545" s="5"/>
      <c r="F10545" s="5"/>
    </row>
    <row r="10546" spans="1:6" x14ac:dyDescent="0.35">
      <c r="A10546" s="5"/>
      <c r="E10546" s="5"/>
      <c r="F10546" s="5"/>
    </row>
    <row r="10547" spans="1:6" x14ac:dyDescent="0.35">
      <c r="A10547" s="5"/>
      <c r="E10547" s="5"/>
      <c r="F10547" s="5"/>
    </row>
    <row r="10548" spans="1:6" x14ac:dyDescent="0.35">
      <c r="A10548" s="5"/>
      <c r="E10548" s="5"/>
      <c r="F10548" s="5"/>
    </row>
    <row r="10549" spans="1:6" x14ac:dyDescent="0.35">
      <c r="A10549" s="5"/>
      <c r="E10549" s="5"/>
      <c r="F10549" s="5"/>
    </row>
    <row r="10550" spans="1:6" x14ac:dyDescent="0.35">
      <c r="A10550" s="5"/>
      <c r="E10550" s="5"/>
      <c r="F10550" s="5"/>
    </row>
    <row r="10551" spans="1:6" x14ac:dyDescent="0.35">
      <c r="A10551" s="5"/>
      <c r="E10551" s="5"/>
      <c r="F10551" s="5"/>
    </row>
    <row r="10552" spans="1:6" x14ac:dyDescent="0.35">
      <c r="A10552" s="5"/>
      <c r="E10552" s="5"/>
      <c r="F10552" s="5"/>
    </row>
    <row r="10553" spans="1:6" x14ac:dyDescent="0.35">
      <c r="A10553" s="5"/>
      <c r="E10553" s="5"/>
      <c r="F10553" s="5"/>
    </row>
    <row r="10554" spans="1:6" x14ac:dyDescent="0.35">
      <c r="A10554" s="5"/>
      <c r="E10554" s="5"/>
      <c r="F10554" s="5"/>
    </row>
    <row r="10555" spans="1:6" x14ac:dyDescent="0.35">
      <c r="A10555" s="5"/>
      <c r="E10555" s="5"/>
      <c r="F10555" s="5"/>
    </row>
    <row r="10556" spans="1:6" x14ac:dyDescent="0.35">
      <c r="A10556" s="5"/>
      <c r="E10556" s="5"/>
      <c r="F10556" s="5"/>
    </row>
    <row r="10557" spans="1:6" x14ac:dyDescent="0.35">
      <c r="A10557" s="5"/>
      <c r="E10557" s="5"/>
      <c r="F10557" s="5"/>
    </row>
    <row r="10558" spans="1:6" x14ac:dyDescent="0.35">
      <c r="A10558" s="5"/>
      <c r="E10558" s="5"/>
      <c r="F10558" s="5"/>
    </row>
    <row r="10559" spans="1:6" x14ac:dyDescent="0.35">
      <c r="A10559" s="5"/>
      <c r="E10559" s="5"/>
      <c r="F10559" s="5"/>
    </row>
    <row r="10560" spans="1:6" x14ac:dyDescent="0.35">
      <c r="A10560" s="5"/>
      <c r="E10560" s="5"/>
      <c r="F10560" s="5"/>
    </row>
    <row r="10561" spans="1:6" x14ac:dyDescent="0.35">
      <c r="A10561" s="5"/>
      <c r="E10561" s="5"/>
      <c r="F10561" s="5"/>
    </row>
    <row r="10562" spans="1:6" x14ac:dyDescent="0.35">
      <c r="A10562" s="5"/>
      <c r="E10562" s="5"/>
      <c r="F10562" s="5"/>
    </row>
    <row r="10563" spans="1:6" x14ac:dyDescent="0.35">
      <c r="A10563" s="5"/>
      <c r="E10563" s="5"/>
      <c r="F10563" s="5"/>
    </row>
    <row r="10564" spans="1:6" x14ac:dyDescent="0.35">
      <c r="A10564" s="5"/>
      <c r="E10564" s="5"/>
      <c r="F10564" s="5"/>
    </row>
    <row r="10565" spans="1:6" x14ac:dyDescent="0.35">
      <c r="A10565" s="5"/>
      <c r="E10565" s="5"/>
      <c r="F10565" s="5"/>
    </row>
    <row r="10566" spans="1:6" x14ac:dyDescent="0.35">
      <c r="A10566" s="5"/>
      <c r="E10566" s="5"/>
      <c r="F10566" s="5"/>
    </row>
    <row r="10567" spans="1:6" x14ac:dyDescent="0.35">
      <c r="A10567" s="5"/>
      <c r="E10567" s="5"/>
      <c r="F10567" s="5"/>
    </row>
    <row r="10568" spans="1:6" x14ac:dyDescent="0.35">
      <c r="A10568" s="5"/>
      <c r="E10568" s="5"/>
      <c r="F10568" s="5"/>
    </row>
    <row r="10569" spans="1:6" x14ac:dyDescent="0.35">
      <c r="A10569" s="5"/>
      <c r="E10569" s="5"/>
      <c r="F10569" s="5"/>
    </row>
    <row r="10570" spans="1:6" x14ac:dyDescent="0.35">
      <c r="A10570" s="5"/>
      <c r="E10570" s="5"/>
      <c r="F10570" s="5"/>
    </row>
    <row r="10571" spans="1:6" x14ac:dyDescent="0.35">
      <c r="A10571" s="5"/>
      <c r="E10571" s="5"/>
      <c r="F10571" s="5"/>
    </row>
    <row r="10572" spans="1:6" x14ac:dyDescent="0.35">
      <c r="A10572" s="5"/>
      <c r="E10572" s="5"/>
      <c r="F10572" s="5"/>
    </row>
    <row r="10573" spans="1:6" x14ac:dyDescent="0.35">
      <c r="A10573" s="5"/>
      <c r="E10573" s="5"/>
      <c r="F10573" s="5"/>
    </row>
    <row r="10574" spans="1:6" x14ac:dyDescent="0.35">
      <c r="A10574" s="5"/>
      <c r="E10574" s="5"/>
      <c r="F10574" s="5"/>
    </row>
    <row r="10575" spans="1:6" x14ac:dyDescent="0.35">
      <c r="A10575" s="5"/>
      <c r="E10575" s="5"/>
      <c r="F10575" s="5"/>
    </row>
    <row r="10576" spans="1:6" x14ac:dyDescent="0.35">
      <c r="A10576" s="5"/>
      <c r="E10576" s="5"/>
      <c r="F10576" s="5"/>
    </row>
    <row r="10577" spans="1:6" x14ac:dyDescent="0.35">
      <c r="A10577" s="5"/>
      <c r="E10577" s="5"/>
      <c r="F10577" s="5"/>
    </row>
    <row r="10578" spans="1:6" x14ac:dyDescent="0.35">
      <c r="A10578" s="5"/>
      <c r="E10578" s="5"/>
      <c r="F10578" s="5"/>
    </row>
    <row r="10579" spans="1:6" x14ac:dyDescent="0.35">
      <c r="A10579" s="5"/>
      <c r="E10579" s="5"/>
      <c r="F10579" s="5"/>
    </row>
    <row r="10580" spans="1:6" x14ac:dyDescent="0.35">
      <c r="A10580" s="5"/>
      <c r="E10580" s="5"/>
      <c r="F10580" s="5"/>
    </row>
    <row r="10581" spans="1:6" x14ac:dyDescent="0.35">
      <c r="A10581" s="5"/>
      <c r="E10581" s="5"/>
      <c r="F10581" s="5"/>
    </row>
    <row r="10582" spans="1:6" x14ac:dyDescent="0.35">
      <c r="A10582" s="5"/>
      <c r="E10582" s="5"/>
      <c r="F10582" s="5"/>
    </row>
    <row r="10583" spans="1:6" x14ac:dyDescent="0.35">
      <c r="A10583" s="5"/>
      <c r="E10583" s="5"/>
      <c r="F10583" s="5"/>
    </row>
    <row r="10584" spans="1:6" x14ac:dyDescent="0.35">
      <c r="A10584" s="5"/>
      <c r="E10584" s="5"/>
      <c r="F10584" s="5"/>
    </row>
    <row r="10585" spans="1:6" x14ac:dyDescent="0.35">
      <c r="A10585" s="5"/>
      <c r="E10585" s="5"/>
      <c r="F10585" s="5"/>
    </row>
    <row r="10586" spans="1:6" x14ac:dyDescent="0.35">
      <c r="A10586" s="5"/>
      <c r="E10586" s="5"/>
      <c r="F10586" s="5"/>
    </row>
    <row r="10587" spans="1:6" x14ac:dyDescent="0.35">
      <c r="A10587" s="5"/>
      <c r="E10587" s="5"/>
      <c r="F10587" s="5"/>
    </row>
    <row r="10588" spans="1:6" x14ac:dyDescent="0.35">
      <c r="A10588" s="5"/>
      <c r="E10588" s="5"/>
      <c r="F10588" s="5"/>
    </row>
    <row r="10589" spans="1:6" x14ac:dyDescent="0.35">
      <c r="A10589" s="5"/>
      <c r="E10589" s="5"/>
      <c r="F10589" s="5"/>
    </row>
    <row r="10590" spans="1:6" x14ac:dyDescent="0.35">
      <c r="A10590" s="5"/>
      <c r="E10590" s="5"/>
      <c r="F10590" s="5"/>
    </row>
    <row r="10591" spans="1:6" x14ac:dyDescent="0.35">
      <c r="A10591" s="5"/>
      <c r="E10591" s="5"/>
      <c r="F10591" s="5"/>
    </row>
    <row r="10592" spans="1:6" x14ac:dyDescent="0.35">
      <c r="A10592" s="5"/>
      <c r="E10592" s="5"/>
      <c r="F10592" s="5"/>
    </row>
    <row r="10593" spans="1:6" x14ac:dyDescent="0.35">
      <c r="A10593" s="5"/>
      <c r="E10593" s="5"/>
      <c r="F10593" s="5"/>
    </row>
    <row r="10594" spans="1:6" x14ac:dyDescent="0.35">
      <c r="A10594" s="5"/>
      <c r="E10594" s="5"/>
      <c r="F10594" s="5"/>
    </row>
    <row r="10595" spans="1:6" x14ac:dyDescent="0.35">
      <c r="A10595" s="5"/>
      <c r="E10595" s="5"/>
      <c r="F10595" s="5"/>
    </row>
    <row r="10596" spans="1:6" x14ac:dyDescent="0.35">
      <c r="A10596" s="5"/>
      <c r="E10596" s="5"/>
      <c r="F10596" s="5"/>
    </row>
    <row r="10597" spans="1:6" x14ac:dyDescent="0.35">
      <c r="A10597" s="5"/>
      <c r="E10597" s="5"/>
      <c r="F10597" s="5"/>
    </row>
    <row r="10598" spans="1:6" x14ac:dyDescent="0.35">
      <c r="A10598" s="5"/>
      <c r="E10598" s="5"/>
      <c r="F10598" s="5"/>
    </row>
    <row r="10599" spans="1:6" x14ac:dyDescent="0.35">
      <c r="A10599" s="5"/>
      <c r="E10599" s="5"/>
      <c r="F10599" s="5"/>
    </row>
    <row r="10600" spans="1:6" x14ac:dyDescent="0.35">
      <c r="A10600" s="5"/>
      <c r="E10600" s="5"/>
      <c r="F10600" s="5"/>
    </row>
    <row r="10601" spans="1:6" x14ac:dyDescent="0.35">
      <c r="A10601" s="5"/>
      <c r="E10601" s="5"/>
      <c r="F10601" s="5"/>
    </row>
    <row r="10602" spans="1:6" x14ac:dyDescent="0.35">
      <c r="A10602" s="5"/>
      <c r="E10602" s="5"/>
      <c r="F10602" s="5"/>
    </row>
    <row r="10603" spans="1:6" x14ac:dyDescent="0.35">
      <c r="A10603" s="5"/>
      <c r="E10603" s="5"/>
      <c r="F10603" s="5"/>
    </row>
    <row r="10604" spans="1:6" x14ac:dyDescent="0.35">
      <c r="A10604" s="5"/>
      <c r="E10604" s="5"/>
      <c r="F10604" s="5"/>
    </row>
    <row r="10605" spans="1:6" x14ac:dyDescent="0.35">
      <c r="A10605" s="5"/>
      <c r="E10605" s="5"/>
      <c r="F10605" s="5"/>
    </row>
    <row r="10606" spans="1:6" x14ac:dyDescent="0.35">
      <c r="A10606" s="5"/>
      <c r="E10606" s="5"/>
      <c r="F10606" s="5"/>
    </row>
    <row r="10607" spans="1:6" x14ac:dyDescent="0.35">
      <c r="A10607" s="5"/>
      <c r="E10607" s="5"/>
      <c r="F10607" s="5"/>
    </row>
    <row r="10608" spans="1:6" x14ac:dyDescent="0.35">
      <c r="A10608" s="5"/>
      <c r="E10608" s="5"/>
      <c r="F10608" s="5"/>
    </row>
    <row r="10609" spans="1:6" x14ac:dyDescent="0.35">
      <c r="A10609" s="5"/>
      <c r="E10609" s="5"/>
      <c r="F10609" s="5"/>
    </row>
    <row r="10610" spans="1:6" x14ac:dyDescent="0.35">
      <c r="A10610" s="5"/>
      <c r="E10610" s="5"/>
      <c r="F10610" s="5"/>
    </row>
    <row r="10611" spans="1:6" x14ac:dyDescent="0.35">
      <c r="A10611" s="5"/>
      <c r="E10611" s="5"/>
      <c r="F10611" s="5"/>
    </row>
    <row r="10612" spans="1:6" x14ac:dyDescent="0.35">
      <c r="A10612" s="5"/>
      <c r="E10612" s="5"/>
      <c r="F10612" s="5"/>
    </row>
    <row r="10613" spans="1:6" x14ac:dyDescent="0.35">
      <c r="A10613" s="5"/>
      <c r="E10613" s="5"/>
      <c r="F10613" s="5"/>
    </row>
    <row r="10614" spans="1:6" x14ac:dyDescent="0.35">
      <c r="A10614" s="5"/>
      <c r="E10614" s="5"/>
      <c r="F10614" s="5"/>
    </row>
    <row r="10615" spans="1:6" x14ac:dyDescent="0.35">
      <c r="A10615" s="5"/>
      <c r="E10615" s="5"/>
      <c r="F10615" s="5"/>
    </row>
    <row r="10616" spans="1:6" x14ac:dyDescent="0.35">
      <c r="A10616" s="5"/>
      <c r="E10616" s="5"/>
      <c r="F10616" s="5"/>
    </row>
    <row r="10617" spans="1:6" x14ac:dyDescent="0.35">
      <c r="A10617" s="5"/>
      <c r="E10617" s="5"/>
      <c r="F10617" s="5"/>
    </row>
    <row r="10618" spans="1:6" x14ac:dyDescent="0.35">
      <c r="A10618" s="5"/>
      <c r="E10618" s="5"/>
      <c r="F10618" s="5"/>
    </row>
    <row r="10619" spans="1:6" x14ac:dyDescent="0.35">
      <c r="A10619" s="5"/>
      <c r="E10619" s="5"/>
      <c r="F10619" s="5"/>
    </row>
    <row r="10620" spans="1:6" x14ac:dyDescent="0.35">
      <c r="A10620" s="5"/>
      <c r="E10620" s="5"/>
      <c r="F10620" s="5"/>
    </row>
    <row r="10621" spans="1:6" x14ac:dyDescent="0.35">
      <c r="A10621" s="5"/>
      <c r="E10621" s="5"/>
      <c r="F10621" s="5"/>
    </row>
    <row r="10622" spans="1:6" x14ac:dyDescent="0.35">
      <c r="A10622" s="5"/>
      <c r="E10622" s="5"/>
      <c r="F10622" s="5"/>
    </row>
    <row r="10623" spans="1:6" x14ac:dyDescent="0.35">
      <c r="A10623" s="5"/>
      <c r="E10623" s="5"/>
      <c r="F10623" s="5"/>
    </row>
    <row r="10624" spans="1:6" x14ac:dyDescent="0.35">
      <c r="A10624" s="5"/>
      <c r="E10624" s="5"/>
      <c r="F10624" s="5"/>
    </row>
    <row r="10625" spans="1:6" x14ac:dyDescent="0.35">
      <c r="A10625" s="5"/>
      <c r="E10625" s="5"/>
      <c r="F10625" s="5"/>
    </row>
    <row r="10626" spans="1:6" x14ac:dyDescent="0.35">
      <c r="A10626" s="5"/>
      <c r="E10626" s="5"/>
      <c r="F10626" s="5"/>
    </row>
    <row r="10627" spans="1:6" x14ac:dyDescent="0.35">
      <c r="A10627" s="5"/>
      <c r="E10627" s="5"/>
      <c r="F10627" s="5"/>
    </row>
    <row r="10628" spans="1:6" x14ac:dyDescent="0.35">
      <c r="A10628" s="5"/>
      <c r="E10628" s="5"/>
      <c r="F10628" s="5"/>
    </row>
    <row r="10629" spans="1:6" x14ac:dyDescent="0.35">
      <c r="A10629" s="5"/>
      <c r="E10629" s="5"/>
      <c r="F10629" s="5"/>
    </row>
    <row r="10630" spans="1:6" x14ac:dyDescent="0.35">
      <c r="A10630" s="5"/>
      <c r="E10630" s="5"/>
      <c r="F10630" s="5"/>
    </row>
    <row r="10631" spans="1:6" x14ac:dyDescent="0.35">
      <c r="A10631" s="5"/>
      <c r="E10631" s="5"/>
      <c r="F10631" s="5"/>
    </row>
    <row r="10632" spans="1:6" x14ac:dyDescent="0.35">
      <c r="A10632" s="5"/>
      <c r="E10632" s="5"/>
      <c r="F10632" s="5"/>
    </row>
    <row r="10633" spans="1:6" x14ac:dyDescent="0.35">
      <c r="A10633" s="5"/>
      <c r="E10633" s="5"/>
      <c r="F10633" s="5"/>
    </row>
    <row r="10634" spans="1:6" x14ac:dyDescent="0.35">
      <c r="A10634" s="5"/>
      <c r="E10634" s="5"/>
      <c r="F10634" s="5"/>
    </row>
    <row r="10635" spans="1:6" x14ac:dyDescent="0.35">
      <c r="A10635" s="5"/>
      <c r="E10635" s="5"/>
      <c r="F10635" s="5"/>
    </row>
    <row r="10636" spans="1:6" x14ac:dyDescent="0.35">
      <c r="A10636" s="5"/>
      <c r="E10636" s="5"/>
      <c r="F10636" s="5"/>
    </row>
    <row r="10637" spans="1:6" x14ac:dyDescent="0.35">
      <c r="A10637" s="5"/>
      <c r="E10637" s="5"/>
      <c r="F10637" s="5"/>
    </row>
    <row r="10638" spans="1:6" x14ac:dyDescent="0.35">
      <c r="A10638" s="5"/>
      <c r="E10638" s="5"/>
      <c r="F10638" s="5"/>
    </row>
    <row r="10639" spans="1:6" x14ac:dyDescent="0.35">
      <c r="A10639" s="5"/>
      <c r="E10639" s="5"/>
      <c r="F10639" s="5"/>
    </row>
    <row r="10640" spans="1:6" x14ac:dyDescent="0.35">
      <c r="A10640" s="5"/>
      <c r="E10640" s="5"/>
      <c r="F10640" s="5"/>
    </row>
    <row r="10641" spans="1:6" x14ac:dyDescent="0.35">
      <c r="A10641" s="5"/>
      <c r="E10641" s="5"/>
      <c r="F10641" s="5"/>
    </row>
    <row r="10642" spans="1:6" x14ac:dyDescent="0.35">
      <c r="A10642" s="5"/>
      <c r="E10642" s="5"/>
      <c r="F10642" s="5"/>
    </row>
    <row r="10643" spans="1:6" x14ac:dyDescent="0.35">
      <c r="A10643" s="5"/>
      <c r="E10643" s="5"/>
      <c r="F10643" s="5"/>
    </row>
    <row r="10644" spans="1:6" x14ac:dyDescent="0.35">
      <c r="A10644" s="5"/>
      <c r="E10644" s="5"/>
      <c r="F10644" s="5"/>
    </row>
    <row r="10645" spans="1:6" x14ac:dyDescent="0.35">
      <c r="A10645" s="5"/>
      <c r="E10645" s="5"/>
      <c r="F10645" s="5"/>
    </row>
    <row r="10646" spans="1:6" x14ac:dyDescent="0.35">
      <c r="A10646" s="5"/>
      <c r="E10646" s="5"/>
      <c r="F10646" s="5"/>
    </row>
    <row r="10647" spans="1:6" x14ac:dyDescent="0.35">
      <c r="A10647" s="5"/>
      <c r="E10647" s="5"/>
      <c r="F10647" s="5"/>
    </row>
    <row r="10648" spans="1:6" x14ac:dyDescent="0.35">
      <c r="A10648" s="5"/>
      <c r="E10648" s="5"/>
      <c r="F10648" s="5"/>
    </row>
    <row r="10649" spans="1:6" x14ac:dyDescent="0.35">
      <c r="A10649" s="5"/>
      <c r="E10649" s="5"/>
      <c r="F10649" s="5"/>
    </row>
    <row r="10650" spans="1:6" x14ac:dyDescent="0.35">
      <c r="A10650" s="5"/>
      <c r="E10650" s="5"/>
      <c r="F10650" s="5"/>
    </row>
    <row r="10651" spans="1:6" x14ac:dyDescent="0.35">
      <c r="A10651" s="5"/>
      <c r="E10651" s="5"/>
      <c r="F10651" s="5"/>
    </row>
    <row r="10652" spans="1:6" x14ac:dyDescent="0.35">
      <c r="A10652" s="5"/>
      <c r="E10652" s="5"/>
      <c r="F10652" s="5"/>
    </row>
    <row r="10653" spans="1:6" x14ac:dyDescent="0.35">
      <c r="A10653" s="5"/>
      <c r="E10653" s="5"/>
      <c r="F10653" s="5"/>
    </row>
    <row r="10654" spans="1:6" x14ac:dyDescent="0.35">
      <c r="A10654" s="5"/>
      <c r="E10654" s="5"/>
      <c r="F10654" s="5"/>
    </row>
    <row r="10655" spans="1:6" x14ac:dyDescent="0.35">
      <c r="A10655" s="5"/>
      <c r="E10655" s="5"/>
      <c r="F10655" s="5"/>
    </row>
    <row r="10656" spans="1:6" x14ac:dyDescent="0.35">
      <c r="A10656" s="5"/>
      <c r="E10656" s="5"/>
      <c r="F10656" s="5"/>
    </row>
    <row r="10657" spans="1:6" x14ac:dyDescent="0.35">
      <c r="A10657" s="5"/>
      <c r="E10657" s="5"/>
      <c r="F10657" s="5"/>
    </row>
    <row r="10658" spans="1:6" x14ac:dyDescent="0.35">
      <c r="A10658" s="5"/>
      <c r="E10658" s="5"/>
      <c r="F10658" s="5"/>
    </row>
    <row r="10659" spans="1:6" x14ac:dyDescent="0.35">
      <c r="A10659" s="5"/>
      <c r="E10659" s="5"/>
      <c r="F10659" s="5"/>
    </row>
    <row r="10660" spans="1:6" x14ac:dyDescent="0.35">
      <c r="A10660" s="5"/>
      <c r="E10660" s="5"/>
      <c r="F10660" s="5"/>
    </row>
    <row r="10661" spans="1:6" x14ac:dyDescent="0.35">
      <c r="A10661" s="5"/>
      <c r="E10661" s="5"/>
      <c r="F10661" s="5"/>
    </row>
    <row r="10662" spans="1:6" x14ac:dyDescent="0.35">
      <c r="A10662" s="5"/>
      <c r="E10662" s="5"/>
      <c r="F10662" s="5"/>
    </row>
    <row r="10663" spans="1:6" x14ac:dyDescent="0.35">
      <c r="A10663" s="5"/>
      <c r="E10663" s="5"/>
      <c r="F10663" s="5"/>
    </row>
    <row r="10664" spans="1:6" x14ac:dyDescent="0.35">
      <c r="A10664" s="5"/>
      <c r="E10664" s="5"/>
      <c r="F10664" s="5"/>
    </row>
    <row r="10665" spans="1:6" x14ac:dyDescent="0.35">
      <c r="A10665" s="5"/>
      <c r="E10665" s="5"/>
      <c r="F10665" s="5"/>
    </row>
    <row r="10666" spans="1:6" x14ac:dyDescent="0.35">
      <c r="A10666" s="5"/>
      <c r="E10666" s="5"/>
      <c r="F10666" s="5"/>
    </row>
    <row r="10667" spans="1:6" x14ac:dyDescent="0.35">
      <c r="A10667" s="5"/>
      <c r="E10667" s="5"/>
      <c r="F10667" s="5"/>
    </row>
    <row r="10668" spans="1:6" x14ac:dyDescent="0.35">
      <c r="A10668" s="5"/>
      <c r="E10668" s="5"/>
      <c r="F10668" s="5"/>
    </row>
    <row r="10669" spans="1:6" x14ac:dyDescent="0.35">
      <c r="A10669" s="5"/>
      <c r="E10669" s="5"/>
      <c r="F10669" s="5"/>
    </row>
    <row r="10670" spans="1:6" x14ac:dyDescent="0.35">
      <c r="A10670" s="5"/>
      <c r="E10670" s="5"/>
      <c r="F10670" s="5"/>
    </row>
    <row r="10671" spans="1:6" x14ac:dyDescent="0.35">
      <c r="A10671" s="5"/>
      <c r="E10671" s="5"/>
      <c r="F10671" s="5"/>
    </row>
    <row r="10672" spans="1:6" x14ac:dyDescent="0.35">
      <c r="A10672" s="5"/>
      <c r="E10672" s="5"/>
      <c r="F10672" s="5"/>
    </row>
    <row r="10673" spans="1:6" x14ac:dyDescent="0.35">
      <c r="A10673" s="5"/>
      <c r="E10673" s="5"/>
      <c r="F10673" s="5"/>
    </row>
    <row r="10674" spans="1:6" x14ac:dyDescent="0.35">
      <c r="A10674" s="5"/>
      <c r="E10674" s="5"/>
      <c r="F10674" s="5"/>
    </row>
    <row r="10675" spans="1:6" x14ac:dyDescent="0.35">
      <c r="A10675" s="5"/>
      <c r="E10675" s="5"/>
      <c r="F10675" s="5"/>
    </row>
    <row r="10676" spans="1:6" x14ac:dyDescent="0.35">
      <c r="A10676" s="5"/>
      <c r="E10676" s="5"/>
      <c r="F10676" s="5"/>
    </row>
    <row r="10677" spans="1:6" x14ac:dyDescent="0.35">
      <c r="A10677" s="5"/>
      <c r="E10677" s="5"/>
      <c r="F10677" s="5"/>
    </row>
    <row r="10678" spans="1:6" x14ac:dyDescent="0.35">
      <c r="A10678" s="5"/>
      <c r="E10678" s="5"/>
      <c r="F10678" s="5"/>
    </row>
    <row r="10679" spans="1:6" x14ac:dyDescent="0.35">
      <c r="A10679" s="5"/>
      <c r="E10679" s="5"/>
      <c r="F10679" s="5"/>
    </row>
    <row r="10680" spans="1:6" x14ac:dyDescent="0.35">
      <c r="A10680" s="5"/>
      <c r="E10680" s="5"/>
      <c r="F10680" s="5"/>
    </row>
    <row r="10681" spans="1:6" x14ac:dyDescent="0.35">
      <c r="A10681" s="5"/>
      <c r="E10681" s="5"/>
      <c r="F10681" s="5"/>
    </row>
    <row r="10682" spans="1:6" x14ac:dyDescent="0.35">
      <c r="A10682" s="5"/>
      <c r="E10682" s="5"/>
      <c r="F10682" s="5"/>
    </row>
    <row r="10683" spans="1:6" x14ac:dyDescent="0.35">
      <c r="A10683" s="5"/>
      <c r="E10683" s="5"/>
      <c r="F10683" s="5"/>
    </row>
    <row r="10684" spans="1:6" x14ac:dyDescent="0.35">
      <c r="A10684" s="5"/>
      <c r="E10684" s="5"/>
      <c r="F10684" s="5"/>
    </row>
    <row r="10685" spans="1:6" x14ac:dyDescent="0.35">
      <c r="A10685" s="5"/>
      <c r="E10685" s="5"/>
      <c r="F10685" s="5"/>
    </row>
    <row r="10686" spans="1:6" x14ac:dyDescent="0.35">
      <c r="A10686" s="5"/>
      <c r="E10686" s="5"/>
      <c r="F10686" s="5"/>
    </row>
    <row r="10687" spans="1:6" x14ac:dyDescent="0.35">
      <c r="A10687" s="5"/>
      <c r="E10687" s="5"/>
      <c r="F10687" s="5"/>
    </row>
    <row r="10688" spans="1:6" x14ac:dyDescent="0.35">
      <c r="A10688" s="5"/>
      <c r="E10688" s="5"/>
      <c r="F10688" s="5"/>
    </row>
    <row r="10689" spans="1:6" x14ac:dyDescent="0.35">
      <c r="A10689" s="5"/>
      <c r="E10689" s="5"/>
      <c r="F10689" s="5"/>
    </row>
    <row r="10690" spans="1:6" x14ac:dyDescent="0.35">
      <c r="A10690" s="5"/>
      <c r="E10690" s="5"/>
      <c r="F10690" s="5"/>
    </row>
    <row r="10691" spans="1:6" x14ac:dyDescent="0.35">
      <c r="A10691" s="5"/>
      <c r="E10691" s="5"/>
      <c r="F10691" s="5"/>
    </row>
    <row r="10692" spans="1:6" x14ac:dyDescent="0.35">
      <c r="A10692" s="5"/>
      <c r="E10692" s="5"/>
      <c r="F10692" s="5"/>
    </row>
    <row r="10693" spans="1:6" x14ac:dyDescent="0.35">
      <c r="A10693" s="5"/>
      <c r="E10693" s="5"/>
      <c r="F10693" s="5"/>
    </row>
    <row r="10694" spans="1:6" x14ac:dyDescent="0.35">
      <c r="A10694" s="5"/>
      <c r="E10694" s="5"/>
      <c r="F10694" s="5"/>
    </row>
    <row r="10695" spans="1:6" x14ac:dyDescent="0.35">
      <c r="A10695" s="5"/>
      <c r="E10695" s="5"/>
      <c r="F10695" s="5"/>
    </row>
    <row r="10696" spans="1:6" x14ac:dyDescent="0.35">
      <c r="A10696" s="5"/>
      <c r="E10696" s="5"/>
      <c r="F10696" s="5"/>
    </row>
    <row r="10697" spans="1:6" x14ac:dyDescent="0.35">
      <c r="A10697" s="5"/>
      <c r="E10697" s="5"/>
      <c r="F10697" s="5"/>
    </row>
    <row r="10698" spans="1:6" x14ac:dyDescent="0.35">
      <c r="A10698" s="5"/>
      <c r="E10698" s="5"/>
      <c r="F10698" s="5"/>
    </row>
    <row r="10699" spans="1:6" x14ac:dyDescent="0.35">
      <c r="A10699" s="5"/>
      <c r="E10699" s="5"/>
      <c r="F10699" s="5"/>
    </row>
    <row r="10700" spans="1:6" x14ac:dyDescent="0.35">
      <c r="A10700" s="5"/>
      <c r="E10700" s="5"/>
      <c r="F10700" s="5"/>
    </row>
    <row r="10701" spans="1:6" x14ac:dyDescent="0.35">
      <c r="A10701" s="5"/>
      <c r="E10701" s="5"/>
      <c r="F10701" s="5"/>
    </row>
    <row r="10702" spans="1:6" x14ac:dyDescent="0.35">
      <c r="A10702" s="5"/>
      <c r="E10702" s="5"/>
      <c r="F10702" s="5"/>
    </row>
    <row r="10703" spans="1:6" x14ac:dyDescent="0.35">
      <c r="A10703" s="5"/>
      <c r="E10703" s="5"/>
      <c r="F10703" s="5"/>
    </row>
    <row r="10704" spans="1:6" x14ac:dyDescent="0.35">
      <c r="A10704" s="5"/>
      <c r="E10704" s="5"/>
      <c r="F10704" s="5"/>
    </row>
    <row r="10705" spans="1:6" x14ac:dyDescent="0.35">
      <c r="A10705" s="5"/>
      <c r="E10705" s="5"/>
      <c r="F10705" s="5"/>
    </row>
    <row r="10706" spans="1:6" x14ac:dyDescent="0.35">
      <c r="A10706" s="5"/>
      <c r="E10706" s="5"/>
      <c r="F10706" s="5"/>
    </row>
    <row r="10707" spans="1:6" x14ac:dyDescent="0.35">
      <c r="A10707" s="5"/>
      <c r="E10707" s="5"/>
      <c r="F10707" s="5"/>
    </row>
    <row r="10708" spans="1:6" x14ac:dyDescent="0.35">
      <c r="A10708" s="5"/>
      <c r="E10708" s="5"/>
      <c r="F10708" s="5"/>
    </row>
    <row r="10709" spans="1:6" x14ac:dyDescent="0.35">
      <c r="A10709" s="5"/>
      <c r="E10709" s="5"/>
      <c r="F10709" s="5"/>
    </row>
    <row r="10710" spans="1:6" x14ac:dyDescent="0.35">
      <c r="A10710" s="5"/>
      <c r="E10710" s="5"/>
      <c r="F10710" s="5"/>
    </row>
    <row r="10711" spans="1:6" x14ac:dyDescent="0.35">
      <c r="A10711" s="5"/>
      <c r="E10711" s="5"/>
      <c r="F10711" s="5"/>
    </row>
    <row r="10712" spans="1:6" x14ac:dyDescent="0.35">
      <c r="A10712" s="5"/>
      <c r="E10712" s="5"/>
      <c r="F10712" s="5"/>
    </row>
    <row r="10713" spans="1:6" x14ac:dyDescent="0.35">
      <c r="A10713" s="5"/>
      <c r="E10713" s="5"/>
      <c r="F10713" s="5"/>
    </row>
    <row r="10714" spans="1:6" x14ac:dyDescent="0.35">
      <c r="A10714" s="5"/>
      <c r="E10714" s="5"/>
      <c r="F10714" s="5"/>
    </row>
    <row r="10715" spans="1:6" x14ac:dyDescent="0.35">
      <c r="A10715" s="5"/>
      <c r="E10715" s="5"/>
      <c r="F10715" s="5"/>
    </row>
    <row r="10716" spans="1:6" x14ac:dyDescent="0.35">
      <c r="A10716" s="5"/>
      <c r="E10716" s="5"/>
      <c r="F10716" s="5"/>
    </row>
    <row r="10717" spans="1:6" x14ac:dyDescent="0.35">
      <c r="A10717" s="5"/>
      <c r="E10717" s="5"/>
      <c r="F10717" s="5"/>
    </row>
    <row r="10718" spans="1:6" x14ac:dyDescent="0.35">
      <c r="A10718" s="5"/>
      <c r="E10718" s="5"/>
      <c r="F10718" s="5"/>
    </row>
    <row r="10719" spans="1:6" x14ac:dyDescent="0.35">
      <c r="A10719" s="5"/>
      <c r="E10719" s="5"/>
      <c r="F10719" s="5"/>
    </row>
    <row r="10720" spans="1:6" x14ac:dyDescent="0.35">
      <c r="A10720" s="5"/>
      <c r="E10720" s="5"/>
      <c r="F10720" s="5"/>
    </row>
    <row r="10721" spans="1:6" x14ac:dyDescent="0.35">
      <c r="A10721" s="5"/>
      <c r="E10721" s="5"/>
      <c r="F10721" s="5"/>
    </row>
    <row r="10722" spans="1:6" x14ac:dyDescent="0.35">
      <c r="A10722" s="5"/>
      <c r="E10722" s="5"/>
      <c r="F10722" s="5"/>
    </row>
    <row r="10723" spans="1:6" x14ac:dyDescent="0.35">
      <c r="A10723" s="5"/>
      <c r="E10723" s="5"/>
      <c r="F10723" s="5"/>
    </row>
    <row r="10724" spans="1:6" x14ac:dyDescent="0.35">
      <c r="A10724" s="5"/>
      <c r="E10724" s="5"/>
      <c r="F10724" s="5"/>
    </row>
    <row r="10725" spans="1:6" x14ac:dyDescent="0.35">
      <c r="A10725" s="5"/>
      <c r="E10725" s="5"/>
      <c r="F10725" s="5"/>
    </row>
    <row r="10726" spans="1:6" x14ac:dyDescent="0.35">
      <c r="A10726" s="5"/>
      <c r="E10726" s="5"/>
      <c r="F10726" s="5"/>
    </row>
    <row r="10727" spans="1:6" x14ac:dyDescent="0.35">
      <c r="A10727" s="5"/>
      <c r="E10727" s="5"/>
      <c r="F10727" s="5"/>
    </row>
    <row r="10728" spans="1:6" x14ac:dyDescent="0.35">
      <c r="A10728" s="5"/>
      <c r="E10728" s="5"/>
      <c r="F10728" s="5"/>
    </row>
    <row r="10729" spans="1:6" x14ac:dyDescent="0.35">
      <c r="A10729" s="5"/>
      <c r="E10729" s="5"/>
      <c r="F10729" s="5"/>
    </row>
    <row r="10730" spans="1:6" x14ac:dyDescent="0.35">
      <c r="A10730" s="5"/>
      <c r="E10730" s="5"/>
      <c r="F10730" s="5"/>
    </row>
    <row r="10731" spans="1:6" x14ac:dyDescent="0.35">
      <c r="A10731" s="5"/>
      <c r="E10731" s="5"/>
      <c r="F10731" s="5"/>
    </row>
    <row r="10732" spans="1:6" x14ac:dyDescent="0.35">
      <c r="A10732" s="5"/>
      <c r="E10732" s="5"/>
      <c r="F10732" s="5"/>
    </row>
    <row r="10733" spans="1:6" x14ac:dyDescent="0.35">
      <c r="A10733" s="5"/>
      <c r="E10733" s="5"/>
      <c r="F10733" s="5"/>
    </row>
    <row r="10734" spans="1:6" x14ac:dyDescent="0.35">
      <c r="A10734" s="5"/>
      <c r="E10734" s="5"/>
      <c r="F10734" s="5"/>
    </row>
    <row r="10735" spans="1:6" x14ac:dyDescent="0.35">
      <c r="A10735" s="5"/>
      <c r="E10735" s="5"/>
      <c r="F10735" s="5"/>
    </row>
    <row r="10736" spans="1:6" x14ac:dyDescent="0.35">
      <c r="A10736" s="5"/>
      <c r="E10736" s="5"/>
      <c r="F10736" s="5"/>
    </row>
    <row r="10737" spans="1:6" x14ac:dyDescent="0.35">
      <c r="A10737" s="5"/>
      <c r="E10737" s="5"/>
      <c r="F10737" s="5"/>
    </row>
    <row r="10738" spans="1:6" x14ac:dyDescent="0.35">
      <c r="A10738" s="5"/>
      <c r="E10738" s="5"/>
      <c r="F10738" s="5"/>
    </row>
    <row r="10739" spans="1:6" x14ac:dyDescent="0.35">
      <c r="A10739" s="5"/>
      <c r="E10739" s="5"/>
      <c r="F10739" s="5"/>
    </row>
    <row r="10740" spans="1:6" x14ac:dyDescent="0.35">
      <c r="A10740" s="5"/>
      <c r="E10740" s="5"/>
      <c r="F10740" s="5"/>
    </row>
    <row r="10741" spans="1:6" x14ac:dyDescent="0.35">
      <c r="A10741" s="5"/>
      <c r="E10741" s="5"/>
      <c r="F10741" s="5"/>
    </row>
    <row r="10742" spans="1:6" x14ac:dyDescent="0.35">
      <c r="A10742" s="5"/>
      <c r="E10742" s="5"/>
      <c r="F10742" s="5"/>
    </row>
    <row r="10743" spans="1:6" x14ac:dyDescent="0.35">
      <c r="A10743" s="5"/>
      <c r="E10743" s="5"/>
      <c r="F10743" s="5"/>
    </row>
    <row r="10744" spans="1:6" x14ac:dyDescent="0.35">
      <c r="A10744" s="5"/>
      <c r="E10744" s="5"/>
      <c r="F10744" s="5"/>
    </row>
    <row r="10745" spans="1:6" x14ac:dyDescent="0.35">
      <c r="A10745" s="5"/>
      <c r="E10745" s="5"/>
      <c r="F10745" s="5"/>
    </row>
    <row r="10746" spans="1:6" x14ac:dyDescent="0.35">
      <c r="A10746" s="5"/>
      <c r="E10746" s="5"/>
      <c r="F10746" s="5"/>
    </row>
    <row r="10747" spans="1:6" x14ac:dyDescent="0.35">
      <c r="A10747" s="5"/>
      <c r="E10747" s="5"/>
      <c r="F10747" s="5"/>
    </row>
    <row r="10748" spans="1:6" x14ac:dyDescent="0.35">
      <c r="A10748" s="5"/>
      <c r="E10748" s="5"/>
      <c r="F10748" s="5"/>
    </row>
    <row r="10749" spans="1:6" x14ac:dyDescent="0.35">
      <c r="A10749" s="5"/>
      <c r="E10749" s="5"/>
      <c r="F10749" s="5"/>
    </row>
    <row r="10750" spans="1:6" x14ac:dyDescent="0.35">
      <c r="A10750" s="5"/>
      <c r="E10750" s="5"/>
      <c r="F10750" s="5"/>
    </row>
    <row r="10751" spans="1:6" x14ac:dyDescent="0.35">
      <c r="A10751" s="5"/>
      <c r="E10751" s="5"/>
      <c r="F10751" s="5"/>
    </row>
    <row r="10752" spans="1:6" x14ac:dyDescent="0.35">
      <c r="A10752" s="5"/>
      <c r="E10752" s="5"/>
      <c r="F10752" s="5"/>
    </row>
    <row r="10753" spans="1:6" x14ac:dyDescent="0.35">
      <c r="A10753" s="5"/>
      <c r="E10753" s="5"/>
      <c r="F10753" s="5"/>
    </row>
    <row r="10754" spans="1:6" x14ac:dyDescent="0.35">
      <c r="A10754" s="5"/>
      <c r="E10754" s="5"/>
      <c r="F10754" s="5"/>
    </row>
    <row r="10755" spans="1:6" x14ac:dyDescent="0.35">
      <c r="A10755" s="5"/>
      <c r="E10755" s="5"/>
      <c r="F10755" s="5"/>
    </row>
    <row r="10756" spans="1:6" x14ac:dyDescent="0.35">
      <c r="A10756" s="5"/>
      <c r="E10756" s="5"/>
      <c r="F10756" s="5"/>
    </row>
    <row r="10757" spans="1:6" x14ac:dyDescent="0.35">
      <c r="A10757" s="5"/>
      <c r="E10757" s="5"/>
      <c r="F10757" s="5"/>
    </row>
    <row r="10758" spans="1:6" x14ac:dyDescent="0.35">
      <c r="A10758" s="5"/>
      <c r="E10758" s="5"/>
      <c r="F10758" s="5"/>
    </row>
    <row r="10759" spans="1:6" x14ac:dyDescent="0.35">
      <c r="A10759" s="5"/>
      <c r="E10759" s="5"/>
      <c r="F10759" s="5"/>
    </row>
    <row r="10760" spans="1:6" x14ac:dyDescent="0.35">
      <c r="A10760" s="5"/>
      <c r="E10760" s="5"/>
      <c r="F10760" s="5"/>
    </row>
    <row r="10761" spans="1:6" x14ac:dyDescent="0.35">
      <c r="A10761" s="5"/>
      <c r="E10761" s="5"/>
      <c r="F10761" s="5"/>
    </row>
    <row r="10762" spans="1:6" x14ac:dyDescent="0.35">
      <c r="A10762" s="5"/>
      <c r="E10762" s="5"/>
      <c r="F10762" s="5"/>
    </row>
    <row r="10763" spans="1:6" x14ac:dyDescent="0.35">
      <c r="A10763" s="5"/>
      <c r="E10763" s="5"/>
      <c r="F10763" s="5"/>
    </row>
    <row r="10764" spans="1:6" x14ac:dyDescent="0.35">
      <c r="A10764" s="5"/>
      <c r="E10764" s="5"/>
      <c r="F10764" s="5"/>
    </row>
    <row r="10765" spans="1:6" x14ac:dyDescent="0.35">
      <c r="A10765" s="5"/>
      <c r="E10765" s="5"/>
      <c r="F10765" s="5"/>
    </row>
    <row r="10766" spans="1:6" x14ac:dyDescent="0.35">
      <c r="A10766" s="5"/>
      <c r="E10766" s="5"/>
      <c r="F10766" s="5"/>
    </row>
    <row r="10767" spans="1:6" x14ac:dyDescent="0.35">
      <c r="A10767" s="5"/>
      <c r="E10767" s="5"/>
      <c r="F10767" s="5"/>
    </row>
    <row r="10768" spans="1:6" x14ac:dyDescent="0.35">
      <c r="A10768" s="5"/>
      <c r="E10768" s="5"/>
      <c r="F10768" s="5"/>
    </row>
    <row r="10769" spans="1:6" x14ac:dyDescent="0.35">
      <c r="A10769" s="5"/>
      <c r="E10769" s="5"/>
      <c r="F10769" s="5"/>
    </row>
    <row r="10770" spans="1:6" x14ac:dyDescent="0.35">
      <c r="A10770" s="5"/>
      <c r="E10770" s="5"/>
      <c r="F10770" s="5"/>
    </row>
    <row r="10771" spans="1:6" x14ac:dyDescent="0.35">
      <c r="A10771" s="5"/>
      <c r="E10771" s="5"/>
      <c r="F10771" s="5"/>
    </row>
    <row r="10772" spans="1:6" x14ac:dyDescent="0.35">
      <c r="A10772" s="5"/>
      <c r="E10772" s="5"/>
      <c r="F10772" s="5"/>
    </row>
    <row r="10773" spans="1:6" x14ac:dyDescent="0.35">
      <c r="A10773" s="5"/>
      <c r="E10773" s="5"/>
      <c r="F10773" s="5"/>
    </row>
    <row r="10774" spans="1:6" x14ac:dyDescent="0.35">
      <c r="A10774" s="5"/>
      <c r="E10774" s="5"/>
      <c r="F10774" s="5"/>
    </row>
    <row r="10775" spans="1:6" x14ac:dyDescent="0.35">
      <c r="A10775" s="5"/>
      <c r="E10775" s="5"/>
      <c r="F10775" s="5"/>
    </row>
    <row r="10776" spans="1:6" x14ac:dyDescent="0.35">
      <c r="A10776" s="5"/>
      <c r="E10776" s="5"/>
      <c r="F10776" s="5"/>
    </row>
    <row r="10777" spans="1:6" x14ac:dyDescent="0.35">
      <c r="A10777" s="5"/>
      <c r="E10777" s="5"/>
      <c r="F10777" s="5"/>
    </row>
    <row r="10778" spans="1:6" x14ac:dyDescent="0.35">
      <c r="A10778" s="5"/>
      <c r="E10778" s="5"/>
      <c r="F10778" s="5"/>
    </row>
    <row r="10779" spans="1:6" x14ac:dyDescent="0.35">
      <c r="A10779" s="5"/>
      <c r="E10779" s="5"/>
      <c r="F10779" s="5"/>
    </row>
    <row r="10780" spans="1:6" x14ac:dyDescent="0.35">
      <c r="A10780" s="5"/>
      <c r="E10780" s="5"/>
      <c r="F10780" s="5"/>
    </row>
    <row r="10781" spans="1:6" x14ac:dyDescent="0.35">
      <c r="A10781" s="5"/>
      <c r="E10781" s="5"/>
      <c r="F10781" s="5"/>
    </row>
    <row r="10782" spans="1:6" x14ac:dyDescent="0.35">
      <c r="A10782" s="5"/>
      <c r="E10782" s="5"/>
      <c r="F10782" s="5"/>
    </row>
    <row r="10783" spans="1:6" x14ac:dyDescent="0.35">
      <c r="A10783" s="5"/>
      <c r="E10783" s="5"/>
      <c r="F10783" s="5"/>
    </row>
    <row r="10784" spans="1:6" x14ac:dyDescent="0.35">
      <c r="A10784" s="5"/>
      <c r="E10784" s="5"/>
      <c r="F10784" s="5"/>
    </row>
    <row r="10785" spans="1:6" x14ac:dyDescent="0.35">
      <c r="A10785" s="5"/>
      <c r="E10785" s="5"/>
      <c r="F10785" s="5"/>
    </row>
    <row r="10786" spans="1:6" x14ac:dyDescent="0.35">
      <c r="A10786" s="5"/>
      <c r="E10786" s="5"/>
      <c r="F10786" s="5"/>
    </row>
    <row r="10787" spans="1:6" x14ac:dyDescent="0.35">
      <c r="A10787" s="5"/>
      <c r="E10787" s="5"/>
      <c r="F10787" s="5"/>
    </row>
    <row r="10788" spans="1:6" x14ac:dyDescent="0.35">
      <c r="A10788" s="5"/>
      <c r="E10788" s="5"/>
      <c r="F10788" s="5"/>
    </row>
    <row r="10789" spans="1:6" x14ac:dyDescent="0.35">
      <c r="A10789" s="5"/>
      <c r="E10789" s="5"/>
      <c r="F10789" s="5"/>
    </row>
    <row r="10790" spans="1:6" x14ac:dyDescent="0.35">
      <c r="A10790" s="5"/>
      <c r="E10790" s="5"/>
      <c r="F10790" s="5"/>
    </row>
    <row r="10791" spans="1:6" x14ac:dyDescent="0.35">
      <c r="A10791" s="5"/>
      <c r="E10791" s="5"/>
      <c r="F10791" s="5"/>
    </row>
    <row r="10792" spans="1:6" x14ac:dyDescent="0.35">
      <c r="A10792" s="5"/>
      <c r="E10792" s="5"/>
      <c r="F10792" s="5"/>
    </row>
    <row r="10793" spans="1:6" x14ac:dyDescent="0.35">
      <c r="A10793" s="5"/>
      <c r="E10793" s="5"/>
      <c r="F10793" s="5"/>
    </row>
    <row r="10794" spans="1:6" x14ac:dyDescent="0.35">
      <c r="A10794" s="5"/>
      <c r="E10794" s="5"/>
      <c r="F10794" s="5"/>
    </row>
    <row r="10795" spans="1:6" x14ac:dyDescent="0.35">
      <c r="A10795" s="5"/>
      <c r="E10795" s="5"/>
      <c r="F10795" s="5"/>
    </row>
    <row r="10796" spans="1:6" x14ac:dyDescent="0.35">
      <c r="A10796" s="5"/>
      <c r="E10796" s="5"/>
      <c r="F10796" s="5"/>
    </row>
    <row r="10797" spans="1:6" x14ac:dyDescent="0.35">
      <c r="A10797" s="5"/>
      <c r="E10797" s="5"/>
      <c r="F10797" s="5"/>
    </row>
    <row r="10798" spans="1:6" x14ac:dyDescent="0.35">
      <c r="A10798" s="5"/>
      <c r="E10798" s="5"/>
      <c r="F10798" s="5"/>
    </row>
    <row r="10799" spans="1:6" x14ac:dyDescent="0.35">
      <c r="A10799" s="5"/>
      <c r="E10799" s="5"/>
      <c r="F10799" s="5"/>
    </row>
    <row r="10800" spans="1:6" x14ac:dyDescent="0.35">
      <c r="A10800" s="5"/>
      <c r="E10800" s="5"/>
      <c r="F10800" s="5"/>
    </row>
    <row r="10801" spans="1:6" x14ac:dyDescent="0.35">
      <c r="A10801" s="5"/>
      <c r="E10801" s="5"/>
      <c r="F10801" s="5"/>
    </row>
    <row r="10802" spans="1:6" x14ac:dyDescent="0.35">
      <c r="A10802" s="5"/>
      <c r="E10802" s="5"/>
      <c r="F10802" s="5"/>
    </row>
    <row r="10803" spans="1:6" x14ac:dyDescent="0.35">
      <c r="A10803" s="5"/>
      <c r="E10803" s="5"/>
      <c r="F10803" s="5"/>
    </row>
    <row r="10804" spans="1:6" x14ac:dyDescent="0.35">
      <c r="A10804" s="5"/>
      <c r="E10804" s="5"/>
      <c r="F10804" s="5"/>
    </row>
    <row r="10805" spans="1:6" x14ac:dyDescent="0.35">
      <c r="A10805" s="5"/>
      <c r="E10805" s="5"/>
      <c r="F10805" s="5"/>
    </row>
    <row r="10806" spans="1:6" x14ac:dyDescent="0.35">
      <c r="A10806" s="5"/>
      <c r="E10806" s="5"/>
      <c r="F10806" s="5"/>
    </row>
    <row r="10807" spans="1:6" x14ac:dyDescent="0.35">
      <c r="A10807" s="5"/>
      <c r="E10807" s="5"/>
      <c r="F10807" s="5"/>
    </row>
    <row r="10808" spans="1:6" x14ac:dyDescent="0.35">
      <c r="A10808" s="5"/>
      <c r="E10808" s="5"/>
      <c r="F10808" s="5"/>
    </row>
    <row r="10809" spans="1:6" x14ac:dyDescent="0.35">
      <c r="A10809" s="5"/>
      <c r="E10809" s="5"/>
      <c r="F10809" s="5"/>
    </row>
    <row r="10810" spans="1:6" x14ac:dyDescent="0.35">
      <c r="A10810" s="5"/>
      <c r="E10810" s="5"/>
      <c r="F10810" s="5"/>
    </row>
    <row r="10811" spans="1:6" x14ac:dyDescent="0.35">
      <c r="A10811" s="5"/>
      <c r="E10811" s="5"/>
      <c r="F10811" s="5"/>
    </row>
    <row r="10812" spans="1:6" x14ac:dyDescent="0.35">
      <c r="A10812" s="5"/>
      <c r="E10812" s="5"/>
      <c r="F10812" s="5"/>
    </row>
    <row r="10813" spans="1:6" x14ac:dyDescent="0.35">
      <c r="A10813" s="5"/>
      <c r="E10813" s="5"/>
      <c r="F10813" s="5"/>
    </row>
    <row r="10814" spans="1:6" x14ac:dyDescent="0.35">
      <c r="A10814" s="5"/>
      <c r="E10814" s="5"/>
      <c r="F10814" s="5"/>
    </row>
    <row r="10815" spans="1:6" x14ac:dyDescent="0.35">
      <c r="A10815" s="5"/>
      <c r="E10815" s="5"/>
      <c r="F10815" s="5"/>
    </row>
    <row r="10816" spans="1:6" x14ac:dyDescent="0.35">
      <c r="A10816" s="5"/>
      <c r="E10816" s="5"/>
      <c r="F10816" s="5"/>
    </row>
    <row r="10817" spans="1:6" x14ac:dyDescent="0.35">
      <c r="A10817" s="5"/>
      <c r="E10817" s="5"/>
      <c r="F10817" s="5"/>
    </row>
    <row r="10818" spans="1:6" x14ac:dyDescent="0.35">
      <c r="A10818" s="5"/>
      <c r="E10818" s="5"/>
      <c r="F10818" s="5"/>
    </row>
    <row r="10819" spans="1:6" x14ac:dyDescent="0.35">
      <c r="A10819" s="5"/>
      <c r="E10819" s="5"/>
      <c r="F10819" s="5"/>
    </row>
    <row r="10820" spans="1:6" x14ac:dyDescent="0.35">
      <c r="A10820" s="5"/>
      <c r="E10820" s="5"/>
      <c r="F10820" s="5"/>
    </row>
    <row r="10821" spans="1:6" x14ac:dyDescent="0.35">
      <c r="A10821" s="5"/>
      <c r="E10821" s="5"/>
      <c r="F10821" s="5"/>
    </row>
    <row r="10822" spans="1:6" x14ac:dyDescent="0.35">
      <c r="A10822" s="5"/>
      <c r="E10822" s="5"/>
      <c r="F10822" s="5"/>
    </row>
    <row r="10823" spans="1:6" x14ac:dyDescent="0.35">
      <c r="A10823" s="5"/>
      <c r="E10823" s="5"/>
      <c r="F10823" s="5"/>
    </row>
    <row r="10824" spans="1:6" x14ac:dyDescent="0.35">
      <c r="A10824" s="5"/>
      <c r="E10824" s="5"/>
      <c r="F10824" s="5"/>
    </row>
    <row r="10825" spans="1:6" x14ac:dyDescent="0.35">
      <c r="A10825" s="5"/>
      <c r="E10825" s="5"/>
      <c r="F10825" s="5"/>
    </row>
    <row r="10826" spans="1:6" x14ac:dyDescent="0.35">
      <c r="A10826" s="5"/>
      <c r="E10826" s="5"/>
      <c r="F10826" s="5"/>
    </row>
    <row r="10827" spans="1:6" x14ac:dyDescent="0.35">
      <c r="A10827" s="5"/>
      <c r="E10827" s="5"/>
      <c r="F10827" s="5"/>
    </row>
    <row r="10828" spans="1:6" x14ac:dyDescent="0.35">
      <c r="A10828" s="5"/>
      <c r="E10828" s="5"/>
      <c r="F10828" s="5"/>
    </row>
    <row r="10829" spans="1:6" x14ac:dyDescent="0.35">
      <c r="A10829" s="5"/>
      <c r="E10829" s="5"/>
      <c r="F10829" s="5"/>
    </row>
    <row r="10830" spans="1:6" x14ac:dyDescent="0.35">
      <c r="A10830" s="5"/>
      <c r="E10830" s="5"/>
      <c r="F10830" s="5"/>
    </row>
    <row r="10831" spans="1:6" x14ac:dyDescent="0.35">
      <c r="A10831" s="5"/>
      <c r="E10831" s="5"/>
      <c r="F10831" s="5"/>
    </row>
    <row r="10832" spans="1:6" x14ac:dyDescent="0.35">
      <c r="A10832" s="5"/>
      <c r="E10832" s="5"/>
      <c r="F10832" s="5"/>
    </row>
    <row r="10833" spans="1:6" x14ac:dyDescent="0.35">
      <c r="A10833" s="5"/>
      <c r="E10833" s="5"/>
      <c r="F10833" s="5"/>
    </row>
    <row r="10834" spans="1:6" x14ac:dyDescent="0.35">
      <c r="A10834" s="5"/>
      <c r="E10834" s="5"/>
      <c r="F10834" s="5"/>
    </row>
    <row r="10835" spans="1:6" x14ac:dyDescent="0.35">
      <c r="A10835" s="5"/>
      <c r="E10835" s="5"/>
      <c r="F10835" s="5"/>
    </row>
    <row r="10836" spans="1:6" x14ac:dyDescent="0.35">
      <c r="A10836" s="5"/>
      <c r="E10836" s="5"/>
      <c r="F10836" s="5"/>
    </row>
    <row r="10837" spans="1:6" x14ac:dyDescent="0.35">
      <c r="A10837" s="5"/>
      <c r="E10837" s="5"/>
      <c r="F10837" s="5"/>
    </row>
    <row r="10838" spans="1:6" x14ac:dyDescent="0.35">
      <c r="A10838" s="5"/>
      <c r="E10838" s="5"/>
      <c r="F10838" s="5"/>
    </row>
    <row r="10839" spans="1:6" x14ac:dyDescent="0.35">
      <c r="A10839" s="5"/>
      <c r="E10839" s="5"/>
      <c r="F10839" s="5"/>
    </row>
    <row r="10840" spans="1:6" x14ac:dyDescent="0.35">
      <c r="A10840" s="5"/>
      <c r="E10840" s="5"/>
      <c r="F10840" s="5"/>
    </row>
    <row r="10841" spans="1:6" x14ac:dyDescent="0.35">
      <c r="A10841" s="5"/>
      <c r="E10841" s="5"/>
      <c r="F10841" s="5"/>
    </row>
    <row r="10842" spans="1:6" x14ac:dyDescent="0.35">
      <c r="A10842" s="5"/>
      <c r="E10842" s="5"/>
      <c r="F10842" s="5"/>
    </row>
    <row r="10843" spans="1:6" x14ac:dyDescent="0.35">
      <c r="A10843" s="5"/>
      <c r="E10843" s="5"/>
      <c r="F10843" s="5"/>
    </row>
    <row r="10844" spans="1:6" x14ac:dyDescent="0.35">
      <c r="A10844" s="5"/>
      <c r="E10844" s="5"/>
      <c r="F10844" s="5"/>
    </row>
    <row r="10845" spans="1:6" x14ac:dyDescent="0.35">
      <c r="A10845" s="5"/>
      <c r="E10845" s="5"/>
      <c r="F10845" s="5"/>
    </row>
    <row r="10846" spans="1:6" x14ac:dyDescent="0.35">
      <c r="A10846" s="5"/>
      <c r="E10846" s="5"/>
      <c r="F10846" s="5"/>
    </row>
    <row r="10847" spans="1:6" x14ac:dyDescent="0.35">
      <c r="A10847" s="5"/>
      <c r="E10847" s="5"/>
      <c r="F10847" s="5"/>
    </row>
    <row r="10848" spans="1:6" x14ac:dyDescent="0.35">
      <c r="A10848" s="5"/>
      <c r="E10848" s="5"/>
      <c r="F10848" s="5"/>
    </row>
    <row r="10849" spans="1:6" x14ac:dyDescent="0.35">
      <c r="A10849" s="5"/>
      <c r="E10849" s="5"/>
      <c r="F10849" s="5"/>
    </row>
    <row r="10850" spans="1:6" x14ac:dyDescent="0.35">
      <c r="A10850" s="5"/>
      <c r="E10850" s="5"/>
      <c r="F10850" s="5"/>
    </row>
    <row r="10851" spans="1:6" x14ac:dyDescent="0.35">
      <c r="A10851" s="5"/>
      <c r="E10851" s="5"/>
      <c r="F10851" s="5"/>
    </row>
    <row r="10852" spans="1:6" x14ac:dyDescent="0.35">
      <c r="A10852" s="5"/>
      <c r="E10852" s="5"/>
      <c r="F10852" s="5"/>
    </row>
    <row r="10853" spans="1:6" x14ac:dyDescent="0.35">
      <c r="A10853" s="5"/>
      <c r="E10853" s="5"/>
      <c r="F10853" s="5"/>
    </row>
    <row r="10854" spans="1:6" x14ac:dyDescent="0.35">
      <c r="A10854" s="5"/>
      <c r="E10854" s="5"/>
      <c r="F10854" s="5"/>
    </row>
    <row r="10855" spans="1:6" x14ac:dyDescent="0.35">
      <c r="A10855" s="5"/>
      <c r="E10855" s="5"/>
      <c r="F10855" s="5"/>
    </row>
    <row r="10856" spans="1:6" x14ac:dyDescent="0.35">
      <c r="A10856" s="5"/>
      <c r="E10856" s="5"/>
      <c r="F10856" s="5"/>
    </row>
    <row r="10857" spans="1:6" x14ac:dyDescent="0.35">
      <c r="A10857" s="5"/>
      <c r="E10857" s="5"/>
      <c r="F10857" s="5"/>
    </row>
    <row r="10858" spans="1:6" x14ac:dyDescent="0.35">
      <c r="A10858" s="5"/>
      <c r="E10858" s="5"/>
      <c r="F10858" s="5"/>
    </row>
    <row r="10859" spans="1:6" x14ac:dyDescent="0.35">
      <c r="A10859" s="5"/>
      <c r="E10859" s="5"/>
      <c r="F10859" s="5"/>
    </row>
    <row r="10860" spans="1:6" x14ac:dyDescent="0.35">
      <c r="A10860" s="5"/>
      <c r="E10860" s="5"/>
      <c r="F10860" s="5"/>
    </row>
    <row r="10861" spans="1:6" x14ac:dyDescent="0.35">
      <c r="A10861" s="5"/>
      <c r="E10861" s="5"/>
      <c r="F10861" s="5"/>
    </row>
    <row r="10862" spans="1:6" x14ac:dyDescent="0.35">
      <c r="A10862" s="5"/>
      <c r="E10862" s="5"/>
      <c r="F10862" s="5"/>
    </row>
    <row r="10863" spans="1:6" x14ac:dyDescent="0.35">
      <c r="A10863" s="5"/>
      <c r="E10863" s="5"/>
      <c r="F10863" s="5"/>
    </row>
    <row r="10864" spans="1:6" x14ac:dyDescent="0.35">
      <c r="A10864" s="5"/>
      <c r="E10864" s="5"/>
      <c r="F10864" s="5"/>
    </row>
    <row r="10865" spans="1:6" x14ac:dyDescent="0.35">
      <c r="A10865" s="5"/>
      <c r="E10865" s="5"/>
      <c r="F10865" s="5"/>
    </row>
    <row r="10866" spans="1:6" x14ac:dyDescent="0.35">
      <c r="A10866" s="5"/>
      <c r="E10866" s="5"/>
      <c r="F10866" s="5"/>
    </row>
    <row r="10867" spans="1:6" x14ac:dyDescent="0.35">
      <c r="A10867" s="5"/>
      <c r="E10867" s="5"/>
      <c r="F10867" s="5"/>
    </row>
    <row r="10868" spans="1:6" x14ac:dyDescent="0.35">
      <c r="A10868" s="5"/>
      <c r="E10868" s="5"/>
      <c r="F10868" s="5"/>
    </row>
    <row r="10869" spans="1:6" x14ac:dyDescent="0.35">
      <c r="A10869" s="5"/>
      <c r="E10869" s="5"/>
      <c r="F10869" s="5"/>
    </row>
    <row r="10870" spans="1:6" x14ac:dyDescent="0.35">
      <c r="A10870" s="5"/>
      <c r="E10870" s="5"/>
      <c r="F10870" s="5"/>
    </row>
    <row r="10871" spans="1:6" x14ac:dyDescent="0.35">
      <c r="A10871" s="5"/>
      <c r="E10871" s="5"/>
      <c r="F10871" s="5"/>
    </row>
    <row r="10872" spans="1:6" x14ac:dyDescent="0.35">
      <c r="A10872" s="5"/>
      <c r="E10872" s="5"/>
      <c r="F10872" s="5"/>
    </row>
    <row r="10873" spans="1:6" x14ac:dyDescent="0.35">
      <c r="A10873" s="5"/>
      <c r="E10873" s="5"/>
      <c r="F10873" s="5"/>
    </row>
    <row r="10874" spans="1:6" x14ac:dyDescent="0.35">
      <c r="A10874" s="5"/>
      <c r="E10874" s="5"/>
      <c r="F10874" s="5"/>
    </row>
    <row r="10875" spans="1:6" x14ac:dyDescent="0.35">
      <c r="A10875" s="5"/>
      <c r="E10875" s="5"/>
      <c r="F10875" s="5"/>
    </row>
    <row r="10876" spans="1:6" x14ac:dyDescent="0.35">
      <c r="A10876" s="5"/>
      <c r="E10876" s="5"/>
      <c r="F10876" s="5"/>
    </row>
    <row r="10877" spans="1:6" x14ac:dyDescent="0.35">
      <c r="A10877" s="5"/>
      <c r="E10877" s="5"/>
      <c r="F10877" s="5"/>
    </row>
    <row r="10878" spans="1:6" x14ac:dyDescent="0.35">
      <c r="A10878" s="5"/>
      <c r="E10878" s="5"/>
      <c r="F10878" s="5"/>
    </row>
    <row r="10879" spans="1:6" x14ac:dyDescent="0.35">
      <c r="A10879" s="5"/>
      <c r="E10879" s="5"/>
      <c r="F10879" s="5"/>
    </row>
    <row r="10880" spans="1:6" x14ac:dyDescent="0.35">
      <c r="A10880" s="5"/>
      <c r="E10880" s="5"/>
      <c r="F10880" s="5"/>
    </row>
    <row r="10881" spans="1:6" x14ac:dyDescent="0.35">
      <c r="A10881" s="5"/>
      <c r="E10881" s="5"/>
      <c r="F10881" s="5"/>
    </row>
    <row r="10882" spans="1:6" x14ac:dyDescent="0.35">
      <c r="A10882" s="5"/>
      <c r="E10882" s="5"/>
      <c r="F10882" s="5"/>
    </row>
    <row r="10883" spans="1:6" x14ac:dyDescent="0.35">
      <c r="A10883" s="5"/>
      <c r="E10883" s="5"/>
      <c r="F10883" s="5"/>
    </row>
    <row r="10884" spans="1:6" x14ac:dyDescent="0.35">
      <c r="A10884" s="5"/>
      <c r="E10884" s="5"/>
      <c r="F10884" s="5"/>
    </row>
    <row r="10885" spans="1:6" x14ac:dyDescent="0.35">
      <c r="A10885" s="5"/>
      <c r="E10885" s="5"/>
      <c r="F10885" s="5"/>
    </row>
    <row r="10886" spans="1:6" x14ac:dyDescent="0.35">
      <c r="A10886" s="5"/>
      <c r="E10886" s="5"/>
      <c r="F10886" s="5"/>
    </row>
    <row r="10887" spans="1:6" x14ac:dyDescent="0.35">
      <c r="A10887" s="5"/>
      <c r="E10887" s="5"/>
      <c r="F10887" s="5"/>
    </row>
    <row r="10888" spans="1:6" x14ac:dyDescent="0.35">
      <c r="A10888" s="5"/>
      <c r="E10888" s="5"/>
      <c r="F10888" s="5"/>
    </row>
    <row r="10889" spans="1:6" x14ac:dyDescent="0.35">
      <c r="A10889" s="5"/>
      <c r="E10889" s="5"/>
      <c r="F10889" s="5"/>
    </row>
    <row r="10890" spans="1:6" x14ac:dyDescent="0.35">
      <c r="A10890" s="5"/>
      <c r="E10890" s="5"/>
      <c r="F10890" s="5"/>
    </row>
    <row r="10891" spans="1:6" x14ac:dyDescent="0.35">
      <c r="A10891" s="5"/>
      <c r="E10891" s="5"/>
      <c r="F10891" s="5"/>
    </row>
    <row r="10892" spans="1:6" x14ac:dyDescent="0.35">
      <c r="A10892" s="5"/>
      <c r="E10892" s="5"/>
      <c r="F10892" s="5"/>
    </row>
    <row r="10893" spans="1:6" x14ac:dyDescent="0.35">
      <c r="A10893" s="5"/>
      <c r="E10893" s="5"/>
      <c r="F10893" s="5"/>
    </row>
    <row r="10894" spans="1:6" x14ac:dyDescent="0.35">
      <c r="A10894" s="5"/>
      <c r="E10894" s="5"/>
      <c r="F10894" s="5"/>
    </row>
    <row r="10895" spans="1:6" x14ac:dyDescent="0.35">
      <c r="A10895" s="5"/>
      <c r="E10895" s="5"/>
      <c r="F10895" s="5"/>
    </row>
    <row r="10896" spans="1:6" x14ac:dyDescent="0.35">
      <c r="A10896" s="5"/>
      <c r="E10896" s="5"/>
      <c r="F10896" s="5"/>
    </row>
    <row r="10897" spans="1:6" x14ac:dyDescent="0.35">
      <c r="A10897" s="5"/>
      <c r="E10897" s="5"/>
      <c r="F10897" s="5"/>
    </row>
    <row r="10898" spans="1:6" x14ac:dyDescent="0.35">
      <c r="A10898" s="5"/>
      <c r="E10898" s="5"/>
      <c r="F10898" s="5"/>
    </row>
    <row r="10899" spans="1:6" x14ac:dyDescent="0.35">
      <c r="A10899" s="5"/>
      <c r="E10899" s="5"/>
      <c r="F10899" s="5"/>
    </row>
    <row r="10900" spans="1:6" x14ac:dyDescent="0.35">
      <c r="A10900" s="5"/>
      <c r="E10900" s="5"/>
      <c r="F10900" s="5"/>
    </row>
    <row r="10901" spans="1:6" x14ac:dyDescent="0.35">
      <c r="A10901" s="5"/>
      <c r="E10901" s="5"/>
      <c r="F10901" s="5"/>
    </row>
    <row r="10902" spans="1:6" x14ac:dyDescent="0.35">
      <c r="A10902" s="5"/>
      <c r="E10902" s="5"/>
      <c r="F10902" s="5"/>
    </row>
    <row r="10903" spans="1:6" x14ac:dyDescent="0.35">
      <c r="A10903" s="5"/>
      <c r="E10903" s="5"/>
      <c r="F10903" s="5"/>
    </row>
    <row r="10904" spans="1:6" x14ac:dyDescent="0.35">
      <c r="A10904" s="5"/>
      <c r="E10904" s="5"/>
      <c r="F10904" s="5"/>
    </row>
    <row r="10905" spans="1:6" x14ac:dyDescent="0.35">
      <c r="A10905" s="5"/>
      <c r="E10905" s="5"/>
      <c r="F10905" s="5"/>
    </row>
    <row r="10906" spans="1:6" x14ac:dyDescent="0.35">
      <c r="A10906" s="5"/>
      <c r="E10906" s="5"/>
      <c r="F10906" s="5"/>
    </row>
    <row r="10907" spans="1:6" x14ac:dyDescent="0.35">
      <c r="A10907" s="5"/>
      <c r="E10907" s="5"/>
      <c r="F10907" s="5"/>
    </row>
    <row r="10908" spans="1:6" x14ac:dyDescent="0.35">
      <c r="A10908" s="5"/>
      <c r="E10908" s="5"/>
      <c r="F10908" s="5"/>
    </row>
    <row r="10909" spans="1:6" x14ac:dyDescent="0.35">
      <c r="A10909" s="5"/>
      <c r="E10909" s="5"/>
      <c r="F10909" s="5"/>
    </row>
    <row r="10910" spans="1:6" x14ac:dyDescent="0.35">
      <c r="A10910" s="5"/>
      <c r="E10910" s="5"/>
      <c r="F10910" s="5"/>
    </row>
    <row r="10911" spans="1:6" x14ac:dyDescent="0.35">
      <c r="A10911" s="5"/>
      <c r="E10911" s="5"/>
      <c r="F10911" s="5"/>
    </row>
    <row r="10912" spans="1:6" x14ac:dyDescent="0.35">
      <c r="A10912" s="5"/>
      <c r="E10912" s="5"/>
      <c r="F10912" s="5"/>
    </row>
    <row r="10913" spans="1:6" x14ac:dyDescent="0.35">
      <c r="A10913" s="5"/>
      <c r="E10913" s="5"/>
      <c r="F10913" s="5"/>
    </row>
    <row r="10914" spans="1:6" x14ac:dyDescent="0.35">
      <c r="A10914" s="5"/>
      <c r="E10914" s="5"/>
      <c r="F10914" s="5"/>
    </row>
    <row r="10915" spans="1:6" x14ac:dyDescent="0.35">
      <c r="A10915" s="5"/>
      <c r="E10915" s="5"/>
      <c r="F10915" s="5"/>
    </row>
    <row r="10916" spans="1:6" x14ac:dyDescent="0.35">
      <c r="A10916" s="5"/>
      <c r="E10916" s="5"/>
      <c r="F10916" s="5"/>
    </row>
    <row r="10917" spans="1:6" x14ac:dyDescent="0.35">
      <c r="A10917" s="5"/>
      <c r="E10917" s="5"/>
      <c r="F10917" s="5"/>
    </row>
    <row r="10918" spans="1:6" x14ac:dyDescent="0.35">
      <c r="A10918" s="5"/>
      <c r="E10918" s="5"/>
      <c r="F10918" s="5"/>
    </row>
    <row r="10919" spans="1:6" x14ac:dyDescent="0.35">
      <c r="A10919" s="5"/>
      <c r="E10919" s="5"/>
      <c r="F10919" s="5"/>
    </row>
    <row r="10920" spans="1:6" x14ac:dyDescent="0.35">
      <c r="A10920" s="5"/>
      <c r="E10920" s="5"/>
      <c r="F10920" s="5"/>
    </row>
    <row r="10921" spans="1:6" x14ac:dyDescent="0.35">
      <c r="A10921" s="5"/>
      <c r="E10921" s="5"/>
      <c r="F10921" s="5"/>
    </row>
    <row r="10922" spans="1:6" x14ac:dyDescent="0.35">
      <c r="A10922" s="5"/>
      <c r="E10922" s="5"/>
      <c r="F10922" s="5"/>
    </row>
    <row r="10923" spans="1:6" x14ac:dyDescent="0.35">
      <c r="A10923" s="5"/>
      <c r="E10923" s="5"/>
      <c r="F10923" s="5"/>
    </row>
    <row r="10924" spans="1:6" x14ac:dyDescent="0.35">
      <c r="A10924" s="5"/>
      <c r="E10924" s="5"/>
      <c r="F10924" s="5"/>
    </row>
    <row r="10925" spans="1:6" x14ac:dyDescent="0.35">
      <c r="A10925" s="5"/>
      <c r="E10925" s="5"/>
      <c r="F10925" s="5"/>
    </row>
    <row r="10926" spans="1:6" x14ac:dyDescent="0.35">
      <c r="A10926" s="5"/>
      <c r="E10926" s="5"/>
      <c r="F10926" s="5"/>
    </row>
    <row r="10927" spans="1:6" x14ac:dyDescent="0.35">
      <c r="A10927" s="5"/>
      <c r="E10927" s="5"/>
      <c r="F10927" s="5"/>
    </row>
    <row r="10928" spans="1:6" x14ac:dyDescent="0.35">
      <c r="A10928" s="5"/>
      <c r="E10928" s="5"/>
      <c r="F10928" s="5"/>
    </row>
    <row r="10929" spans="1:6" x14ac:dyDescent="0.35">
      <c r="A10929" s="5"/>
      <c r="E10929" s="5"/>
      <c r="F10929" s="5"/>
    </row>
    <row r="10930" spans="1:6" x14ac:dyDescent="0.35">
      <c r="A10930" s="5"/>
      <c r="E10930" s="5"/>
      <c r="F10930" s="5"/>
    </row>
    <row r="10931" spans="1:6" x14ac:dyDescent="0.35">
      <c r="A10931" s="5"/>
      <c r="E10931" s="5"/>
      <c r="F10931" s="5"/>
    </row>
    <row r="10932" spans="1:6" x14ac:dyDescent="0.35">
      <c r="A10932" s="5"/>
      <c r="E10932" s="5"/>
      <c r="F10932" s="5"/>
    </row>
    <row r="10933" spans="1:6" x14ac:dyDescent="0.35">
      <c r="A10933" s="5"/>
      <c r="E10933" s="5"/>
      <c r="F10933" s="5"/>
    </row>
    <row r="10934" spans="1:6" x14ac:dyDescent="0.35">
      <c r="A10934" s="5"/>
      <c r="E10934" s="5"/>
      <c r="F10934" s="5"/>
    </row>
    <row r="10935" spans="1:6" x14ac:dyDescent="0.35">
      <c r="A10935" s="5"/>
      <c r="E10935" s="5"/>
      <c r="F10935" s="5"/>
    </row>
    <row r="10936" spans="1:6" x14ac:dyDescent="0.35">
      <c r="A10936" s="5"/>
      <c r="E10936" s="5"/>
      <c r="F10936" s="5"/>
    </row>
    <row r="10937" spans="1:6" x14ac:dyDescent="0.35">
      <c r="A10937" s="5"/>
      <c r="E10937" s="5"/>
      <c r="F10937" s="5"/>
    </row>
    <row r="10938" spans="1:6" x14ac:dyDescent="0.35">
      <c r="A10938" s="5"/>
      <c r="E10938" s="5"/>
      <c r="F10938" s="5"/>
    </row>
    <row r="10939" spans="1:6" x14ac:dyDescent="0.35">
      <c r="A10939" s="5"/>
      <c r="E10939" s="5"/>
      <c r="F10939" s="5"/>
    </row>
    <row r="10940" spans="1:6" x14ac:dyDescent="0.35">
      <c r="A10940" s="5"/>
      <c r="E10940" s="5"/>
      <c r="F10940" s="5"/>
    </row>
    <row r="10941" spans="1:6" x14ac:dyDescent="0.35">
      <c r="A10941" s="5"/>
      <c r="E10941" s="5"/>
      <c r="F10941" s="5"/>
    </row>
    <row r="10942" spans="1:6" x14ac:dyDescent="0.35">
      <c r="A10942" s="5"/>
      <c r="E10942" s="5"/>
      <c r="F10942" s="5"/>
    </row>
    <row r="10943" spans="1:6" x14ac:dyDescent="0.35">
      <c r="A10943" s="5"/>
      <c r="E10943" s="5"/>
      <c r="F10943" s="5"/>
    </row>
    <row r="10944" spans="1:6" x14ac:dyDescent="0.35">
      <c r="A10944" s="5"/>
      <c r="E10944" s="5"/>
      <c r="F10944" s="5"/>
    </row>
    <row r="10945" spans="1:6" x14ac:dyDescent="0.35">
      <c r="A10945" s="5"/>
      <c r="E10945" s="5"/>
      <c r="F10945" s="5"/>
    </row>
    <row r="10946" spans="1:6" x14ac:dyDescent="0.35">
      <c r="A10946" s="5"/>
      <c r="E10946" s="5"/>
      <c r="F10946" s="5"/>
    </row>
    <row r="10947" spans="1:6" x14ac:dyDescent="0.35">
      <c r="A10947" s="5"/>
      <c r="E10947" s="5"/>
      <c r="F10947" s="5"/>
    </row>
    <row r="10948" spans="1:6" x14ac:dyDescent="0.35">
      <c r="A10948" s="5"/>
      <c r="E10948" s="5"/>
      <c r="F10948" s="5"/>
    </row>
    <row r="10949" spans="1:6" x14ac:dyDescent="0.35">
      <c r="A10949" s="5"/>
      <c r="E10949" s="5"/>
      <c r="F10949" s="5"/>
    </row>
    <row r="10950" spans="1:6" x14ac:dyDescent="0.35">
      <c r="A10950" s="5"/>
      <c r="E10950" s="5"/>
      <c r="F10950" s="5"/>
    </row>
    <row r="10951" spans="1:6" x14ac:dyDescent="0.35">
      <c r="A10951" s="5"/>
      <c r="E10951" s="5"/>
      <c r="F10951" s="5"/>
    </row>
    <row r="10952" spans="1:6" x14ac:dyDescent="0.35">
      <c r="A10952" s="5"/>
      <c r="E10952" s="5"/>
      <c r="F10952" s="5"/>
    </row>
    <row r="10953" spans="1:6" x14ac:dyDescent="0.35">
      <c r="A10953" s="5"/>
      <c r="E10953" s="5"/>
      <c r="F10953" s="5"/>
    </row>
    <row r="10954" spans="1:6" x14ac:dyDescent="0.35">
      <c r="A10954" s="5"/>
      <c r="E10954" s="5"/>
      <c r="F10954" s="5"/>
    </row>
    <row r="10955" spans="1:6" x14ac:dyDescent="0.35">
      <c r="A10955" s="5"/>
      <c r="E10955" s="5"/>
      <c r="F10955" s="5"/>
    </row>
    <row r="10956" spans="1:6" x14ac:dyDescent="0.35">
      <c r="A10956" s="5"/>
      <c r="E10956" s="5"/>
      <c r="F10956" s="5"/>
    </row>
    <row r="10957" spans="1:6" x14ac:dyDescent="0.35">
      <c r="A10957" s="5"/>
      <c r="E10957" s="5"/>
      <c r="F10957" s="5"/>
    </row>
    <row r="10958" spans="1:6" x14ac:dyDescent="0.35">
      <c r="A10958" s="5"/>
      <c r="E10958" s="5"/>
      <c r="F10958" s="5"/>
    </row>
    <row r="10959" spans="1:6" x14ac:dyDescent="0.35">
      <c r="A10959" s="5"/>
      <c r="E10959" s="5"/>
      <c r="F10959" s="5"/>
    </row>
    <row r="10960" spans="1:6" x14ac:dyDescent="0.35">
      <c r="A10960" s="5"/>
      <c r="E10960" s="5"/>
      <c r="F10960" s="5"/>
    </row>
    <row r="10961" spans="1:6" x14ac:dyDescent="0.35">
      <c r="A10961" s="5"/>
      <c r="E10961" s="5"/>
      <c r="F10961" s="5"/>
    </row>
    <row r="10962" spans="1:6" x14ac:dyDescent="0.35">
      <c r="A10962" s="5"/>
      <c r="E10962" s="5"/>
      <c r="F10962" s="5"/>
    </row>
    <row r="10963" spans="1:6" x14ac:dyDescent="0.35">
      <c r="A10963" s="5"/>
      <c r="E10963" s="5"/>
      <c r="F10963" s="5"/>
    </row>
    <row r="10964" spans="1:6" x14ac:dyDescent="0.35">
      <c r="A10964" s="5"/>
      <c r="E10964" s="5"/>
      <c r="F10964" s="5"/>
    </row>
    <row r="10965" spans="1:6" x14ac:dyDescent="0.35">
      <c r="A10965" s="5"/>
      <c r="E10965" s="5"/>
      <c r="F10965" s="5"/>
    </row>
    <row r="10966" spans="1:6" x14ac:dyDescent="0.35">
      <c r="A10966" s="5"/>
      <c r="E10966" s="5"/>
      <c r="F10966" s="5"/>
    </row>
    <row r="10967" spans="1:6" x14ac:dyDescent="0.35">
      <c r="A10967" s="5"/>
      <c r="E10967" s="5"/>
      <c r="F10967" s="5"/>
    </row>
    <row r="10968" spans="1:6" x14ac:dyDescent="0.35">
      <c r="A10968" s="5"/>
      <c r="E10968" s="5"/>
      <c r="F10968" s="5"/>
    </row>
    <row r="10969" spans="1:6" x14ac:dyDescent="0.35">
      <c r="A10969" s="5"/>
      <c r="E10969" s="5"/>
      <c r="F10969" s="5"/>
    </row>
    <row r="10970" spans="1:6" x14ac:dyDescent="0.35">
      <c r="A10970" s="5"/>
      <c r="E10970" s="5"/>
      <c r="F10970" s="5"/>
    </row>
    <row r="10971" spans="1:6" x14ac:dyDescent="0.35">
      <c r="A10971" s="5"/>
      <c r="E10971" s="5"/>
      <c r="F10971" s="5"/>
    </row>
    <row r="10972" spans="1:6" x14ac:dyDescent="0.35">
      <c r="A10972" s="5"/>
      <c r="E10972" s="5"/>
      <c r="F10972" s="5"/>
    </row>
    <row r="10973" spans="1:6" x14ac:dyDescent="0.35">
      <c r="A10973" s="5"/>
      <c r="E10973" s="5"/>
      <c r="F10973" s="5"/>
    </row>
    <row r="10974" spans="1:6" x14ac:dyDescent="0.35">
      <c r="A10974" s="5"/>
      <c r="E10974" s="5"/>
      <c r="F10974" s="5"/>
    </row>
    <row r="10975" spans="1:6" x14ac:dyDescent="0.35">
      <c r="A10975" s="5"/>
      <c r="E10975" s="5"/>
      <c r="F10975" s="5"/>
    </row>
    <row r="10976" spans="1:6" x14ac:dyDescent="0.35">
      <c r="A10976" s="5"/>
      <c r="E10976" s="5"/>
      <c r="F10976" s="5"/>
    </row>
    <row r="10977" spans="1:6" x14ac:dyDescent="0.35">
      <c r="A10977" s="5"/>
      <c r="E10977" s="5"/>
      <c r="F10977" s="5"/>
    </row>
    <row r="10978" spans="1:6" x14ac:dyDescent="0.35">
      <c r="A10978" s="5"/>
      <c r="E10978" s="5"/>
      <c r="F10978" s="5"/>
    </row>
    <row r="10979" spans="1:6" x14ac:dyDescent="0.35">
      <c r="A10979" s="5"/>
      <c r="E10979" s="5"/>
      <c r="F10979" s="5"/>
    </row>
    <row r="10980" spans="1:6" x14ac:dyDescent="0.35">
      <c r="A10980" s="5"/>
      <c r="E10980" s="5"/>
      <c r="F10980" s="5"/>
    </row>
    <row r="10981" spans="1:6" x14ac:dyDescent="0.35">
      <c r="A10981" s="5"/>
      <c r="E10981" s="5"/>
      <c r="F10981" s="5"/>
    </row>
    <row r="10982" spans="1:6" x14ac:dyDescent="0.35">
      <c r="A10982" s="5"/>
      <c r="E10982" s="5"/>
      <c r="F10982" s="5"/>
    </row>
    <row r="10983" spans="1:6" x14ac:dyDescent="0.35">
      <c r="A10983" s="5"/>
      <c r="E10983" s="5"/>
      <c r="F10983" s="5"/>
    </row>
    <row r="10984" spans="1:6" x14ac:dyDescent="0.35">
      <c r="A10984" s="5"/>
      <c r="E10984" s="5"/>
      <c r="F10984" s="5"/>
    </row>
    <row r="10985" spans="1:6" x14ac:dyDescent="0.35">
      <c r="A10985" s="5"/>
      <c r="E10985" s="5"/>
      <c r="F10985" s="5"/>
    </row>
    <row r="10986" spans="1:6" x14ac:dyDescent="0.35">
      <c r="A10986" s="5"/>
      <c r="E10986" s="5"/>
      <c r="F10986" s="5"/>
    </row>
    <row r="10987" spans="1:6" x14ac:dyDescent="0.35">
      <c r="A10987" s="5"/>
      <c r="E10987" s="5"/>
      <c r="F10987" s="5"/>
    </row>
    <row r="10988" spans="1:6" x14ac:dyDescent="0.35">
      <c r="A10988" s="5"/>
      <c r="E10988" s="5"/>
      <c r="F10988" s="5"/>
    </row>
    <row r="10989" spans="1:6" x14ac:dyDescent="0.35">
      <c r="A10989" s="5"/>
      <c r="E10989" s="5"/>
      <c r="F10989" s="5"/>
    </row>
    <row r="10990" spans="1:6" x14ac:dyDescent="0.35">
      <c r="A10990" s="5"/>
      <c r="E10990" s="5"/>
      <c r="F10990" s="5"/>
    </row>
    <row r="10991" spans="1:6" x14ac:dyDescent="0.35">
      <c r="A10991" s="5"/>
      <c r="E10991" s="5"/>
      <c r="F10991" s="5"/>
    </row>
    <row r="10992" spans="1:6" x14ac:dyDescent="0.35">
      <c r="A10992" s="5"/>
      <c r="E10992" s="5"/>
      <c r="F10992" s="5"/>
    </row>
    <row r="10993" spans="1:6" x14ac:dyDescent="0.35">
      <c r="A10993" s="5"/>
      <c r="E10993" s="5"/>
      <c r="F10993" s="5"/>
    </row>
    <row r="10994" spans="1:6" x14ac:dyDescent="0.35">
      <c r="A10994" s="5"/>
      <c r="E10994" s="5"/>
      <c r="F10994" s="5"/>
    </row>
    <row r="10995" spans="1:6" x14ac:dyDescent="0.35">
      <c r="A10995" s="5"/>
      <c r="E10995" s="5"/>
      <c r="F10995" s="5"/>
    </row>
    <row r="10996" spans="1:6" x14ac:dyDescent="0.35">
      <c r="A10996" s="5"/>
      <c r="E10996" s="5"/>
      <c r="F10996" s="5"/>
    </row>
    <row r="10997" spans="1:6" x14ac:dyDescent="0.35">
      <c r="A10997" s="5"/>
      <c r="E10997" s="5"/>
      <c r="F10997" s="5"/>
    </row>
    <row r="10998" spans="1:6" x14ac:dyDescent="0.35">
      <c r="A10998" s="5"/>
      <c r="E10998" s="5"/>
      <c r="F10998" s="5"/>
    </row>
    <row r="10999" spans="1:6" x14ac:dyDescent="0.35">
      <c r="A10999" s="5"/>
      <c r="E10999" s="5"/>
      <c r="F10999" s="5"/>
    </row>
    <row r="11000" spans="1:6" x14ac:dyDescent="0.35">
      <c r="A11000" s="5"/>
      <c r="E11000" s="5"/>
      <c r="F11000" s="5"/>
    </row>
    <row r="11001" spans="1:6" x14ac:dyDescent="0.35">
      <c r="A11001" s="5"/>
      <c r="E11001" s="5"/>
      <c r="F11001" s="5"/>
    </row>
    <row r="11002" spans="1:6" x14ac:dyDescent="0.35">
      <c r="A11002" s="5"/>
      <c r="E11002" s="5"/>
      <c r="F11002" s="5"/>
    </row>
    <row r="11003" spans="1:6" x14ac:dyDescent="0.35">
      <c r="A11003" s="5"/>
      <c r="E11003" s="5"/>
      <c r="F11003" s="5"/>
    </row>
    <row r="11004" spans="1:6" x14ac:dyDescent="0.35">
      <c r="A11004" s="5"/>
      <c r="E11004" s="5"/>
      <c r="F11004" s="5"/>
    </row>
    <row r="11005" spans="1:6" x14ac:dyDescent="0.35">
      <c r="A11005" s="5"/>
      <c r="E11005" s="5"/>
      <c r="F11005" s="5"/>
    </row>
    <row r="11006" spans="1:6" x14ac:dyDescent="0.35">
      <c r="A11006" s="5"/>
      <c r="E11006" s="5"/>
      <c r="F11006" s="5"/>
    </row>
    <row r="11007" spans="1:6" x14ac:dyDescent="0.35">
      <c r="A11007" s="5"/>
      <c r="E11007" s="5"/>
      <c r="F11007" s="5"/>
    </row>
    <row r="11008" spans="1:6" x14ac:dyDescent="0.35">
      <c r="A11008" s="5"/>
      <c r="E11008" s="5"/>
      <c r="F11008" s="5"/>
    </row>
    <row r="11009" spans="1:6" x14ac:dyDescent="0.35">
      <c r="A11009" s="5"/>
      <c r="E11009" s="5"/>
      <c r="F11009" s="5"/>
    </row>
    <row r="11010" spans="1:6" x14ac:dyDescent="0.35">
      <c r="A11010" s="5"/>
      <c r="E11010" s="5"/>
      <c r="F11010" s="5"/>
    </row>
    <row r="11011" spans="1:6" x14ac:dyDescent="0.35">
      <c r="A11011" s="5"/>
      <c r="E11011" s="5"/>
      <c r="F11011" s="5"/>
    </row>
    <row r="11012" spans="1:6" x14ac:dyDescent="0.35">
      <c r="A11012" s="5"/>
      <c r="E11012" s="5"/>
      <c r="F11012" s="5"/>
    </row>
    <row r="11013" spans="1:6" x14ac:dyDescent="0.35">
      <c r="A11013" s="5"/>
      <c r="E11013" s="5"/>
      <c r="F11013" s="5"/>
    </row>
    <row r="11014" spans="1:6" x14ac:dyDescent="0.35">
      <c r="A11014" s="5"/>
      <c r="E11014" s="5"/>
      <c r="F11014" s="5"/>
    </row>
    <row r="11015" spans="1:6" x14ac:dyDescent="0.35">
      <c r="A11015" s="5"/>
      <c r="E11015" s="5"/>
      <c r="F11015" s="5"/>
    </row>
    <row r="11016" spans="1:6" x14ac:dyDescent="0.35">
      <c r="A11016" s="5"/>
      <c r="E11016" s="5"/>
      <c r="F11016" s="5"/>
    </row>
    <row r="11017" spans="1:6" x14ac:dyDescent="0.35">
      <c r="A11017" s="5"/>
      <c r="E11017" s="5"/>
      <c r="F11017" s="5"/>
    </row>
    <row r="11018" spans="1:6" x14ac:dyDescent="0.35">
      <c r="A11018" s="5"/>
      <c r="E11018" s="5"/>
      <c r="F11018" s="5"/>
    </row>
    <row r="11019" spans="1:6" x14ac:dyDescent="0.35">
      <c r="A11019" s="5"/>
      <c r="E11019" s="5"/>
      <c r="F11019" s="5"/>
    </row>
    <row r="11020" spans="1:6" x14ac:dyDescent="0.35">
      <c r="A11020" s="5"/>
      <c r="E11020" s="5"/>
      <c r="F11020" s="5"/>
    </row>
    <row r="11021" spans="1:6" x14ac:dyDescent="0.35">
      <c r="A11021" s="5"/>
      <c r="E11021" s="5"/>
      <c r="F11021" s="5"/>
    </row>
    <row r="11022" spans="1:6" x14ac:dyDescent="0.35">
      <c r="A11022" s="5"/>
      <c r="E11022" s="5"/>
      <c r="F11022" s="5"/>
    </row>
    <row r="11023" spans="1:6" x14ac:dyDescent="0.35">
      <c r="A11023" s="5"/>
      <c r="E11023" s="5"/>
      <c r="F11023" s="5"/>
    </row>
    <row r="11024" spans="1:6" x14ac:dyDescent="0.35">
      <c r="A11024" s="5"/>
      <c r="E11024" s="5"/>
      <c r="F11024" s="5"/>
    </row>
    <row r="11025" spans="1:6" x14ac:dyDescent="0.35">
      <c r="A11025" s="5"/>
      <c r="E11025" s="5"/>
      <c r="F11025" s="5"/>
    </row>
    <row r="11026" spans="1:6" x14ac:dyDescent="0.35">
      <c r="A11026" s="5"/>
      <c r="E11026" s="5"/>
      <c r="F11026" s="5"/>
    </row>
    <row r="11027" spans="1:6" x14ac:dyDescent="0.35">
      <c r="A11027" s="5"/>
      <c r="E11027" s="5"/>
      <c r="F11027" s="5"/>
    </row>
    <row r="11028" spans="1:6" x14ac:dyDescent="0.35">
      <c r="A11028" s="5"/>
      <c r="E11028" s="5"/>
      <c r="F11028" s="5"/>
    </row>
    <row r="11029" spans="1:6" x14ac:dyDescent="0.35">
      <c r="A11029" s="5"/>
      <c r="E11029" s="5"/>
      <c r="F11029" s="5"/>
    </row>
    <row r="11030" spans="1:6" x14ac:dyDescent="0.35">
      <c r="A11030" s="5"/>
      <c r="E11030" s="5"/>
      <c r="F11030" s="5"/>
    </row>
    <row r="11031" spans="1:6" x14ac:dyDescent="0.35">
      <c r="A11031" s="5"/>
      <c r="E11031" s="5"/>
      <c r="F11031" s="5"/>
    </row>
    <row r="11032" spans="1:6" x14ac:dyDescent="0.35">
      <c r="A11032" s="5"/>
      <c r="E11032" s="5"/>
      <c r="F11032" s="5"/>
    </row>
    <row r="11033" spans="1:6" x14ac:dyDescent="0.35">
      <c r="A11033" s="5"/>
      <c r="E11033" s="5"/>
      <c r="F11033" s="5"/>
    </row>
    <row r="11034" spans="1:6" x14ac:dyDescent="0.35">
      <c r="A11034" s="5"/>
      <c r="E11034" s="5"/>
      <c r="F11034" s="5"/>
    </row>
    <row r="11035" spans="1:6" x14ac:dyDescent="0.35">
      <c r="A11035" s="5"/>
      <c r="E11035" s="5"/>
      <c r="F11035" s="5"/>
    </row>
    <row r="11036" spans="1:6" x14ac:dyDescent="0.35">
      <c r="A11036" s="5"/>
      <c r="E11036" s="5"/>
      <c r="F11036" s="5"/>
    </row>
    <row r="11037" spans="1:6" x14ac:dyDescent="0.35">
      <c r="A11037" s="5"/>
      <c r="E11037" s="5"/>
      <c r="F11037" s="5"/>
    </row>
    <row r="11038" spans="1:6" x14ac:dyDescent="0.35">
      <c r="A11038" s="5"/>
      <c r="E11038" s="5"/>
      <c r="F11038" s="5"/>
    </row>
    <row r="11039" spans="1:6" x14ac:dyDescent="0.35">
      <c r="A11039" s="5"/>
      <c r="E11039" s="5"/>
      <c r="F11039" s="5"/>
    </row>
    <row r="11040" spans="1:6" x14ac:dyDescent="0.35">
      <c r="A11040" s="5"/>
      <c r="E11040" s="5"/>
      <c r="F11040" s="5"/>
    </row>
    <row r="11041" spans="1:6" x14ac:dyDescent="0.35">
      <c r="A11041" s="5"/>
      <c r="E11041" s="5"/>
      <c r="F11041" s="5"/>
    </row>
    <row r="11042" spans="1:6" x14ac:dyDescent="0.35">
      <c r="A11042" s="5"/>
      <c r="E11042" s="5"/>
      <c r="F11042" s="5"/>
    </row>
    <row r="11043" spans="1:6" x14ac:dyDescent="0.35">
      <c r="A11043" s="5"/>
      <c r="E11043" s="5"/>
      <c r="F11043" s="5"/>
    </row>
    <row r="11044" spans="1:6" x14ac:dyDescent="0.35">
      <c r="A11044" s="5"/>
      <c r="E11044" s="5"/>
      <c r="F11044" s="5"/>
    </row>
    <row r="11045" spans="1:6" x14ac:dyDescent="0.35">
      <c r="A11045" s="5"/>
      <c r="E11045" s="5"/>
      <c r="F11045" s="5"/>
    </row>
    <row r="11046" spans="1:6" x14ac:dyDescent="0.35">
      <c r="A11046" s="5"/>
      <c r="E11046" s="5"/>
      <c r="F11046" s="5"/>
    </row>
    <row r="11047" spans="1:6" x14ac:dyDescent="0.35">
      <c r="A11047" s="5"/>
      <c r="E11047" s="5"/>
      <c r="F11047" s="5"/>
    </row>
    <row r="11048" spans="1:6" x14ac:dyDescent="0.35">
      <c r="A11048" s="5"/>
      <c r="E11048" s="5"/>
      <c r="F11048" s="5"/>
    </row>
    <row r="11049" spans="1:6" x14ac:dyDescent="0.35">
      <c r="A11049" s="5"/>
      <c r="E11049" s="5"/>
      <c r="F11049" s="5"/>
    </row>
    <row r="11050" spans="1:6" x14ac:dyDescent="0.35">
      <c r="A11050" s="5"/>
      <c r="E11050" s="5"/>
      <c r="F11050" s="5"/>
    </row>
    <row r="11051" spans="1:6" x14ac:dyDescent="0.35">
      <c r="A11051" s="5"/>
      <c r="E11051" s="5"/>
      <c r="F11051" s="5"/>
    </row>
    <row r="11052" spans="1:6" x14ac:dyDescent="0.35">
      <c r="A11052" s="5"/>
      <c r="E11052" s="5"/>
      <c r="F11052" s="5"/>
    </row>
    <row r="11053" spans="1:6" x14ac:dyDescent="0.35">
      <c r="A11053" s="5"/>
      <c r="E11053" s="5"/>
      <c r="F11053" s="5"/>
    </row>
    <row r="11054" spans="1:6" x14ac:dyDescent="0.35">
      <c r="A11054" s="5"/>
      <c r="E11054" s="5"/>
      <c r="F11054" s="5"/>
    </row>
    <row r="11055" spans="1:6" x14ac:dyDescent="0.35">
      <c r="A11055" s="5"/>
      <c r="E11055" s="5"/>
      <c r="F11055" s="5"/>
    </row>
    <row r="11056" spans="1:6" x14ac:dyDescent="0.35">
      <c r="A11056" s="5"/>
      <c r="E11056" s="5"/>
      <c r="F11056" s="5"/>
    </row>
    <row r="11057" spans="1:6" x14ac:dyDescent="0.35">
      <c r="A11057" s="5"/>
      <c r="E11057" s="5"/>
      <c r="F11057" s="5"/>
    </row>
    <row r="11058" spans="1:6" x14ac:dyDescent="0.35">
      <c r="A11058" s="5"/>
      <c r="E11058" s="5"/>
      <c r="F11058" s="5"/>
    </row>
    <row r="11059" spans="1:6" x14ac:dyDescent="0.35">
      <c r="A11059" s="5"/>
      <c r="E11059" s="5"/>
      <c r="F11059" s="5"/>
    </row>
    <row r="11060" spans="1:6" x14ac:dyDescent="0.35">
      <c r="A11060" s="5"/>
      <c r="E11060" s="5"/>
      <c r="F11060" s="5"/>
    </row>
    <row r="11061" spans="1:6" x14ac:dyDescent="0.35">
      <c r="A11061" s="5"/>
      <c r="E11061" s="5"/>
      <c r="F11061" s="5"/>
    </row>
    <row r="11062" spans="1:6" x14ac:dyDescent="0.35">
      <c r="A11062" s="5"/>
      <c r="E11062" s="5"/>
      <c r="F11062" s="5"/>
    </row>
    <row r="11063" spans="1:6" x14ac:dyDescent="0.35">
      <c r="A11063" s="5"/>
      <c r="E11063" s="5"/>
      <c r="F11063" s="5"/>
    </row>
    <row r="11064" spans="1:6" x14ac:dyDescent="0.35">
      <c r="A11064" s="5"/>
      <c r="E11064" s="5"/>
      <c r="F11064" s="5"/>
    </row>
    <row r="11065" spans="1:6" x14ac:dyDescent="0.35">
      <c r="A11065" s="5"/>
      <c r="E11065" s="5"/>
      <c r="F11065" s="5"/>
    </row>
    <row r="11066" spans="1:6" x14ac:dyDescent="0.35">
      <c r="A11066" s="5"/>
      <c r="E11066" s="5"/>
      <c r="F11066" s="5"/>
    </row>
    <row r="11067" spans="1:6" x14ac:dyDescent="0.35">
      <c r="A11067" s="5"/>
      <c r="E11067" s="5"/>
      <c r="F11067" s="5"/>
    </row>
    <row r="11068" spans="1:6" x14ac:dyDescent="0.35">
      <c r="A11068" s="5"/>
      <c r="E11068" s="5"/>
      <c r="F11068" s="5"/>
    </row>
    <row r="11069" spans="1:6" x14ac:dyDescent="0.35">
      <c r="A11069" s="5"/>
      <c r="E11069" s="5"/>
      <c r="F11069" s="5"/>
    </row>
    <row r="11070" spans="1:6" x14ac:dyDescent="0.35">
      <c r="A11070" s="5"/>
      <c r="E11070" s="5"/>
      <c r="F11070" s="5"/>
    </row>
    <row r="11071" spans="1:6" x14ac:dyDescent="0.35">
      <c r="A11071" s="5"/>
      <c r="E11071" s="5"/>
      <c r="F11071" s="5"/>
    </row>
    <row r="11072" spans="1:6" x14ac:dyDescent="0.35">
      <c r="A11072" s="5"/>
      <c r="E11072" s="5"/>
      <c r="F11072" s="5"/>
    </row>
    <row r="11073" spans="1:6" x14ac:dyDescent="0.35">
      <c r="A11073" s="5"/>
      <c r="E11073" s="5"/>
      <c r="F11073" s="5"/>
    </row>
    <row r="11074" spans="1:6" x14ac:dyDescent="0.35">
      <c r="A11074" s="5"/>
      <c r="E11074" s="5"/>
      <c r="F11074" s="5"/>
    </row>
    <row r="11075" spans="1:6" x14ac:dyDescent="0.35">
      <c r="A11075" s="5"/>
      <c r="E11075" s="5"/>
      <c r="F11075" s="5"/>
    </row>
    <row r="11076" spans="1:6" x14ac:dyDescent="0.35">
      <c r="A11076" s="5"/>
      <c r="E11076" s="5"/>
      <c r="F11076" s="5"/>
    </row>
    <row r="11077" spans="1:6" x14ac:dyDescent="0.35">
      <c r="A11077" s="5"/>
      <c r="E11077" s="5"/>
      <c r="F11077" s="5"/>
    </row>
    <row r="11078" spans="1:6" x14ac:dyDescent="0.35">
      <c r="A11078" s="5"/>
      <c r="E11078" s="5"/>
      <c r="F11078" s="5"/>
    </row>
    <row r="11079" spans="1:6" x14ac:dyDescent="0.35">
      <c r="A11079" s="5"/>
      <c r="E11079" s="5"/>
      <c r="F11079" s="5"/>
    </row>
    <row r="11080" spans="1:6" x14ac:dyDescent="0.35">
      <c r="A11080" s="5"/>
      <c r="E11080" s="5"/>
      <c r="F11080" s="5"/>
    </row>
    <row r="11081" spans="1:6" x14ac:dyDescent="0.35">
      <c r="A11081" s="5"/>
      <c r="E11081" s="5"/>
      <c r="F11081" s="5"/>
    </row>
    <row r="11082" spans="1:6" x14ac:dyDescent="0.35">
      <c r="A11082" s="5"/>
      <c r="E11082" s="5"/>
      <c r="F11082" s="5"/>
    </row>
    <row r="11083" spans="1:6" x14ac:dyDescent="0.35">
      <c r="A11083" s="5"/>
      <c r="E11083" s="5"/>
      <c r="F11083" s="5"/>
    </row>
    <row r="11084" spans="1:6" x14ac:dyDescent="0.35">
      <c r="A11084" s="5"/>
      <c r="E11084" s="5"/>
      <c r="F11084" s="5"/>
    </row>
    <row r="11085" spans="1:6" x14ac:dyDescent="0.35">
      <c r="A11085" s="5"/>
      <c r="E11085" s="5"/>
      <c r="F11085" s="5"/>
    </row>
    <row r="11086" spans="1:6" x14ac:dyDescent="0.35">
      <c r="A11086" s="5"/>
      <c r="E11086" s="5"/>
      <c r="F11086" s="5"/>
    </row>
    <row r="11087" spans="1:6" x14ac:dyDescent="0.35">
      <c r="A11087" s="5"/>
      <c r="E11087" s="5"/>
      <c r="F11087" s="5"/>
    </row>
    <row r="11088" spans="1:6" x14ac:dyDescent="0.35">
      <c r="A11088" s="5"/>
      <c r="E11088" s="5"/>
      <c r="F11088" s="5"/>
    </row>
    <row r="11089" spans="1:6" x14ac:dyDescent="0.35">
      <c r="A11089" s="5"/>
      <c r="E11089" s="5"/>
      <c r="F11089" s="5"/>
    </row>
    <row r="11090" spans="1:6" x14ac:dyDescent="0.35">
      <c r="A11090" s="5"/>
      <c r="E11090" s="5"/>
      <c r="F11090" s="5"/>
    </row>
    <row r="11091" spans="1:6" x14ac:dyDescent="0.35">
      <c r="A11091" s="5"/>
      <c r="E11091" s="5"/>
      <c r="F11091" s="5"/>
    </row>
    <row r="11092" spans="1:6" x14ac:dyDescent="0.35">
      <c r="A11092" s="5"/>
      <c r="E11092" s="5"/>
      <c r="F11092" s="5"/>
    </row>
    <row r="11093" spans="1:6" x14ac:dyDescent="0.35">
      <c r="A11093" s="5"/>
      <c r="E11093" s="5"/>
      <c r="F11093" s="5"/>
    </row>
    <row r="11094" spans="1:6" x14ac:dyDescent="0.35">
      <c r="A11094" s="5"/>
      <c r="E11094" s="5"/>
      <c r="F11094" s="5"/>
    </row>
    <row r="11095" spans="1:6" x14ac:dyDescent="0.35">
      <c r="A11095" s="5"/>
      <c r="E11095" s="5"/>
      <c r="F11095" s="5"/>
    </row>
    <row r="11096" spans="1:6" x14ac:dyDescent="0.35">
      <c r="A11096" s="5"/>
      <c r="E11096" s="5"/>
      <c r="F11096" s="5"/>
    </row>
    <row r="11097" spans="1:6" x14ac:dyDescent="0.35">
      <c r="A11097" s="5"/>
      <c r="E11097" s="5"/>
      <c r="F11097" s="5"/>
    </row>
    <row r="11098" spans="1:6" x14ac:dyDescent="0.35">
      <c r="A11098" s="5"/>
      <c r="E11098" s="5"/>
      <c r="F11098" s="5"/>
    </row>
    <row r="11099" spans="1:6" x14ac:dyDescent="0.35">
      <c r="A11099" s="5"/>
      <c r="E11099" s="5"/>
      <c r="F11099" s="5"/>
    </row>
    <row r="11100" spans="1:6" x14ac:dyDescent="0.35">
      <c r="A11100" s="5"/>
      <c r="E11100" s="5"/>
      <c r="F11100" s="5"/>
    </row>
    <row r="11101" spans="1:6" x14ac:dyDescent="0.35">
      <c r="A11101" s="5"/>
      <c r="E11101" s="5"/>
      <c r="F11101" s="5"/>
    </row>
    <row r="11102" spans="1:6" x14ac:dyDescent="0.35">
      <c r="A11102" s="5"/>
      <c r="E11102" s="5"/>
      <c r="F11102" s="5"/>
    </row>
    <row r="11103" spans="1:6" x14ac:dyDescent="0.35">
      <c r="A11103" s="5"/>
      <c r="E11103" s="5"/>
      <c r="F11103" s="5"/>
    </row>
    <row r="11104" spans="1:6" x14ac:dyDescent="0.35">
      <c r="A11104" s="5"/>
      <c r="E11104" s="5"/>
      <c r="F11104" s="5"/>
    </row>
    <row r="11105" spans="1:6" x14ac:dyDescent="0.35">
      <c r="A11105" s="5"/>
      <c r="E11105" s="5"/>
      <c r="F11105" s="5"/>
    </row>
    <row r="11106" spans="1:6" x14ac:dyDescent="0.35">
      <c r="A11106" s="5"/>
      <c r="E11106" s="5"/>
      <c r="F11106" s="5"/>
    </row>
    <row r="11107" spans="1:6" x14ac:dyDescent="0.35">
      <c r="A11107" s="5"/>
      <c r="E11107" s="5"/>
      <c r="F11107" s="5"/>
    </row>
    <row r="11108" spans="1:6" x14ac:dyDescent="0.35">
      <c r="A11108" s="5"/>
      <c r="E11108" s="5"/>
      <c r="F11108" s="5"/>
    </row>
    <row r="11109" spans="1:6" x14ac:dyDescent="0.35">
      <c r="A11109" s="5"/>
      <c r="E11109" s="5"/>
      <c r="F11109" s="5"/>
    </row>
    <row r="11110" spans="1:6" x14ac:dyDescent="0.35">
      <c r="A11110" s="5"/>
      <c r="E11110" s="5"/>
      <c r="F11110" s="5"/>
    </row>
    <row r="11111" spans="1:6" x14ac:dyDescent="0.35">
      <c r="A11111" s="5"/>
      <c r="E11111" s="5"/>
      <c r="F11111" s="5"/>
    </row>
    <row r="11112" spans="1:6" x14ac:dyDescent="0.35">
      <c r="A11112" s="5"/>
      <c r="E11112" s="5"/>
      <c r="F11112" s="5"/>
    </row>
    <row r="11113" spans="1:6" x14ac:dyDescent="0.35">
      <c r="A11113" s="5"/>
      <c r="E11113" s="5"/>
      <c r="F11113" s="5"/>
    </row>
    <row r="11114" spans="1:6" x14ac:dyDescent="0.35">
      <c r="A11114" s="5"/>
      <c r="E11114" s="5"/>
      <c r="F11114" s="5"/>
    </row>
    <row r="11115" spans="1:6" x14ac:dyDescent="0.35">
      <c r="A11115" s="5"/>
      <c r="E11115" s="5"/>
      <c r="F11115" s="5"/>
    </row>
    <row r="11116" spans="1:6" x14ac:dyDescent="0.35">
      <c r="A11116" s="5"/>
      <c r="E11116" s="5"/>
      <c r="F11116" s="5"/>
    </row>
    <row r="11117" spans="1:6" x14ac:dyDescent="0.35">
      <c r="A11117" s="5"/>
      <c r="E11117" s="5"/>
      <c r="F11117" s="5"/>
    </row>
    <row r="11118" spans="1:6" x14ac:dyDescent="0.35">
      <c r="A11118" s="5"/>
      <c r="E11118" s="5"/>
      <c r="F11118" s="5"/>
    </row>
    <row r="11119" spans="1:6" x14ac:dyDescent="0.35">
      <c r="A11119" s="5"/>
      <c r="E11119" s="5"/>
      <c r="F11119" s="5"/>
    </row>
    <row r="11120" spans="1:6" x14ac:dyDescent="0.35">
      <c r="A11120" s="5"/>
      <c r="E11120" s="5"/>
      <c r="F11120" s="5"/>
    </row>
    <row r="11121" spans="1:6" x14ac:dyDescent="0.35">
      <c r="A11121" s="5"/>
      <c r="E11121" s="5"/>
      <c r="F11121" s="5"/>
    </row>
    <row r="11122" spans="1:6" x14ac:dyDescent="0.35">
      <c r="A11122" s="5"/>
      <c r="E11122" s="5"/>
      <c r="F11122" s="5"/>
    </row>
    <row r="11123" spans="1:6" x14ac:dyDescent="0.35">
      <c r="A11123" s="5"/>
      <c r="E11123" s="5"/>
      <c r="F11123" s="5"/>
    </row>
    <row r="11124" spans="1:6" x14ac:dyDescent="0.35">
      <c r="A11124" s="5"/>
      <c r="E11124" s="5"/>
      <c r="F11124" s="5"/>
    </row>
    <row r="11125" spans="1:6" x14ac:dyDescent="0.35">
      <c r="A11125" s="5"/>
      <c r="E11125" s="5"/>
      <c r="F11125" s="5"/>
    </row>
    <row r="11126" spans="1:6" x14ac:dyDescent="0.35">
      <c r="A11126" s="5"/>
      <c r="E11126" s="5"/>
      <c r="F11126" s="5"/>
    </row>
    <row r="11127" spans="1:6" x14ac:dyDescent="0.35">
      <c r="A11127" s="5"/>
      <c r="E11127" s="5"/>
      <c r="F11127" s="5"/>
    </row>
    <row r="11128" spans="1:6" x14ac:dyDescent="0.35">
      <c r="A11128" s="5"/>
      <c r="E11128" s="5"/>
      <c r="F11128" s="5"/>
    </row>
    <row r="11129" spans="1:6" x14ac:dyDescent="0.35">
      <c r="A11129" s="5"/>
      <c r="E11129" s="5"/>
      <c r="F11129" s="5"/>
    </row>
    <row r="11130" spans="1:6" x14ac:dyDescent="0.35">
      <c r="A11130" s="5"/>
      <c r="E11130" s="5"/>
      <c r="F11130" s="5"/>
    </row>
    <row r="11131" spans="1:6" x14ac:dyDescent="0.35">
      <c r="A11131" s="5"/>
      <c r="E11131" s="5"/>
      <c r="F11131" s="5"/>
    </row>
    <row r="11132" spans="1:6" x14ac:dyDescent="0.35">
      <c r="A11132" s="5"/>
      <c r="E11132" s="5"/>
      <c r="F11132" s="5"/>
    </row>
    <row r="11133" spans="1:6" x14ac:dyDescent="0.35">
      <c r="A11133" s="5"/>
      <c r="E11133" s="5"/>
      <c r="F11133" s="5"/>
    </row>
    <row r="11134" spans="1:6" x14ac:dyDescent="0.35">
      <c r="A11134" s="5"/>
      <c r="E11134" s="5"/>
      <c r="F11134" s="5"/>
    </row>
    <row r="11135" spans="1:6" x14ac:dyDescent="0.35">
      <c r="A11135" s="5"/>
      <c r="E11135" s="5"/>
      <c r="F11135" s="5"/>
    </row>
    <row r="11136" spans="1:6" x14ac:dyDescent="0.35">
      <c r="A11136" s="5"/>
      <c r="E11136" s="5"/>
      <c r="F11136" s="5"/>
    </row>
    <row r="11137" spans="1:6" x14ac:dyDescent="0.35">
      <c r="A11137" s="5"/>
      <c r="E11137" s="5"/>
      <c r="F11137" s="5"/>
    </row>
    <row r="11138" spans="1:6" x14ac:dyDescent="0.35">
      <c r="A11138" s="5"/>
      <c r="E11138" s="5"/>
      <c r="F11138" s="5"/>
    </row>
    <row r="11139" spans="1:6" x14ac:dyDescent="0.35">
      <c r="A11139" s="5"/>
      <c r="E11139" s="5"/>
      <c r="F11139" s="5"/>
    </row>
    <row r="11140" spans="1:6" x14ac:dyDescent="0.35">
      <c r="A11140" s="5"/>
      <c r="E11140" s="5"/>
      <c r="F11140" s="5"/>
    </row>
    <row r="11141" spans="1:6" x14ac:dyDescent="0.35">
      <c r="A11141" s="5"/>
      <c r="E11141" s="5"/>
      <c r="F11141" s="5"/>
    </row>
    <row r="11142" spans="1:6" x14ac:dyDescent="0.35">
      <c r="A11142" s="5"/>
      <c r="E11142" s="5"/>
      <c r="F11142" s="5"/>
    </row>
    <row r="11143" spans="1:6" x14ac:dyDescent="0.35">
      <c r="A11143" s="5"/>
      <c r="E11143" s="5"/>
      <c r="F11143" s="5"/>
    </row>
    <row r="11144" spans="1:6" x14ac:dyDescent="0.35">
      <c r="A11144" s="5"/>
      <c r="E11144" s="5"/>
      <c r="F11144" s="5"/>
    </row>
    <row r="11145" spans="1:6" x14ac:dyDescent="0.35">
      <c r="A11145" s="5"/>
      <c r="E11145" s="5"/>
      <c r="F11145" s="5"/>
    </row>
    <row r="11146" spans="1:6" x14ac:dyDescent="0.35">
      <c r="A11146" s="5"/>
      <c r="E11146" s="5"/>
      <c r="F11146" s="5"/>
    </row>
    <row r="11147" spans="1:6" x14ac:dyDescent="0.35">
      <c r="A11147" s="5"/>
      <c r="E11147" s="5"/>
      <c r="F11147" s="5"/>
    </row>
    <row r="11148" spans="1:6" x14ac:dyDescent="0.35">
      <c r="A11148" s="5"/>
      <c r="E11148" s="5"/>
      <c r="F11148" s="5"/>
    </row>
    <row r="11149" spans="1:6" x14ac:dyDescent="0.35">
      <c r="A11149" s="5"/>
      <c r="E11149" s="5"/>
      <c r="F11149" s="5"/>
    </row>
    <row r="11150" spans="1:6" x14ac:dyDescent="0.35">
      <c r="A11150" s="5"/>
      <c r="E11150" s="5"/>
      <c r="F11150" s="5"/>
    </row>
    <row r="11151" spans="1:6" x14ac:dyDescent="0.35">
      <c r="A11151" s="5"/>
      <c r="E11151" s="5"/>
      <c r="F11151" s="5"/>
    </row>
    <row r="11152" spans="1:6" x14ac:dyDescent="0.35">
      <c r="A11152" s="5"/>
      <c r="E11152" s="5"/>
      <c r="F11152" s="5"/>
    </row>
    <row r="11153" spans="1:6" x14ac:dyDescent="0.35">
      <c r="A11153" s="5"/>
      <c r="E11153" s="5"/>
      <c r="F11153" s="5"/>
    </row>
    <row r="11154" spans="1:6" x14ac:dyDescent="0.35">
      <c r="A11154" s="5"/>
      <c r="E11154" s="5"/>
      <c r="F11154" s="5"/>
    </row>
    <row r="11155" spans="1:6" x14ac:dyDescent="0.35">
      <c r="A11155" s="5"/>
      <c r="E11155" s="5"/>
      <c r="F11155" s="5"/>
    </row>
    <row r="11156" spans="1:6" x14ac:dyDescent="0.35">
      <c r="A11156" s="5"/>
      <c r="E11156" s="5"/>
      <c r="F11156" s="5"/>
    </row>
    <row r="11157" spans="1:6" x14ac:dyDescent="0.35">
      <c r="A11157" s="5"/>
      <c r="E11157" s="5"/>
      <c r="F11157" s="5"/>
    </row>
    <row r="11158" spans="1:6" x14ac:dyDescent="0.35">
      <c r="A11158" s="5"/>
      <c r="E11158" s="5"/>
      <c r="F11158" s="5"/>
    </row>
    <row r="11159" spans="1:6" x14ac:dyDescent="0.35">
      <c r="A11159" s="5"/>
      <c r="E11159" s="5"/>
      <c r="F11159" s="5"/>
    </row>
    <row r="11160" spans="1:6" x14ac:dyDescent="0.35">
      <c r="A11160" s="5"/>
      <c r="E11160" s="5"/>
      <c r="F11160" s="5"/>
    </row>
    <row r="11161" spans="1:6" x14ac:dyDescent="0.35">
      <c r="A11161" s="5"/>
      <c r="E11161" s="5"/>
      <c r="F11161" s="5"/>
    </row>
    <row r="11162" spans="1:6" x14ac:dyDescent="0.35">
      <c r="A11162" s="5"/>
      <c r="E11162" s="5"/>
      <c r="F11162" s="5"/>
    </row>
    <row r="11163" spans="1:6" x14ac:dyDescent="0.35">
      <c r="A11163" s="5"/>
      <c r="E11163" s="5"/>
      <c r="F11163" s="5"/>
    </row>
    <row r="11164" spans="1:6" x14ac:dyDescent="0.35">
      <c r="A11164" s="5"/>
      <c r="E11164" s="5"/>
      <c r="F11164" s="5"/>
    </row>
    <row r="11165" spans="1:6" x14ac:dyDescent="0.35">
      <c r="A11165" s="5"/>
      <c r="E11165" s="5"/>
      <c r="F11165" s="5"/>
    </row>
    <row r="11166" spans="1:6" x14ac:dyDescent="0.35">
      <c r="A11166" s="5"/>
      <c r="E11166" s="5"/>
      <c r="F11166" s="5"/>
    </row>
    <row r="11167" spans="1:6" x14ac:dyDescent="0.35">
      <c r="A11167" s="5"/>
      <c r="E11167" s="5"/>
      <c r="F11167" s="5"/>
    </row>
    <row r="11168" spans="1:6" x14ac:dyDescent="0.35">
      <c r="A11168" s="5"/>
      <c r="E11168" s="5"/>
      <c r="F11168" s="5"/>
    </row>
    <row r="11169" spans="1:6" x14ac:dyDescent="0.35">
      <c r="A11169" s="5"/>
      <c r="E11169" s="5"/>
      <c r="F11169" s="5"/>
    </row>
    <row r="11170" spans="1:6" x14ac:dyDescent="0.35">
      <c r="A11170" s="5"/>
      <c r="E11170" s="5"/>
      <c r="F11170" s="5"/>
    </row>
    <row r="11171" spans="1:6" x14ac:dyDescent="0.35">
      <c r="A11171" s="5"/>
      <c r="E11171" s="5"/>
      <c r="F11171" s="5"/>
    </row>
    <row r="11172" spans="1:6" x14ac:dyDescent="0.35">
      <c r="A11172" s="5"/>
      <c r="E11172" s="5"/>
      <c r="F11172" s="5"/>
    </row>
    <row r="11173" spans="1:6" x14ac:dyDescent="0.35">
      <c r="A11173" s="5"/>
      <c r="E11173" s="5"/>
      <c r="F11173" s="5"/>
    </row>
    <row r="11174" spans="1:6" x14ac:dyDescent="0.35">
      <c r="A11174" s="5"/>
      <c r="E11174" s="5"/>
      <c r="F11174" s="5"/>
    </row>
    <row r="11175" spans="1:6" x14ac:dyDescent="0.35">
      <c r="A11175" s="5"/>
      <c r="E11175" s="5"/>
      <c r="F11175" s="5"/>
    </row>
    <row r="11176" spans="1:6" x14ac:dyDescent="0.35">
      <c r="A11176" s="5"/>
      <c r="E11176" s="5"/>
      <c r="F11176" s="5"/>
    </row>
    <row r="11177" spans="1:6" x14ac:dyDescent="0.35">
      <c r="A11177" s="5"/>
      <c r="E11177" s="5"/>
      <c r="F11177" s="5"/>
    </row>
    <row r="11178" spans="1:6" x14ac:dyDescent="0.35">
      <c r="A11178" s="5"/>
      <c r="E11178" s="5"/>
      <c r="F11178" s="5"/>
    </row>
    <row r="11179" spans="1:6" x14ac:dyDescent="0.35">
      <c r="A11179" s="5"/>
      <c r="E11179" s="5"/>
      <c r="F11179" s="5"/>
    </row>
    <row r="11180" spans="1:6" x14ac:dyDescent="0.35">
      <c r="A11180" s="5"/>
      <c r="E11180" s="5"/>
      <c r="F11180" s="5"/>
    </row>
    <row r="11181" spans="1:6" x14ac:dyDescent="0.35">
      <c r="A11181" s="5"/>
      <c r="E11181" s="5"/>
      <c r="F11181" s="5"/>
    </row>
    <row r="11182" spans="1:6" x14ac:dyDescent="0.35">
      <c r="A11182" s="5"/>
      <c r="E11182" s="5"/>
      <c r="F11182" s="5"/>
    </row>
    <row r="11183" spans="1:6" x14ac:dyDescent="0.35">
      <c r="A11183" s="5"/>
      <c r="E11183" s="5"/>
      <c r="F11183" s="5"/>
    </row>
    <row r="11184" spans="1:6" x14ac:dyDescent="0.35">
      <c r="A11184" s="5"/>
      <c r="E11184" s="5"/>
      <c r="F11184" s="5"/>
    </row>
    <row r="11185" spans="1:6" x14ac:dyDescent="0.35">
      <c r="A11185" s="5"/>
      <c r="E11185" s="5"/>
      <c r="F11185" s="5"/>
    </row>
    <row r="11186" spans="1:6" x14ac:dyDescent="0.35">
      <c r="A11186" s="5"/>
      <c r="E11186" s="5"/>
      <c r="F11186" s="5"/>
    </row>
    <row r="11187" spans="1:6" x14ac:dyDescent="0.35">
      <c r="A11187" s="5"/>
      <c r="E11187" s="5"/>
      <c r="F11187" s="5"/>
    </row>
    <row r="11188" spans="1:6" x14ac:dyDescent="0.35">
      <c r="A11188" s="5"/>
      <c r="E11188" s="5"/>
      <c r="F11188" s="5"/>
    </row>
    <row r="11189" spans="1:6" x14ac:dyDescent="0.35">
      <c r="A11189" s="5"/>
      <c r="E11189" s="5"/>
      <c r="F11189" s="5"/>
    </row>
    <row r="11190" spans="1:6" x14ac:dyDescent="0.35">
      <c r="A11190" s="5"/>
      <c r="E11190" s="5"/>
      <c r="F11190" s="5"/>
    </row>
    <row r="11191" spans="1:6" x14ac:dyDescent="0.35">
      <c r="A11191" s="5"/>
      <c r="E11191" s="5"/>
      <c r="F11191" s="5"/>
    </row>
    <row r="11192" spans="1:6" x14ac:dyDescent="0.35">
      <c r="A11192" s="5"/>
      <c r="E11192" s="5"/>
      <c r="F11192" s="5"/>
    </row>
    <row r="11193" spans="1:6" x14ac:dyDescent="0.35">
      <c r="A11193" s="5"/>
      <c r="E11193" s="5"/>
      <c r="F11193" s="5"/>
    </row>
    <row r="11194" spans="1:6" x14ac:dyDescent="0.35">
      <c r="A11194" s="5"/>
      <c r="E11194" s="5"/>
      <c r="F11194" s="5"/>
    </row>
    <row r="11195" spans="1:6" x14ac:dyDescent="0.35">
      <c r="A11195" s="5"/>
      <c r="E11195" s="5"/>
      <c r="F11195" s="5"/>
    </row>
    <row r="11196" spans="1:6" x14ac:dyDescent="0.35">
      <c r="A11196" s="5"/>
      <c r="E11196" s="5"/>
      <c r="F11196" s="5"/>
    </row>
    <row r="11197" spans="1:6" x14ac:dyDescent="0.35">
      <c r="A11197" s="5"/>
      <c r="E11197" s="5"/>
      <c r="F11197" s="5"/>
    </row>
    <row r="11198" spans="1:6" x14ac:dyDescent="0.35">
      <c r="A11198" s="5"/>
      <c r="E11198" s="5"/>
      <c r="F11198" s="5"/>
    </row>
    <row r="11199" spans="1:6" x14ac:dyDescent="0.35">
      <c r="A11199" s="5"/>
      <c r="E11199" s="5"/>
      <c r="F11199" s="5"/>
    </row>
    <row r="11200" spans="1:6" x14ac:dyDescent="0.35">
      <c r="A11200" s="5"/>
      <c r="E11200" s="5"/>
      <c r="F11200" s="5"/>
    </row>
    <row r="11201" spans="1:6" x14ac:dyDescent="0.35">
      <c r="A11201" s="5"/>
      <c r="E11201" s="5"/>
      <c r="F11201" s="5"/>
    </row>
    <row r="11202" spans="1:6" x14ac:dyDescent="0.35">
      <c r="A11202" s="5"/>
      <c r="E11202" s="5"/>
      <c r="F11202" s="5"/>
    </row>
    <row r="11203" spans="1:6" x14ac:dyDescent="0.35">
      <c r="A11203" s="5"/>
      <c r="E11203" s="5"/>
      <c r="F11203" s="5"/>
    </row>
    <row r="11204" spans="1:6" x14ac:dyDescent="0.35">
      <c r="A11204" s="5"/>
      <c r="E11204" s="5"/>
      <c r="F11204" s="5"/>
    </row>
    <row r="11205" spans="1:6" x14ac:dyDescent="0.35">
      <c r="A11205" s="5"/>
      <c r="E11205" s="5"/>
      <c r="F11205" s="5"/>
    </row>
    <row r="11206" spans="1:6" x14ac:dyDescent="0.35">
      <c r="A11206" s="5"/>
      <c r="E11206" s="5"/>
      <c r="F11206" s="5"/>
    </row>
    <row r="11207" spans="1:6" x14ac:dyDescent="0.35">
      <c r="A11207" s="5"/>
      <c r="E11207" s="5"/>
      <c r="F11207" s="5"/>
    </row>
    <row r="11208" spans="1:6" x14ac:dyDescent="0.35">
      <c r="A11208" s="5"/>
      <c r="E11208" s="5"/>
      <c r="F11208" s="5"/>
    </row>
    <row r="11209" spans="1:6" x14ac:dyDescent="0.35">
      <c r="A11209" s="5"/>
      <c r="E11209" s="5"/>
      <c r="F11209" s="5"/>
    </row>
    <row r="11210" spans="1:6" x14ac:dyDescent="0.35">
      <c r="A11210" s="5"/>
      <c r="E11210" s="5"/>
      <c r="F11210" s="5"/>
    </row>
    <row r="11211" spans="1:6" x14ac:dyDescent="0.35">
      <c r="A11211" s="5"/>
      <c r="E11211" s="5"/>
      <c r="F11211" s="5"/>
    </row>
    <row r="11212" spans="1:6" x14ac:dyDescent="0.35">
      <c r="A11212" s="5"/>
      <c r="E11212" s="5"/>
      <c r="F11212" s="5"/>
    </row>
    <row r="11213" spans="1:6" x14ac:dyDescent="0.35">
      <c r="A11213" s="5"/>
      <c r="E11213" s="5"/>
      <c r="F11213" s="5"/>
    </row>
    <row r="11214" spans="1:6" x14ac:dyDescent="0.35">
      <c r="A11214" s="5"/>
      <c r="E11214" s="5"/>
      <c r="F11214" s="5"/>
    </row>
    <row r="11215" spans="1:6" x14ac:dyDescent="0.35">
      <c r="A11215" s="5"/>
      <c r="E11215" s="5"/>
      <c r="F11215" s="5"/>
    </row>
    <row r="11216" spans="1:6" x14ac:dyDescent="0.35">
      <c r="A11216" s="5"/>
      <c r="E11216" s="5"/>
      <c r="F11216" s="5"/>
    </row>
    <row r="11217" spans="1:6" x14ac:dyDescent="0.35">
      <c r="A11217" s="5"/>
      <c r="E11217" s="5"/>
      <c r="F11217" s="5"/>
    </row>
    <row r="11218" spans="1:6" x14ac:dyDescent="0.35">
      <c r="A11218" s="5"/>
      <c r="E11218" s="5"/>
      <c r="F11218" s="5"/>
    </row>
    <row r="11219" spans="1:6" x14ac:dyDescent="0.35">
      <c r="A11219" s="5"/>
      <c r="E11219" s="5"/>
      <c r="F11219" s="5"/>
    </row>
    <row r="11220" spans="1:6" x14ac:dyDescent="0.35">
      <c r="A11220" s="5"/>
      <c r="E11220" s="5"/>
      <c r="F11220" s="5"/>
    </row>
    <row r="11221" spans="1:6" x14ac:dyDescent="0.35">
      <c r="A11221" s="5"/>
      <c r="E11221" s="5"/>
      <c r="F11221" s="5"/>
    </row>
    <row r="11222" spans="1:6" x14ac:dyDescent="0.35">
      <c r="A11222" s="5"/>
      <c r="E11222" s="5"/>
      <c r="F11222" s="5"/>
    </row>
    <row r="11223" spans="1:6" x14ac:dyDescent="0.35">
      <c r="A11223" s="5"/>
      <c r="E11223" s="5"/>
      <c r="F11223" s="5"/>
    </row>
    <row r="11224" spans="1:6" x14ac:dyDescent="0.35">
      <c r="A11224" s="5"/>
      <c r="E11224" s="5"/>
      <c r="F11224" s="5"/>
    </row>
    <row r="11225" spans="1:6" x14ac:dyDescent="0.35">
      <c r="A11225" s="5"/>
      <c r="E11225" s="5"/>
      <c r="F11225" s="5"/>
    </row>
    <row r="11226" spans="1:6" x14ac:dyDescent="0.35">
      <c r="A11226" s="5"/>
      <c r="E11226" s="5"/>
      <c r="F11226" s="5"/>
    </row>
    <row r="11227" spans="1:6" x14ac:dyDescent="0.35">
      <c r="A11227" s="5"/>
      <c r="E11227" s="5"/>
      <c r="F11227" s="5"/>
    </row>
    <row r="11228" spans="1:6" x14ac:dyDescent="0.35">
      <c r="A11228" s="5"/>
      <c r="E11228" s="5"/>
      <c r="F11228" s="5"/>
    </row>
    <row r="11229" spans="1:6" x14ac:dyDescent="0.35">
      <c r="A11229" s="5"/>
      <c r="E11229" s="5"/>
      <c r="F11229" s="5"/>
    </row>
    <row r="11230" spans="1:6" x14ac:dyDescent="0.35">
      <c r="A11230" s="5"/>
      <c r="E11230" s="5"/>
      <c r="F11230" s="5"/>
    </row>
    <row r="11231" spans="1:6" x14ac:dyDescent="0.35">
      <c r="A11231" s="5"/>
      <c r="E11231" s="5"/>
      <c r="F11231" s="5"/>
    </row>
    <row r="11232" spans="1:6" x14ac:dyDescent="0.35">
      <c r="A11232" s="5"/>
      <c r="E11232" s="5"/>
      <c r="F11232" s="5"/>
    </row>
    <row r="11233" spans="1:6" x14ac:dyDescent="0.35">
      <c r="A11233" s="5"/>
      <c r="E11233" s="5"/>
      <c r="F11233" s="5"/>
    </row>
    <row r="11234" spans="1:6" x14ac:dyDescent="0.35">
      <c r="A11234" s="5"/>
      <c r="E11234" s="5"/>
      <c r="F11234" s="5"/>
    </row>
    <row r="11235" spans="1:6" x14ac:dyDescent="0.35">
      <c r="A11235" s="5"/>
      <c r="E11235" s="5"/>
      <c r="F11235" s="5"/>
    </row>
    <row r="11236" spans="1:6" x14ac:dyDescent="0.35">
      <c r="A11236" s="5"/>
      <c r="E11236" s="5"/>
      <c r="F11236" s="5"/>
    </row>
    <row r="11237" spans="1:6" x14ac:dyDescent="0.35">
      <c r="A11237" s="5"/>
      <c r="E11237" s="5"/>
      <c r="F11237" s="5"/>
    </row>
    <row r="11238" spans="1:6" x14ac:dyDescent="0.35">
      <c r="A11238" s="5"/>
      <c r="E11238" s="5"/>
      <c r="F11238" s="5"/>
    </row>
    <row r="11239" spans="1:6" x14ac:dyDescent="0.35">
      <c r="A11239" s="5"/>
      <c r="E11239" s="5"/>
      <c r="F11239" s="5"/>
    </row>
    <row r="11240" spans="1:6" x14ac:dyDescent="0.35">
      <c r="A11240" s="5"/>
      <c r="E11240" s="5"/>
      <c r="F11240" s="5"/>
    </row>
    <row r="11241" spans="1:6" x14ac:dyDescent="0.35">
      <c r="A11241" s="5"/>
      <c r="E11241" s="5"/>
      <c r="F11241" s="5"/>
    </row>
    <row r="11242" spans="1:6" x14ac:dyDescent="0.35">
      <c r="A11242" s="5"/>
      <c r="E11242" s="5"/>
      <c r="F11242" s="5"/>
    </row>
    <row r="11243" spans="1:6" x14ac:dyDescent="0.35">
      <c r="A11243" s="5"/>
      <c r="E11243" s="5"/>
      <c r="F11243" s="5"/>
    </row>
    <row r="11244" spans="1:6" x14ac:dyDescent="0.35">
      <c r="A11244" s="5"/>
      <c r="E11244" s="5"/>
      <c r="F11244" s="5"/>
    </row>
    <row r="11245" spans="1:6" x14ac:dyDescent="0.35">
      <c r="A11245" s="5"/>
      <c r="E11245" s="5"/>
      <c r="F11245" s="5"/>
    </row>
    <row r="11246" spans="1:6" x14ac:dyDescent="0.35">
      <c r="A11246" s="5"/>
      <c r="E11246" s="5"/>
      <c r="F11246" s="5"/>
    </row>
    <row r="11247" spans="1:6" x14ac:dyDescent="0.35">
      <c r="A11247" s="5"/>
      <c r="E11247" s="5"/>
      <c r="F11247" s="5"/>
    </row>
    <row r="11248" spans="1:6" x14ac:dyDescent="0.35">
      <c r="A11248" s="5"/>
      <c r="E11248" s="5"/>
      <c r="F11248" s="5"/>
    </row>
    <row r="11249" spans="1:6" x14ac:dyDescent="0.35">
      <c r="A11249" s="5"/>
      <c r="E11249" s="5"/>
      <c r="F11249" s="5"/>
    </row>
    <row r="11250" spans="1:6" x14ac:dyDescent="0.35">
      <c r="A11250" s="5"/>
      <c r="E11250" s="5"/>
      <c r="F11250" s="5"/>
    </row>
    <row r="11251" spans="1:6" x14ac:dyDescent="0.35">
      <c r="A11251" s="5"/>
      <c r="E11251" s="5"/>
      <c r="F11251" s="5"/>
    </row>
    <row r="11252" spans="1:6" x14ac:dyDescent="0.35">
      <c r="A11252" s="5"/>
      <c r="E11252" s="5"/>
      <c r="F11252" s="5"/>
    </row>
    <row r="11253" spans="1:6" x14ac:dyDescent="0.35">
      <c r="A11253" s="5"/>
      <c r="E11253" s="5"/>
      <c r="F11253" s="5"/>
    </row>
    <row r="11254" spans="1:6" x14ac:dyDescent="0.35">
      <c r="A11254" s="5"/>
      <c r="E11254" s="5"/>
      <c r="F11254" s="5"/>
    </row>
    <row r="11255" spans="1:6" x14ac:dyDescent="0.35">
      <c r="A11255" s="5"/>
      <c r="E11255" s="5"/>
      <c r="F11255" s="5"/>
    </row>
    <row r="11256" spans="1:6" x14ac:dyDescent="0.35">
      <c r="A11256" s="5"/>
      <c r="E11256" s="5"/>
      <c r="F11256" s="5"/>
    </row>
    <row r="11257" spans="1:6" x14ac:dyDescent="0.35">
      <c r="A11257" s="5"/>
      <c r="E11257" s="5"/>
      <c r="F11257" s="5"/>
    </row>
    <row r="11258" spans="1:6" x14ac:dyDescent="0.35">
      <c r="A11258" s="5"/>
      <c r="E11258" s="5"/>
      <c r="F11258" s="5"/>
    </row>
    <row r="11259" spans="1:6" x14ac:dyDescent="0.35">
      <c r="A11259" s="5"/>
      <c r="E11259" s="5"/>
      <c r="F11259" s="5"/>
    </row>
    <row r="11260" spans="1:6" x14ac:dyDescent="0.35">
      <c r="A11260" s="5"/>
      <c r="E11260" s="5"/>
      <c r="F11260" s="5"/>
    </row>
    <row r="11261" spans="1:6" x14ac:dyDescent="0.35">
      <c r="A11261" s="5"/>
      <c r="E11261" s="5"/>
      <c r="F11261" s="5"/>
    </row>
    <row r="11262" spans="1:6" x14ac:dyDescent="0.35">
      <c r="A11262" s="5"/>
      <c r="E11262" s="5"/>
      <c r="F11262" s="5"/>
    </row>
    <row r="11263" spans="1:6" x14ac:dyDescent="0.35">
      <c r="A11263" s="5"/>
      <c r="E11263" s="5"/>
      <c r="F11263" s="5"/>
    </row>
    <row r="11264" spans="1:6" x14ac:dyDescent="0.35">
      <c r="A11264" s="5"/>
      <c r="E11264" s="5"/>
      <c r="F11264" s="5"/>
    </row>
    <row r="11265" spans="1:6" x14ac:dyDescent="0.35">
      <c r="A11265" s="5"/>
      <c r="E11265" s="5"/>
      <c r="F11265" s="5"/>
    </row>
    <row r="11266" spans="1:6" x14ac:dyDescent="0.35">
      <c r="A11266" s="5"/>
      <c r="E11266" s="5"/>
      <c r="F11266" s="5"/>
    </row>
    <row r="11267" spans="1:6" x14ac:dyDescent="0.35">
      <c r="A11267" s="5"/>
      <c r="E11267" s="5"/>
      <c r="F11267" s="5"/>
    </row>
    <row r="11268" spans="1:6" x14ac:dyDescent="0.35">
      <c r="A11268" s="5"/>
      <c r="E11268" s="5"/>
      <c r="F11268" s="5"/>
    </row>
    <row r="11269" spans="1:6" x14ac:dyDescent="0.35">
      <c r="A11269" s="5"/>
      <c r="E11269" s="5"/>
      <c r="F11269" s="5"/>
    </row>
    <row r="11270" spans="1:6" x14ac:dyDescent="0.35">
      <c r="A11270" s="5"/>
      <c r="E11270" s="5"/>
      <c r="F11270" s="5"/>
    </row>
    <row r="11271" spans="1:6" x14ac:dyDescent="0.35">
      <c r="A11271" s="5"/>
      <c r="E11271" s="5"/>
      <c r="F11271" s="5"/>
    </row>
    <row r="11272" spans="1:6" x14ac:dyDescent="0.35">
      <c r="A11272" s="5"/>
      <c r="E11272" s="5"/>
      <c r="F11272" s="5"/>
    </row>
    <row r="11273" spans="1:6" x14ac:dyDescent="0.35">
      <c r="A11273" s="5"/>
      <c r="E11273" s="5"/>
      <c r="F11273" s="5"/>
    </row>
    <row r="11274" spans="1:6" x14ac:dyDescent="0.35">
      <c r="A11274" s="5"/>
      <c r="E11274" s="5"/>
      <c r="F11274" s="5"/>
    </row>
    <row r="11275" spans="1:6" x14ac:dyDescent="0.35">
      <c r="A11275" s="5"/>
      <c r="E11275" s="5"/>
      <c r="F11275" s="5"/>
    </row>
    <row r="11276" spans="1:6" x14ac:dyDescent="0.35">
      <c r="A11276" s="5"/>
      <c r="E11276" s="5"/>
      <c r="F11276" s="5"/>
    </row>
    <row r="11277" spans="1:6" x14ac:dyDescent="0.35">
      <c r="A11277" s="5"/>
      <c r="E11277" s="5"/>
      <c r="F11277" s="5"/>
    </row>
    <row r="11278" spans="1:6" x14ac:dyDescent="0.35">
      <c r="A11278" s="5"/>
      <c r="E11278" s="5"/>
      <c r="F11278" s="5"/>
    </row>
    <row r="11279" spans="1:6" x14ac:dyDescent="0.35">
      <c r="A11279" s="5"/>
      <c r="E11279" s="5"/>
      <c r="F11279" s="5"/>
    </row>
    <row r="11280" spans="1:6" x14ac:dyDescent="0.35">
      <c r="A11280" s="5"/>
      <c r="E11280" s="5"/>
      <c r="F11280" s="5"/>
    </row>
    <row r="11281" spans="1:6" x14ac:dyDescent="0.35">
      <c r="A11281" s="5"/>
      <c r="E11281" s="5"/>
      <c r="F11281" s="5"/>
    </row>
    <row r="11282" spans="1:6" x14ac:dyDescent="0.35">
      <c r="A11282" s="5"/>
      <c r="E11282" s="5"/>
      <c r="F11282" s="5"/>
    </row>
    <row r="11283" spans="1:6" x14ac:dyDescent="0.35">
      <c r="A11283" s="5"/>
      <c r="E11283" s="5"/>
      <c r="F11283" s="5"/>
    </row>
    <row r="11284" spans="1:6" x14ac:dyDescent="0.35">
      <c r="A11284" s="5"/>
      <c r="E11284" s="5"/>
      <c r="F11284" s="5"/>
    </row>
    <row r="11285" spans="1:6" x14ac:dyDescent="0.35">
      <c r="A11285" s="5"/>
      <c r="E11285" s="5"/>
      <c r="F11285" s="5"/>
    </row>
    <row r="11286" spans="1:6" x14ac:dyDescent="0.35">
      <c r="A11286" s="5"/>
      <c r="E11286" s="5"/>
      <c r="F11286" s="5"/>
    </row>
    <row r="11287" spans="1:6" x14ac:dyDescent="0.35">
      <c r="A11287" s="5"/>
      <c r="E11287" s="5"/>
      <c r="F11287" s="5"/>
    </row>
    <row r="11288" spans="1:6" x14ac:dyDescent="0.35">
      <c r="A11288" s="5"/>
      <c r="E11288" s="5"/>
      <c r="F11288" s="5"/>
    </row>
    <row r="11289" spans="1:6" x14ac:dyDescent="0.35">
      <c r="A11289" s="5"/>
      <c r="E11289" s="5"/>
      <c r="F11289" s="5"/>
    </row>
    <row r="11290" spans="1:6" x14ac:dyDescent="0.35">
      <c r="A11290" s="5"/>
      <c r="E11290" s="5"/>
      <c r="F11290" s="5"/>
    </row>
    <row r="11291" spans="1:6" x14ac:dyDescent="0.35">
      <c r="A11291" s="5"/>
      <c r="E11291" s="5"/>
      <c r="F11291" s="5"/>
    </row>
    <row r="11292" spans="1:6" x14ac:dyDescent="0.35">
      <c r="A11292" s="5"/>
      <c r="E11292" s="5"/>
      <c r="F11292" s="5"/>
    </row>
    <row r="11293" spans="1:6" x14ac:dyDescent="0.35">
      <c r="A11293" s="5"/>
      <c r="E11293" s="5"/>
      <c r="F11293" s="5"/>
    </row>
    <row r="11294" spans="1:6" x14ac:dyDescent="0.35">
      <c r="A11294" s="5"/>
      <c r="E11294" s="5"/>
      <c r="F11294" s="5"/>
    </row>
    <row r="11295" spans="1:6" x14ac:dyDescent="0.35">
      <c r="A11295" s="5"/>
      <c r="E11295" s="5"/>
      <c r="F11295" s="5"/>
    </row>
    <row r="11296" spans="1:6" x14ac:dyDescent="0.35">
      <c r="A11296" s="5"/>
      <c r="E11296" s="5"/>
      <c r="F11296" s="5"/>
    </row>
    <row r="11297" spans="1:6" x14ac:dyDescent="0.35">
      <c r="A11297" s="5"/>
      <c r="E11297" s="5"/>
      <c r="F11297" s="5"/>
    </row>
    <row r="11298" spans="1:6" x14ac:dyDescent="0.35">
      <c r="A11298" s="5"/>
      <c r="E11298" s="5"/>
      <c r="F11298" s="5"/>
    </row>
    <row r="11299" spans="1:6" x14ac:dyDescent="0.35">
      <c r="A11299" s="5"/>
      <c r="E11299" s="5"/>
      <c r="F11299" s="5"/>
    </row>
    <row r="11300" spans="1:6" x14ac:dyDescent="0.35">
      <c r="A11300" s="5"/>
      <c r="E11300" s="5"/>
      <c r="F11300" s="5"/>
    </row>
    <row r="11301" spans="1:6" x14ac:dyDescent="0.35">
      <c r="A11301" s="5"/>
      <c r="E11301" s="5"/>
      <c r="F11301" s="5"/>
    </row>
    <row r="11302" spans="1:6" x14ac:dyDescent="0.35">
      <c r="A11302" s="5"/>
      <c r="E11302" s="5"/>
      <c r="F11302" s="5"/>
    </row>
    <row r="11303" spans="1:6" x14ac:dyDescent="0.35">
      <c r="A11303" s="5"/>
      <c r="E11303" s="5"/>
      <c r="F11303" s="5"/>
    </row>
    <row r="11304" spans="1:6" x14ac:dyDescent="0.35">
      <c r="A11304" s="5"/>
      <c r="E11304" s="5"/>
      <c r="F11304" s="5"/>
    </row>
    <row r="11305" spans="1:6" x14ac:dyDescent="0.35">
      <c r="A11305" s="5"/>
      <c r="E11305" s="5"/>
      <c r="F11305" s="5"/>
    </row>
    <row r="11306" spans="1:6" x14ac:dyDescent="0.35">
      <c r="A11306" s="5"/>
      <c r="E11306" s="5"/>
      <c r="F11306" s="5"/>
    </row>
    <row r="11307" spans="1:6" x14ac:dyDescent="0.35">
      <c r="A11307" s="5"/>
      <c r="E11307" s="5"/>
      <c r="F11307" s="5"/>
    </row>
    <row r="11308" spans="1:6" x14ac:dyDescent="0.35">
      <c r="A11308" s="5"/>
      <c r="E11308" s="5"/>
      <c r="F11308" s="5"/>
    </row>
    <row r="11309" spans="1:6" x14ac:dyDescent="0.35">
      <c r="A11309" s="5"/>
      <c r="E11309" s="5"/>
      <c r="F11309" s="5"/>
    </row>
    <row r="11310" spans="1:6" x14ac:dyDescent="0.35">
      <c r="A11310" s="5"/>
      <c r="E11310" s="5"/>
      <c r="F11310" s="5"/>
    </row>
    <row r="11311" spans="1:6" x14ac:dyDescent="0.35">
      <c r="A11311" s="5"/>
      <c r="E11311" s="5"/>
      <c r="F11311" s="5"/>
    </row>
    <row r="11312" spans="1:6" x14ac:dyDescent="0.35">
      <c r="A11312" s="5"/>
      <c r="E11312" s="5"/>
      <c r="F11312" s="5"/>
    </row>
    <row r="11313" spans="1:6" x14ac:dyDescent="0.35">
      <c r="A11313" s="5"/>
      <c r="E11313" s="5"/>
      <c r="F11313" s="5"/>
    </row>
    <row r="11314" spans="1:6" x14ac:dyDescent="0.35">
      <c r="A11314" s="5"/>
      <c r="E11314" s="5"/>
      <c r="F11314" s="5"/>
    </row>
    <row r="11315" spans="1:6" x14ac:dyDescent="0.35">
      <c r="A11315" s="5"/>
      <c r="E11315" s="5"/>
      <c r="F11315" s="5"/>
    </row>
    <row r="11316" spans="1:6" x14ac:dyDescent="0.35">
      <c r="A11316" s="5"/>
      <c r="E11316" s="5"/>
      <c r="F11316" s="5"/>
    </row>
    <row r="11317" spans="1:6" x14ac:dyDescent="0.35">
      <c r="A11317" s="5"/>
      <c r="E11317" s="5"/>
      <c r="F11317" s="5"/>
    </row>
    <row r="11318" spans="1:6" x14ac:dyDescent="0.35">
      <c r="A11318" s="5"/>
      <c r="E11318" s="5"/>
      <c r="F11318" s="5"/>
    </row>
    <row r="11319" spans="1:6" x14ac:dyDescent="0.35">
      <c r="A11319" s="5"/>
      <c r="E11319" s="5"/>
      <c r="F11319" s="5"/>
    </row>
    <row r="11320" spans="1:6" x14ac:dyDescent="0.35">
      <c r="A11320" s="5"/>
      <c r="E11320" s="5"/>
      <c r="F11320" s="5"/>
    </row>
    <row r="11321" spans="1:6" x14ac:dyDescent="0.35">
      <c r="A11321" s="5"/>
      <c r="E11321" s="5"/>
      <c r="F11321" s="5"/>
    </row>
    <row r="11322" spans="1:6" x14ac:dyDescent="0.35">
      <c r="A11322" s="5"/>
      <c r="E11322" s="5"/>
      <c r="F11322" s="5"/>
    </row>
    <row r="11323" spans="1:6" x14ac:dyDescent="0.35">
      <c r="A11323" s="5"/>
      <c r="E11323" s="5"/>
      <c r="F11323" s="5"/>
    </row>
    <row r="11324" spans="1:6" x14ac:dyDescent="0.35">
      <c r="A11324" s="5"/>
      <c r="E11324" s="5"/>
      <c r="F11324" s="5"/>
    </row>
    <row r="11325" spans="1:6" x14ac:dyDescent="0.35">
      <c r="A11325" s="5"/>
      <c r="E11325" s="5"/>
      <c r="F11325" s="5"/>
    </row>
    <row r="11326" spans="1:6" x14ac:dyDescent="0.35">
      <c r="A11326" s="5"/>
      <c r="E11326" s="5"/>
      <c r="F11326" s="5"/>
    </row>
    <row r="11327" spans="1:6" x14ac:dyDescent="0.35">
      <c r="A11327" s="5"/>
      <c r="E11327" s="5"/>
      <c r="F11327" s="5"/>
    </row>
    <row r="11328" spans="1:6" x14ac:dyDescent="0.35">
      <c r="A11328" s="5"/>
      <c r="E11328" s="5"/>
      <c r="F11328" s="5"/>
    </row>
    <row r="11329" spans="1:6" x14ac:dyDescent="0.35">
      <c r="A11329" s="5"/>
      <c r="E11329" s="5"/>
      <c r="F11329" s="5"/>
    </row>
    <row r="11330" spans="1:6" x14ac:dyDescent="0.35">
      <c r="A11330" s="5"/>
      <c r="E11330" s="5"/>
      <c r="F11330" s="5"/>
    </row>
    <row r="11331" spans="1:6" x14ac:dyDescent="0.35">
      <c r="A11331" s="5"/>
      <c r="E11331" s="5"/>
      <c r="F11331" s="5"/>
    </row>
    <row r="11332" spans="1:6" x14ac:dyDescent="0.35">
      <c r="A11332" s="5"/>
      <c r="E11332" s="5"/>
      <c r="F11332" s="5"/>
    </row>
    <row r="11333" spans="1:6" x14ac:dyDescent="0.35">
      <c r="A11333" s="5"/>
      <c r="E11333" s="5"/>
      <c r="F11333" s="5"/>
    </row>
    <row r="11334" spans="1:6" x14ac:dyDescent="0.35">
      <c r="A11334" s="5"/>
      <c r="E11334" s="5"/>
      <c r="F11334" s="5"/>
    </row>
    <row r="11335" spans="1:6" x14ac:dyDescent="0.35">
      <c r="A11335" s="5"/>
      <c r="E11335" s="5"/>
      <c r="F11335" s="5"/>
    </row>
    <row r="11336" spans="1:6" x14ac:dyDescent="0.35">
      <c r="A11336" s="5"/>
      <c r="E11336" s="5"/>
      <c r="F11336" s="5"/>
    </row>
    <row r="11337" spans="1:6" x14ac:dyDescent="0.35">
      <c r="A11337" s="5"/>
      <c r="E11337" s="5"/>
      <c r="F11337" s="5"/>
    </row>
    <row r="11338" spans="1:6" x14ac:dyDescent="0.35">
      <c r="A11338" s="5"/>
      <c r="E11338" s="5"/>
      <c r="F11338" s="5"/>
    </row>
    <row r="11339" spans="1:6" x14ac:dyDescent="0.35">
      <c r="A11339" s="5"/>
      <c r="E11339" s="5"/>
      <c r="F11339" s="5"/>
    </row>
    <row r="11340" spans="1:6" x14ac:dyDescent="0.35">
      <c r="A11340" s="5"/>
      <c r="E11340" s="5"/>
      <c r="F11340" s="5"/>
    </row>
    <row r="11341" spans="1:6" x14ac:dyDescent="0.35">
      <c r="A11341" s="5"/>
      <c r="E11341" s="5"/>
      <c r="F11341" s="5"/>
    </row>
    <row r="11342" spans="1:6" x14ac:dyDescent="0.35">
      <c r="A11342" s="5"/>
      <c r="E11342" s="5"/>
      <c r="F11342" s="5"/>
    </row>
    <row r="11343" spans="1:6" x14ac:dyDescent="0.35">
      <c r="A11343" s="5"/>
      <c r="E11343" s="5"/>
      <c r="F11343" s="5"/>
    </row>
    <row r="11344" spans="1:6" x14ac:dyDescent="0.35">
      <c r="A11344" s="5"/>
      <c r="E11344" s="5"/>
      <c r="F11344" s="5"/>
    </row>
    <row r="11345" spans="1:6" x14ac:dyDescent="0.35">
      <c r="A11345" s="5"/>
      <c r="E11345" s="5"/>
      <c r="F11345" s="5"/>
    </row>
    <row r="11346" spans="1:6" x14ac:dyDescent="0.35">
      <c r="A11346" s="5"/>
      <c r="E11346" s="5"/>
      <c r="F11346" s="5"/>
    </row>
    <row r="11347" spans="1:6" x14ac:dyDescent="0.35">
      <c r="A11347" s="5"/>
      <c r="E11347" s="5"/>
      <c r="F11347" s="5"/>
    </row>
    <row r="11348" spans="1:6" x14ac:dyDescent="0.35">
      <c r="A11348" s="5"/>
      <c r="E11348" s="5"/>
      <c r="F11348" s="5"/>
    </row>
    <row r="11349" spans="1:6" x14ac:dyDescent="0.35">
      <c r="A11349" s="5"/>
      <c r="E11349" s="5"/>
      <c r="F11349" s="5"/>
    </row>
    <row r="11350" spans="1:6" x14ac:dyDescent="0.35">
      <c r="A11350" s="5"/>
      <c r="E11350" s="5"/>
      <c r="F11350" s="5"/>
    </row>
    <row r="11351" spans="1:6" x14ac:dyDescent="0.35">
      <c r="A11351" s="5"/>
      <c r="E11351" s="5"/>
      <c r="F11351" s="5"/>
    </row>
    <row r="11352" spans="1:6" x14ac:dyDescent="0.35">
      <c r="A11352" s="5"/>
      <c r="E11352" s="5"/>
      <c r="F11352" s="5"/>
    </row>
    <row r="11353" spans="1:6" x14ac:dyDescent="0.35">
      <c r="A11353" s="5"/>
      <c r="E11353" s="5"/>
      <c r="F11353" s="5"/>
    </row>
    <row r="11354" spans="1:6" x14ac:dyDescent="0.35">
      <c r="A11354" s="5"/>
      <c r="E11354" s="5"/>
      <c r="F11354" s="5"/>
    </row>
    <row r="11355" spans="1:6" x14ac:dyDescent="0.35">
      <c r="A11355" s="5"/>
      <c r="E11355" s="5"/>
      <c r="F11355" s="5"/>
    </row>
    <row r="11356" spans="1:6" x14ac:dyDescent="0.35">
      <c r="A11356" s="5"/>
      <c r="E11356" s="5"/>
      <c r="F11356" s="5"/>
    </row>
    <row r="11357" spans="1:6" x14ac:dyDescent="0.35">
      <c r="A11357" s="5"/>
      <c r="E11357" s="5"/>
      <c r="F11357" s="5"/>
    </row>
    <row r="11358" spans="1:6" x14ac:dyDescent="0.35">
      <c r="A11358" s="5"/>
      <c r="E11358" s="5"/>
      <c r="F11358" s="5"/>
    </row>
    <row r="11359" spans="1:6" x14ac:dyDescent="0.35">
      <c r="A11359" s="5"/>
      <c r="E11359" s="5"/>
      <c r="F11359" s="5"/>
    </row>
    <row r="11360" spans="1:6" x14ac:dyDescent="0.35">
      <c r="A11360" s="5"/>
      <c r="E11360" s="5"/>
      <c r="F11360" s="5"/>
    </row>
    <row r="11361" spans="1:6" x14ac:dyDescent="0.35">
      <c r="A11361" s="5"/>
      <c r="E11361" s="5"/>
      <c r="F11361" s="5"/>
    </row>
    <row r="11362" spans="1:6" x14ac:dyDescent="0.35">
      <c r="A11362" s="5"/>
      <c r="E11362" s="5"/>
      <c r="F11362" s="5"/>
    </row>
    <row r="11363" spans="1:6" x14ac:dyDescent="0.35">
      <c r="A11363" s="5"/>
      <c r="E11363" s="5"/>
      <c r="F11363" s="5"/>
    </row>
    <row r="11364" spans="1:6" x14ac:dyDescent="0.35">
      <c r="A11364" s="5"/>
      <c r="E11364" s="5"/>
      <c r="F11364" s="5"/>
    </row>
    <row r="11365" spans="1:6" x14ac:dyDescent="0.35">
      <c r="A11365" s="5"/>
      <c r="E11365" s="5"/>
      <c r="F11365" s="5"/>
    </row>
    <row r="11366" spans="1:6" x14ac:dyDescent="0.35">
      <c r="A11366" s="5"/>
      <c r="E11366" s="5"/>
      <c r="F11366" s="5"/>
    </row>
    <row r="11367" spans="1:6" x14ac:dyDescent="0.35">
      <c r="A11367" s="5"/>
      <c r="E11367" s="5"/>
      <c r="F11367" s="5"/>
    </row>
    <row r="11368" spans="1:6" x14ac:dyDescent="0.35">
      <c r="A11368" s="5"/>
      <c r="E11368" s="5"/>
      <c r="F11368" s="5"/>
    </row>
    <row r="11369" spans="1:6" x14ac:dyDescent="0.35">
      <c r="A11369" s="5"/>
      <c r="E11369" s="5"/>
      <c r="F11369" s="5"/>
    </row>
    <row r="11370" spans="1:6" x14ac:dyDescent="0.35">
      <c r="A11370" s="5"/>
      <c r="E11370" s="5"/>
      <c r="F11370" s="5"/>
    </row>
    <row r="11371" spans="1:6" x14ac:dyDescent="0.35">
      <c r="A11371" s="5"/>
      <c r="E11371" s="5"/>
      <c r="F11371" s="5"/>
    </row>
    <row r="11372" spans="1:6" x14ac:dyDescent="0.35">
      <c r="A11372" s="5"/>
      <c r="E11372" s="5"/>
      <c r="F11372" s="5"/>
    </row>
    <row r="11373" spans="1:6" x14ac:dyDescent="0.35">
      <c r="A11373" s="5"/>
      <c r="E11373" s="5"/>
      <c r="F11373" s="5"/>
    </row>
    <row r="11374" spans="1:6" x14ac:dyDescent="0.35">
      <c r="A11374" s="5"/>
      <c r="E11374" s="5"/>
      <c r="F11374" s="5"/>
    </row>
    <row r="11375" spans="1:6" x14ac:dyDescent="0.35">
      <c r="A11375" s="5"/>
      <c r="E11375" s="5"/>
      <c r="F11375" s="5"/>
    </row>
    <row r="11376" spans="1:6" x14ac:dyDescent="0.35">
      <c r="A11376" s="5"/>
      <c r="E11376" s="5"/>
      <c r="F11376" s="5"/>
    </row>
    <row r="11377" spans="1:6" x14ac:dyDescent="0.35">
      <c r="A11377" s="5"/>
      <c r="E11377" s="5"/>
      <c r="F11377" s="5"/>
    </row>
    <row r="11378" spans="1:6" x14ac:dyDescent="0.35">
      <c r="A11378" s="5"/>
      <c r="E11378" s="5"/>
      <c r="F11378" s="5"/>
    </row>
    <row r="11379" spans="1:6" x14ac:dyDescent="0.35">
      <c r="A11379" s="5"/>
      <c r="E11379" s="5"/>
      <c r="F11379" s="5"/>
    </row>
    <row r="11380" spans="1:6" x14ac:dyDescent="0.35">
      <c r="A11380" s="5"/>
      <c r="E11380" s="5"/>
      <c r="F11380" s="5"/>
    </row>
    <row r="11381" spans="1:6" x14ac:dyDescent="0.35">
      <c r="A11381" s="5"/>
      <c r="E11381" s="5"/>
      <c r="F11381" s="5"/>
    </row>
    <row r="11382" spans="1:6" x14ac:dyDescent="0.35">
      <c r="A11382" s="5"/>
      <c r="E11382" s="5"/>
      <c r="F11382" s="5"/>
    </row>
    <row r="11383" spans="1:6" x14ac:dyDescent="0.35">
      <c r="A11383" s="5"/>
      <c r="E11383" s="5"/>
      <c r="F11383" s="5"/>
    </row>
    <row r="11384" spans="1:6" x14ac:dyDescent="0.35">
      <c r="A11384" s="5"/>
      <c r="E11384" s="5"/>
      <c r="F11384" s="5"/>
    </row>
    <row r="11385" spans="1:6" x14ac:dyDescent="0.35">
      <c r="A11385" s="5"/>
      <c r="E11385" s="5"/>
      <c r="F11385" s="5"/>
    </row>
    <row r="11386" spans="1:6" x14ac:dyDescent="0.35">
      <c r="A11386" s="5"/>
      <c r="E11386" s="5"/>
      <c r="F11386" s="5"/>
    </row>
    <row r="11387" spans="1:6" x14ac:dyDescent="0.35">
      <c r="A11387" s="5"/>
      <c r="E11387" s="5"/>
      <c r="F11387" s="5"/>
    </row>
    <row r="11388" spans="1:6" x14ac:dyDescent="0.35">
      <c r="A11388" s="5"/>
      <c r="E11388" s="5"/>
      <c r="F11388" s="5"/>
    </row>
    <row r="11389" spans="1:6" x14ac:dyDescent="0.35">
      <c r="A11389" s="5"/>
      <c r="E11389" s="5"/>
      <c r="F11389" s="5"/>
    </row>
    <row r="11390" spans="1:6" x14ac:dyDescent="0.35">
      <c r="A11390" s="5"/>
      <c r="E11390" s="5"/>
      <c r="F11390" s="5"/>
    </row>
    <row r="11391" spans="1:6" x14ac:dyDescent="0.35">
      <c r="A11391" s="5"/>
      <c r="E11391" s="5"/>
      <c r="F11391" s="5"/>
    </row>
    <row r="11392" spans="1:6" x14ac:dyDescent="0.35">
      <c r="A11392" s="5"/>
      <c r="E11392" s="5"/>
      <c r="F11392" s="5"/>
    </row>
    <row r="11393" spans="1:6" x14ac:dyDescent="0.35">
      <c r="A11393" s="5"/>
      <c r="E11393" s="5"/>
      <c r="F11393" s="5"/>
    </row>
    <row r="11394" spans="1:6" x14ac:dyDescent="0.35">
      <c r="A11394" s="5"/>
      <c r="E11394" s="5"/>
      <c r="F11394" s="5"/>
    </row>
    <row r="11395" spans="1:6" x14ac:dyDescent="0.35">
      <c r="A11395" s="5"/>
      <c r="E11395" s="5"/>
      <c r="F11395" s="5"/>
    </row>
    <row r="11396" spans="1:6" x14ac:dyDescent="0.35">
      <c r="A11396" s="5"/>
      <c r="E11396" s="5"/>
      <c r="F11396" s="5"/>
    </row>
    <row r="11397" spans="1:6" x14ac:dyDescent="0.35">
      <c r="A11397" s="5"/>
      <c r="E11397" s="5"/>
      <c r="F11397" s="5"/>
    </row>
    <row r="11398" spans="1:6" x14ac:dyDescent="0.35">
      <c r="A11398" s="5"/>
      <c r="E11398" s="5"/>
      <c r="F11398" s="5"/>
    </row>
    <row r="11399" spans="1:6" x14ac:dyDescent="0.35">
      <c r="A11399" s="5"/>
      <c r="E11399" s="5"/>
      <c r="F11399" s="5"/>
    </row>
    <row r="11400" spans="1:6" x14ac:dyDescent="0.35">
      <c r="A11400" s="5"/>
      <c r="E11400" s="5"/>
      <c r="F11400" s="5"/>
    </row>
    <row r="11401" spans="1:6" x14ac:dyDescent="0.35">
      <c r="A11401" s="5"/>
      <c r="E11401" s="5"/>
      <c r="F11401" s="5"/>
    </row>
    <row r="11402" spans="1:6" x14ac:dyDescent="0.35">
      <c r="A11402" s="5"/>
      <c r="E11402" s="5"/>
      <c r="F11402" s="5"/>
    </row>
    <row r="11403" spans="1:6" x14ac:dyDescent="0.35">
      <c r="A11403" s="5"/>
      <c r="E11403" s="5"/>
      <c r="F11403" s="5"/>
    </row>
    <row r="11404" spans="1:6" x14ac:dyDescent="0.35">
      <c r="A11404" s="5"/>
      <c r="E11404" s="5"/>
      <c r="F11404" s="5"/>
    </row>
    <row r="11405" spans="1:6" x14ac:dyDescent="0.35">
      <c r="A11405" s="5"/>
      <c r="E11405" s="5"/>
      <c r="F11405" s="5"/>
    </row>
    <row r="11406" spans="1:6" x14ac:dyDescent="0.35">
      <c r="A11406" s="5"/>
      <c r="E11406" s="5"/>
      <c r="F11406" s="5"/>
    </row>
    <row r="11407" spans="1:6" x14ac:dyDescent="0.35">
      <c r="A11407" s="5"/>
      <c r="E11407" s="5"/>
      <c r="F11407" s="5"/>
    </row>
    <row r="11408" spans="1:6" x14ac:dyDescent="0.35">
      <c r="A11408" s="5"/>
      <c r="E11408" s="5"/>
      <c r="F11408" s="5"/>
    </row>
    <row r="11409" spans="1:6" x14ac:dyDescent="0.35">
      <c r="A11409" s="5"/>
      <c r="E11409" s="5"/>
      <c r="F11409" s="5"/>
    </row>
    <row r="11410" spans="1:6" x14ac:dyDescent="0.35">
      <c r="A11410" s="5"/>
      <c r="E11410" s="5"/>
      <c r="F11410" s="5"/>
    </row>
    <row r="11411" spans="1:6" x14ac:dyDescent="0.35">
      <c r="A11411" s="5"/>
      <c r="E11411" s="5"/>
      <c r="F11411" s="5"/>
    </row>
    <row r="11412" spans="1:6" x14ac:dyDescent="0.35">
      <c r="A11412" s="5"/>
      <c r="E11412" s="5"/>
      <c r="F11412" s="5"/>
    </row>
    <row r="11413" spans="1:6" x14ac:dyDescent="0.35">
      <c r="A11413" s="5"/>
      <c r="E11413" s="5"/>
      <c r="F11413" s="5"/>
    </row>
    <row r="11414" spans="1:6" x14ac:dyDescent="0.35">
      <c r="A11414" s="5"/>
      <c r="E11414" s="5"/>
      <c r="F11414" s="5"/>
    </row>
    <row r="11415" spans="1:6" x14ac:dyDescent="0.35">
      <c r="A11415" s="5"/>
      <c r="E11415" s="5"/>
      <c r="F11415" s="5"/>
    </row>
    <row r="11416" spans="1:6" x14ac:dyDescent="0.35">
      <c r="A11416" s="5"/>
      <c r="E11416" s="5"/>
      <c r="F11416" s="5"/>
    </row>
    <row r="11417" spans="1:6" x14ac:dyDescent="0.35">
      <c r="A11417" s="5"/>
      <c r="E11417" s="5"/>
      <c r="F11417" s="5"/>
    </row>
    <row r="11418" spans="1:6" x14ac:dyDescent="0.35">
      <c r="A11418" s="5"/>
      <c r="E11418" s="5"/>
      <c r="F11418" s="5"/>
    </row>
    <row r="11419" spans="1:6" x14ac:dyDescent="0.35">
      <c r="A11419" s="5"/>
      <c r="E11419" s="5"/>
      <c r="F11419" s="5"/>
    </row>
    <row r="11420" spans="1:6" x14ac:dyDescent="0.35">
      <c r="A11420" s="5"/>
      <c r="E11420" s="5"/>
      <c r="F11420" s="5"/>
    </row>
    <row r="11421" spans="1:6" x14ac:dyDescent="0.35">
      <c r="A11421" s="5"/>
      <c r="E11421" s="5"/>
      <c r="F11421" s="5"/>
    </row>
    <row r="11422" spans="1:6" x14ac:dyDescent="0.35">
      <c r="A11422" s="5"/>
      <c r="E11422" s="5"/>
      <c r="F11422" s="5"/>
    </row>
    <row r="11423" spans="1:6" x14ac:dyDescent="0.35">
      <c r="A11423" s="5"/>
      <c r="E11423" s="5"/>
      <c r="F11423" s="5"/>
    </row>
    <row r="11424" spans="1:6" x14ac:dyDescent="0.35">
      <c r="A11424" s="5"/>
      <c r="E11424" s="5"/>
      <c r="F11424" s="5"/>
    </row>
    <row r="11425" spans="1:6" x14ac:dyDescent="0.35">
      <c r="A11425" s="5"/>
      <c r="E11425" s="5"/>
      <c r="F11425" s="5"/>
    </row>
    <row r="11426" spans="1:6" x14ac:dyDescent="0.35">
      <c r="A11426" s="5"/>
      <c r="E11426" s="5"/>
      <c r="F11426" s="5"/>
    </row>
    <row r="11427" spans="1:6" x14ac:dyDescent="0.35">
      <c r="A11427" s="5"/>
      <c r="E11427" s="5"/>
      <c r="F11427" s="5"/>
    </row>
    <row r="11428" spans="1:6" x14ac:dyDescent="0.35">
      <c r="A11428" s="5"/>
      <c r="E11428" s="5"/>
      <c r="F11428" s="5"/>
    </row>
    <row r="11429" spans="1:6" x14ac:dyDescent="0.35">
      <c r="A11429" s="5"/>
      <c r="E11429" s="5"/>
      <c r="F11429" s="5"/>
    </row>
    <row r="11430" spans="1:6" x14ac:dyDescent="0.35">
      <c r="A11430" s="5"/>
      <c r="E11430" s="5"/>
      <c r="F11430" s="5"/>
    </row>
    <row r="11431" spans="1:6" x14ac:dyDescent="0.35">
      <c r="A11431" s="5"/>
      <c r="E11431" s="5"/>
      <c r="F11431" s="5"/>
    </row>
    <row r="11432" spans="1:6" x14ac:dyDescent="0.35">
      <c r="A11432" s="5"/>
      <c r="E11432" s="5"/>
      <c r="F11432" s="5"/>
    </row>
    <row r="11433" spans="1:6" x14ac:dyDescent="0.35">
      <c r="A11433" s="5"/>
      <c r="E11433" s="5"/>
      <c r="F11433" s="5"/>
    </row>
    <row r="11434" spans="1:6" x14ac:dyDescent="0.35">
      <c r="A11434" s="5"/>
      <c r="E11434" s="5"/>
      <c r="F11434" s="5"/>
    </row>
    <row r="11435" spans="1:6" x14ac:dyDescent="0.35">
      <c r="A11435" s="5"/>
      <c r="E11435" s="5"/>
      <c r="F11435" s="5"/>
    </row>
    <row r="11436" spans="1:6" x14ac:dyDescent="0.35">
      <c r="A11436" s="5"/>
      <c r="E11436" s="5"/>
      <c r="F11436" s="5"/>
    </row>
    <row r="11437" spans="1:6" x14ac:dyDescent="0.35">
      <c r="A11437" s="5"/>
      <c r="E11437" s="5"/>
      <c r="F11437" s="5"/>
    </row>
    <row r="11438" spans="1:6" x14ac:dyDescent="0.35">
      <c r="A11438" s="5"/>
      <c r="E11438" s="5"/>
      <c r="F11438" s="5"/>
    </row>
    <row r="11439" spans="1:6" x14ac:dyDescent="0.35">
      <c r="A11439" s="5"/>
      <c r="E11439" s="5"/>
      <c r="F11439" s="5"/>
    </row>
    <row r="11440" spans="1:6" x14ac:dyDescent="0.35">
      <c r="A11440" s="5"/>
      <c r="E11440" s="5"/>
      <c r="F11440" s="5"/>
    </row>
    <row r="11441" spans="1:6" x14ac:dyDescent="0.35">
      <c r="A11441" s="5"/>
      <c r="E11441" s="5"/>
      <c r="F11441" s="5"/>
    </row>
    <row r="11442" spans="1:6" x14ac:dyDescent="0.35">
      <c r="A11442" s="5"/>
      <c r="E11442" s="5"/>
      <c r="F11442" s="5"/>
    </row>
    <row r="11443" spans="1:6" x14ac:dyDescent="0.35">
      <c r="A11443" s="5"/>
      <c r="E11443" s="5"/>
      <c r="F11443" s="5"/>
    </row>
    <row r="11444" spans="1:6" x14ac:dyDescent="0.35">
      <c r="A11444" s="5"/>
      <c r="E11444" s="5"/>
      <c r="F11444" s="5"/>
    </row>
    <row r="11445" spans="1:6" x14ac:dyDescent="0.35">
      <c r="A11445" s="5"/>
      <c r="E11445" s="5"/>
      <c r="F11445" s="5"/>
    </row>
    <row r="11446" spans="1:6" x14ac:dyDescent="0.35">
      <c r="A11446" s="5"/>
      <c r="E11446" s="5"/>
      <c r="F11446" s="5"/>
    </row>
    <row r="11447" spans="1:6" x14ac:dyDescent="0.35">
      <c r="A11447" s="5"/>
      <c r="E11447" s="5"/>
      <c r="F11447" s="5"/>
    </row>
    <row r="11448" spans="1:6" x14ac:dyDescent="0.35">
      <c r="A11448" s="5"/>
      <c r="E11448" s="5"/>
      <c r="F11448" s="5"/>
    </row>
    <row r="11449" spans="1:6" x14ac:dyDescent="0.35">
      <c r="A11449" s="5"/>
      <c r="E11449" s="5"/>
      <c r="F11449" s="5"/>
    </row>
    <row r="11450" spans="1:6" x14ac:dyDescent="0.35">
      <c r="A11450" s="5"/>
      <c r="E11450" s="5"/>
      <c r="F11450" s="5"/>
    </row>
    <row r="11451" spans="1:6" x14ac:dyDescent="0.35">
      <c r="A11451" s="5"/>
      <c r="E11451" s="5"/>
      <c r="F11451" s="5"/>
    </row>
    <row r="11452" spans="1:6" x14ac:dyDescent="0.35">
      <c r="A11452" s="5"/>
      <c r="E11452" s="5"/>
      <c r="F11452" s="5"/>
    </row>
    <row r="11453" spans="1:6" x14ac:dyDescent="0.35">
      <c r="A11453" s="5"/>
      <c r="E11453" s="5"/>
      <c r="F11453" s="5"/>
    </row>
    <row r="11454" spans="1:6" x14ac:dyDescent="0.35">
      <c r="A11454" s="5"/>
      <c r="E11454" s="5"/>
      <c r="F11454" s="5"/>
    </row>
    <row r="11455" spans="1:6" x14ac:dyDescent="0.35">
      <c r="A11455" s="5"/>
      <c r="E11455" s="5"/>
      <c r="F11455" s="5"/>
    </row>
    <row r="11456" spans="1:6" x14ac:dyDescent="0.35">
      <c r="A11456" s="5"/>
      <c r="E11456" s="5"/>
      <c r="F11456" s="5"/>
    </row>
    <row r="11457" spans="1:6" x14ac:dyDescent="0.35">
      <c r="A11457" s="5"/>
      <c r="E11457" s="5"/>
      <c r="F11457" s="5"/>
    </row>
    <row r="11458" spans="1:6" x14ac:dyDescent="0.35">
      <c r="A11458" s="5"/>
      <c r="E11458" s="5"/>
      <c r="F11458" s="5"/>
    </row>
    <row r="11459" spans="1:6" x14ac:dyDescent="0.35">
      <c r="A11459" s="5"/>
      <c r="E11459" s="5"/>
      <c r="F11459" s="5"/>
    </row>
    <row r="11460" spans="1:6" x14ac:dyDescent="0.35">
      <c r="A11460" s="5"/>
      <c r="E11460" s="5"/>
      <c r="F11460" s="5"/>
    </row>
    <row r="11461" spans="1:6" x14ac:dyDescent="0.35">
      <c r="A11461" s="5"/>
      <c r="E11461" s="5"/>
      <c r="F11461" s="5"/>
    </row>
    <row r="11462" spans="1:6" x14ac:dyDescent="0.35">
      <c r="A11462" s="5"/>
      <c r="E11462" s="5"/>
      <c r="F11462" s="5"/>
    </row>
    <row r="11463" spans="1:6" x14ac:dyDescent="0.35">
      <c r="A11463" s="5"/>
      <c r="E11463" s="5"/>
      <c r="F11463" s="5"/>
    </row>
    <row r="11464" spans="1:6" x14ac:dyDescent="0.35">
      <c r="A11464" s="5"/>
      <c r="E11464" s="5"/>
      <c r="F11464" s="5"/>
    </row>
    <row r="11465" spans="1:6" x14ac:dyDescent="0.35">
      <c r="A11465" s="5"/>
      <c r="E11465" s="5"/>
      <c r="F11465" s="5"/>
    </row>
    <row r="11466" spans="1:6" x14ac:dyDescent="0.35">
      <c r="A11466" s="5"/>
      <c r="E11466" s="5"/>
      <c r="F11466" s="5"/>
    </row>
    <row r="11467" spans="1:6" x14ac:dyDescent="0.35">
      <c r="A11467" s="5"/>
      <c r="E11467" s="5"/>
      <c r="F11467" s="5"/>
    </row>
    <row r="11468" spans="1:6" x14ac:dyDescent="0.35">
      <c r="A11468" s="5"/>
      <c r="E11468" s="5"/>
      <c r="F11468" s="5"/>
    </row>
    <row r="11469" spans="1:6" x14ac:dyDescent="0.35">
      <c r="A11469" s="5"/>
      <c r="E11469" s="5"/>
      <c r="F11469" s="5"/>
    </row>
    <row r="11470" spans="1:6" x14ac:dyDescent="0.35">
      <c r="A11470" s="5"/>
      <c r="E11470" s="5"/>
      <c r="F11470" s="5"/>
    </row>
    <row r="11471" spans="1:6" x14ac:dyDescent="0.35">
      <c r="A11471" s="5"/>
      <c r="E11471" s="5"/>
      <c r="F11471" s="5"/>
    </row>
    <row r="11472" spans="1:6" x14ac:dyDescent="0.35">
      <c r="A11472" s="5"/>
      <c r="E11472" s="5"/>
      <c r="F11472" s="5"/>
    </row>
    <row r="11473" spans="1:6" x14ac:dyDescent="0.35">
      <c r="A11473" s="5"/>
      <c r="E11473" s="5"/>
      <c r="F11473" s="5"/>
    </row>
    <row r="11474" spans="1:6" x14ac:dyDescent="0.35">
      <c r="A11474" s="5"/>
      <c r="E11474" s="5"/>
      <c r="F11474" s="5"/>
    </row>
    <row r="11475" spans="1:6" x14ac:dyDescent="0.35">
      <c r="A11475" s="5"/>
      <c r="E11475" s="5"/>
      <c r="F11475" s="5"/>
    </row>
    <row r="11476" spans="1:6" x14ac:dyDescent="0.35">
      <c r="A11476" s="5"/>
      <c r="E11476" s="5"/>
      <c r="F11476" s="5"/>
    </row>
    <row r="11477" spans="1:6" x14ac:dyDescent="0.35">
      <c r="A11477" s="5"/>
      <c r="E11477" s="5"/>
      <c r="F11477" s="5"/>
    </row>
    <row r="11478" spans="1:6" x14ac:dyDescent="0.35">
      <c r="A11478" s="5"/>
      <c r="E11478" s="5"/>
      <c r="F11478" s="5"/>
    </row>
    <row r="11479" spans="1:6" x14ac:dyDescent="0.35">
      <c r="A11479" s="5"/>
      <c r="E11479" s="5"/>
      <c r="F11479" s="5"/>
    </row>
    <row r="11480" spans="1:6" x14ac:dyDescent="0.35">
      <c r="A11480" s="5"/>
      <c r="E11480" s="5"/>
      <c r="F11480" s="5"/>
    </row>
    <row r="11481" spans="1:6" x14ac:dyDescent="0.35">
      <c r="A11481" s="5"/>
      <c r="E11481" s="5"/>
      <c r="F11481" s="5"/>
    </row>
    <row r="11482" spans="1:6" x14ac:dyDescent="0.35">
      <c r="A11482" s="5"/>
      <c r="E11482" s="5"/>
      <c r="F11482" s="5"/>
    </row>
    <row r="11483" spans="1:6" x14ac:dyDescent="0.35">
      <c r="A11483" s="5"/>
      <c r="E11483" s="5"/>
      <c r="F11483" s="5"/>
    </row>
    <row r="11484" spans="1:6" x14ac:dyDescent="0.35">
      <c r="A11484" s="5"/>
      <c r="E11484" s="5"/>
      <c r="F11484" s="5"/>
    </row>
    <row r="11485" spans="1:6" x14ac:dyDescent="0.35">
      <c r="A11485" s="5"/>
      <c r="E11485" s="5"/>
      <c r="F11485" s="5"/>
    </row>
    <row r="11486" spans="1:6" x14ac:dyDescent="0.35">
      <c r="A11486" s="5"/>
      <c r="E11486" s="5"/>
      <c r="F11486" s="5"/>
    </row>
    <row r="11487" spans="1:6" x14ac:dyDescent="0.35">
      <c r="A11487" s="5"/>
      <c r="E11487" s="5"/>
      <c r="F11487" s="5"/>
    </row>
    <row r="11488" spans="1:6" x14ac:dyDescent="0.35">
      <c r="A11488" s="5"/>
      <c r="E11488" s="5"/>
      <c r="F11488" s="5"/>
    </row>
    <row r="11489" spans="1:6" x14ac:dyDescent="0.35">
      <c r="A11489" s="5"/>
      <c r="E11489" s="5"/>
      <c r="F11489" s="5"/>
    </row>
    <row r="11490" spans="1:6" x14ac:dyDescent="0.35">
      <c r="A11490" s="5"/>
      <c r="E11490" s="5"/>
      <c r="F11490" s="5"/>
    </row>
    <row r="11491" spans="1:6" x14ac:dyDescent="0.35">
      <c r="A11491" s="5"/>
      <c r="E11491" s="5"/>
      <c r="F11491" s="5"/>
    </row>
    <row r="11492" spans="1:6" x14ac:dyDescent="0.35">
      <c r="A11492" s="5"/>
      <c r="E11492" s="5"/>
      <c r="F11492" s="5"/>
    </row>
    <row r="11493" spans="1:6" x14ac:dyDescent="0.35">
      <c r="A11493" s="5"/>
      <c r="E11493" s="5"/>
      <c r="F11493" s="5"/>
    </row>
    <row r="11494" spans="1:6" x14ac:dyDescent="0.35">
      <c r="A11494" s="5"/>
      <c r="E11494" s="5"/>
      <c r="F11494" s="5"/>
    </row>
    <row r="11495" spans="1:6" x14ac:dyDescent="0.35">
      <c r="A11495" s="5"/>
      <c r="E11495" s="5"/>
      <c r="F11495" s="5"/>
    </row>
    <row r="11496" spans="1:6" x14ac:dyDescent="0.35">
      <c r="A11496" s="5"/>
      <c r="E11496" s="5"/>
      <c r="F11496" s="5"/>
    </row>
    <row r="11497" spans="1:6" x14ac:dyDescent="0.35">
      <c r="A11497" s="5"/>
      <c r="E11497" s="5"/>
      <c r="F11497" s="5"/>
    </row>
    <row r="11498" spans="1:6" x14ac:dyDescent="0.35">
      <c r="A11498" s="5"/>
      <c r="E11498" s="5"/>
      <c r="F11498" s="5"/>
    </row>
    <row r="11499" spans="1:6" x14ac:dyDescent="0.35">
      <c r="A11499" s="5"/>
      <c r="E11499" s="5"/>
      <c r="F11499" s="5"/>
    </row>
    <row r="11500" spans="1:6" x14ac:dyDescent="0.35">
      <c r="A11500" s="5"/>
      <c r="E11500" s="5"/>
      <c r="F11500" s="5"/>
    </row>
    <row r="11501" spans="1:6" x14ac:dyDescent="0.35">
      <c r="A11501" s="5"/>
      <c r="E11501" s="5"/>
      <c r="F11501" s="5"/>
    </row>
    <row r="11502" spans="1:6" x14ac:dyDescent="0.35">
      <c r="A11502" s="5"/>
      <c r="E11502" s="5"/>
      <c r="F11502" s="5"/>
    </row>
    <row r="11503" spans="1:6" x14ac:dyDescent="0.35">
      <c r="A11503" s="5"/>
      <c r="E11503" s="5"/>
      <c r="F11503" s="5"/>
    </row>
    <row r="11504" spans="1:6" x14ac:dyDescent="0.35">
      <c r="A11504" s="5"/>
      <c r="E11504" s="5"/>
      <c r="F11504" s="5"/>
    </row>
    <row r="11505" spans="1:6" x14ac:dyDescent="0.35">
      <c r="A11505" s="5"/>
      <c r="E11505" s="5"/>
      <c r="F11505" s="5"/>
    </row>
    <row r="11506" spans="1:6" x14ac:dyDescent="0.35">
      <c r="A11506" s="5"/>
      <c r="E11506" s="5"/>
      <c r="F11506" s="5"/>
    </row>
    <row r="11507" spans="1:6" x14ac:dyDescent="0.35">
      <c r="A11507" s="5"/>
      <c r="E11507" s="5"/>
      <c r="F11507" s="5"/>
    </row>
    <row r="11508" spans="1:6" x14ac:dyDescent="0.35">
      <c r="A11508" s="5"/>
      <c r="E11508" s="5"/>
      <c r="F11508" s="5"/>
    </row>
    <row r="11509" spans="1:6" x14ac:dyDescent="0.35">
      <c r="A11509" s="5"/>
      <c r="E11509" s="5"/>
      <c r="F11509" s="5"/>
    </row>
    <row r="11510" spans="1:6" x14ac:dyDescent="0.35">
      <c r="A11510" s="5"/>
      <c r="E11510" s="5"/>
      <c r="F11510" s="5"/>
    </row>
    <row r="11511" spans="1:6" x14ac:dyDescent="0.35">
      <c r="A11511" s="5"/>
      <c r="E11511" s="5"/>
      <c r="F11511" s="5"/>
    </row>
    <row r="11512" spans="1:6" x14ac:dyDescent="0.35">
      <c r="A11512" s="5"/>
      <c r="E11512" s="5"/>
      <c r="F11512" s="5"/>
    </row>
    <row r="11513" spans="1:6" x14ac:dyDescent="0.35">
      <c r="A11513" s="5"/>
      <c r="E11513" s="5"/>
      <c r="F11513" s="5"/>
    </row>
    <row r="11514" spans="1:6" x14ac:dyDescent="0.35">
      <c r="A11514" s="5"/>
      <c r="E11514" s="5"/>
      <c r="F11514" s="5"/>
    </row>
    <row r="11515" spans="1:6" x14ac:dyDescent="0.35">
      <c r="A11515" s="5"/>
      <c r="E11515" s="5"/>
      <c r="F11515" s="5"/>
    </row>
    <row r="11516" spans="1:6" x14ac:dyDescent="0.35">
      <c r="A11516" s="5"/>
      <c r="E11516" s="5"/>
      <c r="F11516" s="5"/>
    </row>
    <row r="11517" spans="1:6" x14ac:dyDescent="0.35">
      <c r="A11517" s="5"/>
      <c r="E11517" s="5"/>
      <c r="F11517" s="5"/>
    </row>
    <row r="11518" spans="1:6" x14ac:dyDescent="0.35">
      <c r="A11518" s="5"/>
      <c r="E11518" s="5"/>
      <c r="F11518" s="5"/>
    </row>
    <row r="11519" spans="1:6" x14ac:dyDescent="0.35">
      <c r="A11519" s="5"/>
      <c r="E11519" s="5"/>
      <c r="F11519" s="5"/>
    </row>
    <row r="11520" spans="1:6" x14ac:dyDescent="0.35">
      <c r="A11520" s="5"/>
      <c r="E11520" s="5"/>
      <c r="F11520" s="5"/>
    </row>
    <row r="11521" spans="1:6" x14ac:dyDescent="0.35">
      <c r="A11521" s="5"/>
      <c r="E11521" s="5"/>
      <c r="F11521" s="5"/>
    </row>
    <row r="11522" spans="1:6" x14ac:dyDescent="0.35">
      <c r="A11522" s="5"/>
      <c r="E11522" s="5"/>
      <c r="F11522" s="5"/>
    </row>
    <row r="11523" spans="1:6" x14ac:dyDescent="0.35">
      <c r="A11523" s="5"/>
      <c r="E11523" s="5"/>
      <c r="F11523" s="5"/>
    </row>
    <row r="11524" spans="1:6" x14ac:dyDescent="0.35">
      <c r="A11524" s="5"/>
      <c r="E11524" s="5"/>
      <c r="F11524" s="5"/>
    </row>
    <row r="11525" spans="1:6" x14ac:dyDescent="0.35">
      <c r="A11525" s="5"/>
      <c r="E11525" s="5"/>
      <c r="F11525" s="5"/>
    </row>
    <row r="11526" spans="1:6" x14ac:dyDescent="0.35">
      <c r="A11526" s="5"/>
      <c r="E11526" s="5"/>
      <c r="F11526" s="5"/>
    </row>
    <row r="11527" spans="1:6" x14ac:dyDescent="0.35">
      <c r="A11527" s="5"/>
      <c r="E11527" s="5"/>
      <c r="F11527" s="5"/>
    </row>
    <row r="11528" spans="1:6" x14ac:dyDescent="0.35">
      <c r="A11528" s="5"/>
      <c r="E11528" s="5"/>
      <c r="F11528" s="5"/>
    </row>
    <row r="11529" spans="1:6" x14ac:dyDescent="0.35">
      <c r="A11529" s="5"/>
      <c r="E11529" s="5"/>
      <c r="F11529" s="5"/>
    </row>
    <row r="11530" spans="1:6" x14ac:dyDescent="0.35">
      <c r="A11530" s="5"/>
      <c r="E11530" s="5"/>
      <c r="F11530" s="5"/>
    </row>
    <row r="11531" spans="1:6" x14ac:dyDescent="0.35">
      <c r="A11531" s="5"/>
      <c r="E11531" s="5"/>
      <c r="F11531" s="5"/>
    </row>
    <row r="11532" spans="1:6" x14ac:dyDescent="0.35">
      <c r="A11532" s="5"/>
      <c r="E11532" s="5"/>
      <c r="F11532" s="5"/>
    </row>
    <row r="11533" spans="1:6" x14ac:dyDescent="0.35">
      <c r="A11533" s="5"/>
      <c r="E11533" s="5"/>
      <c r="F11533" s="5"/>
    </row>
    <row r="11534" spans="1:6" x14ac:dyDescent="0.35">
      <c r="A11534" s="5"/>
      <c r="E11534" s="5"/>
      <c r="F11534" s="5"/>
    </row>
    <row r="11535" spans="1:6" x14ac:dyDescent="0.35">
      <c r="A11535" s="5"/>
      <c r="E11535" s="5"/>
      <c r="F11535" s="5"/>
    </row>
    <row r="11536" spans="1:6" x14ac:dyDescent="0.35">
      <c r="A11536" s="5"/>
      <c r="E11536" s="5"/>
      <c r="F11536" s="5"/>
    </row>
    <row r="11537" spans="1:6" x14ac:dyDescent="0.35">
      <c r="A11537" s="5"/>
      <c r="E11537" s="5"/>
      <c r="F11537" s="5"/>
    </row>
    <row r="11538" spans="1:6" x14ac:dyDescent="0.35">
      <c r="A11538" s="5"/>
      <c r="E11538" s="5"/>
      <c r="F11538" s="5"/>
    </row>
    <row r="11539" spans="1:6" x14ac:dyDescent="0.35">
      <c r="A11539" s="5"/>
      <c r="E11539" s="5"/>
      <c r="F11539" s="5"/>
    </row>
    <row r="11540" spans="1:6" x14ac:dyDescent="0.35">
      <c r="A11540" s="5"/>
      <c r="E11540" s="5"/>
      <c r="F11540" s="5"/>
    </row>
    <row r="11541" spans="1:6" x14ac:dyDescent="0.35">
      <c r="A11541" s="5"/>
      <c r="E11541" s="5"/>
      <c r="F11541" s="5"/>
    </row>
    <row r="11542" spans="1:6" x14ac:dyDescent="0.35">
      <c r="A11542" s="5"/>
      <c r="E11542" s="5"/>
      <c r="F11542" s="5"/>
    </row>
    <row r="11543" spans="1:6" x14ac:dyDescent="0.35">
      <c r="A11543" s="5"/>
      <c r="E11543" s="5"/>
      <c r="F11543" s="5"/>
    </row>
    <row r="11544" spans="1:6" x14ac:dyDescent="0.35">
      <c r="A11544" s="5"/>
      <c r="E11544" s="5"/>
      <c r="F11544" s="5"/>
    </row>
    <row r="11545" spans="1:6" x14ac:dyDescent="0.35">
      <c r="A11545" s="5"/>
      <c r="E11545" s="5"/>
      <c r="F11545" s="5"/>
    </row>
    <row r="11546" spans="1:6" x14ac:dyDescent="0.35">
      <c r="A11546" s="5"/>
      <c r="E11546" s="5"/>
      <c r="F11546" s="5"/>
    </row>
    <row r="11547" spans="1:6" x14ac:dyDescent="0.35">
      <c r="A11547" s="5"/>
      <c r="E11547" s="5"/>
      <c r="F11547" s="5"/>
    </row>
    <row r="11548" spans="1:6" x14ac:dyDescent="0.35">
      <c r="A11548" s="5"/>
      <c r="E11548" s="5"/>
      <c r="F11548" s="5"/>
    </row>
    <row r="11549" spans="1:6" x14ac:dyDescent="0.35">
      <c r="A11549" s="5"/>
      <c r="E11549" s="5"/>
      <c r="F11549" s="5"/>
    </row>
    <row r="11550" spans="1:6" x14ac:dyDescent="0.35">
      <c r="A11550" s="5"/>
      <c r="E11550" s="5"/>
      <c r="F11550" s="5"/>
    </row>
    <row r="11551" spans="1:6" x14ac:dyDescent="0.35">
      <c r="A11551" s="5"/>
      <c r="E11551" s="5"/>
      <c r="F11551" s="5"/>
    </row>
    <row r="11552" spans="1:6" x14ac:dyDescent="0.35">
      <c r="A11552" s="5"/>
      <c r="E11552" s="5"/>
      <c r="F11552" s="5"/>
    </row>
    <row r="11553" spans="1:6" x14ac:dyDescent="0.35">
      <c r="A11553" s="5"/>
      <c r="E11553" s="5"/>
      <c r="F11553" s="5"/>
    </row>
    <row r="11554" spans="1:6" x14ac:dyDescent="0.35">
      <c r="A11554" s="5"/>
      <c r="E11554" s="5"/>
      <c r="F11554" s="5"/>
    </row>
    <row r="11555" spans="1:6" x14ac:dyDescent="0.35">
      <c r="A11555" s="5"/>
      <c r="E11555" s="5"/>
      <c r="F11555" s="5"/>
    </row>
    <row r="11556" spans="1:6" x14ac:dyDescent="0.35">
      <c r="A11556" s="5"/>
      <c r="E11556" s="5"/>
      <c r="F11556" s="5"/>
    </row>
    <row r="11557" spans="1:6" x14ac:dyDescent="0.35">
      <c r="A11557" s="5"/>
      <c r="E11557" s="5"/>
      <c r="F11557" s="5"/>
    </row>
    <row r="11558" spans="1:6" x14ac:dyDescent="0.35">
      <c r="A11558" s="5"/>
      <c r="E11558" s="5"/>
      <c r="F11558" s="5"/>
    </row>
    <row r="11559" spans="1:6" x14ac:dyDescent="0.35">
      <c r="A11559" s="5"/>
      <c r="E11559" s="5"/>
      <c r="F11559" s="5"/>
    </row>
    <row r="11560" spans="1:6" x14ac:dyDescent="0.35">
      <c r="A11560" s="5"/>
      <c r="E11560" s="5"/>
      <c r="F11560" s="5"/>
    </row>
    <row r="11561" spans="1:6" x14ac:dyDescent="0.35">
      <c r="A11561" s="5"/>
      <c r="E11561" s="5"/>
      <c r="F11561" s="5"/>
    </row>
    <row r="11562" spans="1:6" x14ac:dyDescent="0.35">
      <c r="A11562" s="5"/>
      <c r="E11562" s="5"/>
      <c r="F11562" s="5"/>
    </row>
    <row r="11563" spans="1:6" x14ac:dyDescent="0.35">
      <c r="A11563" s="5"/>
      <c r="E11563" s="5"/>
      <c r="F11563" s="5"/>
    </row>
    <row r="11564" spans="1:6" x14ac:dyDescent="0.35">
      <c r="A11564" s="5"/>
      <c r="E11564" s="5"/>
      <c r="F11564" s="5"/>
    </row>
    <row r="11565" spans="1:6" x14ac:dyDescent="0.35">
      <c r="A11565" s="5"/>
      <c r="E11565" s="5"/>
      <c r="F11565" s="5"/>
    </row>
    <row r="11566" spans="1:6" x14ac:dyDescent="0.35">
      <c r="A11566" s="5"/>
      <c r="E11566" s="5"/>
      <c r="F11566" s="5"/>
    </row>
    <row r="11567" spans="1:6" x14ac:dyDescent="0.35">
      <c r="A11567" s="5"/>
      <c r="E11567" s="5"/>
      <c r="F11567" s="5"/>
    </row>
    <row r="11568" spans="1:6" x14ac:dyDescent="0.35">
      <c r="A11568" s="5"/>
      <c r="E11568" s="5"/>
      <c r="F11568" s="5"/>
    </row>
    <row r="11569" spans="1:6" x14ac:dyDescent="0.35">
      <c r="A11569" s="5"/>
      <c r="E11569" s="5"/>
      <c r="F11569" s="5"/>
    </row>
    <row r="11570" spans="1:6" x14ac:dyDescent="0.35">
      <c r="A11570" s="5"/>
      <c r="E11570" s="5"/>
      <c r="F11570" s="5"/>
    </row>
    <row r="11571" spans="1:6" x14ac:dyDescent="0.35">
      <c r="A11571" s="5"/>
      <c r="E11571" s="5"/>
      <c r="F11571" s="5"/>
    </row>
    <row r="11572" spans="1:6" x14ac:dyDescent="0.35">
      <c r="A11572" s="5"/>
      <c r="E11572" s="5"/>
      <c r="F11572" s="5"/>
    </row>
    <row r="11573" spans="1:6" x14ac:dyDescent="0.35">
      <c r="A11573" s="5"/>
      <c r="E11573" s="5"/>
      <c r="F11573" s="5"/>
    </row>
    <row r="11574" spans="1:6" x14ac:dyDescent="0.35">
      <c r="A11574" s="5"/>
      <c r="E11574" s="5"/>
      <c r="F11574" s="5"/>
    </row>
    <row r="11575" spans="1:6" x14ac:dyDescent="0.35">
      <c r="A11575" s="5"/>
      <c r="E11575" s="5"/>
      <c r="F11575" s="5"/>
    </row>
    <row r="11576" spans="1:6" x14ac:dyDescent="0.35">
      <c r="A11576" s="5"/>
      <c r="E11576" s="5"/>
      <c r="F11576" s="5"/>
    </row>
    <row r="11577" spans="1:6" x14ac:dyDescent="0.35">
      <c r="A11577" s="5"/>
      <c r="E11577" s="5"/>
      <c r="F11577" s="5"/>
    </row>
    <row r="11578" spans="1:6" x14ac:dyDescent="0.35">
      <c r="A11578" s="5"/>
      <c r="E11578" s="5"/>
      <c r="F11578" s="5"/>
    </row>
    <row r="11579" spans="1:6" x14ac:dyDescent="0.35">
      <c r="A11579" s="5"/>
      <c r="E11579" s="5"/>
      <c r="F11579" s="5"/>
    </row>
    <row r="11580" spans="1:6" x14ac:dyDescent="0.35">
      <c r="A11580" s="5"/>
      <c r="E11580" s="5"/>
      <c r="F11580" s="5"/>
    </row>
    <row r="11581" spans="1:6" x14ac:dyDescent="0.35">
      <c r="A11581" s="5"/>
      <c r="E11581" s="5"/>
      <c r="F11581" s="5"/>
    </row>
    <row r="11582" spans="1:6" x14ac:dyDescent="0.35">
      <c r="A11582" s="5"/>
      <c r="E11582" s="5"/>
      <c r="F11582" s="5"/>
    </row>
    <row r="11583" spans="1:6" x14ac:dyDescent="0.35">
      <c r="A11583" s="5"/>
      <c r="E11583" s="5"/>
      <c r="F11583" s="5"/>
    </row>
    <row r="11584" spans="1:6" x14ac:dyDescent="0.35">
      <c r="A11584" s="5"/>
      <c r="E11584" s="5"/>
      <c r="F11584" s="5"/>
    </row>
    <row r="11585" spans="1:6" x14ac:dyDescent="0.35">
      <c r="A11585" s="5"/>
      <c r="E11585" s="5"/>
      <c r="F11585" s="5"/>
    </row>
    <row r="11586" spans="1:6" x14ac:dyDescent="0.35">
      <c r="A11586" s="5"/>
      <c r="E11586" s="5"/>
      <c r="F11586" s="5"/>
    </row>
    <row r="11587" spans="1:6" x14ac:dyDescent="0.35">
      <c r="A11587" s="5"/>
      <c r="E11587" s="5"/>
      <c r="F11587" s="5"/>
    </row>
    <row r="11588" spans="1:6" x14ac:dyDescent="0.35">
      <c r="A11588" s="5"/>
      <c r="E11588" s="5"/>
      <c r="F11588" s="5"/>
    </row>
    <row r="11589" spans="1:6" x14ac:dyDescent="0.35">
      <c r="A11589" s="5"/>
      <c r="E11589" s="5"/>
      <c r="F11589" s="5"/>
    </row>
    <row r="11590" spans="1:6" x14ac:dyDescent="0.35">
      <c r="A11590" s="5"/>
      <c r="E11590" s="5"/>
      <c r="F11590" s="5"/>
    </row>
    <row r="11591" spans="1:6" x14ac:dyDescent="0.35">
      <c r="A11591" s="5"/>
      <c r="E11591" s="5"/>
      <c r="F11591" s="5"/>
    </row>
    <row r="11592" spans="1:6" x14ac:dyDescent="0.35">
      <c r="A11592" s="5"/>
      <c r="E11592" s="5"/>
      <c r="F11592" s="5"/>
    </row>
    <row r="11593" spans="1:6" x14ac:dyDescent="0.35">
      <c r="A11593" s="5"/>
      <c r="E11593" s="5"/>
      <c r="F11593" s="5"/>
    </row>
    <row r="11594" spans="1:6" x14ac:dyDescent="0.35">
      <c r="A11594" s="5"/>
      <c r="E11594" s="5"/>
      <c r="F11594" s="5"/>
    </row>
    <row r="11595" spans="1:6" x14ac:dyDescent="0.35">
      <c r="A11595" s="5"/>
      <c r="E11595" s="5"/>
      <c r="F11595" s="5"/>
    </row>
    <row r="11596" spans="1:6" x14ac:dyDescent="0.35">
      <c r="A11596" s="5"/>
      <c r="E11596" s="5"/>
      <c r="F11596" s="5"/>
    </row>
    <row r="11597" spans="1:6" x14ac:dyDescent="0.35">
      <c r="A11597" s="5"/>
      <c r="E11597" s="5"/>
      <c r="F11597" s="5"/>
    </row>
    <row r="11598" spans="1:6" x14ac:dyDescent="0.35">
      <c r="A11598" s="5"/>
      <c r="E11598" s="5"/>
      <c r="F11598" s="5"/>
    </row>
    <row r="11599" spans="1:6" x14ac:dyDescent="0.35">
      <c r="A11599" s="5"/>
      <c r="E11599" s="5"/>
      <c r="F11599" s="5"/>
    </row>
    <row r="11600" spans="1:6" x14ac:dyDescent="0.35">
      <c r="A11600" s="5"/>
      <c r="E11600" s="5"/>
      <c r="F11600" s="5"/>
    </row>
    <row r="11601" spans="1:6" x14ac:dyDescent="0.35">
      <c r="A11601" s="5"/>
      <c r="E11601" s="5"/>
      <c r="F11601" s="5"/>
    </row>
    <row r="11602" spans="1:6" x14ac:dyDescent="0.35">
      <c r="A11602" s="5"/>
      <c r="E11602" s="5"/>
      <c r="F11602" s="5"/>
    </row>
    <row r="11603" spans="1:6" x14ac:dyDescent="0.35">
      <c r="A11603" s="5"/>
      <c r="E11603" s="5"/>
      <c r="F11603" s="5"/>
    </row>
    <row r="11604" spans="1:6" x14ac:dyDescent="0.35">
      <c r="A11604" s="5"/>
      <c r="E11604" s="5"/>
      <c r="F11604" s="5"/>
    </row>
    <row r="11605" spans="1:6" x14ac:dyDescent="0.35">
      <c r="A11605" s="5"/>
      <c r="E11605" s="5"/>
      <c r="F11605" s="5"/>
    </row>
    <row r="11606" spans="1:6" x14ac:dyDescent="0.35">
      <c r="A11606" s="5"/>
      <c r="E11606" s="5"/>
      <c r="F11606" s="5"/>
    </row>
    <row r="11607" spans="1:6" x14ac:dyDescent="0.35">
      <c r="A11607" s="5"/>
      <c r="E11607" s="5"/>
      <c r="F11607" s="5"/>
    </row>
    <row r="11608" spans="1:6" x14ac:dyDescent="0.35">
      <c r="A11608" s="5"/>
      <c r="E11608" s="5"/>
      <c r="F11608" s="5"/>
    </row>
    <row r="11609" spans="1:6" x14ac:dyDescent="0.35">
      <c r="A11609" s="5"/>
      <c r="E11609" s="5"/>
      <c r="F11609" s="5"/>
    </row>
    <row r="11610" spans="1:6" x14ac:dyDescent="0.35">
      <c r="A11610" s="5"/>
      <c r="E11610" s="5"/>
      <c r="F11610" s="5"/>
    </row>
    <row r="11611" spans="1:6" x14ac:dyDescent="0.35">
      <c r="A11611" s="5"/>
      <c r="E11611" s="5"/>
      <c r="F11611" s="5"/>
    </row>
    <row r="11612" spans="1:6" x14ac:dyDescent="0.35">
      <c r="A11612" s="5"/>
      <c r="E11612" s="5"/>
      <c r="F11612" s="5"/>
    </row>
    <row r="11613" spans="1:6" x14ac:dyDescent="0.35">
      <c r="A11613" s="5"/>
      <c r="E11613" s="5"/>
      <c r="F11613" s="5"/>
    </row>
    <row r="11614" spans="1:6" x14ac:dyDescent="0.35">
      <c r="A11614" s="5"/>
      <c r="E11614" s="5"/>
      <c r="F11614" s="5"/>
    </row>
    <row r="11615" spans="1:6" x14ac:dyDescent="0.35">
      <c r="A11615" s="5"/>
      <c r="E11615" s="5"/>
      <c r="F11615" s="5"/>
    </row>
    <row r="11616" spans="1:6" x14ac:dyDescent="0.35">
      <c r="A11616" s="5"/>
      <c r="E11616" s="5"/>
      <c r="F11616" s="5"/>
    </row>
    <row r="11617" spans="1:6" x14ac:dyDescent="0.35">
      <c r="A11617" s="5"/>
      <c r="E11617" s="5"/>
      <c r="F11617" s="5"/>
    </row>
    <row r="11618" spans="1:6" x14ac:dyDescent="0.35">
      <c r="A11618" s="5"/>
      <c r="E11618" s="5"/>
      <c r="F11618" s="5"/>
    </row>
    <row r="11619" spans="1:6" x14ac:dyDescent="0.35">
      <c r="A11619" s="5"/>
      <c r="E11619" s="5"/>
      <c r="F11619" s="5"/>
    </row>
    <row r="11620" spans="1:6" x14ac:dyDescent="0.35">
      <c r="A11620" s="5"/>
      <c r="E11620" s="5"/>
      <c r="F11620" s="5"/>
    </row>
    <row r="11621" spans="1:6" x14ac:dyDescent="0.35">
      <c r="A11621" s="5"/>
      <c r="E11621" s="5"/>
      <c r="F11621" s="5"/>
    </row>
    <row r="11622" spans="1:6" x14ac:dyDescent="0.35">
      <c r="A11622" s="5"/>
      <c r="E11622" s="5"/>
      <c r="F11622" s="5"/>
    </row>
    <row r="11623" spans="1:6" x14ac:dyDescent="0.35">
      <c r="A11623" s="5"/>
      <c r="E11623" s="5"/>
      <c r="F11623" s="5"/>
    </row>
    <row r="11624" spans="1:6" x14ac:dyDescent="0.35">
      <c r="A11624" s="5"/>
      <c r="E11624" s="5"/>
      <c r="F11624" s="5"/>
    </row>
    <row r="11625" spans="1:6" x14ac:dyDescent="0.35">
      <c r="A11625" s="5"/>
      <c r="E11625" s="5"/>
      <c r="F11625" s="5"/>
    </row>
    <row r="11626" spans="1:6" x14ac:dyDescent="0.35">
      <c r="A11626" s="5"/>
      <c r="E11626" s="5"/>
      <c r="F11626" s="5"/>
    </row>
    <row r="11627" spans="1:6" x14ac:dyDescent="0.35">
      <c r="A11627" s="5"/>
      <c r="E11627" s="5"/>
      <c r="F11627" s="5"/>
    </row>
    <row r="11628" spans="1:6" x14ac:dyDescent="0.35">
      <c r="A11628" s="5"/>
      <c r="E11628" s="5"/>
      <c r="F11628" s="5"/>
    </row>
    <row r="11629" spans="1:6" x14ac:dyDescent="0.35">
      <c r="A11629" s="5"/>
      <c r="E11629" s="5"/>
      <c r="F11629" s="5"/>
    </row>
    <row r="11630" spans="1:6" x14ac:dyDescent="0.35">
      <c r="A11630" s="5"/>
      <c r="E11630" s="5"/>
      <c r="F11630" s="5"/>
    </row>
    <row r="11631" spans="1:6" x14ac:dyDescent="0.35">
      <c r="A11631" s="5"/>
      <c r="E11631" s="5"/>
      <c r="F11631" s="5"/>
    </row>
    <row r="11632" spans="1:6" x14ac:dyDescent="0.35">
      <c r="A11632" s="5"/>
      <c r="E11632" s="5"/>
      <c r="F11632" s="5"/>
    </row>
    <row r="11633" spans="1:6" x14ac:dyDescent="0.35">
      <c r="A11633" s="5"/>
      <c r="E11633" s="5"/>
      <c r="F11633" s="5"/>
    </row>
    <row r="11634" spans="1:6" x14ac:dyDescent="0.35">
      <c r="A11634" s="5"/>
      <c r="E11634" s="5"/>
      <c r="F11634" s="5"/>
    </row>
    <row r="11635" spans="1:6" x14ac:dyDescent="0.35">
      <c r="A11635" s="5"/>
      <c r="E11635" s="5"/>
      <c r="F11635" s="5"/>
    </row>
    <row r="11636" spans="1:6" x14ac:dyDescent="0.35">
      <c r="A11636" s="5"/>
      <c r="E11636" s="5"/>
      <c r="F11636" s="5"/>
    </row>
    <row r="11637" spans="1:6" x14ac:dyDescent="0.35">
      <c r="A11637" s="5"/>
      <c r="E11637" s="5"/>
      <c r="F11637" s="5"/>
    </row>
    <row r="11638" spans="1:6" x14ac:dyDescent="0.35">
      <c r="A11638" s="5"/>
      <c r="E11638" s="5"/>
      <c r="F11638" s="5"/>
    </row>
    <row r="11639" spans="1:6" x14ac:dyDescent="0.35">
      <c r="A11639" s="5"/>
      <c r="E11639" s="5"/>
      <c r="F11639" s="5"/>
    </row>
    <row r="11640" spans="1:6" x14ac:dyDescent="0.35">
      <c r="A11640" s="5"/>
      <c r="E11640" s="5"/>
      <c r="F11640" s="5"/>
    </row>
    <row r="11641" spans="1:6" x14ac:dyDescent="0.35">
      <c r="A11641" s="5"/>
      <c r="E11641" s="5"/>
      <c r="F11641" s="5"/>
    </row>
    <row r="11642" spans="1:6" x14ac:dyDescent="0.35">
      <c r="A11642" s="5"/>
      <c r="E11642" s="5"/>
      <c r="F11642" s="5"/>
    </row>
    <row r="11643" spans="1:6" x14ac:dyDescent="0.35">
      <c r="A11643" s="5"/>
      <c r="E11643" s="5"/>
      <c r="F11643" s="5"/>
    </row>
    <row r="11644" spans="1:6" x14ac:dyDescent="0.35">
      <c r="A11644" s="5"/>
      <c r="E11644" s="5"/>
      <c r="F11644" s="5"/>
    </row>
    <row r="11645" spans="1:6" x14ac:dyDescent="0.35">
      <c r="A11645" s="5"/>
      <c r="E11645" s="5"/>
      <c r="F11645" s="5"/>
    </row>
    <row r="11646" spans="1:6" x14ac:dyDescent="0.35">
      <c r="A11646" s="5"/>
      <c r="E11646" s="5"/>
      <c r="F11646" s="5"/>
    </row>
    <row r="11647" spans="1:6" x14ac:dyDescent="0.35">
      <c r="A11647" s="5"/>
      <c r="E11647" s="5"/>
      <c r="F11647" s="5"/>
    </row>
    <row r="11648" spans="1:6" x14ac:dyDescent="0.35">
      <c r="A11648" s="5"/>
      <c r="E11648" s="5"/>
      <c r="F11648" s="5"/>
    </row>
    <row r="11649" spans="1:6" x14ac:dyDescent="0.35">
      <c r="A11649" s="5"/>
      <c r="E11649" s="5"/>
      <c r="F11649" s="5"/>
    </row>
    <row r="11650" spans="1:6" x14ac:dyDescent="0.35">
      <c r="A11650" s="5"/>
      <c r="E11650" s="5"/>
      <c r="F11650" s="5"/>
    </row>
    <row r="11651" spans="1:6" x14ac:dyDescent="0.35">
      <c r="A11651" s="5"/>
      <c r="E11651" s="5"/>
      <c r="F11651" s="5"/>
    </row>
    <row r="11652" spans="1:6" x14ac:dyDescent="0.35">
      <c r="A11652" s="5"/>
      <c r="E11652" s="5"/>
      <c r="F11652" s="5"/>
    </row>
    <row r="11653" spans="1:6" x14ac:dyDescent="0.35">
      <c r="A11653" s="5"/>
      <c r="E11653" s="5"/>
      <c r="F11653" s="5"/>
    </row>
    <row r="11654" spans="1:6" x14ac:dyDescent="0.35">
      <c r="A11654" s="5"/>
      <c r="E11654" s="5"/>
      <c r="F11654" s="5"/>
    </row>
    <row r="11655" spans="1:6" x14ac:dyDescent="0.35">
      <c r="A11655" s="5"/>
      <c r="E11655" s="5"/>
      <c r="F11655" s="5"/>
    </row>
    <row r="11656" spans="1:6" x14ac:dyDescent="0.35">
      <c r="A11656" s="5"/>
      <c r="E11656" s="5"/>
      <c r="F11656" s="5"/>
    </row>
    <row r="11657" spans="1:6" x14ac:dyDescent="0.35">
      <c r="A11657" s="5"/>
      <c r="E11657" s="5"/>
      <c r="F11657" s="5"/>
    </row>
    <row r="11658" spans="1:6" x14ac:dyDescent="0.35">
      <c r="A11658" s="5"/>
      <c r="E11658" s="5"/>
      <c r="F11658" s="5"/>
    </row>
    <row r="11659" spans="1:6" x14ac:dyDescent="0.35">
      <c r="A11659" s="5"/>
      <c r="E11659" s="5"/>
      <c r="F11659" s="5"/>
    </row>
    <row r="11660" spans="1:6" x14ac:dyDescent="0.35">
      <c r="A11660" s="5"/>
      <c r="E11660" s="5"/>
      <c r="F11660" s="5"/>
    </row>
    <row r="11661" spans="1:6" x14ac:dyDescent="0.35">
      <c r="A11661" s="5"/>
      <c r="E11661" s="5"/>
      <c r="F11661" s="5"/>
    </row>
    <row r="11662" spans="1:6" x14ac:dyDescent="0.35">
      <c r="A11662" s="5"/>
      <c r="E11662" s="5"/>
      <c r="F11662" s="5"/>
    </row>
    <row r="11663" spans="1:6" x14ac:dyDescent="0.35">
      <c r="A11663" s="5"/>
      <c r="E11663" s="5"/>
      <c r="F11663" s="5"/>
    </row>
    <row r="11664" spans="1:6" x14ac:dyDescent="0.35">
      <c r="A11664" s="5"/>
      <c r="E11664" s="5"/>
      <c r="F11664" s="5"/>
    </row>
    <row r="11665" spans="1:6" x14ac:dyDescent="0.35">
      <c r="A11665" s="5"/>
      <c r="E11665" s="5"/>
      <c r="F11665" s="5"/>
    </row>
    <row r="11666" spans="1:6" x14ac:dyDescent="0.35">
      <c r="A11666" s="5"/>
      <c r="E11666" s="5"/>
      <c r="F11666" s="5"/>
    </row>
    <row r="11667" spans="1:6" x14ac:dyDescent="0.35">
      <c r="A11667" s="5"/>
      <c r="E11667" s="5"/>
      <c r="F11667" s="5"/>
    </row>
    <row r="11668" spans="1:6" x14ac:dyDescent="0.35">
      <c r="A11668" s="5"/>
      <c r="E11668" s="5"/>
      <c r="F11668" s="5"/>
    </row>
    <row r="11669" spans="1:6" x14ac:dyDescent="0.35">
      <c r="A11669" s="5"/>
      <c r="E11669" s="5"/>
      <c r="F11669" s="5"/>
    </row>
    <row r="11670" spans="1:6" x14ac:dyDescent="0.35">
      <c r="A11670" s="5"/>
      <c r="E11670" s="5"/>
      <c r="F11670" s="5"/>
    </row>
    <row r="11671" spans="1:6" x14ac:dyDescent="0.35">
      <c r="A11671" s="5"/>
      <c r="E11671" s="5"/>
      <c r="F11671" s="5"/>
    </row>
    <row r="11672" spans="1:6" x14ac:dyDescent="0.35">
      <c r="A11672" s="5"/>
      <c r="E11672" s="5"/>
      <c r="F11672" s="5"/>
    </row>
    <row r="11673" spans="1:6" x14ac:dyDescent="0.35">
      <c r="A11673" s="5"/>
      <c r="E11673" s="5"/>
      <c r="F11673" s="5"/>
    </row>
    <row r="11674" spans="1:6" x14ac:dyDescent="0.35">
      <c r="A11674" s="5"/>
      <c r="E11674" s="5"/>
      <c r="F11674" s="5"/>
    </row>
    <row r="11675" spans="1:6" x14ac:dyDescent="0.35">
      <c r="A11675" s="5"/>
      <c r="E11675" s="5"/>
      <c r="F11675" s="5"/>
    </row>
    <row r="11676" spans="1:6" x14ac:dyDescent="0.35">
      <c r="A11676" s="5"/>
      <c r="E11676" s="5"/>
      <c r="F11676" s="5"/>
    </row>
    <row r="11677" spans="1:6" x14ac:dyDescent="0.35">
      <c r="A11677" s="5"/>
      <c r="E11677" s="5"/>
      <c r="F11677" s="5"/>
    </row>
    <row r="11678" spans="1:6" x14ac:dyDescent="0.35">
      <c r="A11678" s="5"/>
      <c r="E11678" s="5"/>
      <c r="F11678" s="5"/>
    </row>
    <row r="11679" spans="1:6" x14ac:dyDescent="0.35">
      <c r="A11679" s="5"/>
      <c r="E11679" s="5"/>
      <c r="F11679" s="5"/>
    </row>
    <row r="11680" spans="1:6" x14ac:dyDescent="0.35">
      <c r="A11680" s="5"/>
      <c r="E11680" s="5"/>
      <c r="F11680" s="5"/>
    </row>
    <row r="11681" spans="1:6" x14ac:dyDescent="0.35">
      <c r="A11681" s="5"/>
      <c r="E11681" s="5"/>
      <c r="F11681" s="5"/>
    </row>
    <row r="11682" spans="1:6" x14ac:dyDescent="0.35">
      <c r="A11682" s="5"/>
      <c r="E11682" s="5"/>
      <c r="F11682" s="5"/>
    </row>
    <row r="11683" spans="1:6" x14ac:dyDescent="0.35">
      <c r="A11683" s="5"/>
      <c r="E11683" s="5"/>
      <c r="F11683" s="5"/>
    </row>
    <row r="11684" spans="1:6" x14ac:dyDescent="0.35">
      <c r="A11684" s="5"/>
      <c r="E11684" s="5"/>
      <c r="F11684" s="5"/>
    </row>
    <row r="11685" spans="1:6" x14ac:dyDescent="0.35">
      <c r="A11685" s="5"/>
      <c r="E11685" s="5"/>
      <c r="F11685" s="5"/>
    </row>
    <row r="11686" spans="1:6" x14ac:dyDescent="0.35">
      <c r="A11686" s="5"/>
      <c r="E11686" s="5"/>
      <c r="F11686" s="5"/>
    </row>
    <row r="11687" spans="1:6" x14ac:dyDescent="0.35">
      <c r="A11687" s="5"/>
      <c r="E11687" s="5"/>
      <c r="F11687" s="5"/>
    </row>
    <row r="11688" spans="1:6" x14ac:dyDescent="0.35">
      <c r="A11688" s="5"/>
      <c r="E11688" s="5"/>
      <c r="F11688" s="5"/>
    </row>
    <row r="11689" spans="1:6" x14ac:dyDescent="0.35">
      <c r="A11689" s="5"/>
      <c r="E11689" s="5"/>
      <c r="F11689" s="5"/>
    </row>
    <row r="11690" spans="1:6" x14ac:dyDescent="0.35">
      <c r="A11690" s="5"/>
      <c r="E11690" s="5"/>
      <c r="F11690" s="5"/>
    </row>
    <row r="11691" spans="1:6" x14ac:dyDescent="0.35">
      <c r="A11691" s="5"/>
      <c r="E11691" s="5"/>
      <c r="F11691" s="5"/>
    </row>
    <row r="11692" spans="1:6" x14ac:dyDescent="0.35">
      <c r="A11692" s="5"/>
      <c r="E11692" s="5"/>
      <c r="F11692" s="5"/>
    </row>
    <row r="11693" spans="1:6" x14ac:dyDescent="0.35">
      <c r="A11693" s="5"/>
      <c r="E11693" s="5"/>
      <c r="F11693" s="5"/>
    </row>
    <row r="11694" spans="1:6" x14ac:dyDescent="0.35">
      <c r="A11694" s="5"/>
      <c r="E11694" s="5"/>
      <c r="F11694" s="5"/>
    </row>
    <row r="11695" spans="1:6" x14ac:dyDescent="0.35">
      <c r="A11695" s="5"/>
      <c r="E11695" s="5"/>
      <c r="F11695" s="5"/>
    </row>
    <row r="11696" spans="1:6" x14ac:dyDescent="0.35">
      <c r="A11696" s="5"/>
      <c r="E11696" s="5"/>
      <c r="F11696" s="5"/>
    </row>
    <row r="11697" spans="1:6" x14ac:dyDescent="0.35">
      <c r="A11697" s="5"/>
      <c r="E11697" s="5"/>
      <c r="F11697" s="5"/>
    </row>
    <row r="11698" spans="1:6" x14ac:dyDescent="0.35">
      <c r="A11698" s="5"/>
      <c r="E11698" s="5"/>
      <c r="F11698" s="5"/>
    </row>
    <row r="11699" spans="1:6" x14ac:dyDescent="0.35">
      <c r="A11699" s="5"/>
      <c r="E11699" s="5"/>
      <c r="F11699" s="5"/>
    </row>
    <row r="11700" spans="1:6" x14ac:dyDescent="0.35">
      <c r="A11700" s="5"/>
      <c r="E11700" s="5"/>
      <c r="F11700" s="5"/>
    </row>
    <row r="11701" spans="1:6" x14ac:dyDescent="0.35">
      <c r="A11701" s="5"/>
      <c r="E11701" s="5"/>
      <c r="F11701" s="5"/>
    </row>
    <row r="11702" spans="1:6" x14ac:dyDescent="0.35">
      <c r="A11702" s="5"/>
      <c r="E11702" s="5"/>
      <c r="F11702" s="5"/>
    </row>
    <row r="11703" spans="1:6" x14ac:dyDescent="0.35">
      <c r="A11703" s="5"/>
      <c r="E11703" s="5"/>
      <c r="F11703" s="5"/>
    </row>
    <row r="11704" spans="1:6" x14ac:dyDescent="0.35">
      <c r="A11704" s="5"/>
      <c r="E11704" s="5"/>
      <c r="F11704" s="5"/>
    </row>
    <row r="11705" spans="1:6" x14ac:dyDescent="0.35">
      <c r="A11705" s="5"/>
      <c r="E11705" s="5"/>
      <c r="F11705" s="5"/>
    </row>
    <row r="11706" spans="1:6" x14ac:dyDescent="0.35">
      <c r="A11706" s="5"/>
      <c r="E11706" s="5"/>
      <c r="F11706" s="5"/>
    </row>
    <row r="11707" spans="1:6" x14ac:dyDescent="0.35">
      <c r="A11707" s="5"/>
      <c r="E11707" s="5"/>
      <c r="F11707" s="5"/>
    </row>
    <row r="11708" spans="1:6" x14ac:dyDescent="0.35">
      <c r="A11708" s="5"/>
      <c r="E11708" s="5"/>
      <c r="F11708" s="5"/>
    </row>
    <row r="11709" spans="1:6" x14ac:dyDescent="0.35">
      <c r="A11709" s="5"/>
      <c r="E11709" s="5"/>
      <c r="F11709" s="5"/>
    </row>
    <row r="11710" spans="1:6" x14ac:dyDescent="0.35">
      <c r="A11710" s="5"/>
      <c r="E11710" s="5"/>
      <c r="F11710" s="5"/>
    </row>
    <row r="11711" spans="1:6" x14ac:dyDescent="0.35">
      <c r="A11711" s="5"/>
      <c r="E11711" s="5"/>
      <c r="F11711" s="5"/>
    </row>
    <row r="11712" spans="1:6" x14ac:dyDescent="0.35">
      <c r="A11712" s="5"/>
      <c r="E11712" s="5"/>
      <c r="F11712" s="5"/>
    </row>
    <row r="11713" spans="1:6" x14ac:dyDescent="0.35">
      <c r="A11713" s="5"/>
      <c r="E11713" s="5"/>
      <c r="F11713" s="5"/>
    </row>
    <row r="11714" spans="1:6" x14ac:dyDescent="0.35">
      <c r="A11714" s="5"/>
      <c r="E11714" s="5"/>
      <c r="F11714" s="5"/>
    </row>
    <row r="11715" spans="1:6" x14ac:dyDescent="0.35">
      <c r="A11715" s="5"/>
      <c r="E11715" s="5"/>
      <c r="F11715" s="5"/>
    </row>
    <row r="11716" spans="1:6" x14ac:dyDescent="0.35">
      <c r="A11716" s="5"/>
      <c r="E11716" s="5"/>
      <c r="F11716" s="5"/>
    </row>
    <row r="11717" spans="1:6" x14ac:dyDescent="0.35">
      <c r="A11717" s="5"/>
      <c r="E11717" s="5"/>
      <c r="F11717" s="5"/>
    </row>
    <row r="11718" spans="1:6" x14ac:dyDescent="0.35">
      <c r="A11718" s="5"/>
      <c r="E11718" s="5"/>
      <c r="F11718" s="5"/>
    </row>
    <row r="11719" spans="1:6" x14ac:dyDescent="0.35">
      <c r="A11719" s="5"/>
      <c r="E11719" s="5"/>
      <c r="F11719" s="5"/>
    </row>
    <row r="11720" spans="1:6" x14ac:dyDescent="0.35">
      <c r="A11720" s="5"/>
      <c r="E11720" s="5"/>
      <c r="F11720" s="5"/>
    </row>
    <row r="11721" spans="1:6" x14ac:dyDescent="0.35">
      <c r="A11721" s="5"/>
      <c r="E11721" s="5"/>
      <c r="F11721" s="5"/>
    </row>
    <row r="11722" spans="1:6" x14ac:dyDescent="0.35">
      <c r="A11722" s="5"/>
      <c r="E11722" s="5"/>
      <c r="F11722" s="5"/>
    </row>
    <row r="11723" spans="1:6" x14ac:dyDescent="0.35">
      <c r="A11723" s="5"/>
      <c r="E11723" s="5"/>
      <c r="F11723" s="5"/>
    </row>
    <row r="11724" spans="1:6" x14ac:dyDescent="0.35">
      <c r="A11724" s="5"/>
      <c r="E11724" s="5"/>
      <c r="F11724" s="5"/>
    </row>
    <row r="11725" spans="1:6" x14ac:dyDescent="0.35">
      <c r="A11725" s="5"/>
      <c r="E11725" s="5"/>
      <c r="F11725" s="5"/>
    </row>
    <row r="11726" spans="1:6" x14ac:dyDescent="0.35">
      <c r="A11726" s="5"/>
      <c r="E11726" s="5"/>
      <c r="F11726" s="5"/>
    </row>
    <row r="11727" spans="1:6" x14ac:dyDescent="0.35">
      <c r="A11727" s="5"/>
      <c r="E11727" s="5"/>
      <c r="F11727" s="5"/>
    </row>
    <row r="11728" spans="1:6" x14ac:dyDescent="0.35">
      <c r="A11728" s="5"/>
      <c r="E11728" s="5"/>
      <c r="F11728" s="5"/>
    </row>
    <row r="11729" spans="1:6" x14ac:dyDescent="0.35">
      <c r="A11729" s="5"/>
      <c r="E11729" s="5"/>
      <c r="F11729" s="5"/>
    </row>
    <row r="11730" spans="1:6" x14ac:dyDescent="0.35">
      <c r="A11730" s="5"/>
      <c r="E11730" s="5"/>
      <c r="F11730" s="5"/>
    </row>
    <row r="11731" spans="1:6" x14ac:dyDescent="0.35">
      <c r="A11731" s="5"/>
      <c r="E11731" s="5"/>
      <c r="F11731" s="5"/>
    </row>
    <row r="11732" spans="1:6" x14ac:dyDescent="0.35">
      <c r="A11732" s="5"/>
      <c r="E11732" s="5"/>
      <c r="F11732" s="5"/>
    </row>
    <row r="11733" spans="1:6" x14ac:dyDescent="0.35">
      <c r="A11733" s="5"/>
      <c r="E11733" s="5"/>
      <c r="F11733" s="5"/>
    </row>
    <row r="11734" spans="1:6" x14ac:dyDescent="0.35">
      <c r="A11734" s="5"/>
      <c r="E11734" s="5"/>
      <c r="F11734" s="5"/>
    </row>
    <row r="11735" spans="1:6" x14ac:dyDescent="0.35">
      <c r="A11735" s="5"/>
      <c r="E11735" s="5"/>
      <c r="F11735" s="5"/>
    </row>
    <row r="11736" spans="1:6" x14ac:dyDescent="0.35">
      <c r="A11736" s="5"/>
      <c r="E11736" s="5"/>
      <c r="F11736" s="5"/>
    </row>
    <row r="11737" spans="1:6" x14ac:dyDescent="0.35">
      <c r="A11737" s="5"/>
      <c r="E11737" s="5"/>
      <c r="F11737" s="5"/>
    </row>
    <row r="11738" spans="1:6" x14ac:dyDescent="0.35">
      <c r="A11738" s="5"/>
      <c r="E11738" s="5"/>
      <c r="F11738" s="5"/>
    </row>
    <row r="11739" spans="1:6" x14ac:dyDescent="0.35">
      <c r="A11739" s="5"/>
      <c r="E11739" s="5"/>
      <c r="F11739" s="5"/>
    </row>
    <row r="11740" spans="1:6" x14ac:dyDescent="0.35">
      <c r="A11740" s="5"/>
      <c r="E11740" s="5"/>
      <c r="F11740" s="5"/>
    </row>
    <row r="11741" spans="1:6" x14ac:dyDescent="0.35">
      <c r="A11741" s="5"/>
      <c r="E11741" s="5"/>
      <c r="F11741" s="5"/>
    </row>
    <row r="11742" spans="1:6" x14ac:dyDescent="0.35">
      <c r="A11742" s="5"/>
      <c r="E11742" s="5"/>
      <c r="F11742" s="5"/>
    </row>
    <row r="11743" spans="1:6" x14ac:dyDescent="0.35">
      <c r="A11743" s="5"/>
      <c r="E11743" s="5"/>
      <c r="F11743" s="5"/>
    </row>
    <row r="11744" spans="1:6" x14ac:dyDescent="0.35">
      <c r="A11744" s="5"/>
      <c r="E11744" s="5"/>
      <c r="F11744" s="5"/>
    </row>
    <row r="11745" spans="1:6" x14ac:dyDescent="0.35">
      <c r="A11745" s="5"/>
      <c r="E11745" s="5"/>
      <c r="F11745" s="5"/>
    </row>
    <row r="11746" spans="1:6" x14ac:dyDescent="0.35">
      <c r="A11746" s="5"/>
      <c r="E11746" s="5"/>
      <c r="F11746" s="5"/>
    </row>
    <row r="11747" spans="1:6" x14ac:dyDescent="0.35">
      <c r="A11747" s="5"/>
      <c r="E11747" s="5"/>
      <c r="F11747" s="5"/>
    </row>
    <row r="11748" spans="1:6" x14ac:dyDescent="0.35">
      <c r="A11748" s="5"/>
      <c r="E11748" s="5"/>
      <c r="F11748" s="5"/>
    </row>
    <row r="11749" spans="1:6" x14ac:dyDescent="0.35">
      <c r="A11749" s="5"/>
      <c r="E11749" s="5"/>
      <c r="F11749" s="5"/>
    </row>
    <row r="11750" spans="1:6" x14ac:dyDescent="0.35">
      <c r="A11750" s="5"/>
      <c r="E11750" s="5"/>
      <c r="F11750" s="5"/>
    </row>
    <row r="11751" spans="1:6" x14ac:dyDescent="0.35">
      <c r="A11751" s="5"/>
      <c r="E11751" s="5"/>
      <c r="F11751" s="5"/>
    </row>
    <row r="11752" spans="1:6" x14ac:dyDescent="0.35">
      <c r="A11752" s="5"/>
      <c r="E11752" s="5"/>
      <c r="F11752" s="5"/>
    </row>
    <row r="11753" spans="1:6" x14ac:dyDescent="0.35">
      <c r="A11753" s="5"/>
      <c r="E11753" s="5"/>
      <c r="F11753" s="5"/>
    </row>
    <row r="11754" spans="1:6" x14ac:dyDescent="0.35">
      <c r="A11754" s="5"/>
      <c r="E11754" s="5"/>
      <c r="F11754" s="5"/>
    </row>
    <row r="11755" spans="1:6" x14ac:dyDescent="0.35">
      <c r="A11755" s="5"/>
      <c r="E11755" s="5"/>
      <c r="F11755" s="5"/>
    </row>
    <row r="11756" spans="1:6" x14ac:dyDescent="0.35">
      <c r="A11756" s="5"/>
      <c r="E11756" s="5"/>
      <c r="F11756" s="5"/>
    </row>
    <row r="11757" spans="1:6" x14ac:dyDescent="0.35">
      <c r="A11757" s="5"/>
      <c r="E11757" s="5"/>
      <c r="F11757" s="5"/>
    </row>
    <row r="11758" spans="1:6" x14ac:dyDescent="0.35">
      <c r="A11758" s="5"/>
      <c r="E11758" s="5"/>
      <c r="F11758" s="5"/>
    </row>
    <row r="11759" spans="1:6" x14ac:dyDescent="0.35">
      <c r="A11759" s="5"/>
      <c r="E11759" s="5"/>
      <c r="F11759" s="5"/>
    </row>
    <row r="11760" spans="1:6" x14ac:dyDescent="0.35">
      <c r="A11760" s="5"/>
      <c r="E11760" s="5"/>
      <c r="F11760" s="5"/>
    </row>
    <row r="11761" spans="1:6" x14ac:dyDescent="0.35">
      <c r="A11761" s="5"/>
      <c r="E11761" s="5"/>
      <c r="F11761" s="5"/>
    </row>
    <row r="11762" spans="1:6" x14ac:dyDescent="0.35">
      <c r="A11762" s="5"/>
      <c r="E11762" s="5"/>
      <c r="F11762" s="5"/>
    </row>
    <row r="11763" spans="1:6" x14ac:dyDescent="0.35">
      <c r="A11763" s="5"/>
      <c r="E11763" s="5"/>
      <c r="F11763" s="5"/>
    </row>
    <row r="11764" spans="1:6" x14ac:dyDescent="0.35">
      <c r="A11764" s="5"/>
      <c r="E11764" s="5"/>
      <c r="F11764" s="5"/>
    </row>
    <row r="11765" spans="1:6" x14ac:dyDescent="0.35">
      <c r="A11765" s="5"/>
      <c r="E11765" s="5"/>
      <c r="F11765" s="5"/>
    </row>
    <row r="11766" spans="1:6" x14ac:dyDescent="0.35">
      <c r="A11766" s="5"/>
      <c r="E11766" s="5"/>
      <c r="F11766" s="5"/>
    </row>
    <row r="11767" spans="1:6" x14ac:dyDescent="0.35">
      <c r="A11767" s="5"/>
      <c r="E11767" s="5"/>
      <c r="F11767" s="5"/>
    </row>
    <row r="11768" spans="1:6" x14ac:dyDescent="0.35">
      <c r="A11768" s="5"/>
      <c r="E11768" s="5"/>
      <c r="F11768" s="5"/>
    </row>
    <row r="11769" spans="1:6" x14ac:dyDescent="0.35">
      <c r="A11769" s="5"/>
      <c r="E11769" s="5"/>
      <c r="F11769" s="5"/>
    </row>
    <row r="11770" spans="1:6" x14ac:dyDescent="0.35">
      <c r="A11770" s="5"/>
      <c r="E11770" s="5"/>
      <c r="F11770" s="5"/>
    </row>
    <row r="11771" spans="1:6" x14ac:dyDescent="0.35">
      <c r="A11771" s="5"/>
      <c r="E11771" s="5"/>
      <c r="F11771" s="5"/>
    </row>
    <row r="11772" spans="1:6" x14ac:dyDescent="0.35">
      <c r="A11772" s="5"/>
      <c r="E11772" s="5"/>
      <c r="F11772" s="5"/>
    </row>
    <row r="11773" spans="1:6" x14ac:dyDescent="0.35">
      <c r="A11773" s="5"/>
      <c r="E11773" s="5"/>
      <c r="F11773" s="5"/>
    </row>
    <row r="11774" spans="1:6" x14ac:dyDescent="0.35">
      <c r="A11774" s="5"/>
      <c r="E11774" s="5"/>
      <c r="F11774" s="5"/>
    </row>
    <row r="11775" spans="1:6" x14ac:dyDescent="0.35">
      <c r="A11775" s="5"/>
      <c r="E11775" s="5"/>
      <c r="F11775" s="5"/>
    </row>
    <row r="11776" spans="1:6" x14ac:dyDescent="0.35">
      <c r="A11776" s="5"/>
      <c r="E11776" s="5"/>
      <c r="F11776" s="5"/>
    </row>
    <row r="11777" spans="1:6" x14ac:dyDescent="0.35">
      <c r="A11777" s="5"/>
      <c r="E11777" s="5"/>
      <c r="F11777" s="5"/>
    </row>
    <row r="11778" spans="1:6" x14ac:dyDescent="0.35">
      <c r="A11778" s="5"/>
      <c r="E11778" s="5"/>
      <c r="F11778" s="5"/>
    </row>
    <row r="11779" spans="1:6" x14ac:dyDescent="0.35">
      <c r="A11779" s="5"/>
      <c r="E11779" s="5"/>
      <c r="F11779" s="5"/>
    </row>
    <row r="11780" spans="1:6" x14ac:dyDescent="0.35">
      <c r="A11780" s="5"/>
      <c r="E11780" s="5"/>
      <c r="F11780" s="5"/>
    </row>
    <row r="11781" spans="1:6" x14ac:dyDescent="0.35">
      <c r="A11781" s="5"/>
      <c r="E11781" s="5"/>
      <c r="F11781" s="5"/>
    </row>
    <row r="11782" spans="1:6" x14ac:dyDescent="0.35">
      <c r="A11782" s="5"/>
      <c r="E11782" s="5"/>
      <c r="F11782" s="5"/>
    </row>
    <row r="11783" spans="1:6" x14ac:dyDescent="0.35">
      <c r="A11783" s="5"/>
      <c r="E11783" s="5"/>
      <c r="F11783" s="5"/>
    </row>
    <row r="11784" spans="1:6" x14ac:dyDescent="0.35">
      <c r="A11784" s="5"/>
      <c r="E11784" s="5"/>
      <c r="F11784" s="5"/>
    </row>
    <row r="11785" spans="1:6" x14ac:dyDescent="0.35">
      <c r="A11785" s="5"/>
      <c r="E11785" s="5"/>
      <c r="F11785" s="5"/>
    </row>
    <row r="11786" spans="1:6" x14ac:dyDescent="0.35">
      <c r="A11786" s="5"/>
      <c r="E11786" s="5"/>
      <c r="F11786" s="5"/>
    </row>
    <row r="11787" spans="1:6" x14ac:dyDescent="0.35">
      <c r="A11787" s="5"/>
      <c r="E11787" s="5"/>
      <c r="F11787" s="5"/>
    </row>
    <row r="11788" spans="1:6" x14ac:dyDescent="0.35">
      <c r="A11788" s="5"/>
      <c r="E11788" s="5"/>
      <c r="F11788" s="5"/>
    </row>
    <row r="11789" spans="1:6" x14ac:dyDescent="0.35">
      <c r="A11789" s="5"/>
      <c r="E11789" s="5"/>
      <c r="F11789" s="5"/>
    </row>
    <row r="11790" spans="1:6" x14ac:dyDescent="0.35">
      <c r="A11790" s="5"/>
      <c r="E11790" s="5"/>
      <c r="F11790" s="5"/>
    </row>
    <row r="11791" spans="1:6" x14ac:dyDescent="0.35">
      <c r="A11791" s="5"/>
      <c r="E11791" s="5"/>
      <c r="F11791" s="5"/>
    </row>
    <row r="11792" spans="1:6" x14ac:dyDescent="0.35">
      <c r="A11792" s="5"/>
      <c r="E11792" s="5"/>
      <c r="F11792" s="5"/>
    </row>
    <row r="11793" spans="1:6" x14ac:dyDescent="0.35">
      <c r="A11793" s="5"/>
      <c r="E11793" s="5"/>
      <c r="F11793" s="5"/>
    </row>
    <row r="11794" spans="1:6" x14ac:dyDescent="0.35">
      <c r="A11794" s="5"/>
      <c r="E11794" s="5"/>
      <c r="F11794" s="5"/>
    </row>
    <row r="11795" spans="1:6" x14ac:dyDescent="0.35">
      <c r="A11795" s="5"/>
      <c r="E11795" s="5"/>
      <c r="F11795" s="5"/>
    </row>
    <row r="11796" spans="1:6" x14ac:dyDescent="0.35">
      <c r="A11796" s="5"/>
      <c r="E11796" s="5"/>
      <c r="F11796" s="5"/>
    </row>
    <row r="11797" spans="1:6" x14ac:dyDescent="0.35">
      <c r="A11797" s="5"/>
      <c r="E11797" s="5"/>
      <c r="F11797" s="5"/>
    </row>
    <row r="11798" spans="1:6" x14ac:dyDescent="0.35">
      <c r="A11798" s="5"/>
      <c r="E11798" s="5"/>
      <c r="F11798" s="5"/>
    </row>
    <row r="11799" spans="1:6" x14ac:dyDescent="0.35">
      <c r="A11799" s="5"/>
      <c r="E11799" s="5"/>
      <c r="F11799" s="5"/>
    </row>
    <row r="11800" spans="1:6" x14ac:dyDescent="0.35">
      <c r="A11800" s="5"/>
      <c r="E11800" s="5"/>
      <c r="F11800" s="5"/>
    </row>
    <row r="11801" spans="1:6" x14ac:dyDescent="0.35">
      <c r="A11801" s="5"/>
      <c r="E11801" s="5"/>
      <c r="F11801" s="5"/>
    </row>
    <row r="11802" spans="1:6" x14ac:dyDescent="0.35">
      <c r="A11802" s="5"/>
      <c r="E11802" s="5"/>
      <c r="F11802" s="5"/>
    </row>
    <row r="11803" spans="1:6" x14ac:dyDescent="0.35">
      <c r="A11803" s="5"/>
      <c r="E11803" s="5"/>
      <c r="F11803" s="5"/>
    </row>
    <row r="11804" spans="1:6" x14ac:dyDescent="0.35">
      <c r="A11804" s="5"/>
      <c r="E11804" s="5"/>
      <c r="F11804" s="5"/>
    </row>
    <row r="11805" spans="1:6" x14ac:dyDescent="0.35">
      <c r="A11805" s="5"/>
      <c r="E11805" s="5"/>
      <c r="F11805" s="5"/>
    </row>
    <row r="11806" spans="1:6" x14ac:dyDescent="0.35">
      <c r="A11806" s="5"/>
      <c r="E11806" s="5"/>
      <c r="F11806" s="5"/>
    </row>
    <row r="11807" spans="1:6" x14ac:dyDescent="0.35">
      <c r="A11807" s="5"/>
      <c r="E11807" s="5"/>
      <c r="F11807" s="5"/>
    </row>
    <row r="11808" spans="1:6" x14ac:dyDescent="0.35">
      <c r="A11808" s="5"/>
      <c r="E11808" s="5"/>
      <c r="F11808" s="5"/>
    </row>
    <row r="11809" spans="1:6" x14ac:dyDescent="0.35">
      <c r="A11809" s="5"/>
      <c r="E11809" s="5"/>
      <c r="F11809" s="5"/>
    </row>
    <row r="11810" spans="1:6" x14ac:dyDescent="0.35">
      <c r="A11810" s="5"/>
      <c r="E11810" s="5"/>
      <c r="F11810" s="5"/>
    </row>
    <row r="11811" spans="1:6" x14ac:dyDescent="0.35">
      <c r="A11811" s="5"/>
      <c r="E11811" s="5"/>
      <c r="F11811" s="5"/>
    </row>
    <row r="11812" spans="1:6" x14ac:dyDescent="0.35">
      <c r="A11812" s="5"/>
      <c r="E11812" s="5"/>
      <c r="F11812" s="5"/>
    </row>
    <row r="11813" spans="1:6" x14ac:dyDescent="0.35">
      <c r="A11813" s="5"/>
      <c r="E11813" s="5"/>
      <c r="F11813" s="5"/>
    </row>
    <row r="11814" spans="1:6" x14ac:dyDescent="0.35">
      <c r="A11814" s="5"/>
      <c r="E11814" s="5"/>
      <c r="F11814" s="5"/>
    </row>
    <row r="11815" spans="1:6" x14ac:dyDescent="0.35">
      <c r="A11815" s="5"/>
      <c r="E11815" s="5"/>
      <c r="F11815" s="5"/>
    </row>
    <row r="11816" spans="1:6" x14ac:dyDescent="0.35">
      <c r="A11816" s="5"/>
      <c r="E11816" s="5"/>
      <c r="F11816" s="5"/>
    </row>
    <row r="11817" spans="1:6" x14ac:dyDescent="0.35">
      <c r="A11817" s="5"/>
      <c r="E11817" s="5"/>
      <c r="F11817" s="5"/>
    </row>
    <row r="11818" spans="1:6" x14ac:dyDescent="0.35">
      <c r="A11818" s="5"/>
      <c r="E11818" s="5"/>
      <c r="F11818" s="5"/>
    </row>
    <row r="11819" spans="1:6" x14ac:dyDescent="0.35">
      <c r="A11819" s="5"/>
      <c r="E11819" s="5"/>
      <c r="F11819" s="5"/>
    </row>
    <row r="11820" spans="1:6" x14ac:dyDescent="0.35">
      <c r="A11820" s="5"/>
      <c r="E11820" s="5"/>
      <c r="F11820" s="5"/>
    </row>
    <row r="11821" spans="1:6" x14ac:dyDescent="0.35">
      <c r="A11821" s="5"/>
      <c r="E11821" s="5"/>
      <c r="F11821" s="5"/>
    </row>
    <row r="11822" spans="1:6" x14ac:dyDescent="0.35">
      <c r="A11822" s="5"/>
      <c r="E11822" s="5"/>
      <c r="F11822" s="5"/>
    </row>
    <row r="11823" spans="1:6" x14ac:dyDescent="0.35">
      <c r="A11823" s="5"/>
      <c r="E11823" s="5"/>
      <c r="F11823" s="5"/>
    </row>
    <row r="11824" spans="1:6" x14ac:dyDescent="0.35">
      <c r="A11824" s="5"/>
      <c r="E11824" s="5"/>
      <c r="F11824" s="5"/>
    </row>
    <row r="11825" spans="1:6" x14ac:dyDescent="0.35">
      <c r="A11825" s="5"/>
      <c r="E11825" s="5"/>
      <c r="F11825" s="5"/>
    </row>
    <row r="11826" spans="1:6" x14ac:dyDescent="0.35">
      <c r="A11826" s="5"/>
      <c r="E11826" s="5"/>
      <c r="F11826" s="5"/>
    </row>
    <row r="11827" spans="1:6" x14ac:dyDescent="0.35">
      <c r="A11827" s="5"/>
      <c r="E11827" s="5"/>
      <c r="F11827" s="5"/>
    </row>
    <row r="11828" spans="1:6" x14ac:dyDescent="0.35">
      <c r="A11828" s="5"/>
      <c r="E11828" s="5"/>
      <c r="F11828" s="5"/>
    </row>
    <row r="11829" spans="1:6" x14ac:dyDescent="0.35">
      <c r="A11829" s="5"/>
      <c r="E11829" s="5"/>
      <c r="F11829" s="5"/>
    </row>
    <row r="11830" spans="1:6" x14ac:dyDescent="0.35">
      <c r="A11830" s="5"/>
      <c r="E11830" s="5"/>
      <c r="F11830" s="5"/>
    </row>
    <row r="11831" spans="1:6" x14ac:dyDescent="0.35">
      <c r="A11831" s="5"/>
      <c r="E11831" s="5"/>
      <c r="F11831" s="5"/>
    </row>
    <row r="11832" spans="1:6" x14ac:dyDescent="0.35">
      <c r="A11832" s="5"/>
      <c r="E11832" s="5"/>
      <c r="F11832" s="5"/>
    </row>
    <row r="11833" spans="1:6" x14ac:dyDescent="0.35">
      <c r="A11833" s="5"/>
      <c r="E11833" s="5"/>
      <c r="F11833" s="5"/>
    </row>
    <row r="11834" spans="1:6" x14ac:dyDescent="0.35">
      <c r="A11834" s="5"/>
      <c r="E11834" s="5"/>
      <c r="F11834" s="5"/>
    </row>
    <row r="11835" spans="1:6" x14ac:dyDescent="0.35">
      <c r="A11835" s="5"/>
      <c r="E11835" s="5"/>
      <c r="F11835" s="5"/>
    </row>
    <row r="11836" spans="1:6" x14ac:dyDescent="0.35">
      <c r="A11836" s="5"/>
      <c r="E11836" s="5"/>
      <c r="F11836" s="5"/>
    </row>
    <row r="11837" spans="1:6" x14ac:dyDescent="0.35">
      <c r="A11837" s="5"/>
      <c r="E11837" s="5"/>
      <c r="F11837" s="5"/>
    </row>
    <row r="11838" spans="1:6" x14ac:dyDescent="0.35">
      <c r="A11838" s="5"/>
      <c r="E11838" s="5"/>
      <c r="F11838" s="5"/>
    </row>
    <row r="11839" spans="1:6" x14ac:dyDescent="0.35">
      <c r="A11839" s="5"/>
      <c r="E11839" s="5"/>
      <c r="F11839" s="5"/>
    </row>
    <row r="11840" spans="1:6" x14ac:dyDescent="0.35">
      <c r="A11840" s="5"/>
      <c r="E11840" s="5"/>
      <c r="F11840" s="5"/>
    </row>
    <row r="11841" spans="1:6" x14ac:dyDescent="0.35">
      <c r="A11841" s="5"/>
      <c r="E11841" s="5"/>
      <c r="F11841" s="5"/>
    </row>
    <row r="11842" spans="1:6" x14ac:dyDescent="0.35">
      <c r="A11842" s="5"/>
      <c r="E11842" s="5"/>
      <c r="F11842" s="5"/>
    </row>
    <row r="11843" spans="1:6" x14ac:dyDescent="0.35">
      <c r="A11843" s="5"/>
      <c r="E11843" s="5"/>
      <c r="F11843" s="5"/>
    </row>
    <row r="11844" spans="1:6" x14ac:dyDescent="0.35">
      <c r="A11844" s="5"/>
      <c r="E11844" s="5"/>
      <c r="F11844" s="5"/>
    </row>
    <row r="11845" spans="1:6" x14ac:dyDescent="0.35">
      <c r="A11845" s="5"/>
      <c r="E11845" s="5"/>
      <c r="F11845" s="5"/>
    </row>
    <row r="11846" spans="1:6" x14ac:dyDescent="0.35">
      <c r="A11846" s="5"/>
      <c r="E11846" s="5"/>
      <c r="F11846" s="5"/>
    </row>
    <row r="11847" spans="1:6" x14ac:dyDescent="0.35">
      <c r="A11847" s="5"/>
      <c r="E11847" s="5"/>
      <c r="F11847" s="5"/>
    </row>
    <row r="11848" spans="1:6" x14ac:dyDescent="0.35">
      <c r="A11848" s="5"/>
      <c r="E11848" s="5"/>
      <c r="F11848" s="5"/>
    </row>
    <row r="11849" spans="1:6" x14ac:dyDescent="0.35">
      <c r="A11849" s="5"/>
      <c r="E11849" s="5"/>
      <c r="F11849" s="5"/>
    </row>
    <row r="11850" spans="1:6" x14ac:dyDescent="0.35">
      <c r="A11850" s="5"/>
      <c r="E11850" s="5"/>
      <c r="F11850" s="5"/>
    </row>
    <row r="11851" spans="1:6" x14ac:dyDescent="0.35">
      <c r="A11851" s="5"/>
      <c r="E11851" s="5"/>
      <c r="F11851" s="5"/>
    </row>
    <row r="11852" spans="1:6" x14ac:dyDescent="0.35">
      <c r="A11852" s="5"/>
      <c r="E11852" s="5"/>
      <c r="F11852" s="5"/>
    </row>
    <row r="11853" spans="1:6" x14ac:dyDescent="0.35">
      <c r="A11853" s="5"/>
      <c r="E11853" s="5"/>
      <c r="F11853" s="5"/>
    </row>
    <row r="11854" spans="1:6" x14ac:dyDescent="0.35">
      <c r="A11854" s="5"/>
      <c r="E11854" s="5"/>
      <c r="F11854" s="5"/>
    </row>
    <row r="11855" spans="1:6" x14ac:dyDescent="0.35">
      <c r="A11855" s="5"/>
      <c r="E11855" s="5"/>
      <c r="F11855" s="5"/>
    </row>
    <row r="11856" spans="1:6" x14ac:dyDescent="0.35">
      <c r="A11856" s="5"/>
      <c r="E11856" s="5"/>
      <c r="F11856" s="5"/>
    </row>
    <row r="11857" spans="1:6" x14ac:dyDescent="0.35">
      <c r="A11857" s="5"/>
      <c r="E11857" s="5"/>
      <c r="F11857" s="5"/>
    </row>
    <row r="11858" spans="1:6" x14ac:dyDescent="0.35">
      <c r="A11858" s="5"/>
      <c r="E11858" s="5"/>
      <c r="F11858" s="5"/>
    </row>
    <row r="11859" spans="1:6" x14ac:dyDescent="0.35">
      <c r="A11859" s="5"/>
      <c r="E11859" s="5"/>
      <c r="F11859" s="5"/>
    </row>
    <row r="11860" spans="1:6" x14ac:dyDescent="0.35">
      <c r="A11860" s="5"/>
      <c r="E11860" s="5"/>
      <c r="F11860" s="5"/>
    </row>
    <row r="11861" spans="1:6" x14ac:dyDescent="0.35">
      <c r="A11861" s="5"/>
      <c r="E11861" s="5"/>
      <c r="F11861" s="5"/>
    </row>
    <row r="11862" spans="1:6" x14ac:dyDescent="0.35">
      <c r="A11862" s="5"/>
      <c r="E11862" s="5"/>
      <c r="F11862" s="5"/>
    </row>
    <row r="11863" spans="1:6" x14ac:dyDescent="0.35">
      <c r="A11863" s="5"/>
      <c r="E11863" s="5"/>
      <c r="F11863" s="5"/>
    </row>
    <row r="11864" spans="1:6" x14ac:dyDescent="0.35">
      <c r="A11864" s="5"/>
      <c r="E11864" s="5"/>
      <c r="F11864" s="5"/>
    </row>
    <row r="11865" spans="1:6" x14ac:dyDescent="0.35">
      <c r="A11865" s="5"/>
      <c r="E11865" s="5"/>
      <c r="F11865" s="5"/>
    </row>
    <row r="11866" spans="1:6" x14ac:dyDescent="0.35">
      <c r="A11866" s="5"/>
      <c r="E11866" s="5"/>
      <c r="F11866" s="5"/>
    </row>
    <row r="11867" spans="1:6" x14ac:dyDescent="0.35">
      <c r="A11867" s="5"/>
      <c r="E11867" s="5"/>
      <c r="F11867" s="5"/>
    </row>
    <row r="11868" spans="1:6" x14ac:dyDescent="0.35">
      <c r="A11868" s="5"/>
      <c r="E11868" s="5"/>
      <c r="F11868" s="5"/>
    </row>
    <row r="11869" spans="1:6" x14ac:dyDescent="0.35">
      <c r="A11869" s="5"/>
      <c r="E11869" s="5"/>
      <c r="F11869" s="5"/>
    </row>
    <row r="11870" spans="1:6" x14ac:dyDescent="0.35">
      <c r="A11870" s="5"/>
      <c r="E11870" s="5"/>
      <c r="F11870" s="5"/>
    </row>
    <row r="11871" spans="1:6" x14ac:dyDescent="0.35">
      <c r="A11871" s="5"/>
      <c r="E11871" s="5"/>
      <c r="F11871" s="5"/>
    </row>
    <row r="11872" spans="1:6" x14ac:dyDescent="0.35">
      <c r="A11872" s="5"/>
      <c r="E11872" s="5"/>
      <c r="F11872" s="5"/>
    </row>
    <row r="11873" spans="1:6" x14ac:dyDescent="0.35">
      <c r="A11873" s="5"/>
      <c r="E11873" s="5"/>
      <c r="F11873" s="5"/>
    </row>
    <row r="11874" spans="1:6" x14ac:dyDescent="0.35">
      <c r="A11874" s="5"/>
      <c r="E11874" s="5"/>
      <c r="F11874" s="5"/>
    </row>
    <row r="11875" spans="1:6" x14ac:dyDescent="0.35">
      <c r="A11875" s="5"/>
      <c r="E11875" s="5"/>
      <c r="F11875" s="5"/>
    </row>
    <row r="11876" spans="1:6" x14ac:dyDescent="0.35">
      <c r="A11876" s="5"/>
      <c r="E11876" s="5"/>
      <c r="F11876" s="5"/>
    </row>
    <row r="11877" spans="1:6" x14ac:dyDescent="0.35">
      <c r="A11877" s="5"/>
      <c r="E11877" s="5"/>
      <c r="F11877" s="5"/>
    </row>
    <row r="11878" spans="1:6" x14ac:dyDescent="0.35">
      <c r="A11878" s="5"/>
      <c r="E11878" s="5"/>
      <c r="F11878" s="5"/>
    </row>
    <row r="11879" spans="1:6" x14ac:dyDescent="0.35">
      <c r="A11879" s="5"/>
      <c r="E11879" s="5"/>
      <c r="F11879" s="5"/>
    </row>
    <row r="11880" spans="1:6" x14ac:dyDescent="0.35">
      <c r="A11880" s="5"/>
      <c r="E11880" s="5"/>
      <c r="F11880" s="5"/>
    </row>
    <row r="11881" spans="1:6" x14ac:dyDescent="0.35">
      <c r="A11881" s="5"/>
      <c r="E11881" s="5"/>
      <c r="F11881" s="5"/>
    </row>
    <row r="11882" spans="1:6" x14ac:dyDescent="0.35">
      <c r="A11882" s="5"/>
      <c r="E11882" s="5"/>
      <c r="F11882" s="5"/>
    </row>
    <row r="11883" spans="1:6" x14ac:dyDescent="0.35">
      <c r="A11883" s="5"/>
      <c r="E11883" s="5"/>
      <c r="F11883" s="5"/>
    </row>
    <row r="11884" spans="1:6" x14ac:dyDescent="0.35">
      <c r="A11884" s="5"/>
      <c r="E11884" s="5"/>
      <c r="F11884" s="5"/>
    </row>
    <row r="11885" spans="1:6" x14ac:dyDescent="0.35">
      <c r="A11885" s="5"/>
      <c r="E11885" s="5"/>
      <c r="F11885" s="5"/>
    </row>
    <row r="11886" spans="1:6" x14ac:dyDescent="0.35">
      <c r="A11886" s="5"/>
      <c r="E11886" s="5"/>
      <c r="F11886" s="5"/>
    </row>
    <row r="11887" spans="1:6" x14ac:dyDescent="0.35">
      <c r="A11887" s="5"/>
      <c r="E11887" s="5"/>
      <c r="F11887" s="5"/>
    </row>
    <row r="11888" spans="1:6" x14ac:dyDescent="0.35">
      <c r="A11888" s="5"/>
      <c r="E11888" s="5"/>
      <c r="F11888" s="5"/>
    </row>
    <row r="11889" spans="1:6" x14ac:dyDescent="0.35">
      <c r="A11889" s="5"/>
      <c r="E11889" s="5"/>
      <c r="F11889" s="5"/>
    </row>
    <row r="11890" spans="1:6" x14ac:dyDescent="0.35">
      <c r="A11890" s="5"/>
      <c r="E11890" s="5"/>
      <c r="F11890" s="5"/>
    </row>
    <row r="11891" spans="1:6" x14ac:dyDescent="0.35">
      <c r="A11891" s="5"/>
      <c r="E11891" s="5"/>
      <c r="F11891" s="5"/>
    </row>
    <row r="11892" spans="1:6" x14ac:dyDescent="0.35">
      <c r="A11892" s="5"/>
      <c r="E11892" s="5"/>
      <c r="F11892" s="5"/>
    </row>
    <row r="11893" spans="1:6" x14ac:dyDescent="0.35">
      <c r="A11893" s="5"/>
      <c r="E11893" s="5"/>
      <c r="F11893" s="5"/>
    </row>
    <row r="11894" spans="1:6" x14ac:dyDescent="0.35">
      <c r="A11894" s="5"/>
      <c r="E11894" s="5"/>
      <c r="F11894" s="5"/>
    </row>
    <row r="11895" spans="1:6" x14ac:dyDescent="0.35">
      <c r="A11895" s="5"/>
      <c r="E11895" s="5"/>
      <c r="F11895" s="5"/>
    </row>
    <row r="11896" spans="1:6" x14ac:dyDescent="0.35">
      <c r="A11896" s="5"/>
      <c r="E11896" s="5"/>
      <c r="F11896" s="5"/>
    </row>
    <row r="11897" spans="1:6" x14ac:dyDescent="0.35">
      <c r="A11897" s="5"/>
      <c r="E11897" s="5"/>
      <c r="F11897" s="5"/>
    </row>
    <row r="11898" spans="1:6" x14ac:dyDescent="0.35">
      <c r="A11898" s="5"/>
      <c r="E11898" s="5"/>
      <c r="F11898" s="5"/>
    </row>
    <row r="11899" spans="1:6" x14ac:dyDescent="0.35">
      <c r="A11899" s="5"/>
      <c r="E11899" s="5"/>
      <c r="F11899" s="5"/>
    </row>
    <row r="11900" spans="1:6" x14ac:dyDescent="0.35">
      <c r="A11900" s="5"/>
      <c r="E11900" s="5"/>
      <c r="F11900" s="5"/>
    </row>
    <row r="11901" spans="1:6" x14ac:dyDescent="0.35">
      <c r="A11901" s="5"/>
      <c r="E11901" s="5"/>
      <c r="F11901" s="5"/>
    </row>
    <row r="11902" spans="1:6" x14ac:dyDescent="0.35">
      <c r="A11902" s="5"/>
      <c r="E11902" s="5"/>
      <c r="F11902" s="5"/>
    </row>
    <row r="11903" spans="1:6" x14ac:dyDescent="0.35">
      <c r="A11903" s="5"/>
      <c r="E11903" s="5"/>
      <c r="F11903" s="5"/>
    </row>
    <row r="11904" spans="1:6" x14ac:dyDescent="0.35">
      <c r="A11904" s="5"/>
      <c r="E11904" s="5"/>
      <c r="F11904" s="5"/>
    </row>
    <row r="11905" spans="1:6" x14ac:dyDescent="0.35">
      <c r="A11905" s="5"/>
      <c r="E11905" s="5"/>
      <c r="F11905" s="5"/>
    </row>
    <row r="11906" spans="1:6" x14ac:dyDescent="0.35">
      <c r="A11906" s="5"/>
      <c r="E11906" s="5"/>
      <c r="F11906" s="5"/>
    </row>
    <row r="11907" spans="1:6" x14ac:dyDescent="0.35">
      <c r="A11907" s="5"/>
      <c r="E11907" s="5"/>
      <c r="F11907" s="5"/>
    </row>
    <row r="11908" spans="1:6" x14ac:dyDescent="0.35">
      <c r="A11908" s="5"/>
      <c r="E11908" s="5"/>
      <c r="F11908" s="5"/>
    </row>
    <row r="11909" spans="1:6" x14ac:dyDescent="0.35">
      <c r="A11909" s="5"/>
      <c r="E11909" s="5"/>
      <c r="F11909" s="5"/>
    </row>
    <row r="11910" spans="1:6" x14ac:dyDescent="0.35">
      <c r="A11910" s="5"/>
      <c r="E11910" s="5"/>
      <c r="F11910" s="5"/>
    </row>
    <row r="11911" spans="1:6" x14ac:dyDescent="0.35">
      <c r="A11911" s="5"/>
      <c r="E11911" s="5"/>
      <c r="F11911" s="5"/>
    </row>
    <row r="11912" spans="1:6" x14ac:dyDescent="0.35">
      <c r="A11912" s="5"/>
      <c r="E11912" s="5"/>
      <c r="F11912" s="5"/>
    </row>
    <row r="11913" spans="1:6" x14ac:dyDescent="0.35">
      <c r="A11913" s="5"/>
      <c r="E11913" s="5"/>
      <c r="F11913" s="5"/>
    </row>
    <row r="11914" spans="1:6" x14ac:dyDescent="0.35">
      <c r="A11914" s="5"/>
      <c r="E11914" s="5"/>
      <c r="F11914" s="5"/>
    </row>
    <row r="11915" spans="1:6" x14ac:dyDescent="0.35">
      <c r="A11915" s="5"/>
      <c r="E11915" s="5"/>
      <c r="F11915" s="5"/>
    </row>
    <row r="11916" spans="1:6" x14ac:dyDescent="0.35">
      <c r="A11916" s="5"/>
      <c r="E11916" s="5"/>
      <c r="F11916" s="5"/>
    </row>
    <row r="11917" spans="1:6" x14ac:dyDescent="0.35">
      <c r="A11917" s="5"/>
      <c r="E11917" s="5"/>
      <c r="F11917" s="5"/>
    </row>
    <row r="11918" spans="1:6" x14ac:dyDescent="0.35">
      <c r="A11918" s="5"/>
      <c r="E11918" s="5"/>
      <c r="F11918" s="5"/>
    </row>
    <row r="11919" spans="1:6" x14ac:dyDescent="0.35">
      <c r="A11919" s="5"/>
      <c r="E11919" s="5"/>
      <c r="F11919" s="5"/>
    </row>
    <row r="11920" spans="1:6" x14ac:dyDescent="0.35">
      <c r="A11920" s="5"/>
      <c r="E11920" s="5"/>
      <c r="F11920" s="5"/>
    </row>
    <row r="11921" spans="1:6" x14ac:dyDescent="0.35">
      <c r="A11921" s="5"/>
      <c r="E11921" s="5"/>
      <c r="F11921" s="5"/>
    </row>
    <row r="11922" spans="1:6" x14ac:dyDescent="0.35">
      <c r="A11922" s="5"/>
      <c r="E11922" s="5"/>
      <c r="F11922" s="5"/>
    </row>
    <row r="11923" spans="1:6" x14ac:dyDescent="0.35">
      <c r="A11923" s="5"/>
      <c r="E11923" s="5"/>
      <c r="F11923" s="5"/>
    </row>
    <row r="11924" spans="1:6" x14ac:dyDescent="0.35">
      <c r="A11924" s="5"/>
      <c r="E11924" s="5"/>
      <c r="F11924" s="5"/>
    </row>
    <row r="11925" spans="1:6" x14ac:dyDescent="0.35">
      <c r="A11925" s="5"/>
      <c r="E11925" s="5"/>
      <c r="F11925" s="5"/>
    </row>
    <row r="11926" spans="1:6" x14ac:dyDescent="0.35">
      <c r="A11926" s="5"/>
      <c r="E11926" s="5"/>
      <c r="F11926" s="5"/>
    </row>
    <row r="11927" spans="1:6" x14ac:dyDescent="0.35">
      <c r="A11927" s="5"/>
      <c r="E11927" s="5"/>
      <c r="F11927" s="5"/>
    </row>
    <row r="11928" spans="1:6" x14ac:dyDescent="0.35">
      <c r="A11928" s="5"/>
      <c r="E11928" s="5"/>
      <c r="F11928" s="5"/>
    </row>
    <row r="11929" spans="1:6" x14ac:dyDescent="0.35">
      <c r="A11929" s="5"/>
      <c r="E11929" s="5"/>
      <c r="F11929" s="5"/>
    </row>
    <row r="11930" spans="1:6" x14ac:dyDescent="0.35">
      <c r="A11930" s="5"/>
      <c r="E11930" s="5"/>
      <c r="F11930" s="5"/>
    </row>
    <row r="11931" spans="1:6" x14ac:dyDescent="0.35">
      <c r="A11931" s="5"/>
      <c r="E11931" s="5"/>
      <c r="F11931" s="5"/>
    </row>
    <row r="11932" spans="1:6" x14ac:dyDescent="0.35">
      <c r="A11932" s="5"/>
      <c r="E11932" s="5"/>
      <c r="F11932" s="5"/>
    </row>
    <row r="11933" spans="1:6" x14ac:dyDescent="0.35">
      <c r="A11933" s="5"/>
      <c r="E11933" s="5"/>
      <c r="F11933" s="5"/>
    </row>
    <row r="11934" spans="1:6" x14ac:dyDescent="0.35">
      <c r="A11934" s="5"/>
      <c r="E11934" s="5"/>
      <c r="F11934" s="5"/>
    </row>
    <row r="11935" spans="1:6" x14ac:dyDescent="0.35">
      <c r="A11935" s="5"/>
      <c r="E11935" s="5"/>
      <c r="F11935" s="5"/>
    </row>
    <row r="11936" spans="1:6" x14ac:dyDescent="0.35">
      <c r="A11936" s="5"/>
      <c r="E11936" s="5"/>
      <c r="F11936" s="5"/>
    </row>
    <row r="11937" spans="1:6" x14ac:dyDescent="0.35">
      <c r="A11937" s="5"/>
      <c r="E11937" s="5"/>
      <c r="F11937" s="5"/>
    </row>
    <row r="11938" spans="1:6" x14ac:dyDescent="0.35">
      <c r="A11938" s="5"/>
      <c r="E11938" s="5"/>
      <c r="F11938" s="5"/>
    </row>
    <row r="11939" spans="1:6" x14ac:dyDescent="0.35">
      <c r="A11939" s="5"/>
      <c r="E11939" s="5"/>
      <c r="F11939" s="5"/>
    </row>
    <row r="11940" spans="1:6" x14ac:dyDescent="0.35">
      <c r="A11940" s="5"/>
      <c r="E11940" s="5"/>
      <c r="F11940" s="5"/>
    </row>
    <row r="11941" spans="1:6" x14ac:dyDescent="0.35">
      <c r="A11941" s="5"/>
      <c r="E11941" s="5"/>
      <c r="F11941" s="5"/>
    </row>
    <row r="11942" spans="1:6" x14ac:dyDescent="0.35">
      <c r="A11942" s="5"/>
      <c r="E11942" s="5"/>
      <c r="F11942" s="5"/>
    </row>
    <row r="11943" spans="1:6" x14ac:dyDescent="0.35">
      <c r="A11943" s="5"/>
      <c r="E11943" s="5"/>
      <c r="F11943" s="5"/>
    </row>
    <row r="11944" spans="1:6" x14ac:dyDescent="0.35">
      <c r="A11944" s="5"/>
      <c r="E11944" s="5"/>
      <c r="F11944" s="5"/>
    </row>
    <row r="11945" spans="1:6" x14ac:dyDescent="0.35">
      <c r="A11945" s="5"/>
      <c r="E11945" s="5"/>
      <c r="F11945" s="5"/>
    </row>
    <row r="11946" spans="1:6" x14ac:dyDescent="0.35">
      <c r="A11946" s="5"/>
      <c r="E11946" s="5"/>
      <c r="F11946" s="5"/>
    </row>
    <row r="11947" spans="1:6" x14ac:dyDescent="0.35">
      <c r="A11947" s="5"/>
      <c r="E11947" s="5"/>
      <c r="F11947" s="5"/>
    </row>
    <row r="11948" spans="1:6" x14ac:dyDescent="0.35">
      <c r="A11948" s="5"/>
      <c r="E11948" s="5"/>
      <c r="F11948" s="5"/>
    </row>
    <row r="11949" spans="1:6" x14ac:dyDescent="0.35">
      <c r="A11949" s="5"/>
      <c r="E11949" s="5"/>
      <c r="F11949" s="5"/>
    </row>
    <row r="11950" spans="1:6" x14ac:dyDescent="0.35">
      <c r="A11950" s="5"/>
      <c r="E11950" s="5"/>
      <c r="F11950" s="5"/>
    </row>
    <row r="11951" spans="1:6" x14ac:dyDescent="0.35">
      <c r="A11951" s="5"/>
      <c r="E11951" s="5"/>
      <c r="F11951" s="5"/>
    </row>
    <row r="11952" spans="1:6" x14ac:dyDescent="0.35">
      <c r="A11952" s="5"/>
      <c r="E11952" s="5"/>
      <c r="F11952" s="5"/>
    </row>
    <row r="11953" spans="1:6" x14ac:dyDescent="0.35">
      <c r="A11953" s="5"/>
      <c r="E11953" s="5"/>
      <c r="F11953" s="5"/>
    </row>
    <row r="11954" spans="1:6" x14ac:dyDescent="0.35">
      <c r="A11954" s="5"/>
      <c r="E11954" s="5"/>
      <c r="F11954" s="5"/>
    </row>
    <row r="11955" spans="1:6" x14ac:dyDescent="0.35">
      <c r="A11955" s="5"/>
      <c r="E11955" s="5"/>
      <c r="F11955" s="5"/>
    </row>
    <row r="11956" spans="1:6" x14ac:dyDescent="0.35">
      <c r="A11956" s="5"/>
      <c r="E11956" s="5"/>
      <c r="F11956" s="5"/>
    </row>
    <row r="11957" spans="1:6" x14ac:dyDescent="0.35">
      <c r="A11957" s="5"/>
      <c r="E11957" s="5"/>
      <c r="F11957" s="5"/>
    </row>
    <row r="11958" spans="1:6" x14ac:dyDescent="0.35">
      <c r="A11958" s="5"/>
      <c r="E11958" s="5"/>
      <c r="F11958" s="5"/>
    </row>
    <row r="11959" spans="1:6" x14ac:dyDescent="0.35">
      <c r="A11959" s="5"/>
      <c r="E11959" s="5"/>
      <c r="F11959" s="5"/>
    </row>
    <row r="11960" spans="1:6" x14ac:dyDescent="0.35">
      <c r="A11960" s="5"/>
      <c r="E11960" s="5"/>
      <c r="F11960" s="5"/>
    </row>
    <row r="11961" spans="1:6" x14ac:dyDescent="0.35">
      <c r="A11961" s="5"/>
      <c r="E11961" s="5"/>
      <c r="F11961" s="5"/>
    </row>
    <row r="11962" spans="1:6" x14ac:dyDescent="0.35">
      <c r="A11962" s="5"/>
      <c r="E11962" s="5"/>
      <c r="F11962" s="5"/>
    </row>
    <row r="11963" spans="1:6" x14ac:dyDescent="0.35">
      <c r="A11963" s="5"/>
      <c r="E11963" s="5"/>
      <c r="F11963" s="5"/>
    </row>
    <row r="11964" spans="1:6" x14ac:dyDescent="0.35">
      <c r="A11964" s="5"/>
      <c r="E11964" s="5"/>
      <c r="F11964" s="5"/>
    </row>
    <row r="11965" spans="1:6" x14ac:dyDescent="0.35">
      <c r="A11965" s="5"/>
      <c r="E11965" s="5"/>
      <c r="F11965" s="5"/>
    </row>
    <row r="11966" spans="1:6" x14ac:dyDescent="0.35">
      <c r="A11966" s="5"/>
      <c r="E11966" s="5"/>
      <c r="F11966" s="5"/>
    </row>
    <row r="11967" spans="1:6" x14ac:dyDescent="0.35">
      <c r="A11967" s="5"/>
      <c r="E11967" s="5"/>
      <c r="F11967" s="5"/>
    </row>
    <row r="11968" spans="1:6" x14ac:dyDescent="0.35">
      <c r="A11968" s="5"/>
      <c r="E11968" s="5"/>
      <c r="F11968" s="5"/>
    </row>
    <row r="11969" spans="1:6" x14ac:dyDescent="0.35">
      <c r="A11969" s="5"/>
      <c r="E11969" s="5"/>
      <c r="F11969" s="5"/>
    </row>
    <row r="11970" spans="1:6" x14ac:dyDescent="0.35">
      <c r="A11970" s="5"/>
      <c r="E11970" s="5"/>
      <c r="F11970" s="5"/>
    </row>
    <row r="11971" spans="1:6" x14ac:dyDescent="0.35">
      <c r="A11971" s="5"/>
      <c r="E11971" s="5"/>
      <c r="F11971" s="5"/>
    </row>
    <row r="11972" spans="1:6" x14ac:dyDescent="0.35">
      <c r="A11972" s="5"/>
      <c r="E11972" s="5"/>
      <c r="F11972" s="5"/>
    </row>
    <row r="11973" spans="1:6" x14ac:dyDescent="0.35">
      <c r="A11973" s="5"/>
      <c r="E11973" s="5"/>
      <c r="F11973" s="5"/>
    </row>
    <row r="11974" spans="1:6" x14ac:dyDescent="0.35">
      <c r="A11974" s="5"/>
      <c r="E11974" s="5"/>
      <c r="F11974" s="5"/>
    </row>
    <row r="11975" spans="1:6" x14ac:dyDescent="0.35">
      <c r="A11975" s="5"/>
      <c r="E11975" s="5"/>
      <c r="F11975" s="5"/>
    </row>
    <row r="11976" spans="1:6" x14ac:dyDescent="0.35">
      <c r="A11976" s="5"/>
      <c r="E11976" s="5"/>
      <c r="F11976" s="5"/>
    </row>
    <row r="11977" spans="1:6" x14ac:dyDescent="0.35">
      <c r="A11977" s="5"/>
      <c r="E11977" s="5"/>
      <c r="F11977" s="5"/>
    </row>
    <row r="11978" spans="1:6" x14ac:dyDescent="0.35">
      <c r="A11978" s="5"/>
      <c r="E11978" s="5"/>
      <c r="F11978" s="5"/>
    </row>
    <row r="11979" spans="1:6" x14ac:dyDescent="0.35">
      <c r="A11979" s="5"/>
      <c r="E11979" s="5"/>
      <c r="F11979" s="5"/>
    </row>
    <row r="11980" spans="1:6" x14ac:dyDescent="0.35">
      <c r="A11980" s="5"/>
      <c r="E11980" s="5"/>
      <c r="F11980" s="5"/>
    </row>
    <row r="11981" spans="1:6" x14ac:dyDescent="0.35">
      <c r="A11981" s="5"/>
      <c r="E11981" s="5"/>
      <c r="F11981" s="5"/>
    </row>
    <row r="11982" spans="1:6" x14ac:dyDescent="0.35">
      <c r="A11982" s="5"/>
      <c r="E11982" s="5"/>
      <c r="F11982" s="5"/>
    </row>
    <row r="11983" spans="1:6" x14ac:dyDescent="0.35">
      <c r="A11983" s="5"/>
      <c r="E11983" s="5"/>
      <c r="F11983" s="5"/>
    </row>
    <row r="11984" spans="1:6" x14ac:dyDescent="0.35">
      <c r="A11984" s="5"/>
      <c r="E11984" s="5"/>
      <c r="F11984" s="5"/>
    </row>
    <row r="11985" spans="1:6" x14ac:dyDescent="0.35">
      <c r="A11985" s="5"/>
      <c r="E11985" s="5"/>
      <c r="F11985" s="5"/>
    </row>
    <row r="11986" spans="1:6" x14ac:dyDescent="0.35">
      <c r="A11986" s="5"/>
      <c r="E11986" s="5"/>
      <c r="F11986" s="5"/>
    </row>
    <row r="11987" spans="1:6" x14ac:dyDescent="0.35">
      <c r="A11987" s="5"/>
      <c r="E11987" s="5"/>
      <c r="F11987" s="5"/>
    </row>
    <row r="11988" spans="1:6" x14ac:dyDescent="0.35">
      <c r="A11988" s="5"/>
      <c r="E11988" s="5"/>
      <c r="F11988" s="5"/>
    </row>
    <row r="11989" spans="1:6" x14ac:dyDescent="0.35">
      <c r="A11989" s="5"/>
      <c r="E11989" s="5"/>
      <c r="F11989" s="5"/>
    </row>
    <row r="11990" spans="1:6" x14ac:dyDescent="0.35">
      <c r="A11990" s="5"/>
      <c r="E11990" s="5"/>
      <c r="F11990" s="5"/>
    </row>
    <row r="11991" spans="1:6" x14ac:dyDescent="0.35">
      <c r="A11991" s="5"/>
      <c r="E11991" s="5"/>
      <c r="F11991" s="5"/>
    </row>
    <row r="11992" spans="1:6" x14ac:dyDescent="0.35">
      <c r="A11992" s="5"/>
      <c r="E11992" s="5"/>
      <c r="F11992" s="5"/>
    </row>
    <row r="11993" spans="1:6" x14ac:dyDescent="0.35">
      <c r="A11993" s="5"/>
      <c r="E11993" s="5"/>
      <c r="F11993" s="5"/>
    </row>
    <row r="11994" spans="1:6" x14ac:dyDescent="0.35">
      <c r="A11994" s="5"/>
      <c r="E11994" s="5"/>
      <c r="F11994" s="5"/>
    </row>
    <row r="11995" spans="1:6" x14ac:dyDescent="0.35">
      <c r="A11995" s="5"/>
      <c r="E11995" s="5"/>
      <c r="F11995" s="5"/>
    </row>
    <row r="11996" spans="1:6" x14ac:dyDescent="0.35">
      <c r="A11996" s="5"/>
      <c r="E11996" s="5"/>
      <c r="F11996" s="5"/>
    </row>
    <row r="11997" spans="1:6" x14ac:dyDescent="0.35">
      <c r="A11997" s="5"/>
      <c r="E11997" s="5"/>
      <c r="F11997" s="5"/>
    </row>
    <row r="11998" spans="1:6" x14ac:dyDescent="0.35">
      <c r="A11998" s="5"/>
      <c r="E11998" s="5"/>
      <c r="F11998" s="5"/>
    </row>
    <row r="11999" spans="1:6" x14ac:dyDescent="0.35">
      <c r="A11999" s="5"/>
      <c r="E11999" s="5"/>
      <c r="F11999" s="5"/>
    </row>
    <row r="12000" spans="1:6" x14ac:dyDescent="0.35">
      <c r="A12000" s="5"/>
      <c r="E12000" s="5"/>
      <c r="F12000" s="5"/>
    </row>
    <row r="12001" spans="1:6" x14ac:dyDescent="0.35">
      <c r="A12001" s="5"/>
      <c r="E12001" s="5"/>
      <c r="F12001" s="5"/>
    </row>
    <row r="12002" spans="1:6" x14ac:dyDescent="0.35">
      <c r="A12002" s="5"/>
      <c r="E12002" s="5"/>
      <c r="F12002" s="5"/>
    </row>
    <row r="12003" spans="1:6" x14ac:dyDescent="0.35">
      <c r="A12003" s="5"/>
      <c r="E12003" s="5"/>
      <c r="F12003" s="5"/>
    </row>
    <row r="12004" spans="1:6" x14ac:dyDescent="0.35">
      <c r="A12004" s="5"/>
      <c r="E12004" s="5"/>
      <c r="F12004" s="5"/>
    </row>
    <row r="12005" spans="1:6" x14ac:dyDescent="0.35">
      <c r="A12005" s="5"/>
      <c r="E12005" s="5"/>
      <c r="F12005" s="5"/>
    </row>
    <row r="12006" spans="1:6" x14ac:dyDescent="0.35">
      <c r="A12006" s="5"/>
      <c r="E12006" s="5"/>
      <c r="F12006" s="5"/>
    </row>
    <row r="12007" spans="1:6" x14ac:dyDescent="0.35">
      <c r="A12007" s="5"/>
      <c r="E12007" s="5"/>
      <c r="F12007" s="5"/>
    </row>
    <row r="12008" spans="1:6" x14ac:dyDescent="0.35">
      <c r="A12008" s="5"/>
      <c r="E12008" s="5"/>
      <c r="F12008" s="5"/>
    </row>
    <row r="12009" spans="1:6" x14ac:dyDescent="0.35">
      <c r="A12009" s="5"/>
      <c r="E12009" s="5"/>
      <c r="F12009" s="5"/>
    </row>
    <row r="12010" spans="1:6" x14ac:dyDescent="0.35">
      <c r="A12010" s="5"/>
      <c r="E12010" s="5"/>
      <c r="F12010" s="5"/>
    </row>
    <row r="12011" spans="1:6" x14ac:dyDescent="0.35">
      <c r="A12011" s="5"/>
      <c r="E12011" s="5"/>
      <c r="F12011" s="5"/>
    </row>
    <row r="12012" spans="1:6" x14ac:dyDescent="0.35">
      <c r="A12012" s="5"/>
      <c r="E12012" s="5"/>
      <c r="F12012" s="5"/>
    </row>
    <row r="12013" spans="1:6" x14ac:dyDescent="0.35">
      <c r="A12013" s="5"/>
      <c r="E12013" s="5"/>
      <c r="F12013" s="5"/>
    </row>
    <row r="12014" spans="1:6" x14ac:dyDescent="0.35">
      <c r="A12014" s="5"/>
      <c r="E12014" s="5"/>
      <c r="F12014" s="5"/>
    </row>
    <row r="12015" spans="1:6" x14ac:dyDescent="0.35">
      <c r="A12015" s="5"/>
      <c r="E12015" s="5"/>
      <c r="F12015" s="5"/>
    </row>
    <row r="12016" spans="1:6" x14ac:dyDescent="0.35">
      <c r="A12016" s="5"/>
      <c r="E12016" s="5"/>
      <c r="F12016" s="5"/>
    </row>
    <row r="12017" spans="1:6" x14ac:dyDescent="0.35">
      <c r="A12017" s="5"/>
      <c r="E12017" s="5"/>
      <c r="F12017" s="5"/>
    </row>
    <row r="12018" spans="1:6" x14ac:dyDescent="0.35">
      <c r="A12018" s="5"/>
      <c r="E12018" s="5"/>
      <c r="F12018" s="5"/>
    </row>
    <row r="12019" spans="1:6" x14ac:dyDescent="0.35">
      <c r="A12019" s="5"/>
      <c r="E12019" s="5"/>
      <c r="F12019" s="5"/>
    </row>
    <row r="12020" spans="1:6" x14ac:dyDescent="0.35">
      <c r="A12020" s="5"/>
      <c r="E12020" s="5"/>
      <c r="F12020" s="5"/>
    </row>
    <row r="12021" spans="1:6" x14ac:dyDescent="0.35">
      <c r="A12021" s="5"/>
      <c r="E12021" s="5"/>
      <c r="F12021" s="5"/>
    </row>
    <row r="12022" spans="1:6" x14ac:dyDescent="0.35">
      <c r="A12022" s="5"/>
      <c r="E12022" s="5"/>
      <c r="F12022" s="5"/>
    </row>
    <row r="12023" spans="1:6" x14ac:dyDescent="0.35">
      <c r="A12023" s="5"/>
      <c r="E12023" s="5"/>
      <c r="F12023" s="5"/>
    </row>
    <row r="12024" spans="1:6" x14ac:dyDescent="0.35">
      <c r="A12024" s="5"/>
      <c r="E12024" s="5"/>
      <c r="F12024" s="5"/>
    </row>
    <row r="12025" spans="1:6" x14ac:dyDescent="0.35">
      <c r="A12025" s="5"/>
      <c r="E12025" s="5"/>
      <c r="F12025" s="5"/>
    </row>
    <row r="12026" spans="1:6" x14ac:dyDescent="0.35">
      <c r="A12026" s="5"/>
      <c r="E12026" s="5"/>
      <c r="F12026" s="5"/>
    </row>
    <row r="12027" spans="1:6" x14ac:dyDescent="0.35">
      <c r="A12027" s="5"/>
      <c r="E12027" s="5"/>
      <c r="F12027" s="5"/>
    </row>
    <row r="12028" spans="1:6" x14ac:dyDescent="0.35">
      <c r="A12028" s="5"/>
      <c r="E12028" s="5"/>
      <c r="F12028" s="5"/>
    </row>
    <row r="12029" spans="1:6" x14ac:dyDescent="0.35">
      <c r="A12029" s="5"/>
      <c r="E12029" s="5"/>
      <c r="F12029" s="5"/>
    </row>
    <row r="12030" spans="1:6" x14ac:dyDescent="0.35">
      <c r="A12030" s="5"/>
      <c r="E12030" s="5"/>
      <c r="F12030" s="5"/>
    </row>
    <row r="12031" spans="1:6" x14ac:dyDescent="0.35">
      <c r="A12031" s="5"/>
      <c r="E12031" s="5"/>
      <c r="F12031" s="5"/>
    </row>
    <row r="12032" spans="1:6" x14ac:dyDescent="0.35">
      <c r="A12032" s="5"/>
      <c r="E12032" s="5"/>
      <c r="F12032" s="5"/>
    </row>
    <row r="12033" spans="1:6" x14ac:dyDescent="0.35">
      <c r="A12033" s="5"/>
      <c r="E12033" s="5"/>
      <c r="F12033" s="5"/>
    </row>
    <row r="12034" spans="1:6" x14ac:dyDescent="0.35">
      <c r="A12034" s="5"/>
      <c r="E12034" s="5"/>
      <c r="F12034" s="5"/>
    </row>
    <row r="12035" spans="1:6" x14ac:dyDescent="0.35">
      <c r="A12035" s="5"/>
      <c r="E12035" s="5"/>
      <c r="F12035" s="5"/>
    </row>
    <row r="12036" spans="1:6" x14ac:dyDescent="0.35">
      <c r="A12036" s="5"/>
      <c r="E12036" s="5"/>
      <c r="F12036" s="5"/>
    </row>
    <row r="12037" spans="1:6" x14ac:dyDescent="0.35">
      <c r="A12037" s="5"/>
      <c r="E12037" s="5"/>
      <c r="F12037" s="5"/>
    </row>
    <row r="12038" spans="1:6" x14ac:dyDescent="0.35">
      <c r="A12038" s="5"/>
      <c r="E12038" s="5"/>
      <c r="F12038" s="5"/>
    </row>
    <row r="12039" spans="1:6" x14ac:dyDescent="0.35">
      <c r="A12039" s="5"/>
      <c r="E12039" s="5"/>
      <c r="F12039" s="5"/>
    </row>
    <row r="12040" spans="1:6" x14ac:dyDescent="0.35">
      <c r="A12040" s="5"/>
      <c r="E12040" s="5"/>
      <c r="F12040" s="5"/>
    </row>
    <row r="12041" spans="1:6" x14ac:dyDescent="0.35">
      <c r="A12041" s="5"/>
      <c r="E12041" s="5"/>
      <c r="F12041" s="5"/>
    </row>
    <row r="12042" spans="1:6" x14ac:dyDescent="0.35">
      <c r="A12042" s="5"/>
      <c r="E12042" s="5"/>
      <c r="F12042" s="5"/>
    </row>
    <row r="12043" spans="1:6" x14ac:dyDescent="0.35">
      <c r="A12043" s="5"/>
      <c r="E12043" s="5"/>
      <c r="F12043" s="5"/>
    </row>
    <row r="12044" spans="1:6" x14ac:dyDescent="0.35">
      <c r="A12044" s="5"/>
      <c r="E12044" s="5"/>
      <c r="F12044" s="5"/>
    </row>
    <row r="12045" spans="1:6" x14ac:dyDescent="0.35">
      <c r="A12045" s="5"/>
      <c r="E12045" s="5"/>
      <c r="F12045" s="5"/>
    </row>
    <row r="12046" spans="1:6" x14ac:dyDescent="0.35">
      <c r="A12046" s="5"/>
      <c r="E12046" s="5"/>
      <c r="F12046" s="5"/>
    </row>
    <row r="12047" spans="1:6" x14ac:dyDescent="0.35">
      <c r="A12047" s="5"/>
      <c r="E12047" s="5"/>
      <c r="F12047" s="5"/>
    </row>
    <row r="12048" spans="1:6" x14ac:dyDescent="0.35">
      <c r="A12048" s="5"/>
      <c r="E12048" s="5"/>
      <c r="F12048" s="5"/>
    </row>
    <row r="12049" spans="1:6" x14ac:dyDescent="0.35">
      <c r="A12049" s="5"/>
      <c r="E12049" s="5"/>
      <c r="F12049" s="5"/>
    </row>
    <row r="12050" spans="1:6" x14ac:dyDescent="0.35">
      <c r="A12050" s="5"/>
      <c r="E12050" s="5"/>
      <c r="F12050" s="5"/>
    </row>
    <row r="12051" spans="1:6" x14ac:dyDescent="0.35">
      <c r="A12051" s="5"/>
      <c r="E12051" s="5"/>
      <c r="F12051" s="5"/>
    </row>
    <row r="12052" spans="1:6" x14ac:dyDescent="0.35">
      <c r="A12052" s="5"/>
      <c r="E12052" s="5"/>
      <c r="F12052" s="5"/>
    </row>
    <row r="12053" spans="1:6" x14ac:dyDescent="0.35">
      <c r="A12053" s="5"/>
      <c r="E12053" s="5"/>
      <c r="F12053" s="5"/>
    </row>
    <row r="12054" spans="1:6" x14ac:dyDescent="0.35">
      <c r="A12054" s="5"/>
      <c r="E12054" s="5"/>
      <c r="F12054" s="5"/>
    </row>
    <row r="12055" spans="1:6" x14ac:dyDescent="0.35">
      <c r="A12055" s="5"/>
      <c r="E12055" s="5"/>
      <c r="F12055" s="5"/>
    </row>
    <row r="12056" spans="1:6" x14ac:dyDescent="0.35">
      <c r="A12056" s="5"/>
      <c r="E12056" s="5"/>
      <c r="F12056" s="5"/>
    </row>
    <row r="12057" spans="1:6" x14ac:dyDescent="0.35">
      <c r="A12057" s="5"/>
      <c r="E12057" s="5"/>
      <c r="F12057" s="5"/>
    </row>
    <row r="12058" spans="1:6" x14ac:dyDescent="0.35">
      <c r="A12058" s="5"/>
      <c r="E12058" s="5"/>
      <c r="F12058" s="5"/>
    </row>
    <row r="12059" spans="1:6" x14ac:dyDescent="0.35">
      <c r="A12059" s="5"/>
      <c r="E12059" s="5"/>
      <c r="F12059" s="5"/>
    </row>
    <row r="12060" spans="1:6" x14ac:dyDescent="0.35">
      <c r="A12060" s="5"/>
      <c r="E12060" s="5"/>
      <c r="F12060" s="5"/>
    </row>
    <row r="12061" spans="1:6" x14ac:dyDescent="0.35">
      <c r="A12061" s="5"/>
      <c r="E12061" s="5"/>
      <c r="F12061" s="5"/>
    </row>
    <row r="12062" spans="1:6" x14ac:dyDescent="0.35">
      <c r="A12062" s="5"/>
      <c r="E12062" s="5"/>
      <c r="F12062" s="5"/>
    </row>
    <row r="12063" spans="1:6" x14ac:dyDescent="0.35">
      <c r="A12063" s="5"/>
      <c r="E12063" s="5"/>
      <c r="F12063" s="5"/>
    </row>
    <row r="12064" spans="1:6" x14ac:dyDescent="0.35">
      <c r="A12064" s="5"/>
      <c r="E12064" s="5"/>
      <c r="F12064" s="5"/>
    </row>
    <row r="12065" spans="1:6" x14ac:dyDescent="0.35">
      <c r="A12065" s="5"/>
      <c r="E12065" s="5"/>
      <c r="F12065" s="5"/>
    </row>
    <row r="12066" spans="1:6" x14ac:dyDescent="0.35">
      <c r="A12066" s="5"/>
      <c r="E12066" s="5"/>
      <c r="F12066" s="5"/>
    </row>
    <row r="12067" spans="1:6" x14ac:dyDescent="0.35">
      <c r="A12067" s="5"/>
      <c r="E12067" s="5"/>
      <c r="F12067" s="5"/>
    </row>
    <row r="12068" spans="1:6" x14ac:dyDescent="0.35">
      <c r="A12068" s="5"/>
      <c r="E12068" s="5"/>
      <c r="F12068" s="5"/>
    </row>
    <row r="12069" spans="1:6" x14ac:dyDescent="0.35">
      <c r="A12069" s="5"/>
      <c r="E12069" s="5"/>
      <c r="F12069" s="5"/>
    </row>
    <row r="12070" spans="1:6" x14ac:dyDescent="0.35">
      <c r="A12070" s="5"/>
      <c r="E12070" s="5"/>
      <c r="F12070" s="5"/>
    </row>
    <row r="12071" spans="1:6" x14ac:dyDescent="0.35">
      <c r="A12071" s="5"/>
      <c r="E12071" s="5"/>
      <c r="F12071" s="5"/>
    </row>
    <row r="12072" spans="1:6" x14ac:dyDescent="0.35">
      <c r="A12072" s="5"/>
      <c r="E12072" s="5"/>
      <c r="F12072" s="5"/>
    </row>
    <row r="12073" spans="1:6" x14ac:dyDescent="0.35">
      <c r="A12073" s="5"/>
      <c r="E12073" s="5"/>
      <c r="F12073" s="5"/>
    </row>
    <row r="12074" spans="1:6" x14ac:dyDescent="0.35">
      <c r="A12074" s="5"/>
      <c r="E12074" s="5"/>
      <c r="F12074" s="5"/>
    </row>
    <row r="12075" spans="1:6" x14ac:dyDescent="0.35">
      <c r="A12075" s="5"/>
      <c r="E12075" s="5"/>
      <c r="F12075" s="5"/>
    </row>
    <row r="12076" spans="1:6" x14ac:dyDescent="0.35">
      <c r="A12076" s="5"/>
      <c r="E12076" s="5"/>
      <c r="F12076" s="5"/>
    </row>
    <row r="12077" spans="1:6" x14ac:dyDescent="0.35">
      <c r="A12077" s="5"/>
      <c r="E12077" s="5"/>
      <c r="F12077" s="5"/>
    </row>
    <row r="12078" spans="1:6" x14ac:dyDescent="0.35">
      <c r="A12078" s="5"/>
      <c r="E12078" s="5"/>
      <c r="F12078" s="5"/>
    </row>
    <row r="12079" spans="1:6" x14ac:dyDescent="0.35">
      <c r="A12079" s="5"/>
      <c r="E12079" s="5"/>
      <c r="F12079" s="5"/>
    </row>
    <row r="12080" spans="1:6" x14ac:dyDescent="0.35">
      <c r="A12080" s="5"/>
      <c r="E12080" s="5"/>
      <c r="F12080" s="5"/>
    </row>
    <row r="12081" spans="1:6" x14ac:dyDescent="0.35">
      <c r="A12081" s="5"/>
      <c r="E12081" s="5"/>
      <c r="F12081" s="5"/>
    </row>
    <row r="12082" spans="1:6" x14ac:dyDescent="0.35">
      <c r="A12082" s="5"/>
      <c r="E12082" s="5"/>
      <c r="F12082" s="5"/>
    </row>
    <row r="12083" spans="1:6" x14ac:dyDescent="0.35">
      <c r="A12083" s="5"/>
      <c r="E12083" s="5"/>
      <c r="F12083" s="5"/>
    </row>
    <row r="12084" spans="1:6" x14ac:dyDescent="0.35">
      <c r="A12084" s="5"/>
      <c r="E12084" s="5"/>
      <c r="F12084" s="5"/>
    </row>
    <row r="12085" spans="1:6" x14ac:dyDescent="0.35">
      <c r="A12085" s="5"/>
      <c r="E12085" s="5"/>
      <c r="F12085" s="5"/>
    </row>
    <row r="12086" spans="1:6" x14ac:dyDescent="0.35">
      <c r="A12086" s="5"/>
      <c r="E12086" s="5"/>
      <c r="F12086" s="5"/>
    </row>
    <row r="12087" spans="1:6" x14ac:dyDescent="0.35">
      <c r="A12087" s="5"/>
      <c r="E12087" s="5"/>
      <c r="F12087" s="5"/>
    </row>
    <row r="12088" spans="1:6" x14ac:dyDescent="0.35">
      <c r="A12088" s="5"/>
      <c r="E12088" s="5"/>
      <c r="F12088" s="5"/>
    </row>
    <row r="12089" spans="1:6" x14ac:dyDescent="0.35">
      <c r="A12089" s="5"/>
      <c r="E12089" s="5"/>
      <c r="F12089" s="5"/>
    </row>
    <row r="12090" spans="1:6" x14ac:dyDescent="0.35">
      <c r="A12090" s="5"/>
      <c r="E12090" s="5"/>
      <c r="F12090" s="5"/>
    </row>
    <row r="12091" spans="1:6" x14ac:dyDescent="0.35">
      <c r="A12091" s="5"/>
      <c r="E12091" s="5"/>
      <c r="F12091" s="5"/>
    </row>
    <row r="12092" spans="1:6" x14ac:dyDescent="0.35">
      <c r="A12092" s="5"/>
      <c r="E12092" s="5"/>
      <c r="F12092" s="5"/>
    </row>
    <row r="12093" spans="1:6" x14ac:dyDescent="0.35">
      <c r="A12093" s="5"/>
      <c r="E12093" s="5"/>
      <c r="F12093" s="5"/>
    </row>
    <row r="12094" spans="1:6" x14ac:dyDescent="0.35">
      <c r="A12094" s="5"/>
      <c r="E12094" s="5"/>
      <c r="F12094" s="5"/>
    </row>
    <row r="12095" spans="1:6" x14ac:dyDescent="0.35">
      <c r="A12095" s="5"/>
      <c r="E12095" s="5"/>
      <c r="F12095" s="5"/>
    </row>
    <row r="12096" spans="1:6" x14ac:dyDescent="0.35">
      <c r="A12096" s="5"/>
      <c r="E12096" s="5"/>
      <c r="F12096" s="5"/>
    </row>
    <row r="12097" spans="1:6" x14ac:dyDescent="0.35">
      <c r="A12097" s="5"/>
      <c r="E12097" s="5"/>
      <c r="F12097" s="5"/>
    </row>
    <row r="12098" spans="1:6" x14ac:dyDescent="0.35">
      <c r="A12098" s="5"/>
      <c r="E12098" s="5"/>
      <c r="F12098" s="5"/>
    </row>
    <row r="12099" spans="1:6" x14ac:dyDescent="0.35">
      <c r="A12099" s="5"/>
      <c r="E12099" s="5"/>
      <c r="F12099" s="5"/>
    </row>
    <row r="12100" spans="1:6" x14ac:dyDescent="0.35">
      <c r="A12100" s="5"/>
      <c r="E12100" s="5"/>
      <c r="F12100" s="5"/>
    </row>
    <row r="12101" spans="1:6" x14ac:dyDescent="0.35">
      <c r="A12101" s="5"/>
      <c r="E12101" s="5"/>
      <c r="F12101" s="5"/>
    </row>
    <row r="12102" spans="1:6" x14ac:dyDescent="0.35">
      <c r="A12102" s="5"/>
      <c r="E12102" s="5"/>
      <c r="F12102" s="5"/>
    </row>
    <row r="12103" spans="1:6" x14ac:dyDescent="0.35">
      <c r="A12103" s="5"/>
      <c r="E12103" s="5"/>
      <c r="F12103" s="5"/>
    </row>
    <row r="12104" spans="1:6" x14ac:dyDescent="0.35">
      <c r="A12104" s="5"/>
      <c r="E12104" s="5"/>
      <c r="F12104" s="5"/>
    </row>
    <row r="12105" spans="1:6" x14ac:dyDescent="0.35">
      <c r="A12105" s="5"/>
      <c r="E12105" s="5"/>
      <c r="F12105" s="5"/>
    </row>
    <row r="12106" spans="1:6" x14ac:dyDescent="0.35">
      <c r="A12106" s="5"/>
      <c r="E12106" s="5"/>
      <c r="F12106" s="5"/>
    </row>
    <row r="12107" spans="1:6" x14ac:dyDescent="0.35">
      <c r="A12107" s="5"/>
      <c r="E12107" s="5"/>
      <c r="F12107" s="5"/>
    </row>
    <row r="12108" spans="1:6" x14ac:dyDescent="0.35">
      <c r="A12108" s="5"/>
      <c r="E12108" s="5"/>
      <c r="F12108" s="5"/>
    </row>
    <row r="12109" spans="1:6" x14ac:dyDescent="0.35">
      <c r="A12109" s="5"/>
      <c r="E12109" s="5"/>
      <c r="F12109" s="5"/>
    </row>
    <row r="12110" spans="1:6" x14ac:dyDescent="0.35">
      <c r="A12110" s="5"/>
      <c r="E12110" s="5"/>
      <c r="F12110" s="5"/>
    </row>
    <row r="12111" spans="1:6" x14ac:dyDescent="0.35">
      <c r="A12111" s="5"/>
      <c r="E12111" s="5"/>
      <c r="F12111" s="5"/>
    </row>
    <row r="12112" spans="1:6" x14ac:dyDescent="0.35">
      <c r="A12112" s="5"/>
      <c r="E12112" s="5"/>
      <c r="F12112" s="5"/>
    </row>
    <row r="12113" spans="1:6" x14ac:dyDescent="0.35">
      <c r="A12113" s="5"/>
      <c r="E12113" s="5"/>
      <c r="F12113" s="5"/>
    </row>
    <row r="12114" spans="1:6" x14ac:dyDescent="0.35">
      <c r="A12114" s="5"/>
      <c r="E12114" s="5"/>
      <c r="F12114" s="5"/>
    </row>
    <row r="12115" spans="1:6" x14ac:dyDescent="0.35">
      <c r="A12115" s="5"/>
      <c r="E12115" s="5"/>
      <c r="F12115" s="5"/>
    </row>
    <row r="12116" spans="1:6" x14ac:dyDescent="0.35">
      <c r="A12116" s="5"/>
      <c r="E12116" s="5"/>
      <c r="F12116" s="5"/>
    </row>
    <row r="12117" spans="1:6" x14ac:dyDescent="0.35">
      <c r="A12117" s="5"/>
      <c r="E12117" s="5"/>
      <c r="F12117" s="5"/>
    </row>
    <row r="12118" spans="1:6" x14ac:dyDescent="0.35">
      <c r="A12118" s="5"/>
      <c r="E12118" s="5"/>
      <c r="F12118" s="5"/>
    </row>
    <row r="12119" spans="1:6" x14ac:dyDescent="0.35">
      <c r="A12119" s="5"/>
      <c r="E12119" s="5"/>
      <c r="F12119" s="5"/>
    </row>
    <row r="12120" spans="1:6" x14ac:dyDescent="0.35">
      <c r="A12120" s="5"/>
      <c r="E12120" s="5"/>
      <c r="F12120" s="5"/>
    </row>
    <row r="12121" spans="1:6" x14ac:dyDescent="0.35">
      <c r="A12121" s="5"/>
      <c r="E12121" s="5"/>
      <c r="F12121" s="5"/>
    </row>
    <row r="12122" spans="1:6" x14ac:dyDescent="0.35">
      <c r="A12122" s="5"/>
      <c r="E12122" s="5"/>
      <c r="F12122" s="5"/>
    </row>
    <row r="12123" spans="1:6" x14ac:dyDescent="0.35">
      <c r="A12123" s="5"/>
      <c r="E12123" s="5"/>
      <c r="F12123" s="5"/>
    </row>
    <row r="12124" spans="1:6" x14ac:dyDescent="0.35">
      <c r="A12124" s="5"/>
      <c r="E12124" s="5"/>
      <c r="F12124" s="5"/>
    </row>
    <row r="12125" spans="1:6" x14ac:dyDescent="0.35">
      <c r="A12125" s="5"/>
      <c r="E12125" s="5"/>
      <c r="F12125" s="5"/>
    </row>
    <row r="12126" spans="1:6" x14ac:dyDescent="0.35">
      <c r="A12126" s="5"/>
      <c r="E12126" s="5"/>
      <c r="F12126" s="5"/>
    </row>
    <row r="12127" spans="1:6" x14ac:dyDescent="0.35">
      <c r="A12127" s="5"/>
      <c r="E12127" s="5"/>
      <c r="F12127" s="5"/>
    </row>
    <row r="12128" spans="1:6" x14ac:dyDescent="0.35">
      <c r="A12128" s="5"/>
      <c r="E12128" s="5"/>
      <c r="F12128" s="5"/>
    </row>
    <row r="12129" spans="1:6" x14ac:dyDescent="0.35">
      <c r="A12129" s="5"/>
      <c r="E12129" s="5"/>
      <c r="F12129" s="5"/>
    </row>
    <row r="12130" spans="1:6" x14ac:dyDescent="0.35">
      <c r="A12130" s="5"/>
      <c r="E12130" s="5"/>
      <c r="F12130" s="5"/>
    </row>
    <row r="12131" spans="1:6" x14ac:dyDescent="0.35">
      <c r="A12131" s="5"/>
      <c r="E12131" s="5"/>
      <c r="F12131" s="5"/>
    </row>
    <row r="12132" spans="1:6" x14ac:dyDescent="0.35">
      <c r="A12132" s="5"/>
      <c r="E12132" s="5"/>
      <c r="F12132" s="5"/>
    </row>
    <row r="12133" spans="1:6" x14ac:dyDescent="0.35">
      <c r="A12133" s="5"/>
      <c r="E12133" s="5"/>
      <c r="F12133" s="5"/>
    </row>
    <row r="12134" spans="1:6" x14ac:dyDescent="0.35">
      <c r="A12134" s="5"/>
      <c r="E12134" s="5"/>
      <c r="F12134" s="5"/>
    </row>
    <row r="12135" spans="1:6" x14ac:dyDescent="0.35">
      <c r="A12135" s="5"/>
      <c r="E12135" s="5"/>
      <c r="F12135" s="5"/>
    </row>
    <row r="12136" spans="1:6" x14ac:dyDescent="0.35">
      <c r="A12136" s="5"/>
      <c r="E12136" s="5"/>
      <c r="F12136" s="5"/>
    </row>
    <row r="12137" spans="1:6" x14ac:dyDescent="0.35">
      <c r="A12137" s="5"/>
      <c r="E12137" s="5"/>
      <c r="F12137" s="5"/>
    </row>
    <row r="12138" spans="1:6" x14ac:dyDescent="0.35">
      <c r="A12138" s="5"/>
      <c r="E12138" s="5"/>
      <c r="F12138" s="5"/>
    </row>
    <row r="12139" spans="1:6" x14ac:dyDescent="0.35">
      <c r="A12139" s="5"/>
      <c r="E12139" s="5"/>
      <c r="F12139" s="5"/>
    </row>
    <row r="12140" spans="1:6" x14ac:dyDescent="0.35">
      <c r="A12140" s="5"/>
      <c r="E12140" s="5"/>
      <c r="F12140" s="5"/>
    </row>
    <row r="12141" spans="1:6" x14ac:dyDescent="0.35">
      <c r="A12141" s="5"/>
      <c r="E12141" s="5"/>
      <c r="F12141" s="5"/>
    </row>
    <row r="12142" spans="1:6" x14ac:dyDescent="0.35">
      <c r="A12142" s="5"/>
      <c r="E12142" s="5"/>
      <c r="F12142" s="5"/>
    </row>
    <row r="12143" spans="1:6" x14ac:dyDescent="0.35">
      <c r="A12143" s="5"/>
      <c r="E12143" s="5"/>
      <c r="F12143" s="5"/>
    </row>
    <row r="12144" spans="1:6" x14ac:dyDescent="0.35">
      <c r="A12144" s="5"/>
      <c r="E12144" s="5"/>
      <c r="F12144" s="5"/>
    </row>
    <row r="12145" spans="1:6" x14ac:dyDescent="0.35">
      <c r="A12145" s="5"/>
      <c r="E12145" s="5"/>
      <c r="F12145" s="5"/>
    </row>
    <row r="12146" spans="1:6" x14ac:dyDescent="0.35">
      <c r="A12146" s="5"/>
      <c r="E12146" s="5"/>
      <c r="F12146" s="5"/>
    </row>
    <row r="12147" spans="1:6" x14ac:dyDescent="0.35">
      <c r="A12147" s="5"/>
      <c r="E12147" s="5"/>
      <c r="F12147" s="5"/>
    </row>
    <row r="12148" spans="1:6" x14ac:dyDescent="0.35">
      <c r="A12148" s="5"/>
      <c r="E12148" s="5"/>
      <c r="F12148" s="5"/>
    </row>
    <row r="12149" spans="1:6" x14ac:dyDescent="0.35">
      <c r="A12149" s="5"/>
      <c r="E12149" s="5"/>
      <c r="F12149" s="5"/>
    </row>
    <row r="12150" spans="1:6" x14ac:dyDescent="0.35">
      <c r="A12150" s="5"/>
      <c r="E12150" s="5"/>
      <c r="F12150" s="5"/>
    </row>
    <row r="12151" spans="1:6" x14ac:dyDescent="0.35">
      <c r="A12151" s="5"/>
      <c r="E12151" s="5"/>
      <c r="F12151" s="5"/>
    </row>
    <row r="12152" spans="1:6" x14ac:dyDescent="0.35">
      <c r="A12152" s="5"/>
      <c r="E12152" s="5"/>
      <c r="F12152" s="5"/>
    </row>
    <row r="12153" spans="1:6" x14ac:dyDescent="0.35">
      <c r="A12153" s="5"/>
      <c r="E12153" s="5"/>
      <c r="F12153" s="5"/>
    </row>
    <row r="12154" spans="1:6" x14ac:dyDescent="0.35">
      <c r="A12154" s="5"/>
      <c r="E12154" s="5"/>
      <c r="F12154" s="5"/>
    </row>
    <row r="12155" spans="1:6" x14ac:dyDescent="0.35">
      <c r="A12155" s="5"/>
      <c r="E12155" s="5"/>
      <c r="F12155" s="5"/>
    </row>
    <row r="12156" spans="1:6" x14ac:dyDescent="0.35">
      <c r="A12156" s="5"/>
      <c r="E12156" s="5"/>
      <c r="F12156" s="5"/>
    </row>
    <row r="12157" spans="1:6" x14ac:dyDescent="0.35">
      <c r="A12157" s="5"/>
      <c r="E12157" s="5"/>
      <c r="F12157" s="5"/>
    </row>
    <row r="12158" spans="1:6" x14ac:dyDescent="0.35">
      <c r="A12158" s="5"/>
      <c r="E12158" s="5"/>
      <c r="F12158" s="5"/>
    </row>
    <row r="12159" spans="1:6" x14ac:dyDescent="0.35">
      <c r="A12159" s="5"/>
      <c r="E12159" s="5"/>
      <c r="F12159" s="5"/>
    </row>
    <row r="12160" spans="1:6" x14ac:dyDescent="0.35">
      <c r="A12160" s="5"/>
      <c r="E12160" s="5"/>
      <c r="F12160" s="5"/>
    </row>
    <row r="12161" spans="1:6" x14ac:dyDescent="0.35">
      <c r="A12161" s="5"/>
      <c r="E12161" s="5"/>
      <c r="F12161" s="5"/>
    </row>
    <row r="12162" spans="1:6" x14ac:dyDescent="0.35">
      <c r="A12162" s="5"/>
      <c r="E12162" s="5"/>
      <c r="F12162" s="5"/>
    </row>
    <row r="12163" spans="1:6" x14ac:dyDescent="0.35">
      <c r="A12163" s="5"/>
      <c r="E12163" s="5"/>
      <c r="F12163" s="5"/>
    </row>
    <row r="12164" spans="1:6" x14ac:dyDescent="0.35">
      <c r="A12164" s="5"/>
      <c r="E12164" s="5"/>
      <c r="F12164" s="5"/>
    </row>
    <row r="12165" spans="1:6" x14ac:dyDescent="0.35">
      <c r="A12165" s="5"/>
      <c r="E12165" s="5"/>
      <c r="F12165" s="5"/>
    </row>
    <row r="12166" spans="1:6" x14ac:dyDescent="0.35">
      <c r="A12166" s="5"/>
      <c r="E12166" s="5"/>
      <c r="F12166" s="5"/>
    </row>
    <row r="12167" spans="1:6" x14ac:dyDescent="0.35">
      <c r="A12167" s="5"/>
      <c r="E12167" s="5"/>
      <c r="F12167" s="5"/>
    </row>
    <row r="12168" spans="1:6" x14ac:dyDescent="0.35">
      <c r="A12168" s="5"/>
      <c r="E12168" s="5"/>
      <c r="F12168" s="5"/>
    </row>
    <row r="12169" spans="1:6" x14ac:dyDescent="0.35">
      <c r="A12169" s="5"/>
      <c r="E12169" s="5"/>
      <c r="F12169" s="5"/>
    </row>
    <row r="12170" spans="1:6" x14ac:dyDescent="0.35">
      <c r="A12170" s="5"/>
      <c r="E12170" s="5"/>
      <c r="F12170" s="5"/>
    </row>
    <row r="12171" spans="1:6" x14ac:dyDescent="0.35">
      <c r="A12171" s="5"/>
      <c r="E12171" s="5"/>
      <c r="F12171" s="5"/>
    </row>
    <row r="12172" spans="1:6" x14ac:dyDescent="0.35">
      <c r="A12172" s="5"/>
      <c r="E12172" s="5"/>
      <c r="F12172" s="5"/>
    </row>
    <row r="12173" spans="1:6" x14ac:dyDescent="0.35">
      <c r="A12173" s="5"/>
      <c r="E12173" s="5"/>
      <c r="F12173" s="5"/>
    </row>
    <row r="12174" spans="1:6" x14ac:dyDescent="0.35">
      <c r="A12174" s="5"/>
      <c r="E12174" s="5"/>
      <c r="F12174" s="5"/>
    </row>
    <row r="12175" spans="1:6" x14ac:dyDescent="0.35">
      <c r="A12175" s="5"/>
      <c r="E12175" s="5"/>
      <c r="F12175" s="5"/>
    </row>
    <row r="12176" spans="1:6" x14ac:dyDescent="0.35">
      <c r="A12176" s="5"/>
      <c r="E12176" s="5"/>
      <c r="F12176" s="5"/>
    </row>
    <row r="12177" spans="1:6" x14ac:dyDescent="0.35">
      <c r="A12177" s="5"/>
      <c r="E12177" s="5"/>
      <c r="F12177" s="5"/>
    </row>
    <row r="12178" spans="1:6" x14ac:dyDescent="0.35">
      <c r="A12178" s="5"/>
      <c r="E12178" s="5"/>
      <c r="F12178" s="5"/>
    </row>
    <row r="12179" spans="1:6" x14ac:dyDescent="0.35">
      <c r="A12179" s="5"/>
      <c r="E12179" s="5"/>
      <c r="F12179" s="5"/>
    </row>
    <row r="12180" spans="1:6" x14ac:dyDescent="0.35">
      <c r="A12180" s="5"/>
      <c r="E12180" s="5"/>
      <c r="F12180" s="5"/>
    </row>
    <row r="12181" spans="1:6" x14ac:dyDescent="0.35">
      <c r="A12181" s="5"/>
      <c r="E12181" s="5"/>
      <c r="F12181" s="5"/>
    </row>
    <row r="12182" spans="1:6" x14ac:dyDescent="0.35">
      <c r="A12182" s="5"/>
      <c r="E12182" s="5"/>
      <c r="F12182" s="5"/>
    </row>
    <row r="12183" spans="1:6" x14ac:dyDescent="0.35">
      <c r="A12183" s="5"/>
      <c r="E12183" s="5"/>
      <c r="F12183" s="5"/>
    </row>
    <row r="12184" spans="1:6" x14ac:dyDescent="0.35">
      <c r="A12184" s="5"/>
      <c r="E12184" s="5"/>
      <c r="F12184" s="5"/>
    </row>
    <row r="12185" spans="1:6" x14ac:dyDescent="0.35">
      <c r="A12185" s="5"/>
      <c r="E12185" s="5"/>
      <c r="F12185" s="5"/>
    </row>
    <row r="12186" spans="1:6" x14ac:dyDescent="0.35">
      <c r="A12186" s="5"/>
      <c r="E12186" s="5"/>
      <c r="F12186" s="5"/>
    </row>
    <row r="12187" spans="1:6" x14ac:dyDescent="0.35">
      <c r="A12187" s="5"/>
      <c r="E12187" s="5"/>
      <c r="F12187" s="5"/>
    </row>
    <row r="12188" spans="1:6" x14ac:dyDescent="0.35">
      <c r="A12188" s="5"/>
      <c r="E12188" s="5"/>
      <c r="F12188" s="5"/>
    </row>
    <row r="12189" spans="1:6" x14ac:dyDescent="0.35">
      <c r="A12189" s="5"/>
      <c r="E12189" s="5"/>
      <c r="F12189" s="5"/>
    </row>
    <row r="12190" spans="1:6" x14ac:dyDescent="0.35">
      <c r="A12190" s="5"/>
      <c r="E12190" s="5"/>
      <c r="F12190" s="5"/>
    </row>
    <row r="12191" spans="1:6" x14ac:dyDescent="0.35">
      <c r="A12191" s="5"/>
      <c r="E12191" s="5"/>
      <c r="F12191" s="5"/>
    </row>
    <row r="12192" spans="1:6" x14ac:dyDescent="0.35">
      <c r="A12192" s="5"/>
      <c r="E12192" s="5"/>
      <c r="F12192" s="5"/>
    </row>
    <row r="12193" spans="1:6" x14ac:dyDescent="0.35">
      <c r="A12193" s="5"/>
      <c r="E12193" s="5"/>
      <c r="F12193" s="5"/>
    </row>
    <row r="12194" spans="1:6" x14ac:dyDescent="0.35">
      <c r="A12194" s="5"/>
      <c r="E12194" s="5"/>
      <c r="F12194" s="5"/>
    </row>
    <row r="12195" spans="1:6" x14ac:dyDescent="0.35">
      <c r="A12195" s="5"/>
      <c r="E12195" s="5"/>
      <c r="F12195" s="5"/>
    </row>
    <row r="12196" spans="1:6" x14ac:dyDescent="0.35">
      <c r="A12196" s="5"/>
      <c r="E12196" s="5"/>
      <c r="F12196" s="5"/>
    </row>
    <row r="12197" spans="1:6" x14ac:dyDescent="0.35">
      <c r="A12197" s="5"/>
      <c r="E12197" s="5"/>
      <c r="F12197" s="5"/>
    </row>
    <row r="12198" spans="1:6" x14ac:dyDescent="0.35">
      <c r="A12198" s="5"/>
      <c r="E12198" s="5"/>
      <c r="F12198" s="5"/>
    </row>
    <row r="12199" spans="1:6" x14ac:dyDescent="0.35">
      <c r="A12199" s="5"/>
      <c r="E12199" s="5"/>
      <c r="F12199" s="5"/>
    </row>
    <row r="12200" spans="1:6" x14ac:dyDescent="0.35">
      <c r="A12200" s="5"/>
      <c r="E12200" s="5"/>
      <c r="F12200" s="5"/>
    </row>
    <row r="12201" spans="1:6" x14ac:dyDescent="0.35">
      <c r="A12201" s="5"/>
      <c r="E12201" s="5"/>
      <c r="F12201" s="5"/>
    </row>
    <row r="12202" spans="1:6" x14ac:dyDescent="0.35">
      <c r="A12202" s="5"/>
      <c r="E12202" s="5"/>
      <c r="F12202" s="5"/>
    </row>
    <row r="12203" spans="1:6" x14ac:dyDescent="0.35">
      <c r="A12203" s="5"/>
      <c r="E12203" s="5"/>
      <c r="F12203" s="5"/>
    </row>
    <row r="12204" spans="1:6" x14ac:dyDescent="0.35">
      <c r="A12204" s="5"/>
      <c r="E12204" s="5"/>
      <c r="F12204" s="5"/>
    </row>
    <row r="12205" spans="1:6" x14ac:dyDescent="0.35">
      <c r="A12205" s="5"/>
      <c r="E12205" s="5"/>
      <c r="F12205" s="5"/>
    </row>
    <row r="12206" spans="1:6" x14ac:dyDescent="0.35">
      <c r="A12206" s="5"/>
      <c r="E12206" s="5"/>
      <c r="F12206" s="5"/>
    </row>
    <row r="12207" spans="1:6" x14ac:dyDescent="0.35">
      <c r="A12207" s="5"/>
      <c r="E12207" s="5"/>
      <c r="F12207" s="5"/>
    </row>
    <row r="12208" spans="1:6" x14ac:dyDescent="0.35">
      <c r="A12208" s="5"/>
      <c r="E12208" s="5"/>
      <c r="F12208" s="5"/>
    </row>
    <row r="12209" spans="1:6" x14ac:dyDescent="0.35">
      <c r="A12209" s="5"/>
      <c r="E12209" s="5"/>
      <c r="F12209" s="5"/>
    </row>
    <row r="12210" spans="1:6" x14ac:dyDescent="0.35">
      <c r="A12210" s="5"/>
      <c r="E12210" s="5"/>
      <c r="F12210" s="5"/>
    </row>
    <row r="12211" spans="1:6" x14ac:dyDescent="0.35">
      <c r="A12211" s="5"/>
      <c r="E12211" s="5"/>
      <c r="F12211" s="5"/>
    </row>
    <row r="12212" spans="1:6" x14ac:dyDescent="0.35">
      <c r="A12212" s="5"/>
      <c r="E12212" s="5"/>
      <c r="F12212" s="5"/>
    </row>
    <row r="12213" spans="1:6" x14ac:dyDescent="0.35">
      <c r="A12213" s="5"/>
      <c r="E12213" s="5"/>
      <c r="F12213" s="5"/>
    </row>
    <row r="12214" spans="1:6" x14ac:dyDescent="0.35">
      <c r="A12214" s="5"/>
      <c r="E12214" s="5"/>
      <c r="F12214" s="5"/>
    </row>
    <row r="12215" spans="1:6" x14ac:dyDescent="0.35">
      <c r="A12215" s="5"/>
      <c r="E12215" s="5"/>
      <c r="F12215" s="5"/>
    </row>
    <row r="12216" spans="1:6" x14ac:dyDescent="0.35">
      <c r="A12216" s="5"/>
      <c r="E12216" s="5"/>
      <c r="F12216" s="5"/>
    </row>
    <row r="12217" spans="1:6" x14ac:dyDescent="0.35">
      <c r="A12217" s="5"/>
      <c r="E12217" s="5"/>
      <c r="F12217" s="5"/>
    </row>
    <row r="12218" spans="1:6" x14ac:dyDescent="0.35">
      <c r="A12218" s="5"/>
      <c r="E12218" s="5"/>
      <c r="F12218" s="5"/>
    </row>
    <row r="12219" spans="1:6" x14ac:dyDescent="0.35">
      <c r="A12219" s="5"/>
      <c r="E12219" s="5"/>
      <c r="F12219" s="5"/>
    </row>
    <row r="12220" spans="1:6" x14ac:dyDescent="0.35">
      <c r="A12220" s="5"/>
      <c r="E12220" s="5"/>
      <c r="F12220" s="5"/>
    </row>
    <row r="12221" spans="1:6" x14ac:dyDescent="0.35">
      <c r="A12221" s="5"/>
      <c r="E12221" s="5"/>
      <c r="F12221" s="5"/>
    </row>
    <row r="12222" spans="1:6" x14ac:dyDescent="0.35">
      <c r="A12222" s="5"/>
      <c r="E12222" s="5"/>
      <c r="F12222" s="5"/>
    </row>
    <row r="12223" spans="1:6" x14ac:dyDescent="0.35">
      <c r="A12223" s="5"/>
      <c r="E12223" s="5"/>
      <c r="F12223" s="5"/>
    </row>
    <row r="12224" spans="1:6" x14ac:dyDescent="0.35">
      <c r="A12224" s="5"/>
      <c r="E12224" s="5"/>
      <c r="F12224" s="5"/>
    </row>
    <row r="12225" spans="1:6" x14ac:dyDescent="0.35">
      <c r="A12225" s="5"/>
      <c r="E12225" s="5"/>
      <c r="F12225" s="5"/>
    </row>
    <row r="12226" spans="1:6" x14ac:dyDescent="0.35">
      <c r="A12226" s="5"/>
      <c r="E12226" s="5"/>
      <c r="F12226" s="5"/>
    </row>
    <row r="12227" spans="1:6" x14ac:dyDescent="0.35">
      <c r="A12227" s="5"/>
      <c r="E12227" s="5"/>
      <c r="F12227" s="5"/>
    </row>
    <row r="12228" spans="1:6" x14ac:dyDescent="0.35">
      <c r="A12228" s="5"/>
      <c r="E12228" s="5"/>
      <c r="F12228" s="5"/>
    </row>
    <row r="12229" spans="1:6" x14ac:dyDescent="0.35">
      <c r="A12229" s="5"/>
      <c r="E12229" s="5"/>
      <c r="F12229" s="5"/>
    </row>
    <row r="12230" spans="1:6" x14ac:dyDescent="0.35">
      <c r="A12230" s="5"/>
      <c r="E12230" s="5"/>
      <c r="F12230" s="5"/>
    </row>
    <row r="12231" spans="1:6" x14ac:dyDescent="0.35">
      <c r="A12231" s="5"/>
      <c r="E12231" s="5"/>
      <c r="F12231" s="5"/>
    </row>
    <row r="12232" spans="1:6" x14ac:dyDescent="0.35">
      <c r="A12232" s="5"/>
      <c r="E12232" s="5"/>
      <c r="F12232" s="5"/>
    </row>
    <row r="12233" spans="1:6" x14ac:dyDescent="0.35">
      <c r="A12233" s="5"/>
      <c r="E12233" s="5"/>
      <c r="F12233" s="5"/>
    </row>
    <row r="12234" spans="1:6" x14ac:dyDescent="0.35">
      <c r="A12234" s="5"/>
      <c r="E12234" s="5"/>
      <c r="F12234" s="5"/>
    </row>
    <row r="12235" spans="1:6" x14ac:dyDescent="0.35">
      <c r="A12235" s="5"/>
      <c r="E12235" s="5"/>
      <c r="F12235" s="5"/>
    </row>
    <row r="12236" spans="1:6" x14ac:dyDescent="0.35">
      <c r="A12236" s="5"/>
      <c r="E12236" s="5"/>
      <c r="F12236" s="5"/>
    </row>
    <row r="12237" spans="1:6" x14ac:dyDescent="0.35">
      <c r="A12237" s="5"/>
      <c r="E12237" s="5"/>
      <c r="F12237" s="5"/>
    </row>
    <row r="12238" spans="1:6" x14ac:dyDescent="0.35">
      <c r="A12238" s="5"/>
      <c r="E12238" s="5"/>
      <c r="F12238" s="5"/>
    </row>
    <row r="12239" spans="1:6" x14ac:dyDescent="0.35">
      <c r="A12239" s="5"/>
      <c r="E12239" s="5"/>
      <c r="F12239" s="5"/>
    </row>
    <row r="12240" spans="1:6" x14ac:dyDescent="0.35">
      <c r="A12240" s="5"/>
      <c r="E12240" s="5"/>
      <c r="F12240" s="5"/>
    </row>
    <row r="12241" spans="1:6" x14ac:dyDescent="0.35">
      <c r="A12241" s="5"/>
      <c r="E12241" s="5"/>
      <c r="F12241" s="5"/>
    </row>
    <row r="12242" spans="1:6" x14ac:dyDescent="0.35">
      <c r="A12242" s="5"/>
      <c r="E12242" s="5"/>
      <c r="F12242" s="5"/>
    </row>
    <row r="12243" spans="1:6" x14ac:dyDescent="0.35">
      <c r="A12243" s="5"/>
      <c r="E12243" s="5"/>
      <c r="F12243" s="5"/>
    </row>
    <row r="12244" spans="1:6" x14ac:dyDescent="0.35">
      <c r="A12244" s="5"/>
      <c r="E12244" s="5"/>
      <c r="F12244" s="5"/>
    </row>
    <row r="12245" spans="1:6" x14ac:dyDescent="0.35">
      <c r="A12245" s="5"/>
      <c r="E12245" s="5"/>
      <c r="F12245" s="5"/>
    </row>
    <row r="12246" spans="1:6" x14ac:dyDescent="0.35">
      <c r="A12246" s="5"/>
      <c r="E12246" s="5"/>
      <c r="F12246" s="5"/>
    </row>
    <row r="12247" spans="1:6" x14ac:dyDescent="0.35">
      <c r="A12247" s="5"/>
      <c r="E12247" s="5"/>
      <c r="F12247" s="5"/>
    </row>
    <row r="12248" spans="1:6" x14ac:dyDescent="0.35">
      <c r="A12248" s="5"/>
      <c r="E12248" s="5"/>
      <c r="F12248" s="5"/>
    </row>
    <row r="12249" spans="1:6" x14ac:dyDescent="0.35">
      <c r="A12249" s="5"/>
      <c r="E12249" s="5"/>
      <c r="F12249" s="5"/>
    </row>
    <row r="12250" spans="1:6" x14ac:dyDescent="0.35">
      <c r="A12250" s="5"/>
      <c r="E12250" s="5"/>
      <c r="F12250" s="5"/>
    </row>
    <row r="12251" spans="1:6" x14ac:dyDescent="0.35">
      <c r="A12251" s="5"/>
      <c r="E12251" s="5"/>
      <c r="F12251" s="5"/>
    </row>
    <row r="12252" spans="1:6" x14ac:dyDescent="0.35">
      <c r="A12252" s="5"/>
      <c r="E12252" s="5"/>
      <c r="F12252" s="5"/>
    </row>
    <row r="12253" spans="1:6" x14ac:dyDescent="0.35">
      <c r="A12253" s="5"/>
      <c r="E12253" s="5"/>
      <c r="F12253" s="5"/>
    </row>
    <row r="12254" spans="1:6" x14ac:dyDescent="0.35">
      <c r="A12254" s="5"/>
      <c r="E12254" s="5"/>
      <c r="F12254" s="5"/>
    </row>
    <row r="12255" spans="1:6" x14ac:dyDescent="0.35">
      <c r="A12255" s="5"/>
      <c r="E12255" s="5"/>
      <c r="F12255" s="5"/>
    </row>
    <row r="12256" spans="1:6" x14ac:dyDescent="0.35">
      <c r="A12256" s="5"/>
      <c r="E12256" s="5"/>
      <c r="F12256" s="5"/>
    </row>
    <row r="12257" spans="1:6" x14ac:dyDescent="0.35">
      <c r="A12257" s="5"/>
      <c r="E12257" s="5"/>
      <c r="F12257" s="5"/>
    </row>
    <row r="12258" spans="1:6" x14ac:dyDescent="0.35">
      <c r="A12258" s="5"/>
      <c r="E12258" s="5"/>
      <c r="F12258" s="5"/>
    </row>
    <row r="12259" spans="1:6" x14ac:dyDescent="0.35">
      <c r="A12259" s="5"/>
      <c r="E12259" s="5"/>
      <c r="F12259" s="5"/>
    </row>
    <row r="12260" spans="1:6" x14ac:dyDescent="0.35">
      <c r="A12260" s="5"/>
      <c r="E12260" s="5"/>
      <c r="F12260" s="5"/>
    </row>
    <row r="12261" spans="1:6" x14ac:dyDescent="0.35">
      <c r="A12261" s="5"/>
      <c r="E12261" s="5"/>
      <c r="F12261" s="5"/>
    </row>
    <row r="12262" spans="1:6" x14ac:dyDescent="0.35">
      <c r="A12262" s="5"/>
      <c r="E12262" s="5"/>
      <c r="F12262" s="5"/>
    </row>
    <row r="12263" spans="1:6" x14ac:dyDescent="0.35">
      <c r="A12263" s="5"/>
      <c r="E12263" s="5"/>
      <c r="F12263" s="5"/>
    </row>
    <row r="12264" spans="1:6" x14ac:dyDescent="0.35">
      <c r="A12264" s="5"/>
      <c r="E12264" s="5"/>
      <c r="F12264" s="5"/>
    </row>
    <row r="12265" spans="1:6" x14ac:dyDescent="0.35">
      <c r="A12265" s="5"/>
      <c r="E12265" s="5"/>
      <c r="F12265" s="5"/>
    </row>
    <row r="12266" spans="1:6" x14ac:dyDescent="0.35">
      <c r="A12266" s="5"/>
      <c r="E12266" s="5"/>
      <c r="F12266" s="5"/>
    </row>
    <row r="12267" spans="1:6" x14ac:dyDescent="0.35">
      <c r="A12267" s="5"/>
      <c r="E12267" s="5"/>
      <c r="F12267" s="5"/>
    </row>
    <row r="12268" spans="1:6" x14ac:dyDescent="0.35">
      <c r="A12268" s="5"/>
      <c r="E12268" s="5"/>
      <c r="F12268" s="5"/>
    </row>
    <row r="12269" spans="1:6" x14ac:dyDescent="0.35">
      <c r="A12269" s="5"/>
      <c r="E12269" s="5"/>
      <c r="F12269" s="5"/>
    </row>
    <row r="12270" spans="1:6" x14ac:dyDescent="0.35">
      <c r="A12270" s="5"/>
      <c r="E12270" s="5"/>
      <c r="F12270" s="5"/>
    </row>
    <row r="12271" spans="1:6" x14ac:dyDescent="0.35">
      <c r="A12271" s="5"/>
      <c r="E12271" s="5"/>
      <c r="F12271" s="5"/>
    </row>
    <row r="12272" spans="1:6" x14ac:dyDescent="0.35">
      <c r="A12272" s="5"/>
      <c r="E12272" s="5"/>
      <c r="F12272" s="5"/>
    </row>
    <row r="12273" spans="1:6" x14ac:dyDescent="0.35">
      <c r="A12273" s="5"/>
      <c r="E12273" s="5"/>
      <c r="F12273" s="5"/>
    </row>
    <row r="12274" spans="1:6" x14ac:dyDescent="0.35">
      <c r="A12274" s="5"/>
      <c r="E12274" s="5"/>
      <c r="F12274" s="5"/>
    </row>
    <row r="12275" spans="1:6" x14ac:dyDescent="0.35">
      <c r="A12275" s="5"/>
      <c r="E12275" s="5"/>
      <c r="F12275" s="5"/>
    </row>
    <row r="12276" spans="1:6" x14ac:dyDescent="0.35">
      <c r="A12276" s="5"/>
      <c r="E12276" s="5"/>
      <c r="F12276" s="5"/>
    </row>
    <row r="12277" spans="1:6" x14ac:dyDescent="0.35">
      <c r="A12277" s="5"/>
      <c r="E12277" s="5"/>
      <c r="F12277" s="5"/>
    </row>
    <row r="12278" spans="1:6" x14ac:dyDescent="0.35">
      <c r="A12278" s="5"/>
      <c r="E12278" s="5"/>
      <c r="F12278" s="5"/>
    </row>
    <row r="12279" spans="1:6" x14ac:dyDescent="0.35">
      <c r="A12279" s="5"/>
      <c r="E12279" s="5"/>
      <c r="F12279" s="5"/>
    </row>
    <row r="12280" spans="1:6" x14ac:dyDescent="0.35">
      <c r="A12280" s="5"/>
      <c r="E12280" s="5"/>
      <c r="F12280" s="5"/>
    </row>
    <row r="12281" spans="1:6" x14ac:dyDescent="0.35">
      <c r="A12281" s="5"/>
      <c r="E12281" s="5"/>
      <c r="F12281" s="5"/>
    </row>
    <row r="12282" spans="1:6" x14ac:dyDescent="0.35">
      <c r="A12282" s="5"/>
      <c r="E12282" s="5"/>
      <c r="F12282" s="5"/>
    </row>
    <row r="12283" spans="1:6" x14ac:dyDescent="0.35">
      <c r="A12283" s="5"/>
      <c r="E12283" s="5"/>
      <c r="F12283" s="5"/>
    </row>
    <row r="12284" spans="1:6" x14ac:dyDescent="0.35">
      <c r="A12284" s="5"/>
      <c r="E12284" s="5"/>
      <c r="F12284" s="5"/>
    </row>
    <row r="12285" spans="1:6" x14ac:dyDescent="0.35">
      <c r="A12285" s="5"/>
      <c r="E12285" s="5"/>
      <c r="F12285" s="5"/>
    </row>
    <row r="12286" spans="1:6" x14ac:dyDescent="0.35">
      <c r="A12286" s="5"/>
      <c r="E12286" s="5"/>
      <c r="F12286" s="5"/>
    </row>
    <row r="12287" spans="1:6" x14ac:dyDescent="0.35">
      <c r="A12287" s="5"/>
      <c r="E12287" s="5"/>
      <c r="F12287" s="5"/>
    </row>
    <row r="12288" spans="1:6" x14ac:dyDescent="0.35">
      <c r="A12288" s="5"/>
      <c r="E12288" s="5"/>
      <c r="F12288" s="5"/>
    </row>
    <row r="12289" spans="1:6" x14ac:dyDescent="0.35">
      <c r="A12289" s="5"/>
      <c r="E12289" s="5"/>
      <c r="F12289" s="5"/>
    </row>
    <row r="12290" spans="1:6" x14ac:dyDescent="0.35">
      <c r="A12290" s="5"/>
      <c r="E12290" s="5"/>
      <c r="F12290" s="5"/>
    </row>
    <row r="12291" spans="1:6" x14ac:dyDescent="0.35">
      <c r="A12291" s="5"/>
      <c r="E12291" s="5"/>
      <c r="F12291" s="5"/>
    </row>
    <row r="12292" spans="1:6" x14ac:dyDescent="0.35">
      <c r="A12292" s="5"/>
      <c r="E12292" s="5"/>
      <c r="F12292" s="5"/>
    </row>
    <row r="12293" spans="1:6" x14ac:dyDescent="0.35">
      <c r="A12293" s="5"/>
      <c r="E12293" s="5"/>
      <c r="F12293" s="5"/>
    </row>
    <row r="12294" spans="1:6" x14ac:dyDescent="0.35">
      <c r="A12294" s="5"/>
      <c r="E12294" s="5"/>
      <c r="F12294" s="5"/>
    </row>
    <row r="12295" spans="1:6" x14ac:dyDescent="0.35">
      <c r="A12295" s="5"/>
      <c r="E12295" s="5"/>
      <c r="F12295" s="5"/>
    </row>
    <row r="12296" spans="1:6" x14ac:dyDescent="0.35">
      <c r="A12296" s="5"/>
      <c r="E12296" s="5"/>
      <c r="F12296" s="5"/>
    </row>
    <row r="12297" spans="1:6" x14ac:dyDescent="0.35">
      <c r="A12297" s="5"/>
      <c r="E12297" s="5"/>
      <c r="F12297" s="5"/>
    </row>
    <row r="12298" spans="1:6" x14ac:dyDescent="0.35">
      <c r="A12298" s="5"/>
      <c r="E12298" s="5"/>
      <c r="F12298" s="5"/>
    </row>
    <row r="12299" spans="1:6" x14ac:dyDescent="0.35">
      <c r="A12299" s="5"/>
      <c r="E12299" s="5"/>
      <c r="F12299" s="5"/>
    </row>
    <row r="12300" spans="1:6" x14ac:dyDescent="0.35">
      <c r="A12300" s="5"/>
      <c r="E12300" s="5"/>
      <c r="F12300" s="5"/>
    </row>
    <row r="12301" spans="1:6" x14ac:dyDescent="0.35">
      <c r="A12301" s="5"/>
      <c r="E12301" s="5"/>
      <c r="F12301" s="5"/>
    </row>
    <row r="12302" spans="1:6" x14ac:dyDescent="0.35">
      <c r="A12302" s="5"/>
      <c r="E12302" s="5"/>
      <c r="F12302" s="5"/>
    </row>
    <row r="12303" spans="1:6" x14ac:dyDescent="0.35">
      <c r="A12303" s="5"/>
      <c r="E12303" s="5"/>
      <c r="F12303" s="5"/>
    </row>
    <row r="12304" spans="1:6" x14ac:dyDescent="0.35">
      <c r="A12304" s="5"/>
      <c r="E12304" s="5"/>
      <c r="F12304" s="5"/>
    </row>
    <row r="12305" spans="1:6" x14ac:dyDescent="0.35">
      <c r="A12305" s="5"/>
      <c r="E12305" s="5"/>
      <c r="F12305" s="5"/>
    </row>
    <row r="12306" spans="1:6" x14ac:dyDescent="0.35">
      <c r="A12306" s="5"/>
      <c r="E12306" s="5"/>
      <c r="F12306" s="5"/>
    </row>
    <row r="12307" spans="1:6" x14ac:dyDescent="0.35">
      <c r="A12307" s="5"/>
      <c r="E12307" s="5"/>
      <c r="F12307" s="5"/>
    </row>
    <row r="12308" spans="1:6" x14ac:dyDescent="0.35">
      <c r="A12308" s="5"/>
      <c r="E12308" s="5"/>
      <c r="F12308" s="5"/>
    </row>
    <row r="12309" spans="1:6" x14ac:dyDescent="0.35">
      <c r="A12309" s="5"/>
      <c r="E12309" s="5"/>
      <c r="F12309" s="5"/>
    </row>
    <row r="12310" spans="1:6" x14ac:dyDescent="0.35">
      <c r="A12310" s="5"/>
      <c r="E12310" s="5"/>
      <c r="F12310" s="5"/>
    </row>
    <row r="12311" spans="1:6" x14ac:dyDescent="0.35">
      <c r="A12311" s="5"/>
      <c r="E12311" s="5"/>
      <c r="F12311" s="5"/>
    </row>
    <row r="12312" spans="1:6" x14ac:dyDescent="0.35">
      <c r="A12312" s="5"/>
      <c r="E12312" s="5"/>
      <c r="F12312" s="5"/>
    </row>
    <row r="12313" spans="1:6" x14ac:dyDescent="0.35">
      <c r="A12313" s="5"/>
      <c r="E12313" s="5"/>
      <c r="F12313" s="5"/>
    </row>
    <row r="12314" spans="1:6" x14ac:dyDescent="0.35">
      <c r="A12314" s="5"/>
      <c r="E12314" s="5"/>
      <c r="F12314" s="5"/>
    </row>
    <row r="12315" spans="1:6" x14ac:dyDescent="0.35">
      <c r="A12315" s="5"/>
      <c r="E12315" s="5"/>
      <c r="F12315" s="5"/>
    </row>
    <row r="12316" spans="1:6" x14ac:dyDescent="0.35">
      <c r="A12316" s="5"/>
      <c r="E12316" s="5"/>
      <c r="F12316" s="5"/>
    </row>
    <row r="12317" spans="1:6" x14ac:dyDescent="0.35">
      <c r="A12317" s="5"/>
      <c r="E12317" s="5"/>
      <c r="F12317" s="5"/>
    </row>
    <row r="12318" spans="1:6" x14ac:dyDescent="0.35">
      <c r="A12318" s="5"/>
      <c r="E12318" s="5"/>
      <c r="F12318" s="5"/>
    </row>
    <row r="12319" spans="1:6" x14ac:dyDescent="0.35">
      <c r="A12319" s="5"/>
      <c r="E12319" s="5"/>
      <c r="F12319" s="5"/>
    </row>
    <row r="12320" spans="1:6" x14ac:dyDescent="0.35">
      <c r="A12320" s="5"/>
      <c r="E12320" s="5"/>
      <c r="F12320" s="5"/>
    </row>
    <row r="12321" spans="1:6" x14ac:dyDescent="0.35">
      <c r="A12321" s="5"/>
      <c r="E12321" s="5"/>
      <c r="F12321" s="5"/>
    </row>
    <row r="12322" spans="1:6" x14ac:dyDescent="0.35">
      <c r="A12322" s="5"/>
      <c r="E12322" s="5"/>
      <c r="F12322" s="5"/>
    </row>
    <row r="12323" spans="1:6" x14ac:dyDescent="0.35">
      <c r="A12323" s="5"/>
      <c r="E12323" s="5"/>
      <c r="F12323" s="5"/>
    </row>
    <row r="12324" spans="1:6" x14ac:dyDescent="0.35">
      <c r="A12324" s="5"/>
      <c r="E12324" s="5"/>
      <c r="F12324" s="5"/>
    </row>
    <row r="12325" spans="1:6" x14ac:dyDescent="0.35">
      <c r="A12325" s="5"/>
      <c r="E12325" s="5"/>
      <c r="F12325" s="5"/>
    </row>
    <row r="12326" spans="1:6" x14ac:dyDescent="0.35">
      <c r="A12326" s="5"/>
      <c r="E12326" s="5"/>
      <c r="F12326" s="5"/>
    </row>
    <row r="12327" spans="1:6" x14ac:dyDescent="0.35">
      <c r="A12327" s="5"/>
      <c r="E12327" s="5"/>
      <c r="F12327" s="5"/>
    </row>
    <row r="12328" spans="1:6" x14ac:dyDescent="0.35">
      <c r="A12328" s="5"/>
      <c r="E12328" s="5"/>
      <c r="F12328" s="5"/>
    </row>
    <row r="12329" spans="1:6" x14ac:dyDescent="0.35">
      <c r="A12329" s="5"/>
      <c r="E12329" s="5"/>
      <c r="F12329" s="5"/>
    </row>
    <row r="12330" spans="1:6" x14ac:dyDescent="0.35">
      <c r="A12330" s="5"/>
      <c r="E12330" s="5"/>
      <c r="F12330" s="5"/>
    </row>
    <row r="12331" spans="1:6" x14ac:dyDescent="0.35">
      <c r="A12331" s="5"/>
      <c r="E12331" s="5"/>
      <c r="F12331" s="5"/>
    </row>
    <row r="12332" spans="1:6" x14ac:dyDescent="0.35">
      <c r="A12332" s="5"/>
      <c r="E12332" s="5"/>
      <c r="F12332" s="5"/>
    </row>
    <row r="12333" spans="1:6" x14ac:dyDescent="0.35">
      <c r="A12333" s="5"/>
      <c r="E12333" s="5"/>
      <c r="F12333" s="5"/>
    </row>
    <row r="12334" spans="1:6" x14ac:dyDescent="0.35">
      <c r="A12334" s="5"/>
      <c r="E12334" s="5"/>
      <c r="F12334" s="5"/>
    </row>
    <row r="12335" spans="1:6" x14ac:dyDescent="0.35">
      <c r="A12335" s="5"/>
      <c r="E12335" s="5"/>
      <c r="F12335" s="5"/>
    </row>
    <row r="12336" spans="1:6" x14ac:dyDescent="0.35">
      <c r="A12336" s="5"/>
      <c r="E12336" s="5"/>
      <c r="F12336" s="5"/>
    </row>
    <row r="12337" spans="1:6" x14ac:dyDescent="0.35">
      <c r="A12337" s="5"/>
      <c r="E12337" s="5"/>
      <c r="F12337" s="5"/>
    </row>
    <row r="12338" spans="1:6" x14ac:dyDescent="0.35">
      <c r="A12338" s="5"/>
      <c r="E12338" s="5"/>
      <c r="F12338" s="5"/>
    </row>
    <row r="12339" spans="1:6" x14ac:dyDescent="0.35">
      <c r="A12339" s="5"/>
      <c r="E12339" s="5"/>
      <c r="F12339" s="5"/>
    </row>
    <row r="12340" spans="1:6" x14ac:dyDescent="0.35">
      <c r="A12340" s="5"/>
      <c r="E12340" s="5"/>
      <c r="F12340" s="5"/>
    </row>
    <row r="12341" spans="1:6" x14ac:dyDescent="0.35">
      <c r="A12341" s="5"/>
      <c r="E12341" s="5"/>
      <c r="F12341" s="5"/>
    </row>
    <row r="12342" spans="1:6" x14ac:dyDescent="0.35">
      <c r="A12342" s="5"/>
      <c r="E12342" s="5"/>
      <c r="F12342" s="5"/>
    </row>
    <row r="12343" spans="1:6" x14ac:dyDescent="0.35">
      <c r="A12343" s="5"/>
      <c r="E12343" s="5"/>
      <c r="F12343" s="5"/>
    </row>
    <row r="12344" spans="1:6" x14ac:dyDescent="0.35">
      <c r="A12344" s="5"/>
      <c r="E12344" s="5"/>
      <c r="F12344" s="5"/>
    </row>
    <row r="12345" spans="1:6" x14ac:dyDescent="0.35">
      <c r="A12345" s="5"/>
      <c r="E12345" s="5"/>
      <c r="F12345" s="5"/>
    </row>
    <row r="12346" spans="1:6" x14ac:dyDescent="0.35">
      <c r="A12346" s="5"/>
      <c r="E12346" s="5"/>
      <c r="F12346" s="5"/>
    </row>
    <row r="12347" spans="1:6" x14ac:dyDescent="0.35">
      <c r="A12347" s="5"/>
      <c r="E12347" s="5"/>
      <c r="F12347" s="5"/>
    </row>
    <row r="12348" spans="1:6" x14ac:dyDescent="0.35">
      <c r="A12348" s="5"/>
      <c r="E12348" s="5"/>
      <c r="F12348" s="5"/>
    </row>
    <row r="12349" spans="1:6" x14ac:dyDescent="0.35">
      <c r="A12349" s="5"/>
      <c r="E12349" s="5"/>
      <c r="F12349" s="5"/>
    </row>
    <row r="12350" spans="1:6" x14ac:dyDescent="0.35">
      <c r="A12350" s="5"/>
      <c r="E12350" s="5"/>
      <c r="F12350" s="5"/>
    </row>
    <row r="12351" spans="1:6" x14ac:dyDescent="0.35">
      <c r="A12351" s="5"/>
      <c r="E12351" s="5"/>
      <c r="F12351" s="5"/>
    </row>
    <row r="12352" spans="1:6" x14ac:dyDescent="0.35">
      <c r="A12352" s="5"/>
      <c r="E12352" s="5"/>
      <c r="F12352" s="5"/>
    </row>
    <row r="12353" spans="1:6" x14ac:dyDescent="0.35">
      <c r="A12353" s="5"/>
      <c r="E12353" s="5"/>
      <c r="F12353" s="5"/>
    </row>
    <row r="12354" spans="1:6" x14ac:dyDescent="0.35">
      <c r="A12354" s="5"/>
      <c r="E12354" s="5"/>
      <c r="F12354" s="5"/>
    </row>
    <row r="12355" spans="1:6" x14ac:dyDescent="0.35">
      <c r="A12355" s="5"/>
      <c r="E12355" s="5"/>
      <c r="F12355" s="5"/>
    </row>
    <row r="12356" spans="1:6" x14ac:dyDescent="0.35">
      <c r="A12356" s="5"/>
      <c r="E12356" s="5"/>
      <c r="F12356" s="5"/>
    </row>
    <row r="12357" spans="1:6" x14ac:dyDescent="0.35">
      <c r="A12357" s="5"/>
      <c r="E12357" s="5"/>
      <c r="F12357" s="5"/>
    </row>
    <row r="12358" spans="1:6" x14ac:dyDescent="0.35">
      <c r="A12358" s="5"/>
      <c r="E12358" s="5"/>
      <c r="F12358" s="5"/>
    </row>
    <row r="12359" spans="1:6" x14ac:dyDescent="0.35">
      <c r="A12359" s="5"/>
      <c r="E12359" s="5"/>
      <c r="F12359" s="5"/>
    </row>
    <row r="12360" spans="1:6" x14ac:dyDescent="0.35">
      <c r="A12360" s="5"/>
      <c r="E12360" s="5"/>
      <c r="F12360" s="5"/>
    </row>
    <row r="12361" spans="1:6" x14ac:dyDescent="0.35">
      <c r="A12361" s="5"/>
      <c r="E12361" s="5"/>
      <c r="F12361" s="5"/>
    </row>
    <row r="12362" spans="1:6" x14ac:dyDescent="0.35">
      <c r="A12362" s="5"/>
      <c r="E12362" s="5"/>
      <c r="F12362" s="5"/>
    </row>
    <row r="12363" spans="1:6" x14ac:dyDescent="0.35">
      <c r="A12363" s="5"/>
      <c r="E12363" s="5"/>
      <c r="F12363" s="5"/>
    </row>
    <row r="12364" spans="1:6" x14ac:dyDescent="0.35">
      <c r="A12364" s="5"/>
      <c r="E12364" s="5"/>
      <c r="F12364" s="5"/>
    </row>
    <row r="12365" spans="1:6" x14ac:dyDescent="0.35">
      <c r="A12365" s="5"/>
      <c r="E12365" s="5"/>
      <c r="F12365" s="5"/>
    </row>
    <row r="12366" spans="1:6" x14ac:dyDescent="0.35">
      <c r="A12366" s="5"/>
      <c r="E12366" s="5"/>
      <c r="F12366" s="5"/>
    </row>
    <row r="12367" spans="1:6" x14ac:dyDescent="0.35">
      <c r="A12367" s="5"/>
      <c r="E12367" s="5"/>
      <c r="F12367" s="5"/>
    </row>
    <row r="12368" spans="1:6" x14ac:dyDescent="0.35">
      <c r="A12368" s="5"/>
      <c r="E12368" s="5"/>
      <c r="F12368" s="5"/>
    </row>
    <row r="12369" spans="1:6" x14ac:dyDescent="0.35">
      <c r="A12369" s="5"/>
      <c r="E12369" s="5"/>
      <c r="F12369" s="5"/>
    </row>
    <row r="12370" spans="1:6" x14ac:dyDescent="0.35">
      <c r="A12370" s="5"/>
      <c r="E12370" s="5"/>
      <c r="F12370" s="5"/>
    </row>
    <row r="12371" spans="1:6" x14ac:dyDescent="0.35">
      <c r="A12371" s="5"/>
      <c r="E12371" s="5"/>
      <c r="F12371" s="5"/>
    </row>
    <row r="12372" spans="1:6" x14ac:dyDescent="0.35">
      <c r="A12372" s="5"/>
      <c r="E12372" s="5"/>
      <c r="F12372" s="5"/>
    </row>
    <row r="12373" spans="1:6" x14ac:dyDescent="0.35">
      <c r="A12373" s="5"/>
      <c r="E12373" s="5"/>
      <c r="F12373" s="5"/>
    </row>
    <row r="12374" spans="1:6" x14ac:dyDescent="0.35">
      <c r="A12374" s="5"/>
      <c r="E12374" s="5"/>
      <c r="F12374" s="5"/>
    </row>
    <row r="12375" spans="1:6" x14ac:dyDescent="0.35">
      <c r="A12375" s="5"/>
      <c r="E12375" s="5"/>
      <c r="F12375" s="5"/>
    </row>
    <row r="12376" spans="1:6" x14ac:dyDescent="0.35">
      <c r="A12376" s="5"/>
      <c r="E12376" s="5"/>
      <c r="F12376" s="5"/>
    </row>
    <row r="12377" spans="1:6" x14ac:dyDescent="0.35">
      <c r="A12377" s="5"/>
      <c r="E12377" s="5"/>
      <c r="F12377" s="5"/>
    </row>
    <row r="12378" spans="1:6" x14ac:dyDescent="0.35">
      <c r="A12378" s="5"/>
      <c r="E12378" s="5"/>
      <c r="F12378" s="5"/>
    </row>
    <row r="12379" spans="1:6" x14ac:dyDescent="0.35">
      <c r="A12379" s="5"/>
      <c r="E12379" s="5"/>
      <c r="F12379" s="5"/>
    </row>
    <row r="12380" spans="1:6" x14ac:dyDescent="0.35">
      <c r="A12380" s="5"/>
      <c r="E12380" s="5"/>
      <c r="F12380" s="5"/>
    </row>
    <row r="12381" spans="1:6" x14ac:dyDescent="0.35">
      <c r="A12381" s="5"/>
      <c r="E12381" s="5"/>
      <c r="F12381" s="5"/>
    </row>
    <row r="12382" spans="1:6" x14ac:dyDescent="0.35">
      <c r="A12382" s="5"/>
      <c r="E12382" s="5"/>
      <c r="F12382" s="5"/>
    </row>
    <row r="12383" spans="1:6" x14ac:dyDescent="0.35">
      <c r="A12383" s="5"/>
      <c r="E12383" s="5"/>
      <c r="F12383" s="5"/>
    </row>
    <row r="12384" spans="1:6" x14ac:dyDescent="0.35">
      <c r="A12384" s="5"/>
      <c r="E12384" s="5"/>
      <c r="F12384" s="5"/>
    </row>
    <row r="12385" spans="1:6" x14ac:dyDescent="0.35">
      <c r="A12385" s="5"/>
      <c r="E12385" s="5"/>
      <c r="F12385" s="5"/>
    </row>
    <row r="12386" spans="1:6" x14ac:dyDescent="0.35">
      <c r="A12386" s="5"/>
      <c r="E12386" s="5"/>
      <c r="F12386" s="5"/>
    </row>
    <row r="12387" spans="1:6" x14ac:dyDescent="0.35">
      <c r="A12387" s="5"/>
      <c r="E12387" s="5"/>
      <c r="F12387" s="5"/>
    </row>
    <row r="12388" spans="1:6" x14ac:dyDescent="0.35">
      <c r="A12388" s="5"/>
      <c r="E12388" s="5"/>
      <c r="F12388" s="5"/>
    </row>
    <row r="12389" spans="1:6" x14ac:dyDescent="0.35">
      <c r="A12389" s="5"/>
      <c r="E12389" s="5"/>
      <c r="F12389" s="5"/>
    </row>
    <row r="12390" spans="1:6" x14ac:dyDescent="0.35">
      <c r="A12390" s="5"/>
      <c r="E12390" s="5"/>
      <c r="F12390" s="5"/>
    </row>
    <row r="12391" spans="1:6" x14ac:dyDescent="0.35">
      <c r="A12391" s="5"/>
      <c r="E12391" s="5"/>
      <c r="F12391" s="5"/>
    </row>
    <row r="12392" spans="1:6" x14ac:dyDescent="0.35">
      <c r="A12392" s="5"/>
      <c r="E12392" s="5"/>
      <c r="F12392" s="5"/>
    </row>
    <row r="12393" spans="1:6" x14ac:dyDescent="0.35">
      <c r="A12393" s="5"/>
      <c r="E12393" s="5"/>
      <c r="F12393" s="5"/>
    </row>
    <row r="12394" spans="1:6" x14ac:dyDescent="0.35">
      <c r="A12394" s="5"/>
      <c r="E12394" s="5"/>
      <c r="F12394" s="5"/>
    </row>
    <row r="12395" spans="1:6" x14ac:dyDescent="0.35">
      <c r="A12395" s="5"/>
      <c r="E12395" s="5"/>
      <c r="F12395" s="5"/>
    </row>
    <row r="12396" spans="1:6" x14ac:dyDescent="0.35">
      <c r="A12396" s="5"/>
      <c r="E12396" s="5"/>
      <c r="F12396" s="5"/>
    </row>
    <row r="12397" spans="1:6" x14ac:dyDescent="0.35">
      <c r="A12397" s="5"/>
      <c r="E12397" s="5"/>
      <c r="F12397" s="5"/>
    </row>
    <row r="12398" spans="1:6" x14ac:dyDescent="0.35">
      <c r="A12398" s="5"/>
      <c r="E12398" s="5"/>
      <c r="F12398" s="5"/>
    </row>
    <row r="12399" spans="1:6" x14ac:dyDescent="0.35">
      <c r="A12399" s="5"/>
      <c r="E12399" s="5"/>
      <c r="F12399" s="5"/>
    </row>
    <row r="12400" spans="1:6" x14ac:dyDescent="0.35">
      <c r="A12400" s="5"/>
      <c r="E12400" s="5"/>
      <c r="F12400" s="5"/>
    </row>
    <row r="12401" spans="1:6" x14ac:dyDescent="0.35">
      <c r="A12401" s="5"/>
      <c r="E12401" s="5"/>
      <c r="F12401" s="5"/>
    </row>
    <row r="12402" spans="1:6" x14ac:dyDescent="0.35">
      <c r="A12402" s="5"/>
      <c r="E12402" s="5"/>
      <c r="F12402" s="5"/>
    </row>
    <row r="12403" spans="1:6" x14ac:dyDescent="0.35">
      <c r="A12403" s="5"/>
      <c r="E12403" s="5"/>
      <c r="F12403" s="5"/>
    </row>
    <row r="12404" spans="1:6" x14ac:dyDescent="0.35">
      <c r="A12404" s="5"/>
      <c r="E12404" s="5"/>
      <c r="F12404" s="5"/>
    </row>
    <row r="12405" spans="1:6" x14ac:dyDescent="0.35">
      <c r="A12405" s="5"/>
      <c r="E12405" s="5"/>
      <c r="F12405" s="5"/>
    </row>
    <row r="12406" spans="1:6" x14ac:dyDescent="0.35">
      <c r="A12406" s="5"/>
      <c r="E12406" s="5"/>
      <c r="F12406" s="5"/>
    </row>
    <row r="12407" spans="1:6" x14ac:dyDescent="0.35">
      <c r="A12407" s="5"/>
      <c r="E12407" s="5"/>
      <c r="F12407" s="5"/>
    </row>
    <row r="12408" spans="1:6" x14ac:dyDescent="0.35">
      <c r="A12408" s="5"/>
      <c r="E12408" s="5"/>
      <c r="F12408" s="5"/>
    </row>
    <row r="12409" spans="1:6" x14ac:dyDescent="0.35">
      <c r="A12409" s="5"/>
      <c r="E12409" s="5"/>
      <c r="F12409" s="5"/>
    </row>
    <row r="12410" spans="1:6" x14ac:dyDescent="0.35">
      <c r="A12410" s="5"/>
      <c r="E12410" s="5"/>
      <c r="F12410" s="5"/>
    </row>
    <row r="12411" spans="1:6" x14ac:dyDescent="0.35">
      <c r="A12411" s="5"/>
      <c r="E12411" s="5"/>
      <c r="F12411" s="5"/>
    </row>
    <row r="12412" spans="1:6" x14ac:dyDescent="0.35">
      <c r="A12412" s="5"/>
      <c r="E12412" s="5"/>
      <c r="F12412" s="5"/>
    </row>
    <row r="12413" spans="1:6" x14ac:dyDescent="0.35">
      <c r="A12413" s="5"/>
      <c r="E12413" s="5"/>
      <c r="F12413" s="5"/>
    </row>
    <row r="12414" spans="1:6" x14ac:dyDescent="0.35">
      <c r="A12414" s="5"/>
      <c r="E12414" s="5"/>
      <c r="F12414" s="5"/>
    </row>
    <row r="12415" spans="1:6" x14ac:dyDescent="0.35">
      <c r="A12415" s="5"/>
      <c r="E12415" s="5"/>
      <c r="F12415" s="5"/>
    </row>
    <row r="12416" spans="1:6" x14ac:dyDescent="0.35">
      <c r="A12416" s="5"/>
      <c r="E12416" s="5"/>
      <c r="F12416" s="5"/>
    </row>
    <row r="12417" spans="1:6" x14ac:dyDescent="0.35">
      <c r="A12417" s="5"/>
      <c r="E12417" s="5"/>
      <c r="F12417" s="5"/>
    </row>
    <row r="12418" spans="1:6" x14ac:dyDescent="0.35">
      <c r="A12418" s="5"/>
      <c r="E12418" s="5"/>
      <c r="F12418" s="5"/>
    </row>
    <row r="12419" spans="1:6" x14ac:dyDescent="0.35">
      <c r="A12419" s="5"/>
      <c r="E12419" s="5"/>
      <c r="F12419" s="5"/>
    </row>
    <row r="12420" spans="1:6" x14ac:dyDescent="0.35">
      <c r="A12420" s="5"/>
      <c r="E12420" s="5"/>
      <c r="F12420" s="5"/>
    </row>
    <row r="12421" spans="1:6" x14ac:dyDescent="0.35">
      <c r="A12421" s="5"/>
      <c r="E12421" s="5"/>
      <c r="F12421" s="5"/>
    </row>
    <row r="12422" spans="1:6" x14ac:dyDescent="0.35">
      <c r="A12422" s="5"/>
      <c r="E12422" s="5"/>
      <c r="F12422" s="5"/>
    </row>
    <row r="12423" spans="1:6" x14ac:dyDescent="0.35">
      <c r="A12423" s="5"/>
      <c r="E12423" s="5"/>
      <c r="F12423" s="5"/>
    </row>
    <row r="12424" spans="1:6" x14ac:dyDescent="0.35">
      <c r="A12424" s="5"/>
      <c r="E12424" s="5"/>
      <c r="F12424" s="5"/>
    </row>
    <row r="12425" spans="1:6" x14ac:dyDescent="0.35">
      <c r="A12425" s="5"/>
      <c r="E12425" s="5"/>
      <c r="F12425" s="5"/>
    </row>
    <row r="12426" spans="1:6" x14ac:dyDescent="0.35">
      <c r="A12426" s="5"/>
      <c r="E12426" s="5"/>
      <c r="F12426" s="5"/>
    </row>
    <row r="12427" spans="1:6" x14ac:dyDescent="0.35">
      <c r="A12427" s="5"/>
      <c r="E12427" s="5"/>
      <c r="F12427" s="5"/>
    </row>
    <row r="12428" spans="1:6" x14ac:dyDescent="0.35">
      <c r="A12428" s="5"/>
      <c r="E12428" s="5"/>
      <c r="F12428" s="5"/>
    </row>
    <row r="12429" spans="1:6" x14ac:dyDescent="0.35">
      <c r="A12429" s="5"/>
      <c r="E12429" s="5"/>
      <c r="F12429" s="5"/>
    </row>
    <row r="12430" spans="1:6" x14ac:dyDescent="0.35">
      <c r="A12430" s="5"/>
      <c r="E12430" s="5"/>
      <c r="F12430" s="5"/>
    </row>
    <row r="12431" spans="1:6" x14ac:dyDescent="0.35">
      <c r="A12431" s="5"/>
      <c r="E12431" s="5"/>
      <c r="F12431" s="5"/>
    </row>
    <row r="12432" spans="1:6" x14ac:dyDescent="0.35">
      <c r="A12432" s="5"/>
      <c r="E12432" s="5"/>
      <c r="F12432" s="5"/>
    </row>
    <row r="12433" spans="1:6" x14ac:dyDescent="0.35">
      <c r="A12433" s="5"/>
      <c r="E12433" s="5"/>
      <c r="F12433" s="5"/>
    </row>
    <row r="12434" spans="1:6" x14ac:dyDescent="0.35">
      <c r="A12434" s="5"/>
      <c r="E12434" s="5"/>
      <c r="F12434" s="5"/>
    </row>
    <row r="12435" spans="1:6" x14ac:dyDescent="0.35">
      <c r="A12435" s="5"/>
      <c r="E12435" s="5"/>
      <c r="F12435" s="5"/>
    </row>
    <row r="12436" spans="1:6" x14ac:dyDescent="0.35">
      <c r="A12436" s="5"/>
      <c r="E12436" s="5"/>
      <c r="F12436" s="5"/>
    </row>
    <row r="12437" spans="1:6" x14ac:dyDescent="0.35">
      <c r="A12437" s="5"/>
      <c r="E12437" s="5"/>
      <c r="F12437" s="5"/>
    </row>
    <row r="12438" spans="1:6" x14ac:dyDescent="0.35">
      <c r="A12438" s="5"/>
      <c r="E12438" s="5"/>
      <c r="F12438" s="5"/>
    </row>
    <row r="12439" spans="1:6" x14ac:dyDescent="0.35">
      <c r="A12439" s="5"/>
      <c r="E12439" s="5"/>
      <c r="F12439" s="5"/>
    </row>
    <row r="12440" spans="1:6" x14ac:dyDescent="0.35">
      <c r="A12440" s="5"/>
      <c r="E12440" s="5"/>
      <c r="F12440" s="5"/>
    </row>
    <row r="12441" spans="1:6" x14ac:dyDescent="0.35">
      <c r="A12441" s="5"/>
      <c r="E12441" s="5"/>
      <c r="F12441" s="5"/>
    </row>
    <row r="12442" spans="1:6" x14ac:dyDescent="0.35">
      <c r="A12442" s="5"/>
      <c r="E12442" s="5"/>
      <c r="F12442" s="5"/>
    </row>
    <row r="12443" spans="1:6" x14ac:dyDescent="0.35">
      <c r="A12443" s="5"/>
      <c r="E12443" s="5"/>
      <c r="F12443" s="5"/>
    </row>
    <row r="12444" spans="1:6" x14ac:dyDescent="0.35">
      <c r="A12444" s="5"/>
      <c r="E12444" s="5"/>
      <c r="F12444" s="5"/>
    </row>
    <row r="12445" spans="1:6" x14ac:dyDescent="0.35">
      <c r="A12445" s="5"/>
      <c r="E12445" s="5"/>
      <c r="F12445" s="5"/>
    </row>
    <row r="12446" spans="1:6" x14ac:dyDescent="0.35">
      <c r="A12446" s="5"/>
      <c r="E12446" s="5"/>
      <c r="F12446" s="5"/>
    </row>
    <row r="12447" spans="1:6" x14ac:dyDescent="0.35">
      <c r="A12447" s="5"/>
      <c r="E12447" s="5"/>
      <c r="F12447" s="5"/>
    </row>
    <row r="12448" spans="1:6" x14ac:dyDescent="0.35">
      <c r="A12448" s="5"/>
      <c r="E12448" s="5"/>
      <c r="F12448" s="5"/>
    </row>
    <row r="12449" spans="1:6" x14ac:dyDescent="0.35">
      <c r="A12449" s="5"/>
      <c r="E12449" s="5"/>
      <c r="F12449" s="5"/>
    </row>
    <row r="12450" spans="1:6" x14ac:dyDescent="0.35">
      <c r="A12450" s="5"/>
      <c r="E12450" s="5"/>
      <c r="F12450" s="5"/>
    </row>
    <row r="12451" spans="1:6" x14ac:dyDescent="0.35">
      <c r="A12451" s="5"/>
      <c r="E12451" s="5"/>
      <c r="F12451" s="5"/>
    </row>
    <row r="12452" spans="1:6" x14ac:dyDescent="0.35">
      <c r="A12452" s="5"/>
      <c r="E12452" s="5"/>
      <c r="F12452" s="5"/>
    </row>
    <row r="12453" spans="1:6" x14ac:dyDescent="0.35">
      <c r="A12453" s="5"/>
      <c r="E12453" s="5"/>
      <c r="F12453" s="5"/>
    </row>
    <row r="12454" spans="1:6" x14ac:dyDescent="0.35">
      <c r="A12454" s="5"/>
      <c r="E12454" s="5"/>
      <c r="F12454" s="5"/>
    </row>
    <row r="12455" spans="1:6" x14ac:dyDescent="0.35">
      <c r="A12455" s="5"/>
      <c r="E12455" s="5"/>
      <c r="F12455" s="5"/>
    </row>
    <row r="12456" spans="1:6" x14ac:dyDescent="0.35">
      <c r="A12456" s="5"/>
      <c r="E12456" s="5"/>
      <c r="F12456" s="5"/>
    </row>
    <row r="12457" spans="1:6" x14ac:dyDescent="0.35">
      <c r="A12457" s="5"/>
      <c r="E12457" s="5"/>
      <c r="F12457" s="5"/>
    </row>
    <row r="12458" spans="1:6" x14ac:dyDescent="0.35">
      <c r="A12458" s="5"/>
      <c r="E12458" s="5"/>
      <c r="F12458" s="5"/>
    </row>
    <row r="12459" spans="1:6" x14ac:dyDescent="0.35">
      <c r="A12459" s="5"/>
      <c r="E12459" s="5"/>
      <c r="F12459" s="5"/>
    </row>
    <row r="12460" spans="1:6" x14ac:dyDescent="0.35">
      <c r="A12460" s="5"/>
      <c r="E12460" s="5"/>
      <c r="F12460" s="5"/>
    </row>
    <row r="12461" spans="1:6" x14ac:dyDescent="0.35">
      <c r="A12461" s="5"/>
      <c r="E12461" s="5"/>
      <c r="F12461" s="5"/>
    </row>
    <row r="12462" spans="1:6" x14ac:dyDescent="0.35">
      <c r="A12462" s="5"/>
      <c r="E12462" s="5"/>
      <c r="F12462" s="5"/>
    </row>
    <row r="12463" spans="1:6" x14ac:dyDescent="0.35">
      <c r="A12463" s="5"/>
      <c r="E12463" s="5"/>
      <c r="F12463" s="5"/>
    </row>
    <row r="12464" spans="1:6" x14ac:dyDescent="0.35">
      <c r="A12464" s="5"/>
      <c r="E12464" s="5"/>
      <c r="F12464" s="5"/>
    </row>
    <row r="12465" spans="1:6" x14ac:dyDescent="0.35">
      <c r="A12465" s="5"/>
      <c r="E12465" s="5"/>
      <c r="F12465" s="5"/>
    </row>
    <row r="12466" spans="1:6" x14ac:dyDescent="0.35">
      <c r="A12466" s="5"/>
      <c r="E12466" s="5"/>
      <c r="F12466" s="5"/>
    </row>
    <row r="12467" spans="1:6" x14ac:dyDescent="0.35">
      <c r="A12467" s="5"/>
      <c r="E12467" s="5"/>
      <c r="F12467" s="5"/>
    </row>
    <row r="12468" spans="1:6" x14ac:dyDescent="0.35">
      <c r="A12468" s="5"/>
      <c r="E12468" s="5"/>
      <c r="F12468" s="5"/>
    </row>
    <row r="12469" spans="1:6" x14ac:dyDescent="0.35">
      <c r="A12469" s="5"/>
      <c r="E12469" s="5"/>
      <c r="F12469" s="5"/>
    </row>
    <row r="12470" spans="1:6" x14ac:dyDescent="0.35">
      <c r="A12470" s="5"/>
      <c r="E12470" s="5"/>
      <c r="F12470" s="5"/>
    </row>
    <row r="12471" spans="1:6" x14ac:dyDescent="0.35">
      <c r="A12471" s="5"/>
      <c r="E12471" s="5"/>
      <c r="F12471" s="5"/>
    </row>
    <row r="12472" spans="1:6" x14ac:dyDescent="0.35">
      <c r="A12472" s="5"/>
      <c r="E12472" s="5"/>
      <c r="F12472" s="5"/>
    </row>
    <row r="12473" spans="1:6" x14ac:dyDescent="0.35">
      <c r="A12473" s="5"/>
      <c r="E12473" s="5"/>
      <c r="F12473" s="5"/>
    </row>
    <row r="12474" spans="1:6" x14ac:dyDescent="0.35">
      <c r="A12474" s="5"/>
      <c r="E12474" s="5"/>
      <c r="F12474" s="5"/>
    </row>
    <row r="12475" spans="1:6" x14ac:dyDescent="0.35">
      <c r="A12475" s="5"/>
      <c r="E12475" s="5"/>
      <c r="F12475" s="5"/>
    </row>
    <row r="12476" spans="1:6" x14ac:dyDescent="0.35">
      <c r="A12476" s="5"/>
      <c r="E12476" s="5"/>
      <c r="F12476" s="5"/>
    </row>
    <row r="12477" spans="1:6" x14ac:dyDescent="0.35">
      <c r="A12477" s="5"/>
      <c r="E12477" s="5"/>
      <c r="F12477" s="5"/>
    </row>
    <row r="12478" spans="1:6" x14ac:dyDescent="0.35">
      <c r="A12478" s="5"/>
      <c r="E12478" s="5"/>
      <c r="F12478" s="5"/>
    </row>
    <row r="12479" spans="1:6" x14ac:dyDescent="0.35">
      <c r="A12479" s="5"/>
      <c r="E12479" s="5"/>
      <c r="F12479" s="5"/>
    </row>
    <row r="12480" spans="1:6" x14ac:dyDescent="0.35">
      <c r="A12480" s="5"/>
      <c r="E12480" s="5"/>
      <c r="F12480" s="5"/>
    </row>
    <row r="12481" spans="1:6" x14ac:dyDescent="0.35">
      <c r="A12481" s="5"/>
      <c r="E12481" s="5"/>
      <c r="F12481" s="5"/>
    </row>
    <row r="12482" spans="1:6" x14ac:dyDescent="0.35">
      <c r="A12482" s="5"/>
      <c r="E12482" s="5"/>
      <c r="F12482" s="5"/>
    </row>
    <row r="12483" spans="1:6" x14ac:dyDescent="0.35">
      <c r="A12483" s="5"/>
      <c r="E12483" s="5"/>
      <c r="F12483" s="5"/>
    </row>
    <row r="12484" spans="1:6" x14ac:dyDescent="0.35">
      <c r="A12484" s="5"/>
      <c r="E12484" s="5"/>
      <c r="F12484" s="5"/>
    </row>
    <row r="12485" spans="1:6" x14ac:dyDescent="0.35">
      <c r="A12485" s="5"/>
      <c r="E12485" s="5"/>
      <c r="F12485" s="5"/>
    </row>
    <row r="12486" spans="1:6" x14ac:dyDescent="0.35">
      <c r="A12486" s="5"/>
      <c r="E12486" s="5"/>
      <c r="F12486" s="5"/>
    </row>
    <row r="12487" spans="1:6" x14ac:dyDescent="0.35">
      <c r="A12487" s="5"/>
      <c r="E12487" s="5"/>
      <c r="F12487" s="5"/>
    </row>
    <row r="12488" spans="1:6" x14ac:dyDescent="0.35">
      <c r="A12488" s="5"/>
      <c r="E12488" s="5"/>
      <c r="F12488" s="5"/>
    </row>
    <row r="12489" spans="1:6" x14ac:dyDescent="0.35">
      <c r="A12489" s="5"/>
      <c r="E12489" s="5"/>
      <c r="F12489" s="5"/>
    </row>
    <row r="12490" spans="1:6" x14ac:dyDescent="0.35">
      <c r="A12490" s="5"/>
      <c r="E12490" s="5"/>
      <c r="F12490" s="5"/>
    </row>
    <row r="12491" spans="1:6" x14ac:dyDescent="0.35">
      <c r="A12491" s="5"/>
      <c r="E12491" s="5"/>
      <c r="F12491" s="5"/>
    </row>
    <row r="12492" spans="1:6" x14ac:dyDescent="0.35">
      <c r="A12492" s="5"/>
      <c r="E12492" s="5"/>
      <c r="F12492" s="5"/>
    </row>
    <row r="12493" spans="1:6" x14ac:dyDescent="0.35">
      <c r="A12493" s="5"/>
      <c r="E12493" s="5"/>
      <c r="F12493" s="5"/>
    </row>
    <row r="12494" spans="1:6" x14ac:dyDescent="0.35">
      <c r="A12494" s="5"/>
      <c r="E12494" s="5"/>
      <c r="F12494" s="5"/>
    </row>
    <row r="12495" spans="1:6" x14ac:dyDescent="0.35">
      <c r="A12495" s="5"/>
      <c r="E12495" s="5"/>
      <c r="F12495" s="5"/>
    </row>
    <row r="12496" spans="1:6" x14ac:dyDescent="0.35">
      <c r="A12496" s="5"/>
      <c r="E12496" s="5"/>
      <c r="F12496" s="5"/>
    </row>
    <row r="12497" spans="1:6" x14ac:dyDescent="0.35">
      <c r="A12497" s="5"/>
      <c r="E12497" s="5"/>
      <c r="F12497" s="5"/>
    </row>
    <row r="12498" spans="1:6" x14ac:dyDescent="0.35">
      <c r="A12498" s="5"/>
      <c r="E12498" s="5"/>
      <c r="F12498" s="5"/>
    </row>
    <row r="12499" spans="1:6" x14ac:dyDescent="0.35">
      <c r="A12499" s="5"/>
      <c r="E12499" s="5"/>
      <c r="F12499" s="5"/>
    </row>
    <row r="12500" spans="1:6" x14ac:dyDescent="0.35">
      <c r="A12500" s="5"/>
      <c r="E12500" s="5"/>
      <c r="F12500" s="5"/>
    </row>
    <row r="12501" spans="1:6" x14ac:dyDescent="0.35">
      <c r="A12501" s="5"/>
      <c r="E12501" s="5"/>
      <c r="F12501" s="5"/>
    </row>
    <row r="12502" spans="1:6" x14ac:dyDescent="0.35">
      <c r="A12502" s="5"/>
      <c r="E12502" s="5"/>
      <c r="F12502" s="5"/>
    </row>
    <row r="12503" spans="1:6" x14ac:dyDescent="0.35">
      <c r="A12503" s="5"/>
      <c r="E12503" s="5"/>
      <c r="F12503" s="5"/>
    </row>
    <row r="12504" spans="1:6" x14ac:dyDescent="0.35">
      <c r="A12504" s="5"/>
      <c r="E12504" s="5"/>
      <c r="F12504" s="5"/>
    </row>
    <row r="12505" spans="1:6" x14ac:dyDescent="0.35">
      <c r="A12505" s="5"/>
      <c r="E12505" s="5"/>
      <c r="F12505" s="5"/>
    </row>
    <row r="12506" spans="1:6" x14ac:dyDescent="0.35">
      <c r="A12506" s="5"/>
      <c r="E12506" s="5"/>
      <c r="F12506" s="5"/>
    </row>
    <row r="12507" spans="1:6" x14ac:dyDescent="0.35">
      <c r="A12507" s="5"/>
      <c r="E12507" s="5"/>
      <c r="F12507" s="5"/>
    </row>
    <row r="12508" spans="1:6" x14ac:dyDescent="0.35">
      <c r="A12508" s="5"/>
      <c r="E12508" s="5"/>
      <c r="F12508" s="5"/>
    </row>
    <row r="12509" spans="1:6" x14ac:dyDescent="0.35">
      <c r="A12509" s="5"/>
      <c r="E12509" s="5"/>
      <c r="F12509" s="5"/>
    </row>
    <row r="12510" spans="1:6" x14ac:dyDescent="0.35">
      <c r="A12510" s="5"/>
      <c r="E12510" s="5"/>
      <c r="F12510" s="5"/>
    </row>
    <row r="12511" spans="1:6" x14ac:dyDescent="0.35">
      <c r="A12511" s="5"/>
      <c r="E12511" s="5"/>
      <c r="F12511" s="5"/>
    </row>
    <row r="12512" spans="1:6" x14ac:dyDescent="0.35">
      <c r="A12512" s="5"/>
      <c r="E12512" s="5"/>
      <c r="F12512" s="5"/>
    </row>
    <row r="12513" spans="1:6" x14ac:dyDescent="0.35">
      <c r="A12513" s="5"/>
      <c r="E12513" s="5"/>
      <c r="F12513" s="5"/>
    </row>
    <row r="12514" spans="1:6" x14ac:dyDescent="0.35">
      <c r="A12514" s="5"/>
      <c r="E12514" s="5"/>
      <c r="F12514" s="5"/>
    </row>
    <row r="12515" spans="1:6" x14ac:dyDescent="0.35">
      <c r="A12515" s="5"/>
      <c r="E12515" s="5"/>
      <c r="F12515" s="5"/>
    </row>
    <row r="12516" spans="1:6" x14ac:dyDescent="0.35">
      <c r="A12516" s="5"/>
      <c r="E12516" s="5"/>
      <c r="F12516" s="5"/>
    </row>
    <row r="12517" spans="1:6" x14ac:dyDescent="0.35">
      <c r="A12517" s="5"/>
      <c r="E12517" s="5"/>
      <c r="F12517" s="5"/>
    </row>
    <row r="12518" spans="1:6" x14ac:dyDescent="0.35">
      <c r="A12518" s="5"/>
      <c r="E12518" s="5"/>
      <c r="F12518" s="5"/>
    </row>
    <row r="12519" spans="1:6" x14ac:dyDescent="0.35">
      <c r="A12519" s="5"/>
      <c r="E12519" s="5"/>
      <c r="F12519" s="5"/>
    </row>
    <row r="12520" spans="1:6" x14ac:dyDescent="0.35">
      <c r="A12520" s="5"/>
      <c r="E12520" s="5"/>
      <c r="F12520" s="5"/>
    </row>
    <row r="12521" spans="1:6" x14ac:dyDescent="0.35">
      <c r="A12521" s="5"/>
      <c r="E12521" s="5"/>
      <c r="F12521" s="5"/>
    </row>
    <row r="12522" spans="1:6" x14ac:dyDescent="0.35">
      <c r="A12522" s="5"/>
      <c r="E12522" s="5"/>
      <c r="F12522" s="5"/>
    </row>
    <row r="12523" spans="1:6" x14ac:dyDescent="0.35">
      <c r="A12523" s="5"/>
      <c r="E12523" s="5"/>
      <c r="F12523" s="5"/>
    </row>
    <row r="12524" spans="1:6" x14ac:dyDescent="0.35">
      <c r="A12524" s="5"/>
      <c r="E12524" s="5"/>
      <c r="F12524" s="5"/>
    </row>
    <row r="12525" spans="1:6" x14ac:dyDescent="0.35">
      <c r="A12525" s="5"/>
      <c r="E12525" s="5"/>
      <c r="F12525" s="5"/>
    </row>
    <row r="12526" spans="1:6" x14ac:dyDescent="0.35">
      <c r="A12526" s="5"/>
      <c r="E12526" s="5"/>
      <c r="F12526" s="5"/>
    </row>
    <row r="12527" spans="1:6" x14ac:dyDescent="0.35">
      <c r="A12527" s="5"/>
      <c r="E12527" s="5"/>
      <c r="F12527" s="5"/>
    </row>
    <row r="12528" spans="1:6" x14ac:dyDescent="0.35">
      <c r="A12528" s="5"/>
      <c r="E12528" s="5"/>
      <c r="F12528" s="5"/>
    </row>
    <row r="12529" spans="1:6" x14ac:dyDescent="0.35">
      <c r="A12529" s="5"/>
      <c r="E12529" s="5"/>
      <c r="F12529" s="5"/>
    </row>
    <row r="12530" spans="1:6" x14ac:dyDescent="0.35">
      <c r="A12530" s="5"/>
      <c r="E12530" s="5"/>
      <c r="F12530" s="5"/>
    </row>
    <row r="12531" spans="1:6" x14ac:dyDescent="0.35">
      <c r="A12531" s="5"/>
      <c r="E12531" s="5"/>
      <c r="F12531" s="5"/>
    </row>
    <row r="12532" spans="1:6" x14ac:dyDescent="0.35">
      <c r="A12532" s="5"/>
      <c r="E12532" s="5"/>
      <c r="F12532" s="5"/>
    </row>
    <row r="12533" spans="1:6" x14ac:dyDescent="0.35">
      <c r="A12533" s="5"/>
      <c r="E12533" s="5"/>
      <c r="F12533" s="5"/>
    </row>
    <row r="12534" spans="1:6" x14ac:dyDescent="0.35">
      <c r="A12534" s="5"/>
      <c r="E12534" s="5"/>
      <c r="F12534" s="5"/>
    </row>
    <row r="12535" spans="1:6" x14ac:dyDescent="0.35">
      <c r="A12535" s="5"/>
      <c r="E12535" s="5"/>
      <c r="F12535" s="5"/>
    </row>
    <row r="12536" spans="1:6" x14ac:dyDescent="0.35">
      <c r="A12536" s="5"/>
      <c r="E12536" s="5"/>
      <c r="F12536" s="5"/>
    </row>
    <row r="12537" spans="1:6" x14ac:dyDescent="0.35">
      <c r="A12537" s="5"/>
      <c r="E12537" s="5"/>
      <c r="F12537" s="5"/>
    </row>
    <row r="12538" spans="1:6" x14ac:dyDescent="0.35">
      <c r="A12538" s="5"/>
      <c r="E12538" s="5"/>
      <c r="F12538" s="5"/>
    </row>
    <row r="12539" spans="1:6" x14ac:dyDescent="0.35">
      <c r="A12539" s="5"/>
      <c r="E12539" s="5"/>
      <c r="F12539" s="5"/>
    </row>
    <row r="12540" spans="1:6" x14ac:dyDescent="0.35">
      <c r="A12540" s="5"/>
      <c r="E12540" s="5"/>
      <c r="F12540" s="5"/>
    </row>
    <row r="12541" spans="1:6" x14ac:dyDescent="0.35">
      <c r="A12541" s="5"/>
      <c r="E12541" s="5"/>
      <c r="F12541" s="5"/>
    </row>
    <row r="12542" spans="1:6" x14ac:dyDescent="0.35">
      <c r="A12542" s="5"/>
      <c r="E12542" s="5"/>
      <c r="F12542" s="5"/>
    </row>
    <row r="12543" spans="1:6" x14ac:dyDescent="0.35">
      <c r="A12543" s="5"/>
      <c r="E12543" s="5"/>
      <c r="F12543" s="5"/>
    </row>
    <row r="12544" spans="1:6" x14ac:dyDescent="0.35">
      <c r="A12544" s="5"/>
      <c r="E12544" s="5"/>
      <c r="F12544" s="5"/>
    </row>
    <row r="12545" spans="1:6" x14ac:dyDescent="0.35">
      <c r="A12545" s="5"/>
      <c r="E12545" s="5"/>
      <c r="F12545" s="5"/>
    </row>
    <row r="12546" spans="1:6" x14ac:dyDescent="0.35">
      <c r="A12546" s="5"/>
      <c r="E12546" s="5"/>
      <c r="F12546" s="5"/>
    </row>
    <row r="12547" spans="1:6" x14ac:dyDescent="0.35">
      <c r="A12547" s="5"/>
      <c r="E12547" s="5"/>
      <c r="F12547" s="5"/>
    </row>
    <row r="12548" spans="1:6" x14ac:dyDescent="0.35">
      <c r="A12548" s="5"/>
      <c r="E12548" s="5"/>
      <c r="F12548" s="5"/>
    </row>
    <row r="12549" spans="1:6" x14ac:dyDescent="0.35">
      <c r="A12549" s="5"/>
      <c r="E12549" s="5"/>
      <c r="F12549" s="5"/>
    </row>
    <row r="12550" spans="1:6" x14ac:dyDescent="0.35">
      <c r="A12550" s="5"/>
      <c r="E12550" s="5"/>
      <c r="F12550" s="5"/>
    </row>
    <row r="12551" spans="1:6" x14ac:dyDescent="0.35">
      <c r="A12551" s="5"/>
      <c r="E12551" s="5"/>
      <c r="F12551" s="5"/>
    </row>
    <row r="12552" spans="1:6" x14ac:dyDescent="0.35">
      <c r="A12552" s="5"/>
      <c r="E12552" s="5"/>
      <c r="F12552" s="5"/>
    </row>
    <row r="12553" spans="1:6" x14ac:dyDescent="0.35">
      <c r="A12553" s="5"/>
      <c r="E12553" s="5"/>
      <c r="F12553" s="5"/>
    </row>
    <row r="12554" spans="1:6" x14ac:dyDescent="0.35">
      <c r="A12554" s="5"/>
      <c r="E12554" s="5"/>
      <c r="F12554" s="5"/>
    </row>
    <row r="12555" spans="1:6" x14ac:dyDescent="0.35">
      <c r="A12555" s="5"/>
      <c r="E12555" s="5"/>
      <c r="F12555" s="5"/>
    </row>
    <row r="12556" spans="1:6" x14ac:dyDescent="0.35">
      <c r="A12556" s="5"/>
      <c r="E12556" s="5"/>
      <c r="F12556" s="5"/>
    </row>
    <row r="12557" spans="1:6" x14ac:dyDescent="0.35">
      <c r="A12557" s="5"/>
      <c r="E12557" s="5"/>
      <c r="F12557" s="5"/>
    </row>
    <row r="12558" spans="1:6" x14ac:dyDescent="0.35">
      <c r="A12558" s="5"/>
      <c r="E12558" s="5"/>
      <c r="F12558" s="5"/>
    </row>
    <row r="12559" spans="1:6" x14ac:dyDescent="0.35">
      <c r="A12559" s="5"/>
      <c r="E12559" s="5"/>
      <c r="F12559" s="5"/>
    </row>
    <row r="12560" spans="1:6" x14ac:dyDescent="0.35">
      <c r="A12560" s="5"/>
      <c r="E12560" s="5"/>
      <c r="F12560" s="5"/>
    </row>
    <row r="12561" spans="1:6" x14ac:dyDescent="0.35">
      <c r="A12561" s="5"/>
      <c r="E12561" s="5"/>
      <c r="F12561" s="5"/>
    </row>
    <row r="12562" spans="1:6" x14ac:dyDescent="0.35">
      <c r="A12562" s="5"/>
      <c r="E12562" s="5"/>
      <c r="F12562" s="5"/>
    </row>
    <row r="12563" spans="1:6" x14ac:dyDescent="0.35">
      <c r="A12563" s="5"/>
      <c r="E12563" s="5"/>
      <c r="F12563" s="5"/>
    </row>
    <row r="12564" spans="1:6" x14ac:dyDescent="0.35">
      <c r="A12564" s="5"/>
      <c r="E12564" s="5"/>
      <c r="F12564" s="5"/>
    </row>
    <row r="12565" spans="1:6" x14ac:dyDescent="0.35">
      <c r="A12565" s="5"/>
      <c r="E12565" s="5"/>
      <c r="F12565" s="5"/>
    </row>
    <row r="12566" spans="1:6" x14ac:dyDescent="0.35">
      <c r="A12566" s="5"/>
      <c r="E12566" s="5"/>
      <c r="F12566" s="5"/>
    </row>
    <row r="12567" spans="1:6" x14ac:dyDescent="0.35">
      <c r="A12567" s="5"/>
      <c r="E12567" s="5"/>
      <c r="F12567" s="5"/>
    </row>
    <row r="12568" spans="1:6" x14ac:dyDescent="0.35">
      <c r="A12568" s="5"/>
      <c r="E12568" s="5"/>
      <c r="F12568" s="5"/>
    </row>
    <row r="12569" spans="1:6" x14ac:dyDescent="0.35">
      <c r="A12569" s="5"/>
      <c r="E12569" s="5"/>
      <c r="F12569" s="5"/>
    </row>
    <row r="12570" spans="1:6" x14ac:dyDescent="0.35">
      <c r="A12570" s="5"/>
      <c r="E12570" s="5"/>
      <c r="F12570" s="5"/>
    </row>
    <row r="12571" spans="1:6" x14ac:dyDescent="0.35">
      <c r="A12571" s="5"/>
      <c r="E12571" s="5"/>
      <c r="F12571" s="5"/>
    </row>
    <row r="12572" spans="1:6" x14ac:dyDescent="0.35">
      <c r="A12572" s="5"/>
      <c r="E12572" s="5"/>
      <c r="F12572" s="5"/>
    </row>
    <row r="12573" spans="1:6" x14ac:dyDescent="0.35">
      <c r="A12573" s="5"/>
      <c r="E12573" s="5"/>
      <c r="F12573" s="5"/>
    </row>
    <row r="12574" spans="1:6" x14ac:dyDescent="0.35">
      <c r="A12574" s="5"/>
      <c r="E12574" s="5"/>
      <c r="F12574" s="5"/>
    </row>
    <row r="12575" spans="1:6" x14ac:dyDescent="0.35">
      <c r="A12575" s="5"/>
      <c r="E12575" s="5"/>
      <c r="F12575" s="5"/>
    </row>
    <row r="12576" spans="1:6" x14ac:dyDescent="0.35">
      <c r="A12576" s="5"/>
      <c r="E12576" s="5"/>
      <c r="F12576" s="5"/>
    </row>
    <row r="12577" spans="1:6" x14ac:dyDescent="0.35">
      <c r="A12577" s="5"/>
      <c r="E12577" s="5"/>
      <c r="F12577" s="5"/>
    </row>
    <row r="12578" spans="1:6" x14ac:dyDescent="0.35">
      <c r="A12578" s="5"/>
      <c r="E12578" s="5"/>
      <c r="F12578" s="5"/>
    </row>
    <row r="12579" spans="1:6" x14ac:dyDescent="0.35">
      <c r="A12579" s="5"/>
      <c r="E12579" s="5"/>
      <c r="F12579" s="5"/>
    </row>
    <row r="12580" spans="1:6" x14ac:dyDescent="0.35">
      <c r="A12580" s="5"/>
      <c r="E12580" s="5"/>
      <c r="F12580" s="5"/>
    </row>
    <row r="12581" spans="1:6" x14ac:dyDescent="0.35">
      <c r="A12581" s="5"/>
      <c r="E12581" s="5"/>
      <c r="F12581" s="5"/>
    </row>
    <row r="12582" spans="1:6" x14ac:dyDescent="0.35">
      <c r="A12582" s="5"/>
      <c r="E12582" s="5"/>
      <c r="F12582" s="5"/>
    </row>
    <row r="12583" spans="1:6" x14ac:dyDescent="0.35">
      <c r="A12583" s="5"/>
      <c r="E12583" s="5"/>
      <c r="F12583" s="5"/>
    </row>
    <row r="12584" spans="1:6" x14ac:dyDescent="0.35">
      <c r="A12584" s="5"/>
      <c r="E12584" s="5"/>
      <c r="F12584" s="5"/>
    </row>
    <row r="12585" spans="1:6" x14ac:dyDescent="0.35">
      <c r="A12585" s="5"/>
      <c r="E12585" s="5"/>
      <c r="F12585" s="5"/>
    </row>
    <row r="12586" spans="1:6" x14ac:dyDescent="0.35">
      <c r="A12586" s="5"/>
      <c r="E12586" s="5"/>
      <c r="F12586" s="5"/>
    </row>
    <row r="12587" spans="1:6" x14ac:dyDescent="0.35">
      <c r="A12587" s="5"/>
      <c r="E12587" s="5"/>
      <c r="F12587" s="5"/>
    </row>
    <row r="12588" spans="1:6" x14ac:dyDescent="0.35">
      <c r="A12588" s="5"/>
      <c r="E12588" s="5"/>
      <c r="F12588" s="5"/>
    </row>
    <row r="12589" spans="1:6" x14ac:dyDescent="0.35">
      <c r="A12589" s="5"/>
      <c r="E12589" s="5"/>
      <c r="F12589" s="5"/>
    </row>
    <row r="12590" spans="1:6" x14ac:dyDescent="0.35">
      <c r="A12590" s="5"/>
      <c r="E12590" s="5"/>
      <c r="F12590" s="5"/>
    </row>
    <row r="12591" spans="1:6" x14ac:dyDescent="0.35">
      <c r="A12591" s="5"/>
      <c r="E12591" s="5"/>
      <c r="F12591" s="5"/>
    </row>
    <row r="12592" spans="1:6" x14ac:dyDescent="0.35">
      <c r="A12592" s="5"/>
      <c r="E12592" s="5"/>
      <c r="F12592" s="5"/>
    </row>
    <row r="12593" spans="1:6" x14ac:dyDescent="0.35">
      <c r="A12593" s="5"/>
      <c r="E12593" s="5"/>
      <c r="F12593" s="5"/>
    </row>
    <row r="12594" spans="1:6" x14ac:dyDescent="0.35">
      <c r="A12594" s="5"/>
      <c r="E12594" s="5"/>
      <c r="F12594" s="5"/>
    </row>
    <row r="12595" spans="1:6" x14ac:dyDescent="0.35">
      <c r="A12595" s="5"/>
      <c r="E12595" s="5"/>
      <c r="F12595" s="5"/>
    </row>
    <row r="12596" spans="1:6" x14ac:dyDescent="0.35">
      <c r="A12596" s="5"/>
      <c r="E12596" s="5"/>
      <c r="F12596" s="5"/>
    </row>
    <row r="12597" spans="1:6" x14ac:dyDescent="0.35">
      <c r="A12597" s="5"/>
      <c r="E12597" s="5"/>
      <c r="F12597" s="5"/>
    </row>
    <row r="12598" spans="1:6" x14ac:dyDescent="0.35">
      <c r="A12598" s="5"/>
      <c r="E12598" s="5"/>
      <c r="F12598" s="5"/>
    </row>
    <row r="12599" spans="1:6" x14ac:dyDescent="0.35">
      <c r="A12599" s="5"/>
      <c r="E12599" s="5"/>
      <c r="F12599" s="5"/>
    </row>
    <row r="12600" spans="1:6" x14ac:dyDescent="0.35">
      <c r="A12600" s="5"/>
      <c r="E12600" s="5"/>
      <c r="F12600" s="5"/>
    </row>
    <row r="12601" spans="1:6" x14ac:dyDescent="0.35">
      <c r="A12601" s="5"/>
      <c r="E12601" s="5"/>
      <c r="F12601" s="5"/>
    </row>
    <row r="12602" spans="1:6" x14ac:dyDescent="0.35">
      <c r="A12602" s="5"/>
      <c r="E12602" s="5"/>
      <c r="F12602" s="5"/>
    </row>
    <row r="12603" spans="1:6" x14ac:dyDescent="0.35">
      <c r="A12603" s="5"/>
      <c r="E12603" s="5"/>
      <c r="F12603" s="5"/>
    </row>
    <row r="12604" spans="1:6" x14ac:dyDescent="0.35">
      <c r="A12604" s="5"/>
      <c r="E12604" s="5"/>
      <c r="F12604" s="5"/>
    </row>
    <row r="12605" spans="1:6" x14ac:dyDescent="0.35">
      <c r="A12605" s="5"/>
      <c r="E12605" s="5"/>
      <c r="F12605" s="5"/>
    </row>
    <row r="12606" spans="1:6" x14ac:dyDescent="0.35">
      <c r="A12606" s="5"/>
      <c r="E12606" s="5"/>
      <c r="F12606" s="5"/>
    </row>
    <row r="12607" spans="1:6" x14ac:dyDescent="0.35">
      <c r="A12607" s="5"/>
      <c r="E12607" s="5"/>
      <c r="F12607" s="5"/>
    </row>
    <row r="12608" spans="1:6" x14ac:dyDescent="0.35">
      <c r="A12608" s="5"/>
      <c r="E12608" s="5"/>
      <c r="F12608" s="5"/>
    </row>
    <row r="12609" spans="1:6" x14ac:dyDescent="0.35">
      <c r="A12609" s="5"/>
      <c r="E12609" s="5"/>
      <c r="F12609" s="5"/>
    </row>
    <row r="12610" spans="1:6" x14ac:dyDescent="0.35">
      <c r="A12610" s="5"/>
      <c r="E12610" s="5"/>
      <c r="F12610" s="5"/>
    </row>
    <row r="12611" spans="1:6" x14ac:dyDescent="0.35">
      <c r="A12611" s="5"/>
      <c r="E12611" s="5"/>
      <c r="F12611" s="5"/>
    </row>
    <row r="12612" spans="1:6" x14ac:dyDescent="0.35">
      <c r="A12612" s="5"/>
      <c r="E12612" s="5"/>
      <c r="F12612" s="5"/>
    </row>
    <row r="12613" spans="1:6" x14ac:dyDescent="0.35">
      <c r="A12613" s="5"/>
      <c r="E12613" s="5"/>
      <c r="F12613" s="5"/>
    </row>
    <row r="12614" spans="1:6" x14ac:dyDescent="0.35">
      <c r="A12614" s="5"/>
      <c r="E12614" s="5"/>
      <c r="F12614" s="5"/>
    </row>
    <row r="12615" spans="1:6" x14ac:dyDescent="0.35">
      <c r="A12615" s="5"/>
      <c r="E12615" s="5"/>
      <c r="F12615" s="5"/>
    </row>
    <row r="12616" spans="1:6" x14ac:dyDescent="0.35">
      <c r="A12616" s="5"/>
      <c r="E12616" s="5"/>
      <c r="F12616" s="5"/>
    </row>
    <row r="12617" spans="1:6" x14ac:dyDescent="0.35">
      <c r="A12617" s="5"/>
      <c r="E12617" s="5"/>
      <c r="F12617" s="5"/>
    </row>
    <row r="12618" spans="1:6" x14ac:dyDescent="0.35">
      <c r="A12618" s="5"/>
      <c r="E12618" s="5"/>
      <c r="F12618" s="5"/>
    </row>
    <row r="12619" spans="1:6" x14ac:dyDescent="0.35">
      <c r="A12619" s="5"/>
      <c r="E12619" s="5"/>
      <c r="F12619" s="5"/>
    </row>
    <row r="12620" spans="1:6" x14ac:dyDescent="0.35">
      <c r="A12620" s="5"/>
      <c r="E12620" s="5"/>
      <c r="F12620" s="5"/>
    </row>
    <row r="12621" spans="1:6" x14ac:dyDescent="0.35">
      <c r="A12621" s="5"/>
      <c r="E12621" s="5"/>
      <c r="F12621" s="5"/>
    </row>
    <row r="12622" spans="1:6" x14ac:dyDescent="0.35">
      <c r="A12622" s="5"/>
      <c r="E12622" s="5"/>
      <c r="F12622" s="5"/>
    </row>
    <row r="12623" spans="1:6" x14ac:dyDescent="0.35">
      <c r="A12623" s="5"/>
      <c r="E12623" s="5"/>
      <c r="F12623" s="5"/>
    </row>
    <row r="12624" spans="1:6" x14ac:dyDescent="0.35">
      <c r="A12624" s="5"/>
      <c r="E12624" s="5"/>
      <c r="F12624" s="5"/>
    </row>
    <row r="12625" spans="1:6" x14ac:dyDescent="0.35">
      <c r="A12625" s="5"/>
      <c r="E12625" s="5"/>
      <c r="F12625" s="5"/>
    </row>
    <row r="12626" spans="1:6" x14ac:dyDescent="0.35">
      <c r="A12626" s="5"/>
      <c r="E12626" s="5"/>
      <c r="F12626" s="5"/>
    </row>
    <row r="12627" spans="1:6" x14ac:dyDescent="0.35">
      <c r="A12627" s="5"/>
      <c r="E12627" s="5"/>
      <c r="F12627" s="5"/>
    </row>
    <row r="12628" spans="1:6" x14ac:dyDescent="0.35">
      <c r="A12628" s="5"/>
      <c r="E12628" s="5"/>
      <c r="F12628" s="5"/>
    </row>
    <row r="12629" spans="1:6" x14ac:dyDescent="0.35">
      <c r="A12629" s="5"/>
      <c r="E12629" s="5"/>
      <c r="F12629" s="5"/>
    </row>
    <row r="12630" spans="1:6" x14ac:dyDescent="0.35">
      <c r="A12630" s="5"/>
      <c r="E12630" s="5"/>
      <c r="F12630" s="5"/>
    </row>
    <row r="12631" spans="1:6" x14ac:dyDescent="0.35">
      <c r="A12631" s="5"/>
      <c r="E12631" s="5"/>
      <c r="F12631" s="5"/>
    </row>
    <row r="12632" spans="1:6" x14ac:dyDescent="0.35">
      <c r="A12632" s="5"/>
      <c r="E12632" s="5"/>
      <c r="F12632" s="5"/>
    </row>
    <row r="12633" spans="1:6" x14ac:dyDescent="0.35">
      <c r="A12633" s="5"/>
      <c r="E12633" s="5"/>
      <c r="F12633" s="5"/>
    </row>
    <row r="12634" spans="1:6" x14ac:dyDescent="0.35">
      <c r="A12634" s="5"/>
      <c r="E12634" s="5"/>
      <c r="F12634" s="5"/>
    </row>
    <row r="12635" spans="1:6" x14ac:dyDescent="0.35">
      <c r="A12635" s="5"/>
      <c r="E12635" s="5"/>
      <c r="F12635" s="5"/>
    </row>
    <row r="12636" spans="1:6" x14ac:dyDescent="0.35">
      <c r="A12636" s="5"/>
      <c r="E12636" s="5"/>
      <c r="F12636" s="5"/>
    </row>
    <row r="12637" spans="1:6" x14ac:dyDescent="0.35">
      <c r="A12637" s="5"/>
      <c r="E12637" s="5"/>
      <c r="F12637" s="5"/>
    </row>
    <row r="12638" spans="1:6" x14ac:dyDescent="0.35">
      <c r="A12638" s="5"/>
      <c r="E12638" s="5"/>
      <c r="F12638" s="5"/>
    </row>
    <row r="12639" spans="1:6" x14ac:dyDescent="0.35">
      <c r="A12639" s="5"/>
      <c r="E12639" s="5"/>
      <c r="F12639" s="5"/>
    </row>
    <row r="12640" spans="1:6" x14ac:dyDescent="0.35">
      <c r="A12640" s="5"/>
      <c r="E12640" s="5"/>
      <c r="F12640" s="5"/>
    </row>
    <row r="12641" spans="1:6" x14ac:dyDescent="0.35">
      <c r="A12641" s="5"/>
      <c r="E12641" s="5"/>
      <c r="F12641" s="5"/>
    </row>
    <row r="12642" spans="1:6" x14ac:dyDescent="0.35">
      <c r="A12642" s="5"/>
      <c r="E12642" s="5"/>
      <c r="F12642" s="5"/>
    </row>
    <row r="12643" spans="1:6" x14ac:dyDescent="0.35">
      <c r="A12643" s="5"/>
      <c r="E12643" s="5"/>
      <c r="F12643" s="5"/>
    </row>
    <row r="12644" spans="1:6" x14ac:dyDescent="0.35">
      <c r="A12644" s="5"/>
      <c r="E12644" s="5"/>
      <c r="F12644" s="5"/>
    </row>
    <row r="12645" spans="1:6" x14ac:dyDescent="0.35">
      <c r="A12645" s="5"/>
      <c r="E12645" s="5"/>
      <c r="F12645" s="5"/>
    </row>
    <row r="12646" spans="1:6" x14ac:dyDescent="0.35">
      <c r="A12646" s="5"/>
      <c r="E12646" s="5"/>
      <c r="F12646" s="5"/>
    </row>
    <row r="12647" spans="1:6" x14ac:dyDescent="0.35">
      <c r="A12647" s="5"/>
      <c r="E12647" s="5"/>
      <c r="F12647" s="5"/>
    </row>
    <row r="12648" spans="1:6" x14ac:dyDescent="0.35">
      <c r="A12648" s="5"/>
      <c r="E12648" s="5"/>
      <c r="F12648" s="5"/>
    </row>
    <row r="12649" spans="1:6" x14ac:dyDescent="0.35">
      <c r="A12649" s="5"/>
      <c r="E12649" s="5"/>
      <c r="F12649" s="5"/>
    </row>
    <row r="12650" spans="1:6" x14ac:dyDescent="0.35">
      <c r="A12650" s="5"/>
      <c r="E12650" s="5"/>
      <c r="F12650" s="5"/>
    </row>
    <row r="12651" spans="1:6" x14ac:dyDescent="0.35">
      <c r="A12651" s="5"/>
      <c r="E12651" s="5"/>
      <c r="F12651" s="5"/>
    </row>
    <row r="12652" spans="1:6" x14ac:dyDescent="0.35">
      <c r="A12652" s="5"/>
      <c r="E12652" s="5"/>
      <c r="F12652" s="5"/>
    </row>
    <row r="12653" spans="1:6" x14ac:dyDescent="0.35">
      <c r="A12653" s="5"/>
      <c r="E12653" s="5"/>
      <c r="F12653" s="5"/>
    </row>
    <row r="12654" spans="1:6" x14ac:dyDescent="0.35">
      <c r="A12654" s="5"/>
      <c r="E12654" s="5"/>
      <c r="F12654" s="5"/>
    </row>
    <row r="12655" spans="1:6" x14ac:dyDescent="0.35">
      <c r="A12655" s="5"/>
      <c r="E12655" s="5"/>
      <c r="F12655" s="5"/>
    </row>
    <row r="12656" spans="1:6" x14ac:dyDescent="0.35">
      <c r="A12656" s="5"/>
      <c r="E12656" s="5"/>
      <c r="F12656" s="5"/>
    </row>
    <row r="12657" spans="1:6" x14ac:dyDescent="0.35">
      <c r="A12657" s="5"/>
      <c r="E12657" s="5"/>
      <c r="F12657" s="5"/>
    </row>
    <row r="12658" spans="1:6" x14ac:dyDescent="0.35">
      <c r="A12658" s="5"/>
      <c r="E12658" s="5"/>
      <c r="F12658" s="5"/>
    </row>
    <row r="12659" spans="1:6" x14ac:dyDescent="0.35">
      <c r="A12659" s="5"/>
      <c r="E12659" s="5"/>
      <c r="F12659" s="5"/>
    </row>
    <row r="12660" spans="1:6" x14ac:dyDescent="0.35">
      <c r="A12660" s="5"/>
      <c r="E12660" s="5"/>
      <c r="F12660" s="5"/>
    </row>
    <row r="12661" spans="1:6" x14ac:dyDescent="0.35">
      <c r="A12661" s="5"/>
      <c r="E12661" s="5"/>
      <c r="F12661" s="5"/>
    </row>
    <row r="12662" spans="1:6" x14ac:dyDescent="0.35">
      <c r="A12662" s="5"/>
      <c r="E12662" s="5"/>
      <c r="F12662" s="5"/>
    </row>
    <row r="12663" spans="1:6" x14ac:dyDescent="0.35">
      <c r="A12663" s="5"/>
      <c r="E12663" s="5"/>
      <c r="F12663" s="5"/>
    </row>
    <row r="12664" spans="1:6" x14ac:dyDescent="0.35">
      <c r="A12664" s="5"/>
      <c r="E12664" s="5"/>
      <c r="F12664" s="5"/>
    </row>
    <row r="12665" spans="1:6" x14ac:dyDescent="0.35">
      <c r="A12665" s="5"/>
      <c r="E12665" s="5"/>
      <c r="F12665" s="5"/>
    </row>
    <row r="12666" spans="1:6" x14ac:dyDescent="0.35">
      <c r="A12666" s="5"/>
      <c r="E12666" s="5"/>
      <c r="F12666" s="5"/>
    </row>
    <row r="12667" spans="1:6" x14ac:dyDescent="0.35">
      <c r="A12667" s="5"/>
      <c r="E12667" s="5"/>
      <c r="F12667" s="5"/>
    </row>
    <row r="12668" spans="1:6" x14ac:dyDescent="0.35">
      <c r="A12668" s="5"/>
      <c r="E12668" s="5"/>
      <c r="F12668" s="5"/>
    </row>
    <row r="12669" spans="1:6" x14ac:dyDescent="0.35">
      <c r="A12669" s="5"/>
      <c r="E12669" s="5"/>
      <c r="F12669" s="5"/>
    </row>
    <row r="12670" spans="1:6" x14ac:dyDescent="0.35">
      <c r="A12670" s="5"/>
      <c r="E12670" s="5"/>
      <c r="F12670" s="5"/>
    </row>
    <row r="12671" spans="1:6" x14ac:dyDescent="0.35">
      <c r="A12671" s="5"/>
      <c r="E12671" s="5"/>
      <c r="F12671" s="5"/>
    </row>
    <row r="12672" spans="1:6" x14ac:dyDescent="0.35">
      <c r="A12672" s="5"/>
      <c r="E12672" s="5"/>
      <c r="F12672" s="5"/>
    </row>
    <row r="12673" spans="1:6" x14ac:dyDescent="0.35">
      <c r="A12673" s="5"/>
      <c r="E12673" s="5"/>
      <c r="F12673" s="5"/>
    </row>
    <row r="12674" spans="1:6" x14ac:dyDescent="0.35">
      <c r="A12674" s="5"/>
      <c r="E12674" s="5"/>
      <c r="F12674" s="5"/>
    </row>
    <row r="12675" spans="1:6" x14ac:dyDescent="0.35">
      <c r="A12675" s="5"/>
      <c r="E12675" s="5"/>
      <c r="F12675" s="5"/>
    </row>
    <row r="12676" spans="1:6" x14ac:dyDescent="0.35">
      <c r="A12676" s="5"/>
      <c r="E12676" s="5"/>
      <c r="F12676" s="5"/>
    </row>
    <row r="12677" spans="1:6" x14ac:dyDescent="0.35">
      <c r="A12677" s="5"/>
      <c r="E12677" s="5"/>
      <c r="F12677" s="5"/>
    </row>
    <row r="12678" spans="1:6" x14ac:dyDescent="0.35">
      <c r="A12678" s="5"/>
      <c r="E12678" s="5"/>
      <c r="F12678" s="5"/>
    </row>
    <row r="12679" spans="1:6" x14ac:dyDescent="0.35">
      <c r="A12679" s="5"/>
      <c r="E12679" s="5"/>
      <c r="F12679" s="5"/>
    </row>
    <row r="12680" spans="1:6" x14ac:dyDescent="0.35">
      <c r="A12680" s="5"/>
      <c r="E12680" s="5"/>
      <c r="F12680" s="5"/>
    </row>
    <row r="12681" spans="1:6" x14ac:dyDescent="0.35">
      <c r="A12681" s="5"/>
      <c r="E12681" s="5"/>
      <c r="F12681" s="5"/>
    </row>
    <row r="12682" spans="1:6" x14ac:dyDescent="0.35">
      <c r="A12682" s="5"/>
      <c r="E12682" s="5"/>
      <c r="F12682" s="5"/>
    </row>
    <row r="12683" spans="1:6" x14ac:dyDescent="0.35">
      <c r="A12683" s="5"/>
      <c r="E12683" s="5"/>
      <c r="F12683" s="5"/>
    </row>
    <row r="12684" spans="1:6" x14ac:dyDescent="0.35">
      <c r="A12684" s="5"/>
      <c r="E12684" s="5"/>
      <c r="F12684" s="5"/>
    </row>
    <row r="12685" spans="1:6" x14ac:dyDescent="0.35">
      <c r="A12685" s="5"/>
      <c r="E12685" s="5"/>
      <c r="F12685" s="5"/>
    </row>
    <row r="12686" spans="1:6" x14ac:dyDescent="0.35">
      <c r="A12686" s="5"/>
      <c r="E12686" s="5"/>
      <c r="F12686" s="5"/>
    </row>
    <row r="12687" spans="1:6" x14ac:dyDescent="0.35">
      <c r="A12687" s="5"/>
      <c r="E12687" s="5"/>
      <c r="F12687" s="5"/>
    </row>
    <row r="12688" spans="1:6" x14ac:dyDescent="0.35">
      <c r="A12688" s="5"/>
      <c r="E12688" s="5"/>
      <c r="F12688" s="5"/>
    </row>
    <row r="12689" spans="1:6" x14ac:dyDescent="0.35">
      <c r="A12689" s="5"/>
      <c r="E12689" s="5"/>
      <c r="F12689" s="5"/>
    </row>
    <row r="12690" spans="1:6" x14ac:dyDescent="0.35">
      <c r="A12690" s="5"/>
      <c r="E12690" s="5"/>
      <c r="F12690" s="5"/>
    </row>
    <row r="12691" spans="1:6" x14ac:dyDescent="0.35">
      <c r="A12691" s="5"/>
      <c r="E12691" s="5"/>
      <c r="F12691" s="5"/>
    </row>
    <row r="12692" spans="1:6" x14ac:dyDescent="0.35">
      <c r="A12692" s="5"/>
      <c r="E12692" s="5"/>
      <c r="F12692" s="5"/>
    </row>
    <row r="12693" spans="1:6" x14ac:dyDescent="0.35">
      <c r="A12693" s="5"/>
      <c r="E12693" s="5"/>
      <c r="F12693" s="5"/>
    </row>
    <row r="12694" spans="1:6" x14ac:dyDescent="0.35">
      <c r="A12694" s="5"/>
      <c r="E12694" s="5"/>
      <c r="F12694" s="5"/>
    </row>
    <row r="12695" spans="1:6" x14ac:dyDescent="0.35">
      <c r="A12695" s="5"/>
      <c r="E12695" s="5"/>
      <c r="F12695" s="5"/>
    </row>
    <row r="12696" spans="1:6" x14ac:dyDescent="0.35">
      <c r="A12696" s="5"/>
      <c r="E12696" s="5"/>
      <c r="F12696" s="5"/>
    </row>
    <row r="12697" spans="1:6" x14ac:dyDescent="0.35">
      <c r="A12697" s="5"/>
      <c r="E12697" s="5"/>
      <c r="F12697" s="5"/>
    </row>
    <row r="12698" spans="1:6" x14ac:dyDescent="0.35">
      <c r="A12698" s="5"/>
      <c r="E12698" s="5"/>
      <c r="F12698" s="5"/>
    </row>
    <row r="12699" spans="1:6" x14ac:dyDescent="0.35">
      <c r="A12699" s="5"/>
      <c r="E12699" s="5"/>
      <c r="F12699" s="5"/>
    </row>
    <row r="12700" spans="1:6" x14ac:dyDescent="0.35">
      <c r="A12700" s="5"/>
      <c r="E12700" s="5"/>
      <c r="F12700" s="5"/>
    </row>
    <row r="12701" spans="1:6" x14ac:dyDescent="0.35">
      <c r="A12701" s="5"/>
      <c r="E12701" s="5"/>
      <c r="F12701" s="5"/>
    </row>
    <row r="12702" spans="1:6" x14ac:dyDescent="0.35">
      <c r="A12702" s="5"/>
      <c r="E12702" s="5"/>
      <c r="F12702" s="5"/>
    </row>
    <row r="12703" spans="1:6" x14ac:dyDescent="0.35">
      <c r="A12703" s="5"/>
      <c r="E12703" s="5"/>
      <c r="F12703" s="5"/>
    </row>
    <row r="12704" spans="1:6" x14ac:dyDescent="0.35">
      <c r="A12704" s="5"/>
      <c r="E12704" s="5"/>
      <c r="F12704" s="5"/>
    </row>
    <row r="12705" spans="1:6" x14ac:dyDescent="0.35">
      <c r="A12705" s="5"/>
      <c r="E12705" s="5"/>
      <c r="F12705" s="5"/>
    </row>
    <row r="12706" spans="1:6" x14ac:dyDescent="0.35">
      <c r="A12706" s="5"/>
      <c r="E12706" s="5"/>
      <c r="F12706" s="5"/>
    </row>
    <row r="12707" spans="1:6" x14ac:dyDescent="0.35">
      <c r="A12707" s="5"/>
      <c r="E12707" s="5"/>
      <c r="F12707" s="5"/>
    </row>
    <row r="12708" spans="1:6" x14ac:dyDescent="0.35">
      <c r="A12708" s="5"/>
      <c r="E12708" s="5"/>
      <c r="F12708" s="5"/>
    </row>
    <row r="12709" spans="1:6" x14ac:dyDescent="0.35">
      <c r="A12709" s="5"/>
      <c r="E12709" s="5"/>
      <c r="F12709" s="5"/>
    </row>
    <row r="12710" spans="1:6" x14ac:dyDescent="0.35">
      <c r="A12710" s="5"/>
      <c r="E12710" s="5"/>
      <c r="F12710" s="5"/>
    </row>
    <row r="12711" spans="1:6" x14ac:dyDescent="0.35">
      <c r="A12711" s="5"/>
      <c r="E12711" s="5"/>
      <c r="F12711" s="5"/>
    </row>
    <row r="12712" spans="1:6" x14ac:dyDescent="0.35">
      <c r="A12712" s="5"/>
      <c r="E12712" s="5"/>
      <c r="F12712" s="5"/>
    </row>
    <row r="12713" spans="1:6" x14ac:dyDescent="0.35">
      <c r="A12713" s="5"/>
      <c r="E12713" s="5"/>
      <c r="F12713" s="5"/>
    </row>
    <row r="12714" spans="1:6" x14ac:dyDescent="0.35">
      <c r="A12714" s="5"/>
      <c r="E12714" s="5"/>
      <c r="F12714" s="5"/>
    </row>
    <row r="12715" spans="1:6" x14ac:dyDescent="0.35">
      <c r="A12715" s="5"/>
      <c r="E12715" s="5"/>
      <c r="F12715" s="5"/>
    </row>
    <row r="12716" spans="1:6" x14ac:dyDescent="0.35">
      <c r="A12716" s="5"/>
      <c r="E12716" s="5"/>
      <c r="F12716" s="5"/>
    </row>
    <row r="12717" spans="1:6" x14ac:dyDescent="0.35">
      <c r="A12717" s="5"/>
      <c r="E12717" s="5"/>
      <c r="F12717" s="5"/>
    </row>
    <row r="12718" spans="1:6" x14ac:dyDescent="0.35">
      <c r="A12718" s="5"/>
      <c r="E12718" s="5"/>
      <c r="F12718" s="5"/>
    </row>
    <row r="12719" spans="1:6" x14ac:dyDescent="0.35">
      <c r="A12719" s="5"/>
      <c r="E12719" s="5"/>
      <c r="F12719" s="5"/>
    </row>
    <row r="12720" spans="1:6" x14ac:dyDescent="0.35">
      <c r="A12720" s="5"/>
      <c r="E12720" s="5"/>
      <c r="F12720" s="5"/>
    </row>
    <row r="12721" spans="1:6" x14ac:dyDescent="0.35">
      <c r="A12721" s="5"/>
      <c r="E12721" s="5"/>
      <c r="F12721" s="5"/>
    </row>
    <row r="12722" spans="1:6" x14ac:dyDescent="0.35">
      <c r="A12722" s="5"/>
      <c r="E12722" s="5"/>
      <c r="F12722" s="5"/>
    </row>
    <row r="12723" spans="1:6" x14ac:dyDescent="0.35">
      <c r="A12723" s="5"/>
      <c r="E12723" s="5"/>
      <c r="F12723" s="5"/>
    </row>
    <row r="12724" spans="1:6" x14ac:dyDescent="0.35">
      <c r="A12724" s="5"/>
      <c r="E12724" s="5"/>
      <c r="F12724" s="5"/>
    </row>
    <row r="12725" spans="1:6" x14ac:dyDescent="0.35">
      <c r="A12725" s="5"/>
      <c r="E12725" s="5"/>
      <c r="F12725" s="5"/>
    </row>
    <row r="12726" spans="1:6" x14ac:dyDescent="0.35">
      <c r="A12726" s="5"/>
      <c r="E12726" s="5"/>
      <c r="F12726" s="5"/>
    </row>
    <row r="12727" spans="1:6" x14ac:dyDescent="0.35">
      <c r="A12727" s="5"/>
      <c r="E12727" s="5"/>
      <c r="F12727" s="5"/>
    </row>
    <row r="12728" spans="1:6" x14ac:dyDescent="0.35">
      <c r="A12728" s="5"/>
      <c r="E12728" s="5"/>
      <c r="F12728" s="5"/>
    </row>
    <row r="12729" spans="1:6" x14ac:dyDescent="0.35">
      <c r="A12729" s="5"/>
      <c r="E12729" s="5"/>
      <c r="F12729" s="5"/>
    </row>
    <row r="12730" spans="1:6" x14ac:dyDescent="0.35">
      <c r="A12730" s="5"/>
      <c r="E12730" s="5"/>
      <c r="F12730" s="5"/>
    </row>
    <row r="12731" spans="1:6" x14ac:dyDescent="0.35">
      <c r="A12731" s="5"/>
      <c r="E12731" s="5"/>
      <c r="F12731" s="5"/>
    </row>
    <row r="12732" spans="1:6" x14ac:dyDescent="0.35">
      <c r="A12732" s="5"/>
      <c r="E12732" s="5"/>
      <c r="F12732" s="5"/>
    </row>
    <row r="12733" spans="1:6" x14ac:dyDescent="0.35">
      <c r="A12733" s="5"/>
      <c r="E12733" s="5"/>
      <c r="F12733" s="5"/>
    </row>
    <row r="12734" spans="1:6" x14ac:dyDescent="0.35">
      <c r="A12734" s="5"/>
      <c r="E12734" s="5"/>
      <c r="F12734" s="5"/>
    </row>
    <row r="12735" spans="1:6" x14ac:dyDescent="0.35">
      <c r="A12735" s="5"/>
      <c r="E12735" s="5"/>
      <c r="F12735" s="5"/>
    </row>
    <row r="12736" spans="1:6" x14ac:dyDescent="0.35">
      <c r="A12736" s="5"/>
      <c r="E12736" s="5"/>
      <c r="F12736" s="5"/>
    </row>
    <row r="12737" spans="1:6" x14ac:dyDescent="0.35">
      <c r="A12737" s="5"/>
      <c r="E12737" s="5"/>
      <c r="F12737" s="5"/>
    </row>
    <row r="12738" spans="1:6" x14ac:dyDescent="0.35">
      <c r="A12738" s="5"/>
      <c r="E12738" s="5"/>
      <c r="F12738" s="5"/>
    </row>
    <row r="12739" spans="1:6" x14ac:dyDescent="0.35">
      <c r="A12739" s="5"/>
      <c r="E12739" s="5"/>
      <c r="F12739" s="5"/>
    </row>
    <row r="12740" spans="1:6" x14ac:dyDescent="0.35">
      <c r="A12740" s="5"/>
      <c r="E12740" s="5"/>
      <c r="F12740" s="5"/>
    </row>
    <row r="12741" spans="1:6" x14ac:dyDescent="0.35">
      <c r="A12741" s="5"/>
      <c r="E12741" s="5"/>
      <c r="F12741" s="5"/>
    </row>
    <row r="12742" spans="1:6" x14ac:dyDescent="0.35">
      <c r="A12742" s="5"/>
      <c r="E12742" s="5"/>
      <c r="F12742" s="5"/>
    </row>
    <row r="12743" spans="1:6" x14ac:dyDescent="0.35">
      <c r="A12743" s="5"/>
      <c r="E12743" s="5"/>
      <c r="F12743" s="5"/>
    </row>
    <row r="12744" spans="1:6" x14ac:dyDescent="0.35">
      <c r="A12744" s="5"/>
      <c r="E12744" s="5"/>
      <c r="F12744" s="5"/>
    </row>
    <row r="12745" spans="1:6" x14ac:dyDescent="0.35">
      <c r="A12745" s="5"/>
      <c r="E12745" s="5"/>
      <c r="F12745" s="5"/>
    </row>
    <row r="12746" spans="1:6" x14ac:dyDescent="0.35">
      <c r="A12746" s="5"/>
      <c r="E12746" s="5"/>
      <c r="F12746" s="5"/>
    </row>
    <row r="12747" spans="1:6" x14ac:dyDescent="0.35">
      <c r="A12747" s="5"/>
      <c r="E12747" s="5"/>
      <c r="F12747" s="5"/>
    </row>
    <row r="12748" spans="1:6" x14ac:dyDescent="0.35">
      <c r="A12748" s="5"/>
      <c r="E12748" s="5"/>
      <c r="F12748" s="5"/>
    </row>
    <row r="12749" spans="1:6" x14ac:dyDescent="0.35">
      <c r="A12749" s="5"/>
      <c r="E12749" s="5"/>
      <c r="F12749" s="5"/>
    </row>
    <row r="12750" spans="1:6" x14ac:dyDescent="0.35">
      <c r="A12750" s="5"/>
      <c r="E12750" s="5"/>
      <c r="F12750" s="5"/>
    </row>
    <row r="12751" spans="1:6" x14ac:dyDescent="0.35">
      <c r="A12751" s="5"/>
      <c r="E12751" s="5"/>
      <c r="F12751" s="5"/>
    </row>
    <row r="12752" spans="1:6" x14ac:dyDescent="0.35">
      <c r="A12752" s="5"/>
      <c r="E12752" s="5"/>
      <c r="F12752" s="5"/>
    </row>
    <row r="12753" spans="1:6" x14ac:dyDescent="0.35">
      <c r="A12753" s="5"/>
      <c r="E12753" s="5"/>
      <c r="F12753" s="5"/>
    </row>
    <row r="12754" spans="1:6" x14ac:dyDescent="0.35">
      <c r="A12754" s="5"/>
      <c r="E12754" s="5"/>
      <c r="F12754" s="5"/>
    </row>
    <row r="12755" spans="1:6" x14ac:dyDescent="0.35">
      <c r="A12755" s="5"/>
      <c r="E12755" s="5"/>
      <c r="F12755" s="5"/>
    </row>
    <row r="12756" spans="1:6" x14ac:dyDescent="0.35">
      <c r="A12756" s="5"/>
      <c r="E12756" s="5"/>
      <c r="F12756" s="5"/>
    </row>
    <row r="12757" spans="1:6" x14ac:dyDescent="0.35">
      <c r="A12757" s="5"/>
      <c r="E12757" s="5"/>
      <c r="F12757" s="5"/>
    </row>
    <row r="12758" spans="1:6" x14ac:dyDescent="0.35">
      <c r="A12758" s="5"/>
      <c r="E12758" s="5"/>
      <c r="F12758" s="5"/>
    </row>
    <row r="12759" spans="1:6" x14ac:dyDescent="0.35">
      <c r="A12759" s="5"/>
      <c r="E12759" s="5"/>
      <c r="F12759" s="5"/>
    </row>
    <row r="12760" spans="1:6" x14ac:dyDescent="0.35">
      <c r="A12760" s="5"/>
      <c r="E12760" s="5"/>
      <c r="F12760" s="5"/>
    </row>
    <row r="12761" spans="1:6" x14ac:dyDescent="0.35">
      <c r="A12761" s="5"/>
      <c r="E12761" s="5"/>
      <c r="F12761" s="5"/>
    </row>
    <row r="12762" spans="1:6" x14ac:dyDescent="0.35">
      <c r="A12762" s="5"/>
      <c r="E12762" s="5"/>
      <c r="F12762" s="5"/>
    </row>
    <row r="12763" spans="1:6" x14ac:dyDescent="0.35">
      <c r="A12763" s="5"/>
      <c r="E12763" s="5"/>
      <c r="F12763" s="5"/>
    </row>
    <row r="12764" spans="1:6" x14ac:dyDescent="0.35">
      <c r="A12764" s="5"/>
      <c r="E12764" s="5"/>
      <c r="F12764" s="5"/>
    </row>
    <row r="12765" spans="1:6" x14ac:dyDescent="0.35">
      <c r="A12765" s="5"/>
      <c r="E12765" s="5"/>
      <c r="F12765" s="5"/>
    </row>
    <row r="12766" spans="1:6" x14ac:dyDescent="0.35">
      <c r="A12766" s="5"/>
      <c r="E12766" s="5"/>
      <c r="F12766" s="5"/>
    </row>
    <row r="12767" spans="1:6" x14ac:dyDescent="0.35">
      <c r="A12767" s="5"/>
      <c r="E12767" s="5"/>
      <c r="F12767" s="5"/>
    </row>
    <row r="12768" spans="1:6" x14ac:dyDescent="0.35">
      <c r="A12768" s="5"/>
      <c r="E12768" s="5"/>
      <c r="F12768" s="5"/>
    </row>
    <row r="12769" spans="1:6" x14ac:dyDescent="0.35">
      <c r="A12769" s="5"/>
      <c r="E12769" s="5"/>
      <c r="F12769" s="5"/>
    </row>
    <row r="12770" spans="1:6" x14ac:dyDescent="0.35">
      <c r="A12770" s="5"/>
      <c r="E12770" s="5"/>
      <c r="F12770" s="5"/>
    </row>
    <row r="12771" spans="1:6" x14ac:dyDescent="0.35">
      <c r="A12771" s="5"/>
      <c r="E12771" s="5"/>
      <c r="F12771" s="5"/>
    </row>
    <row r="12772" spans="1:6" x14ac:dyDescent="0.35">
      <c r="A12772" s="5"/>
      <c r="E12772" s="5"/>
      <c r="F12772" s="5"/>
    </row>
    <row r="12773" spans="1:6" x14ac:dyDescent="0.35">
      <c r="A12773" s="5"/>
      <c r="E12773" s="5"/>
      <c r="F12773" s="5"/>
    </row>
    <row r="12774" spans="1:6" x14ac:dyDescent="0.35">
      <c r="A12774" s="5"/>
      <c r="E12774" s="5"/>
      <c r="F12774" s="5"/>
    </row>
    <row r="12775" spans="1:6" x14ac:dyDescent="0.35">
      <c r="A12775" s="5"/>
      <c r="E12775" s="5"/>
      <c r="F12775" s="5"/>
    </row>
    <row r="12776" spans="1:6" x14ac:dyDescent="0.35">
      <c r="A12776" s="5"/>
      <c r="E12776" s="5"/>
      <c r="F12776" s="5"/>
    </row>
    <row r="12777" spans="1:6" x14ac:dyDescent="0.35">
      <c r="A12777" s="5"/>
      <c r="E12777" s="5"/>
      <c r="F12777" s="5"/>
    </row>
    <row r="12778" spans="1:6" x14ac:dyDescent="0.35">
      <c r="A12778" s="5"/>
      <c r="E12778" s="5"/>
      <c r="F12778" s="5"/>
    </row>
    <row r="12779" spans="1:6" x14ac:dyDescent="0.35">
      <c r="A12779" s="5"/>
      <c r="E12779" s="5"/>
      <c r="F12779" s="5"/>
    </row>
    <row r="12780" spans="1:6" x14ac:dyDescent="0.35">
      <c r="A12780" s="5"/>
      <c r="E12780" s="5"/>
      <c r="F12780" s="5"/>
    </row>
    <row r="12781" spans="1:6" x14ac:dyDescent="0.35">
      <c r="A12781" s="5"/>
      <c r="E12781" s="5"/>
      <c r="F12781" s="5"/>
    </row>
    <row r="12782" spans="1:6" x14ac:dyDescent="0.35">
      <c r="A12782" s="5"/>
      <c r="E12782" s="5"/>
      <c r="F12782" s="5"/>
    </row>
    <row r="12783" spans="1:6" x14ac:dyDescent="0.35">
      <c r="A12783" s="5"/>
      <c r="E12783" s="5"/>
      <c r="F12783" s="5"/>
    </row>
    <row r="12784" spans="1:6" x14ac:dyDescent="0.35">
      <c r="A12784" s="5"/>
      <c r="E12784" s="5"/>
      <c r="F12784" s="5"/>
    </row>
    <row r="12785" spans="1:6" x14ac:dyDescent="0.35">
      <c r="A12785" s="5"/>
      <c r="E12785" s="5"/>
      <c r="F12785" s="5"/>
    </row>
    <row r="12786" spans="1:6" x14ac:dyDescent="0.35">
      <c r="A12786" s="5"/>
      <c r="E12786" s="5"/>
      <c r="F12786" s="5"/>
    </row>
    <row r="12787" spans="1:6" x14ac:dyDescent="0.35">
      <c r="A12787" s="5"/>
      <c r="E12787" s="5"/>
      <c r="F12787" s="5"/>
    </row>
    <row r="12788" spans="1:6" x14ac:dyDescent="0.35">
      <c r="A12788" s="5"/>
      <c r="E12788" s="5"/>
      <c r="F12788" s="5"/>
    </row>
    <row r="12789" spans="1:6" x14ac:dyDescent="0.35">
      <c r="A12789" s="5"/>
      <c r="E12789" s="5"/>
      <c r="F12789" s="5"/>
    </row>
    <row r="12790" spans="1:6" x14ac:dyDescent="0.35">
      <c r="A12790" s="5"/>
      <c r="E12790" s="5"/>
      <c r="F12790" s="5"/>
    </row>
    <row r="12791" spans="1:6" x14ac:dyDescent="0.35">
      <c r="A12791" s="5"/>
      <c r="E12791" s="5"/>
      <c r="F12791" s="5"/>
    </row>
    <row r="12792" spans="1:6" x14ac:dyDescent="0.35">
      <c r="A12792" s="5"/>
      <c r="E12792" s="5"/>
      <c r="F12792" s="5"/>
    </row>
    <row r="12793" spans="1:6" x14ac:dyDescent="0.35">
      <c r="A12793" s="5"/>
      <c r="E12793" s="5"/>
      <c r="F12793" s="5"/>
    </row>
    <row r="12794" spans="1:6" x14ac:dyDescent="0.35">
      <c r="A12794" s="5"/>
      <c r="E12794" s="5"/>
      <c r="F12794" s="5"/>
    </row>
    <row r="12795" spans="1:6" x14ac:dyDescent="0.35">
      <c r="A12795" s="5"/>
      <c r="E12795" s="5"/>
      <c r="F12795" s="5"/>
    </row>
    <row r="12796" spans="1:6" x14ac:dyDescent="0.35">
      <c r="A12796" s="5"/>
      <c r="E12796" s="5"/>
      <c r="F12796" s="5"/>
    </row>
    <row r="12797" spans="1:6" x14ac:dyDescent="0.35">
      <c r="A12797" s="5"/>
      <c r="E12797" s="5"/>
      <c r="F12797" s="5"/>
    </row>
    <row r="12798" spans="1:6" x14ac:dyDescent="0.35">
      <c r="A12798" s="5"/>
      <c r="E12798" s="5"/>
      <c r="F12798" s="5"/>
    </row>
    <row r="12799" spans="1:6" x14ac:dyDescent="0.35">
      <c r="A12799" s="5"/>
      <c r="E12799" s="5"/>
      <c r="F12799" s="5"/>
    </row>
    <row r="12800" spans="1:6" x14ac:dyDescent="0.35">
      <c r="A12800" s="5"/>
      <c r="E12800" s="5"/>
      <c r="F12800" s="5"/>
    </row>
    <row r="12801" spans="1:6" x14ac:dyDescent="0.35">
      <c r="A12801" s="5"/>
      <c r="E12801" s="5"/>
      <c r="F12801" s="5"/>
    </row>
    <row r="12802" spans="1:6" x14ac:dyDescent="0.35">
      <c r="A12802" s="5"/>
      <c r="E12802" s="5"/>
      <c r="F12802" s="5"/>
    </row>
    <row r="12803" spans="1:6" x14ac:dyDescent="0.35">
      <c r="A12803" s="5"/>
      <c r="E12803" s="5"/>
      <c r="F12803" s="5"/>
    </row>
    <row r="12804" spans="1:6" x14ac:dyDescent="0.35">
      <c r="A12804" s="5"/>
      <c r="E12804" s="5"/>
      <c r="F12804" s="5"/>
    </row>
    <row r="12805" spans="1:6" x14ac:dyDescent="0.35">
      <c r="A12805" s="5"/>
      <c r="E12805" s="5"/>
      <c r="F12805" s="5"/>
    </row>
    <row r="12806" spans="1:6" x14ac:dyDescent="0.35">
      <c r="A12806" s="5"/>
      <c r="E12806" s="5"/>
      <c r="F12806" s="5"/>
    </row>
    <row r="12807" spans="1:6" x14ac:dyDescent="0.35">
      <c r="A12807" s="5"/>
      <c r="E12807" s="5"/>
      <c r="F12807" s="5"/>
    </row>
    <row r="12808" spans="1:6" x14ac:dyDescent="0.35">
      <c r="A12808" s="5"/>
      <c r="E12808" s="5"/>
      <c r="F12808" s="5"/>
    </row>
    <row r="12809" spans="1:6" x14ac:dyDescent="0.35">
      <c r="A12809" s="5"/>
      <c r="E12809" s="5"/>
      <c r="F12809" s="5"/>
    </row>
    <row r="12810" spans="1:6" x14ac:dyDescent="0.35">
      <c r="A12810" s="5"/>
      <c r="E12810" s="5"/>
      <c r="F12810" s="5"/>
    </row>
    <row r="12811" spans="1:6" x14ac:dyDescent="0.35">
      <c r="A12811" s="5"/>
      <c r="E12811" s="5"/>
      <c r="F12811" s="5"/>
    </row>
    <row r="12812" spans="1:6" x14ac:dyDescent="0.35">
      <c r="A12812" s="5"/>
      <c r="E12812" s="5"/>
      <c r="F12812" s="5"/>
    </row>
    <row r="12813" spans="1:6" x14ac:dyDescent="0.35">
      <c r="A12813" s="5"/>
      <c r="E12813" s="5"/>
      <c r="F12813" s="5"/>
    </row>
    <row r="12814" spans="1:6" x14ac:dyDescent="0.35">
      <c r="A12814" s="5"/>
      <c r="E12814" s="5"/>
      <c r="F12814" s="5"/>
    </row>
    <row r="12815" spans="1:6" x14ac:dyDescent="0.35">
      <c r="A12815" s="5"/>
      <c r="E12815" s="5"/>
      <c r="F12815" s="5"/>
    </row>
    <row r="12816" spans="1:6" x14ac:dyDescent="0.35">
      <c r="A12816" s="5"/>
      <c r="E12816" s="5"/>
      <c r="F12816" s="5"/>
    </row>
    <row r="12817" spans="1:6" x14ac:dyDescent="0.35">
      <c r="A12817" s="5"/>
      <c r="E12817" s="5"/>
      <c r="F12817" s="5"/>
    </row>
    <row r="12818" spans="1:6" x14ac:dyDescent="0.35">
      <c r="A12818" s="5"/>
      <c r="E12818" s="5"/>
      <c r="F12818" s="5"/>
    </row>
    <row r="12819" spans="1:6" x14ac:dyDescent="0.35">
      <c r="A12819" s="5"/>
      <c r="E12819" s="5"/>
      <c r="F12819" s="5"/>
    </row>
    <row r="12820" spans="1:6" x14ac:dyDescent="0.35">
      <c r="A12820" s="5"/>
      <c r="E12820" s="5"/>
      <c r="F12820" s="5"/>
    </row>
    <row r="12821" spans="1:6" x14ac:dyDescent="0.35">
      <c r="A12821" s="5"/>
      <c r="E12821" s="5"/>
      <c r="F12821" s="5"/>
    </row>
    <row r="12822" spans="1:6" x14ac:dyDescent="0.35">
      <c r="A12822" s="5"/>
      <c r="E12822" s="5"/>
      <c r="F12822" s="5"/>
    </row>
    <row r="12823" spans="1:6" x14ac:dyDescent="0.35">
      <c r="A12823" s="5"/>
      <c r="E12823" s="5"/>
      <c r="F12823" s="5"/>
    </row>
    <row r="12824" spans="1:6" x14ac:dyDescent="0.35">
      <c r="A12824" s="5"/>
      <c r="E12824" s="5"/>
      <c r="F12824" s="5"/>
    </row>
    <row r="12825" spans="1:6" x14ac:dyDescent="0.35">
      <c r="A12825" s="5"/>
      <c r="E12825" s="5"/>
      <c r="F12825" s="5"/>
    </row>
    <row r="12826" spans="1:6" x14ac:dyDescent="0.35">
      <c r="A12826" s="5"/>
      <c r="E12826" s="5"/>
      <c r="F12826" s="5"/>
    </row>
    <row r="12827" spans="1:6" x14ac:dyDescent="0.35">
      <c r="A12827" s="5"/>
      <c r="E12827" s="5"/>
      <c r="F12827" s="5"/>
    </row>
    <row r="12828" spans="1:6" x14ac:dyDescent="0.35">
      <c r="A12828" s="5"/>
      <c r="E12828" s="5"/>
      <c r="F12828" s="5"/>
    </row>
    <row r="12829" spans="1:6" x14ac:dyDescent="0.35">
      <c r="A12829" s="5"/>
      <c r="E12829" s="5"/>
      <c r="F12829" s="5"/>
    </row>
    <row r="12830" spans="1:6" x14ac:dyDescent="0.35">
      <c r="A12830" s="5"/>
      <c r="E12830" s="5"/>
      <c r="F12830" s="5"/>
    </row>
    <row r="12831" spans="1:6" x14ac:dyDescent="0.35">
      <c r="A12831" s="5"/>
      <c r="E12831" s="5"/>
      <c r="F12831" s="5"/>
    </row>
    <row r="12832" spans="1:6" x14ac:dyDescent="0.35">
      <c r="A12832" s="5"/>
      <c r="E12832" s="5"/>
      <c r="F12832" s="5"/>
    </row>
    <row r="12833" spans="1:6" x14ac:dyDescent="0.35">
      <c r="A12833" s="5"/>
      <c r="E12833" s="5"/>
      <c r="F12833" s="5"/>
    </row>
    <row r="12834" spans="1:6" x14ac:dyDescent="0.35">
      <c r="A12834" s="5"/>
      <c r="E12834" s="5"/>
      <c r="F12834" s="5"/>
    </row>
    <row r="12835" spans="1:6" x14ac:dyDescent="0.35">
      <c r="A12835" s="5"/>
      <c r="E12835" s="5"/>
      <c r="F12835" s="5"/>
    </row>
    <row r="12836" spans="1:6" x14ac:dyDescent="0.35">
      <c r="A12836" s="5"/>
      <c r="E12836" s="5"/>
      <c r="F12836" s="5"/>
    </row>
    <row r="12837" spans="1:6" x14ac:dyDescent="0.35">
      <c r="A12837" s="5"/>
      <c r="E12837" s="5"/>
      <c r="F12837" s="5"/>
    </row>
    <row r="12838" spans="1:6" x14ac:dyDescent="0.35">
      <c r="A12838" s="5"/>
      <c r="E12838" s="5"/>
      <c r="F12838" s="5"/>
    </row>
    <row r="12839" spans="1:6" x14ac:dyDescent="0.35">
      <c r="A12839" s="5"/>
      <c r="E12839" s="5"/>
      <c r="F12839" s="5"/>
    </row>
    <row r="12840" spans="1:6" x14ac:dyDescent="0.35">
      <c r="A12840" s="5"/>
      <c r="E12840" s="5"/>
      <c r="F12840" s="5"/>
    </row>
    <row r="12841" spans="1:6" x14ac:dyDescent="0.35">
      <c r="A12841" s="5"/>
      <c r="E12841" s="5"/>
      <c r="F12841" s="5"/>
    </row>
    <row r="12842" spans="1:6" x14ac:dyDescent="0.35">
      <c r="A12842" s="5"/>
      <c r="E12842" s="5"/>
      <c r="F12842" s="5"/>
    </row>
    <row r="12843" spans="1:6" x14ac:dyDescent="0.35">
      <c r="A12843" s="5"/>
      <c r="E12843" s="5"/>
      <c r="F12843" s="5"/>
    </row>
    <row r="12844" spans="1:6" x14ac:dyDescent="0.35">
      <c r="A12844" s="5"/>
      <c r="E12844" s="5"/>
      <c r="F12844" s="5"/>
    </row>
    <row r="12845" spans="1:6" x14ac:dyDescent="0.35">
      <c r="A12845" s="5"/>
      <c r="E12845" s="5"/>
      <c r="F12845" s="5"/>
    </row>
    <row r="12846" spans="1:6" x14ac:dyDescent="0.35">
      <c r="A12846" s="5"/>
      <c r="E12846" s="5"/>
      <c r="F12846" s="5"/>
    </row>
    <row r="12847" spans="1:6" x14ac:dyDescent="0.35">
      <c r="A12847" s="5"/>
      <c r="E12847" s="5"/>
      <c r="F12847" s="5"/>
    </row>
    <row r="12848" spans="1:6" x14ac:dyDescent="0.35">
      <c r="A12848" s="5"/>
      <c r="E12848" s="5"/>
      <c r="F12848" s="5"/>
    </row>
    <row r="12849" spans="1:6" x14ac:dyDescent="0.35">
      <c r="A12849" s="5"/>
      <c r="E12849" s="5"/>
      <c r="F12849" s="5"/>
    </row>
    <row r="12850" spans="1:6" x14ac:dyDescent="0.35">
      <c r="A12850" s="5"/>
      <c r="E12850" s="5"/>
      <c r="F12850" s="5"/>
    </row>
    <row r="12851" spans="1:6" x14ac:dyDescent="0.35">
      <c r="A12851" s="5"/>
      <c r="E12851" s="5"/>
      <c r="F12851" s="5"/>
    </row>
    <row r="12852" spans="1:6" x14ac:dyDescent="0.35">
      <c r="A12852" s="5"/>
      <c r="E12852" s="5"/>
      <c r="F12852" s="5"/>
    </row>
    <row r="12853" spans="1:6" x14ac:dyDescent="0.35">
      <c r="A12853" s="5"/>
      <c r="E12853" s="5"/>
      <c r="F12853" s="5"/>
    </row>
    <row r="12854" spans="1:6" x14ac:dyDescent="0.35">
      <c r="A12854" s="5"/>
      <c r="E12854" s="5"/>
      <c r="F12854" s="5"/>
    </row>
    <row r="12855" spans="1:6" x14ac:dyDescent="0.35">
      <c r="A12855" s="5"/>
      <c r="E12855" s="5"/>
      <c r="F12855" s="5"/>
    </row>
    <row r="12856" spans="1:6" x14ac:dyDescent="0.35">
      <c r="A12856" s="5"/>
      <c r="E12856" s="5"/>
      <c r="F12856" s="5"/>
    </row>
    <row r="12857" spans="1:6" x14ac:dyDescent="0.35">
      <c r="A12857" s="5"/>
      <c r="E12857" s="5"/>
      <c r="F12857" s="5"/>
    </row>
    <row r="12858" spans="1:6" x14ac:dyDescent="0.35">
      <c r="A12858" s="5"/>
      <c r="E12858" s="5"/>
      <c r="F12858" s="5"/>
    </row>
    <row r="12859" spans="1:6" x14ac:dyDescent="0.35">
      <c r="A12859" s="5"/>
      <c r="E12859" s="5"/>
      <c r="F12859" s="5"/>
    </row>
    <row r="12860" spans="1:6" x14ac:dyDescent="0.35">
      <c r="A12860" s="5"/>
      <c r="E12860" s="5"/>
      <c r="F12860" s="5"/>
    </row>
    <row r="12861" spans="1:6" x14ac:dyDescent="0.35">
      <c r="A12861" s="5"/>
      <c r="E12861" s="5"/>
      <c r="F12861" s="5"/>
    </row>
    <row r="12862" spans="1:6" x14ac:dyDescent="0.35">
      <c r="A12862" s="5"/>
      <c r="E12862" s="5"/>
      <c r="F12862" s="5"/>
    </row>
    <row r="12863" spans="1:6" x14ac:dyDescent="0.35">
      <c r="A12863" s="5"/>
      <c r="E12863" s="5"/>
      <c r="F12863" s="5"/>
    </row>
    <row r="12864" spans="1:6" x14ac:dyDescent="0.35">
      <c r="A12864" s="5"/>
      <c r="E12864" s="5"/>
      <c r="F12864" s="5"/>
    </row>
    <row r="12865" spans="1:6" x14ac:dyDescent="0.35">
      <c r="A12865" s="5"/>
      <c r="E12865" s="5"/>
      <c r="F12865" s="5"/>
    </row>
    <row r="12866" spans="1:6" x14ac:dyDescent="0.35">
      <c r="A12866" s="5"/>
      <c r="E12866" s="5"/>
      <c r="F12866" s="5"/>
    </row>
    <row r="12867" spans="1:6" x14ac:dyDescent="0.35">
      <c r="A12867" s="5"/>
      <c r="E12867" s="5"/>
      <c r="F12867" s="5"/>
    </row>
    <row r="12868" spans="1:6" x14ac:dyDescent="0.35">
      <c r="A12868" s="5"/>
      <c r="E12868" s="5"/>
      <c r="F12868" s="5"/>
    </row>
    <row r="12869" spans="1:6" x14ac:dyDescent="0.35">
      <c r="A12869" s="5"/>
      <c r="E12869" s="5"/>
      <c r="F12869" s="5"/>
    </row>
    <row r="12870" spans="1:6" x14ac:dyDescent="0.35">
      <c r="A12870" s="5"/>
      <c r="E12870" s="5"/>
      <c r="F12870" s="5"/>
    </row>
    <row r="12871" spans="1:6" x14ac:dyDescent="0.35">
      <c r="A12871" s="5"/>
      <c r="E12871" s="5"/>
      <c r="F12871" s="5"/>
    </row>
    <row r="12872" spans="1:6" x14ac:dyDescent="0.35">
      <c r="A12872" s="5"/>
      <c r="E12872" s="5"/>
      <c r="F12872" s="5"/>
    </row>
    <row r="12873" spans="1:6" x14ac:dyDescent="0.35">
      <c r="A12873" s="5"/>
      <c r="E12873" s="5"/>
      <c r="F12873" s="5"/>
    </row>
    <row r="12874" spans="1:6" x14ac:dyDescent="0.35">
      <c r="A12874" s="5"/>
      <c r="E12874" s="5"/>
      <c r="F12874" s="5"/>
    </row>
    <row r="12875" spans="1:6" x14ac:dyDescent="0.35">
      <c r="A12875" s="5"/>
      <c r="E12875" s="5"/>
      <c r="F12875" s="5"/>
    </row>
    <row r="12876" spans="1:6" x14ac:dyDescent="0.35">
      <c r="A12876" s="5"/>
      <c r="E12876" s="5"/>
      <c r="F12876" s="5"/>
    </row>
    <row r="12877" spans="1:6" x14ac:dyDescent="0.35">
      <c r="A12877" s="5"/>
      <c r="E12877" s="5"/>
      <c r="F12877" s="5"/>
    </row>
    <row r="12878" spans="1:6" x14ac:dyDescent="0.35">
      <c r="A12878" s="5"/>
      <c r="E12878" s="5"/>
      <c r="F12878" s="5"/>
    </row>
    <row r="12879" spans="1:6" x14ac:dyDescent="0.35">
      <c r="A12879" s="5"/>
      <c r="E12879" s="5"/>
      <c r="F12879" s="5"/>
    </row>
    <row r="12880" spans="1:6" x14ac:dyDescent="0.35">
      <c r="A12880" s="5"/>
      <c r="E12880" s="5"/>
      <c r="F12880" s="5"/>
    </row>
    <row r="12881" spans="1:6" x14ac:dyDescent="0.35">
      <c r="A12881" s="5"/>
      <c r="E12881" s="5"/>
      <c r="F12881" s="5"/>
    </row>
    <row r="12882" spans="1:6" x14ac:dyDescent="0.35">
      <c r="A12882" s="5"/>
      <c r="E12882" s="5"/>
      <c r="F12882" s="5"/>
    </row>
    <row r="12883" spans="1:6" x14ac:dyDescent="0.35">
      <c r="A12883" s="5"/>
      <c r="E12883" s="5"/>
      <c r="F12883" s="5"/>
    </row>
    <row r="12884" spans="1:6" x14ac:dyDescent="0.35">
      <c r="A12884" s="5"/>
      <c r="E12884" s="5"/>
      <c r="F12884" s="5"/>
    </row>
    <row r="12885" spans="1:6" x14ac:dyDescent="0.35">
      <c r="A12885" s="5"/>
      <c r="E12885" s="5"/>
      <c r="F12885" s="5"/>
    </row>
    <row r="12886" spans="1:6" x14ac:dyDescent="0.35">
      <c r="A12886" s="5"/>
      <c r="E12886" s="5"/>
      <c r="F12886" s="5"/>
    </row>
    <row r="12887" spans="1:6" x14ac:dyDescent="0.35">
      <c r="A12887" s="5"/>
      <c r="E12887" s="5"/>
      <c r="F12887" s="5"/>
    </row>
    <row r="12888" spans="1:6" x14ac:dyDescent="0.35">
      <c r="A12888" s="5"/>
      <c r="E12888" s="5"/>
      <c r="F12888" s="5"/>
    </row>
    <row r="12889" spans="1:6" x14ac:dyDescent="0.35">
      <c r="A12889" s="5"/>
      <c r="E12889" s="5"/>
      <c r="F12889" s="5"/>
    </row>
    <row r="12890" spans="1:6" x14ac:dyDescent="0.35">
      <c r="A12890" s="5"/>
      <c r="E12890" s="5"/>
      <c r="F12890" s="5"/>
    </row>
    <row r="12891" spans="1:6" x14ac:dyDescent="0.35">
      <c r="A12891" s="5"/>
      <c r="E12891" s="5"/>
      <c r="F12891" s="5"/>
    </row>
    <row r="12892" spans="1:6" x14ac:dyDescent="0.35">
      <c r="A12892" s="5"/>
      <c r="E12892" s="5"/>
      <c r="F12892" s="5"/>
    </row>
    <row r="12893" spans="1:6" x14ac:dyDescent="0.35">
      <c r="A12893" s="5"/>
      <c r="E12893" s="5"/>
      <c r="F12893" s="5"/>
    </row>
    <row r="12894" spans="1:6" x14ac:dyDescent="0.35">
      <c r="A12894" s="5"/>
      <c r="E12894" s="5"/>
      <c r="F12894" s="5"/>
    </row>
    <row r="12895" spans="1:6" x14ac:dyDescent="0.35">
      <c r="A12895" s="5"/>
      <c r="E12895" s="5"/>
      <c r="F12895" s="5"/>
    </row>
    <row r="12896" spans="1:6" x14ac:dyDescent="0.35">
      <c r="A12896" s="5"/>
      <c r="E12896" s="5"/>
      <c r="F12896" s="5"/>
    </row>
    <row r="12897" spans="1:6" x14ac:dyDescent="0.35">
      <c r="A12897" s="5"/>
      <c r="E12897" s="5"/>
      <c r="F12897" s="5"/>
    </row>
    <row r="12898" spans="1:6" x14ac:dyDescent="0.35">
      <c r="A12898" s="5"/>
      <c r="E12898" s="5"/>
      <c r="F12898" s="5"/>
    </row>
    <row r="12899" spans="1:6" x14ac:dyDescent="0.35">
      <c r="A12899" s="5"/>
      <c r="E12899" s="5"/>
      <c r="F12899" s="5"/>
    </row>
    <row r="12900" spans="1:6" x14ac:dyDescent="0.35">
      <c r="A12900" s="5"/>
      <c r="E12900" s="5"/>
      <c r="F12900" s="5"/>
    </row>
    <row r="12901" spans="1:6" x14ac:dyDescent="0.35">
      <c r="A12901" s="5"/>
      <c r="E12901" s="5"/>
      <c r="F12901" s="5"/>
    </row>
    <row r="12902" spans="1:6" x14ac:dyDescent="0.35">
      <c r="A12902" s="5"/>
      <c r="E12902" s="5"/>
      <c r="F12902" s="5"/>
    </row>
    <row r="12903" spans="1:6" x14ac:dyDescent="0.35">
      <c r="A12903" s="5"/>
      <c r="E12903" s="5"/>
      <c r="F12903" s="5"/>
    </row>
    <row r="12904" spans="1:6" x14ac:dyDescent="0.35">
      <c r="A12904" s="5"/>
      <c r="E12904" s="5"/>
      <c r="F12904" s="5"/>
    </row>
    <row r="12905" spans="1:6" x14ac:dyDescent="0.35">
      <c r="A12905" s="5"/>
      <c r="E12905" s="5"/>
      <c r="F12905" s="5"/>
    </row>
    <row r="12906" spans="1:6" x14ac:dyDescent="0.35">
      <c r="A12906" s="5"/>
      <c r="E12906" s="5"/>
      <c r="F12906" s="5"/>
    </row>
    <row r="12907" spans="1:6" x14ac:dyDescent="0.35">
      <c r="A12907" s="5"/>
      <c r="E12907" s="5"/>
      <c r="F12907" s="5"/>
    </row>
    <row r="12908" spans="1:6" x14ac:dyDescent="0.35">
      <c r="A12908" s="5"/>
      <c r="E12908" s="5"/>
      <c r="F12908" s="5"/>
    </row>
    <row r="12909" spans="1:6" x14ac:dyDescent="0.35">
      <c r="A12909" s="5"/>
      <c r="E12909" s="5"/>
      <c r="F12909" s="5"/>
    </row>
    <row r="12910" spans="1:6" x14ac:dyDescent="0.35">
      <c r="A12910" s="5"/>
      <c r="E12910" s="5"/>
      <c r="F12910" s="5"/>
    </row>
    <row r="12911" spans="1:6" x14ac:dyDescent="0.35">
      <c r="A12911" s="5"/>
      <c r="E12911" s="5"/>
      <c r="F12911" s="5"/>
    </row>
    <row r="12912" spans="1:6" x14ac:dyDescent="0.35">
      <c r="A12912" s="5"/>
      <c r="E12912" s="5"/>
      <c r="F12912" s="5"/>
    </row>
    <row r="12913" spans="1:6" x14ac:dyDescent="0.35">
      <c r="A12913" s="5"/>
      <c r="E12913" s="5"/>
      <c r="F12913" s="5"/>
    </row>
    <row r="12914" spans="1:6" x14ac:dyDescent="0.35">
      <c r="A12914" s="5"/>
      <c r="E12914" s="5"/>
      <c r="F12914" s="5"/>
    </row>
    <row r="12915" spans="1:6" x14ac:dyDescent="0.35">
      <c r="A12915" s="5"/>
      <c r="E12915" s="5"/>
      <c r="F12915" s="5"/>
    </row>
    <row r="12916" spans="1:6" x14ac:dyDescent="0.35">
      <c r="A12916" s="5"/>
      <c r="E12916" s="5"/>
      <c r="F12916" s="5"/>
    </row>
    <row r="12917" spans="1:6" x14ac:dyDescent="0.35">
      <c r="A12917" s="5"/>
      <c r="E12917" s="5"/>
      <c r="F12917" s="5"/>
    </row>
    <row r="12918" spans="1:6" x14ac:dyDescent="0.35">
      <c r="A12918" s="5"/>
      <c r="E12918" s="5"/>
      <c r="F12918" s="5"/>
    </row>
    <row r="12919" spans="1:6" x14ac:dyDescent="0.35">
      <c r="A12919" s="5"/>
      <c r="E12919" s="5"/>
      <c r="F12919" s="5"/>
    </row>
    <row r="12920" spans="1:6" x14ac:dyDescent="0.35">
      <c r="A12920" s="5"/>
      <c r="E12920" s="5"/>
      <c r="F12920" s="5"/>
    </row>
    <row r="12921" spans="1:6" x14ac:dyDescent="0.35">
      <c r="A12921" s="5"/>
      <c r="E12921" s="5"/>
      <c r="F12921" s="5"/>
    </row>
    <row r="12922" spans="1:6" x14ac:dyDescent="0.35">
      <c r="A12922" s="5"/>
      <c r="E12922" s="5"/>
      <c r="F12922" s="5"/>
    </row>
    <row r="12923" spans="1:6" x14ac:dyDescent="0.35">
      <c r="A12923" s="5"/>
      <c r="E12923" s="5"/>
      <c r="F12923" s="5"/>
    </row>
    <row r="12924" spans="1:6" x14ac:dyDescent="0.35">
      <c r="A12924" s="5"/>
      <c r="E12924" s="5"/>
      <c r="F12924" s="5"/>
    </row>
    <row r="12925" spans="1:6" x14ac:dyDescent="0.35">
      <c r="A12925" s="5"/>
      <c r="E12925" s="5"/>
      <c r="F12925" s="5"/>
    </row>
    <row r="12926" spans="1:6" x14ac:dyDescent="0.35">
      <c r="A12926" s="5"/>
      <c r="E12926" s="5"/>
      <c r="F12926" s="5"/>
    </row>
    <row r="12927" spans="1:6" x14ac:dyDescent="0.35">
      <c r="A12927" s="5"/>
      <c r="E12927" s="5"/>
      <c r="F12927" s="5"/>
    </row>
    <row r="12928" spans="1:6" x14ac:dyDescent="0.35">
      <c r="A12928" s="5"/>
      <c r="E12928" s="5"/>
      <c r="F12928" s="5"/>
    </row>
    <row r="12929" spans="1:6" x14ac:dyDescent="0.35">
      <c r="A12929" s="5"/>
      <c r="E12929" s="5"/>
      <c r="F12929" s="5"/>
    </row>
    <row r="12930" spans="1:6" x14ac:dyDescent="0.35">
      <c r="A12930" s="5"/>
      <c r="E12930" s="5"/>
      <c r="F12930" s="5"/>
    </row>
    <row r="12931" spans="1:6" x14ac:dyDescent="0.35">
      <c r="A12931" s="5"/>
      <c r="E12931" s="5"/>
      <c r="F12931" s="5"/>
    </row>
    <row r="12932" spans="1:6" x14ac:dyDescent="0.35">
      <c r="A12932" s="5"/>
      <c r="E12932" s="5"/>
      <c r="F12932" s="5"/>
    </row>
    <row r="12933" spans="1:6" x14ac:dyDescent="0.35">
      <c r="A12933" s="5"/>
      <c r="E12933" s="5"/>
      <c r="F12933" s="5"/>
    </row>
    <row r="12934" spans="1:6" x14ac:dyDescent="0.35">
      <c r="A12934" s="5"/>
      <c r="E12934" s="5"/>
      <c r="F12934" s="5"/>
    </row>
    <row r="12935" spans="1:6" x14ac:dyDescent="0.35">
      <c r="A12935" s="5"/>
      <c r="E12935" s="5"/>
      <c r="F12935" s="5"/>
    </row>
    <row r="12936" spans="1:6" x14ac:dyDescent="0.35">
      <c r="A12936" s="5"/>
      <c r="E12936" s="5"/>
      <c r="F12936" s="5"/>
    </row>
    <row r="12937" spans="1:6" x14ac:dyDescent="0.35">
      <c r="A12937" s="5"/>
      <c r="E12937" s="5"/>
      <c r="F12937" s="5"/>
    </row>
    <row r="12938" spans="1:6" x14ac:dyDescent="0.35">
      <c r="A12938" s="5"/>
      <c r="E12938" s="5"/>
      <c r="F12938" s="5"/>
    </row>
    <row r="12939" spans="1:6" x14ac:dyDescent="0.35">
      <c r="A12939" s="5"/>
      <c r="E12939" s="5"/>
      <c r="F12939" s="5"/>
    </row>
    <row r="12940" spans="1:6" x14ac:dyDescent="0.35">
      <c r="A12940" s="5"/>
      <c r="E12940" s="5"/>
      <c r="F12940" s="5"/>
    </row>
    <row r="12941" spans="1:6" x14ac:dyDescent="0.35">
      <c r="A12941" s="5"/>
      <c r="E12941" s="5"/>
      <c r="F12941" s="5"/>
    </row>
    <row r="12942" spans="1:6" x14ac:dyDescent="0.35">
      <c r="A12942" s="5"/>
      <c r="E12942" s="5"/>
      <c r="F12942" s="5"/>
    </row>
    <row r="12943" spans="1:6" x14ac:dyDescent="0.35">
      <c r="A12943" s="5"/>
      <c r="E12943" s="5"/>
      <c r="F12943" s="5"/>
    </row>
    <row r="12944" spans="1:6" x14ac:dyDescent="0.35">
      <c r="A12944" s="5"/>
      <c r="E12944" s="5"/>
      <c r="F12944" s="5"/>
    </row>
    <row r="12945" spans="1:6" x14ac:dyDescent="0.35">
      <c r="A12945" s="5"/>
      <c r="E12945" s="5"/>
      <c r="F12945" s="5"/>
    </row>
    <row r="12946" spans="1:6" x14ac:dyDescent="0.35">
      <c r="A12946" s="5"/>
      <c r="E12946" s="5"/>
      <c r="F12946" s="5"/>
    </row>
    <row r="12947" spans="1:6" x14ac:dyDescent="0.35">
      <c r="A12947" s="5"/>
      <c r="E12947" s="5"/>
      <c r="F12947" s="5"/>
    </row>
    <row r="12948" spans="1:6" x14ac:dyDescent="0.35">
      <c r="A12948" s="5"/>
      <c r="E12948" s="5"/>
      <c r="F12948" s="5"/>
    </row>
    <row r="12949" spans="1:6" x14ac:dyDescent="0.35">
      <c r="A12949" s="5"/>
      <c r="E12949" s="5"/>
      <c r="F12949" s="5"/>
    </row>
    <row r="12950" spans="1:6" x14ac:dyDescent="0.35">
      <c r="A12950" s="5"/>
      <c r="E12950" s="5"/>
      <c r="F12950" s="5"/>
    </row>
    <row r="12951" spans="1:6" x14ac:dyDescent="0.35">
      <c r="A12951" s="5"/>
      <c r="E12951" s="5"/>
      <c r="F12951" s="5"/>
    </row>
    <row r="12952" spans="1:6" x14ac:dyDescent="0.35">
      <c r="A12952" s="5"/>
      <c r="E12952" s="5"/>
      <c r="F12952" s="5"/>
    </row>
    <row r="12953" spans="1:6" x14ac:dyDescent="0.35">
      <c r="A12953" s="5"/>
      <c r="E12953" s="5"/>
      <c r="F12953" s="5"/>
    </row>
    <row r="12954" spans="1:6" x14ac:dyDescent="0.35">
      <c r="A12954" s="5"/>
      <c r="E12954" s="5"/>
      <c r="F12954" s="5"/>
    </row>
    <row r="12955" spans="1:6" x14ac:dyDescent="0.35">
      <c r="A12955" s="5"/>
      <c r="E12955" s="5"/>
      <c r="F12955" s="5"/>
    </row>
    <row r="12956" spans="1:6" x14ac:dyDescent="0.35">
      <c r="A12956" s="5"/>
      <c r="E12956" s="5"/>
      <c r="F12956" s="5"/>
    </row>
    <row r="12957" spans="1:6" x14ac:dyDescent="0.35">
      <c r="A12957" s="5"/>
      <c r="E12957" s="5"/>
      <c r="F12957" s="5"/>
    </row>
    <row r="12958" spans="1:6" x14ac:dyDescent="0.35">
      <c r="A12958" s="5"/>
      <c r="E12958" s="5"/>
      <c r="F12958" s="5"/>
    </row>
    <row r="12959" spans="1:6" x14ac:dyDescent="0.35">
      <c r="A12959" s="5"/>
      <c r="E12959" s="5"/>
      <c r="F12959" s="5"/>
    </row>
    <row r="12960" spans="1:6" x14ac:dyDescent="0.35">
      <c r="A12960" s="5"/>
      <c r="E12960" s="5"/>
      <c r="F12960" s="5"/>
    </row>
    <row r="12961" spans="1:6" x14ac:dyDescent="0.35">
      <c r="A12961" s="5"/>
      <c r="E12961" s="5"/>
      <c r="F12961" s="5"/>
    </row>
    <row r="12962" spans="1:6" x14ac:dyDescent="0.35">
      <c r="A12962" s="5"/>
      <c r="E12962" s="5"/>
      <c r="F12962" s="5"/>
    </row>
    <row r="12963" spans="1:6" x14ac:dyDescent="0.35">
      <c r="A12963" s="5"/>
      <c r="E12963" s="5"/>
      <c r="F12963" s="5"/>
    </row>
    <row r="12964" spans="1:6" x14ac:dyDescent="0.35">
      <c r="A12964" s="5"/>
      <c r="E12964" s="5"/>
      <c r="F12964" s="5"/>
    </row>
    <row r="12965" spans="1:6" x14ac:dyDescent="0.35">
      <c r="A12965" s="5"/>
      <c r="E12965" s="5"/>
      <c r="F12965" s="5"/>
    </row>
    <row r="12966" spans="1:6" x14ac:dyDescent="0.35">
      <c r="A12966" s="5"/>
      <c r="E12966" s="5"/>
      <c r="F12966" s="5"/>
    </row>
    <row r="12967" spans="1:6" x14ac:dyDescent="0.35">
      <c r="A12967" s="5"/>
      <c r="E12967" s="5"/>
      <c r="F12967" s="5"/>
    </row>
    <row r="12968" spans="1:6" x14ac:dyDescent="0.35">
      <c r="A12968" s="5"/>
      <c r="E12968" s="5"/>
      <c r="F12968" s="5"/>
    </row>
    <row r="12969" spans="1:6" x14ac:dyDescent="0.35">
      <c r="A12969" s="5"/>
      <c r="E12969" s="5"/>
      <c r="F12969" s="5"/>
    </row>
    <row r="12970" spans="1:6" x14ac:dyDescent="0.35">
      <c r="A12970" s="5"/>
      <c r="E12970" s="5"/>
      <c r="F12970" s="5"/>
    </row>
    <row r="12971" spans="1:6" x14ac:dyDescent="0.35">
      <c r="A12971" s="5"/>
      <c r="E12971" s="5"/>
      <c r="F12971" s="5"/>
    </row>
    <row r="12972" spans="1:6" x14ac:dyDescent="0.35">
      <c r="A12972" s="5"/>
      <c r="E12972" s="5"/>
      <c r="F12972" s="5"/>
    </row>
    <row r="12973" spans="1:6" x14ac:dyDescent="0.35">
      <c r="A12973" s="5"/>
      <c r="E12973" s="5"/>
      <c r="F12973" s="5"/>
    </row>
    <row r="12974" spans="1:6" x14ac:dyDescent="0.35">
      <c r="A12974" s="5"/>
      <c r="E12974" s="5"/>
      <c r="F12974" s="5"/>
    </row>
    <row r="12975" spans="1:6" x14ac:dyDescent="0.35">
      <c r="A12975" s="5"/>
      <c r="E12975" s="5"/>
      <c r="F12975" s="5"/>
    </row>
    <row r="12976" spans="1:6" x14ac:dyDescent="0.35">
      <c r="A12976" s="5"/>
      <c r="E12976" s="5"/>
      <c r="F12976" s="5"/>
    </row>
    <row r="12977" spans="1:6" x14ac:dyDescent="0.35">
      <c r="A12977" s="5"/>
      <c r="E12977" s="5"/>
      <c r="F12977" s="5"/>
    </row>
    <row r="12978" spans="1:6" x14ac:dyDescent="0.35">
      <c r="A12978" s="5"/>
      <c r="E12978" s="5"/>
      <c r="F12978" s="5"/>
    </row>
    <row r="12979" spans="1:6" x14ac:dyDescent="0.35">
      <c r="A12979" s="5"/>
      <c r="E12979" s="5"/>
      <c r="F12979" s="5"/>
    </row>
    <row r="12980" spans="1:6" x14ac:dyDescent="0.35">
      <c r="A12980" s="5"/>
      <c r="E12980" s="5"/>
      <c r="F12980" s="5"/>
    </row>
    <row r="12981" spans="1:6" x14ac:dyDescent="0.35">
      <c r="A12981" s="5"/>
      <c r="E12981" s="5"/>
      <c r="F12981" s="5"/>
    </row>
    <row r="12982" spans="1:6" x14ac:dyDescent="0.35">
      <c r="A12982" s="5"/>
      <c r="E12982" s="5"/>
      <c r="F12982" s="5"/>
    </row>
    <row r="12983" spans="1:6" x14ac:dyDescent="0.35">
      <c r="A12983" s="5"/>
      <c r="E12983" s="5"/>
      <c r="F12983" s="5"/>
    </row>
    <row r="12984" spans="1:6" x14ac:dyDescent="0.35">
      <c r="A12984" s="5"/>
      <c r="E12984" s="5"/>
      <c r="F12984" s="5"/>
    </row>
    <row r="12985" spans="1:6" x14ac:dyDescent="0.35">
      <c r="A12985" s="5"/>
      <c r="E12985" s="5"/>
      <c r="F12985" s="5"/>
    </row>
    <row r="12986" spans="1:6" x14ac:dyDescent="0.35">
      <c r="A12986" s="5"/>
      <c r="E12986" s="5"/>
      <c r="F12986" s="5"/>
    </row>
    <row r="12987" spans="1:6" x14ac:dyDescent="0.35">
      <c r="A12987" s="5"/>
      <c r="E12987" s="5"/>
      <c r="F12987" s="5"/>
    </row>
    <row r="12988" spans="1:6" x14ac:dyDescent="0.35">
      <c r="A12988" s="5"/>
      <c r="E12988" s="5"/>
      <c r="F12988" s="5"/>
    </row>
    <row r="12989" spans="1:6" x14ac:dyDescent="0.35">
      <c r="A12989" s="5"/>
      <c r="E12989" s="5"/>
      <c r="F12989" s="5"/>
    </row>
    <row r="12990" spans="1:6" x14ac:dyDescent="0.35">
      <c r="A12990" s="5"/>
      <c r="E12990" s="5"/>
      <c r="F12990" s="5"/>
    </row>
    <row r="12991" spans="1:6" x14ac:dyDescent="0.35">
      <c r="A12991" s="5"/>
      <c r="E12991" s="5"/>
      <c r="F12991" s="5"/>
    </row>
    <row r="12992" spans="1:6" x14ac:dyDescent="0.35">
      <c r="A12992" s="5"/>
      <c r="E12992" s="5"/>
      <c r="F12992" s="5"/>
    </row>
    <row r="12993" spans="1:6" x14ac:dyDescent="0.35">
      <c r="A12993" s="5"/>
      <c r="E12993" s="5"/>
      <c r="F12993" s="5"/>
    </row>
    <row r="12994" spans="1:6" x14ac:dyDescent="0.35">
      <c r="A12994" s="5"/>
      <c r="E12994" s="5"/>
      <c r="F12994" s="5"/>
    </row>
    <row r="12995" spans="1:6" x14ac:dyDescent="0.35">
      <c r="A12995" s="5"/>
      <c r="E12995" s="5"/>
      <c r="F12995" s="5"/>
    </row>
    <row r="12996" spans="1:6" x14ac:dyDescent="0.35">
      <c r="A12996" s="5"/>
      <c r="E12996" s="5"/>
      <c r="F12996" s="5"/>
    </row>
    <row r="12997" spans="1:6" x14ac:dyDescent="0.35">
      <c r="A12997" s="5"/>
      <c r="E12997" s="5"/>
      <c r="F12997" s="5"/>
    </row>
    <row r="12998" spans="1:6" x14ac:dyDescent="0.35">
      <c r="A12998" s="5"/>
      <c r="E12998" s="5"/>
      <c r="F12998" s="5"/>
    </row>
    <row r="12999" spans="1:6" x14ac:dyDescent="0.35">
      <c r="A12999" s="5"/>
      <c r="E12999" s="5"/>
      <c r="F12999" s="5"/>
    </row>
    <row r="13000" spans="1:6" x14ac:dyDescent="0.35">
      <c r="A13000" s="5"/>
      <c r="E13000" s="5"/>
      <c r="F13000" s="5"/>
    </row>
    <row r="13001" spans="1:6" x14ac:dyDescent="0.35">
      <c r="A13001" s="5"/>
      <c r="E13001" s="5"/>
      <c r="F13001" s="5"/>
    </row>
    <row r="13002" spans="1:6" x14ac:dyDescent="0.35">
      <c r="A13002" s="5"/>
      <c r="E13002" s="5"/>
      <c r="F13002" s="5"/>
    </row>
    <row r="13003" spans="1:6" x14ac:dyDescent="0.35">
      <c r="A13003" s="5"/>
      <c r="E13003" s="5"/>
      <c r="F13003" s="5"/>
    </row>
    <row r="13004" spans="1:6" x14ac:dyDescent="0.35">
      <c r="A13004" s="5"/>
      <c r="E13004" s="5"/>
      <c r="F13004" s="5"/>
    </row>
    <row r="13005" spans="1:6" x14ac:dyDescent="0.35">
      <c r="A13005" s="5"/>
      <c r="E13005" s="5"/>
      <c r="F13005" s="5"/>
    </row>
    <row r="13006" spans="1:6" x14ac:dyDescent="0.35">
      <c r="A13006" s="5"/>
      <c r="E13006" s="5"/>
      <c r="F13006" s="5"/>
    </row>
    <row r="13007" spans="1:6" x14ac:dyDescent="0.35">
      <c r="A13007" s="5"/>
      <c r="E13007" s="5"/>
      <c r="F13007" s="5"/>
    </row>
    <row r="13008" spans="1:6" x14ac:dyDescent="0.35">
      <c r="A13008" s="5"/>
      <c r="E13008" s="5"/>
      <c r="F13008" s="5"/>
    </row>
    <row r="13009" spans="1:6" x14ac:dyDescent="0.35">
      <c r="A13009" s="5"/>
      <c r="E13009" s="5"/>
      <c r="F13009" s="5"/>
    </row>
    <row r="13010" spans="1:6" x14ac:dyDescent="0.35">
      <c r="A13010" s="5"/>
      <c r="E13010" s="5"/>
      <c r="F13010" s="5"/>
    </row>
    <row r="13011" spans="1:6" x14ac:dyDescent="0.35">
      <c r="A13011" s="5"/>
      <c r="E13011" s="5"/>
      <c r="F13011" s="5"/>
    </row>
    <row r="13012" spans="1:6" x14ac:dyDescent="0.35">
      <c r="A13012" s="5"/>
      <c r="E13012" s="5"/>
      <c r="F13012" s="5"/>
    </row>
    <row r="13013" spans="1:6" x14ac:dyDescent="0.35">
      <c r="A13013" s="5"/>
      <c r="E13013" s="5"/>
      <c r="F13013" s="5"/>
    </row>
    <row r="13014" spans="1:6" x14ac:dyDescent="0.35">
      <c r="A13014" s="5"/>
      <c r="E13014" s="5"/>
      <c r="F13014" s="5"/>
    </row>
    <row r="13015" spans="1:6" x14ac:dyDescent="0.35">
      <c r="A13015" s="5"/>
      <c r="E13015" s="5"/>
      <c r="F13015" s="5"/>
    </row>
    <row r="13016" spans="1:6" x14ac:dyDescent="0.35">
      <c r="A13016" s="5"/>
      <c r="E13016" s="5"/>
      <c r="F13016" s="5"/>
    </row>
    <row r="13017" spans="1:6" x14ac:dyDescent="0.35">
      <c r="A13017" s="5"/>
      <c r="E13017" s="5"/>
      <c r="F13017" s="5"/>
    </row>
    <row r="13018" spans="1:6" x14ac:dyDescent="0.35">
      <c r="A13018" s="5"/>
      <c r="E13018" s="5"/>
      <c r="F13018" s="5"/>
    </row>
    <row r="13019" spans="1:6" x14ac:dyDescent="0.35">
      <c r="A13019" s="5"/>
      <c r="E13019" s="5"/>
      <c r="F13019" s="5"/>
    </row>
    <row r="13020" spans="1:6" x14ac:dyDescent="0.35">
      <c r="A13020" s="5"/>
      <c r="E13020" s="5"/>
      <c r="F13020" s="5"/>
    </row>
    <row r="13021" spans="1:6" x14ac:dyDescent="0.35">
      <c r="A13021" s="5"/>
      <c r="E13021" s="5"/>
      <c r="F13021" s="5"/>
    </row>
    <row r="13022" spans="1:6" x14ac:dyDescent="0.35">
      <c r="A13022" s="5"/>
      <c r="E13022" s="5"/>
      <c r="F13022" s="5"/>
    </row>
    <row r="13023" spans="1:6" x14ac:dyDescent="0.35">
      <c r="A13023" s="5"/>
      <c r="E13023" s="5"/>
      <c r="F13023" s="5"/>
    </row>
    <row r="13024" spans="1:6" x14ac:dyDescent="0.35">
      <c r="A13024" s="5"/>
      <c r="E13024" s="5"/>
      <c r="F13024" s="5"/>
    </row>
    <row r="13025" spans="1:6" x14ac:dyDescent="0.35">
      <c r="A13025" s="5"/>
      <c r="E13025" s="5"/>
      <c r="F13025" s="5"/>
    </row>
    <row r="13026" spans="1:6" x14ac:dyDescent="0.35">
      <c r="A13026" s="5"/>
      <c r="E13026" s="5"/>
      <c r="F13026" s="5"/>
    </row>
    <row r="13027" spans="1:6" x14ac:dyDescent="0.35">
      <c r="A13027" s="5"/>
      <c r="E13027" s="5"/>
      <c r="F13027" s="5"/>
    </row>
    <row r="13028" spans="1:6" x14ac:dyDescent="0.35">
      <c r="A13028" s="5"/>
      <c r="E13028" s="5"/>
      <c r="F13028" s="5"/>
    </row>
    <row r="13029" spans="1:6" x14ac:dyDescent="0.35">
      <c r="A13029" s="5"/>
      <c r="E13029" s="5"/>
      <c r="F13029" s="5"/>
    </row>
    <row r="13030" spans="1:6" x14ac:dyDescent="0.35">
      <c r="A13030" s="5"/>
      <c r="E13030" s="5"/>
      <c r="F13030" s="5"/>
    </row>
    <row r="13031" spans="1:6" x14ac:dyDescent="0.35">
      <c r="A13031" s="5"/>
      <c r="E13031" s="5"/>
      <c r="F13031" s="5"/>
    </row>
    <row r="13032" spans="1:6" x14ac:dyDescent="0.35">
      <c r="A13032" s="5"/>
      <c r="E13032" s="5"/>
      <c r="F13032" s="5"/>
    </row>
    <row r="13033" spans="1:6" x14ac:dyDescent="0.35">
      <c r="A13033" s="5"/>
      <c r="E13033" s="5"/>
      <c r="F13033" s="5"/>
    </row>
    <row r="13034" spans="1:6" x14ac:dyDescent="0.35">
      <c r="A13034" s="5"/>
      <c r="E13034" s="5"/>
      <c r="F13034" s="5"/>
    </row>
    <row r="13035" spans="1:6" x14ac:dyDescent="0.35">
      <c r="A13035" s="5"/>
      <c r="E13035" s="5"/>
      <c r="F13035" s="5"/>
    </row>
    <row r="13036" spans="1:6" x14ac:dyDescent="0.35">
      <c r="A13036" s="5"/>
      <c r="E13036" s="5"/>
      <c r="F13036" s="5"/>
    </row>
    <row r="13037" spans="1:6" x14ac:dyDescent="0.35">
      <c r="A13037" s="5"/>
      <c r="E13037" s="5"/>
      <c r="F13037" s="5"/>
    </row>
    <row r="13038" spans="1:6" x14ac:dyDescent="0.35">
      <c r="A13038" s="5"/>
      <c r="E13038" s="5"/>
      <c r="F13038" s="5"/>
    </row>
    <row r="13039" spans="1:6" x14ac:dyDescent="0.35">
      <c r="A13039" s="5"/>
      <c r="E13039" s="5"/>
      <c r="F13039" s="5"/>
    </row>
    <row r="13040" spans="1:6" x14ac:dyDescent="0.35">
      <c r="A13040" s="5"/>
      <c r="E13040" s="5"/>
      <c r="F13040" s="5"/>
    </row>
    <row r="13041" spans="1:6" x14ac:dyDescent="0.35">
      <c r="A13041" s="5"/>
      <c r="E13041" s="5"/>
      <c r="F13041" s="5"/>
    </row>
    <row r="13042" spans="1:6" x14ac:dyDescent="0.35">
      <c r="A13042" s="5"/>
      <c r="E13042" s="5"/>
      <c r="F13042" s="5"/>
    </row>
    <row r="13043" spans="1:6" x14ac:dyDescent="0.35">
      <c r="A13043" s="5"/>
      <c r="E13043" s="5"/>
      <c r="F13043" s="5"/>
    </row>
    <row r="13044" spans="1:6" x14ac:dyDescent="0.35">
      <c r="A13044" s="5"/>
      <c r="E13044" s="5"/>
      <c r="F13044" s="5"/>
    </row>
    <row r="13045" spans="1:6" x14ac:dyDescent="0.35">
      <c r="A13045" s="5"/>
      <c r="E13045" s="5"/>
      <c r="F13045" s="5"/>
    </row>
    <row r="13046" spans="1:6" x14ac:dyDescent="0.35">
      <c r="A13046" s="5"/>
      <c r="E13046" s="5"/>
      <c r="F13046" s="5"/>
    </row>
    <row r="13047" spans="1:6" x14ac:dyDescent="0.35">
      <c r="A13047" s="5"/>
      <c r="E13047" s="5"/>
      <c r="F13047" s="5"/>
    </row>
    <row r="13048" spans="1:6" x14ac:dyDescent="0.35">
      <c r="A13048" s="5"/>
      <c r="E13048" s="5"/>
      <c r="F13048" s="5"/>
    </row>
    <row r="13049" spans="1:6" x14ac:dyDescent="0.35">
      <c r="A13049" s="5"/>
      <c r="E13049" s="5"/>
      <c r="F13049" s="5"/>
    </row>
    <row r="13050" spans="1:6" x14ac:dyDescent="0.35">
      <c r="A13050" s="5"/>
      <c r="E13050" s="5"/>
      <c r="F13050" s="5"/>
    </row>
    <row r="13051" spans="1:6" x14ac:dyDescent="0.35">
      <c r="A13051" s="5"/>
      <c r="E13051" s="5"/>
      <c r="F13051" s="5"/>
    </row>
    <row r="13052" spans="1:6" x14ac:dyDescent="0.35">
      <c r="A13052" s="5"/>
      <c r="E13052" s="5"/>
      <c r="F13052" s="5"/>
    </row>
    <row r="13053" spans="1:6" x14ac:dyDescent="0.35">
      <c r="A13053" s="5"/>
      <c r="E13053" s="5"/>
      <c r="F13053" s="5"/>
    </row>
    <row r="13054" spans="1:6" x14ac:dyDescent="0.35">
      <c r="A13054" s="5"/>
      <c r="E13054" s="5"/>
      <c r="F13054" s="5"/>
    </row>
    <row r="13055" spans="1:6" x14ac:dyDescent="0.35">
      <c r="A13055" s="5"/>
      <c r="E13055" s="5"/>
      <c r="F13055" s="5"/>
    </row>
    <row r="13056" spans="1:6" x14ac:dyDescent="0.35">
      <c r="A13056" s="5"/>
      <c r="E13056" s="5"/>
      <c r="F13056" s="5"/>
    </row>
    <row r="13057" spans="1:6" x14ac:dyDescent="0.35">
      <c r="A13057" s="5"/>
      <c r="E13057" s="5"/>
      <c r="F13057" s="5"/>
    </row>
    <row r="13058" spans="1:6" x14ac:dyDescent="0.35">
      <c r="A13058" s="5"/>
      <c r="E13058" s="5"/>
      <c r="F13058" s="5"/>
    </row>
    <row r="13059" spans="1:6" x14ac:dyDescent="0.35">
      <c r="A13059" s="5"/>
      <c r="E13059" s="5"/>
      <c r="F13059" s="5"/>
    </row>
    <row r="13060" spans="1:6" x14ac:dyDescent="0.35">
      <c r="A13060" s="5"/>
      <c r="E13060" s="5"/>
      <c r="F13060" s="5"/>
    </row>
    <row r="13061" spans="1:6" x14ac:dyDescent="0.35">
      <c r="A13061" s="5"/>
      <c r="E13061" s="5"/>
      <c r="F13061" s="5"/>
    </row>
    <row r="13062" spans="1:6" x14ac:dyDescent="0.35">
      <c r="A13062" s="5"/>
      <c r="E13062" s="5"/>
      <c r="F13062" s="5"/>
    </row>
    <row r="13063" spans="1:6" x14ac:dyDescent="0.35">
      <c r="A13063" s="5"/>
      <c r="E13063" s="5"/>
      <c r="F13063" s="5"/>
    </row>
    <row r="13064" spans="1:6" x14ac:dyDescent="0.35">
      <c r="A13064" s="5"/>
      <c r="E13064" s="5"/>
      <c r="F13064" s="5"/>
    </row>
    <row r="13065" spans="1:6" x14ac:dyDescent="0.35">
      <c r="A13065" s="5"/>
      <c r="E13065" s="5"/>
      <c r="F13065" s="5"/>
    </row>
    <row r="13066" spans="1:6" x14ac:dyDescent="0.35">
      <c r="A13066" s="5"/>
      <c r="E13066" s="5"/>
      <c r="F13066" s="5"/>
    </row>
    <row r="13067" spans="1:6" x14ac:dyDescent="0.35">
      <c r="A13067" s="5"/>
      <c r="E13067" s="5"/>
      <c r="F13067" s="5"/>
    </row>
    <row r="13068" spans="1:6" x14ac:dyDescent="0.35">
      <c r="A13068" s="5"/>
      <c r="E13068" s="5"/>
      <c r="F13068" s="5"/>
    </row>
    <row r="13069" spans="1:6" x14ac:dyDescent="0.35">
      <c r="A13069" s="5"/>
      <c r="E13069" s="5"/>
      <c r="F13069" s="5"/>
    </row>
    <row r="13070" spans="1:6" x14ac:dyDescent="0.35">
      <c r="A13070" s="5"/>
      <c r="E13070" s="5"/>
      <c r="F13070" s="5"/>
    </row>
    <row r="13071" spans="1:6" x14ac:dyDescent="0.35">
      <c r="A13071" s="5"/>
      <c r="E13071" s="5"/>
      <c r="F13071" s="5"/>
    </row>
    <row r="13072" spans="1:6" x14ac:dyDescent="0.35">
      <c r="A13072" s="5"/>
      <c r="E13072" s="5"/>
      <c r="F13072" s="5"/>
    </row>
    <row r="13073" spans="1:6" x14ac:dyDescent="0.35">
      <c r="A13073" s="5"/>
      <c r="E13073" s="5"/>
      <c r="F13073" s="5"/>
    </row>
    <row r="13074" spans="1:6" x14ac:dyDescent="0.35">
      <c r="A13074" s="5"/>
      <c r="E13074" s="5"/>
      <c r="F13074" s="5"/>
    </row>
    <row r="13075" spans="1:6" x14ac:dyDescent="0.35">
      <c r="A13075" s="5"/>
      <c r="E13075" s="5"/>
      <c r="F13075" s="5"/>
    </row>
    <row r="13076" spans="1:6" x14ac:dyDescent="0.35">
      <c r="A13076" s="5"/>
      <c r="E13076" s="5"/>
      <c r="F13076" s="5"/>
    </row>
    <row r="13077" spans="1:6" x14ac:dyDescent="0.35">
      <c r="A13077" s="5"/>
      <c r="E13077" s="5"/>
      <c r="F13077" s="5"/>
    </row>
    <row r="13078" spans="1:6" x14ac:dyDescent="0.35">
      <c r="A13078" s="5"/>
      <c r="E13078" s="5"/>
      <c r="F13078" s="5"/>
    </row>
    <row r="13079" spans="1:6" x14ac:dyDescent="0.35">
      <c r="A13079" s="5"/>
      <c r="E13079" s="5"/>
      <c r="F13079" s="5"/>
    </row>
    <row r="13080" spans="1:6" x14ac:dyDescent="0.35">
      <c r="A13080" s="5"/>
      <c r="E13080" s="5"/>
      <c r="F13080" s="5"/>
    </row>
    <row r="13081" spans="1:6" x14ac:dyDescent="0.35">
      <c r="A13081" s="5"/>
      <c r="E13081" s="5"/>
      <c r="F13081" s="5"/>
    </row>
    <row r="13082" spans="1:6" x14ac:dyDescent="0.35">
      <c r="A13082" s="5"/>
      <c r="E13082" s="5"/>
      <c r="F13082" s="5"/>
    </row>
    <row r="13083" spans="1:6" x14ac:dyDescent="0.35">
      <c r="A13083" s="5"/>
      <c r="E13083" s="5"/>
      <c r="F13083" s="5"/>
    </row>
    <row r="13084" spans="1:6" x14ac:dyDescent="0.35">
      <c r="A13084" s="5"/>
      <c r="E13084" s="5"/>
      <c r="F13084" s="5"/>
    </row>
    <row r="13085" spans="1:6" x14ac:dyDescent="0.35">
      <c r="A13085" s="5"/>
      <c r="E13085" s="5"/>
      <c r="F13085" s="5"/>
    </row>
    <row r="13086" spans="1:6" x14ac:dyDescent="0.35">
      <c r="A13086" s="5"/>
      <c r="E13086" s="5"/>
      <c r="F13086" s="5"/>
    </row>
    <row r="13087" spans="1:6" x14ac:dyDescent="0.35">
      <c r="A13087" s="5"/>
      <c r="E13087" s="5"/>
      <c r="F13087" s="5"/>
    </row>
    <row r="13088" spans="1:6" x14ac:dyDescent="0.35">
      <c r="A13088" s="5"/>
      <c r="E13088" s="5"/>
      <c r="F13088" s="5"/>
    </row>
    <row r="13089" spans="1:6" x14ac:dyDescent="0.35">
      <c r="A13089" s="5"/>
      <c r="E13089" s="5"/>
      <c r="F13089" s="5"/>
    </row>
    <row r="13090" spans="1:6" x14ac:dyDescent="0.35">
      <c r="A13090" s="5"/>
      <c r="E13090" s="5"/>
      <c r="F13090" s="5"/>
    </row>
    <row r="13091" spans="1:6" x14ac:dyDescent="0.35">
      <c r="A13091" s="5"/>
      <c r="E13091" s="5"/>
      <c r="F13091" s="5"/>
    </row>
    <row r="13092" spans="1:6" x14ac:dyDescent="0.35">
      <c r="A13092" s="5"/>
      <c r="E13092" s="5"/>
      <c r="F13092" s="5"/>
    </row>
    <row r="13093" spans="1:6" x14ac:dyDescent="0.35">
      <c r="A13093" s="5"/>
      <c r="E13093" s="5"/>
      <c r="F13093" s="5"/>
    </row>
    <row r="13094" spans="1:6" x14ac:dyDescent="0.35">
      <c r="A13094" s="5"/>
      <c r="E13094" s="5"/>
      <c r="F13094" s="5"/>
    </row>
    <row r="13095" spans="1:6" x14ac:dyDescent="0.35">
      <c r="A13095" s="5"/>
      <c r="E13095" s="5"/>
      <c r="F13095" s="5"/>
    </row>
    <row r="13096" spans="1:6" x14ac:dyDescent="0.35">
      <c r="A13096" s="5"/>
      <c r="E13096" s="5"/>
      <c r="F13096" s="5"/>
    </row>
    <row r="13097" spans="1:6" x14ac:dyDescent="0.35">
      <c r="A13097" s="5"/>
      <c r="E13097" s="5"/>
      <c r="F13097" s="5"/>
    </row>
    <row r="13098" spans="1:6" x14ac:dyDescent="0.35">
      <c r="A13098" s="5"/>
      <c r="E13098" s="5"/>
      <c r="F13098" s="5"/>
    </row>
    <row r="13099" spans="1:6" x14ac:dyDescent="0.35">
      <c r="A13099" s="5"/>
      <c r="E13099" s="5"/>
      <c r="F13099" s="5"/>
    </row>
    <row r="13100" spans="1:6" x14ac:dyDescent="0.35">
      <c r="A13100" s="5"/>
      <c r="E13100" s="5"/>
      <c r="F13100" s="5"/>
    </row>
    <row r="13101" spans="1:6" x14ac:dyDescent="0.35">
      <c r="A13101" s="5"/>
      <c r="E13101" s="5"/>
      <c r="F13101" s="5"/>
    </row>
    <row r="13102" spans="1:6" x14ac:dyDescent="0.35">
      <c r="A13102" s="5"/>
      <c r="E13102" s="5"/>
      <c r="F13102" s="5"/>
    </row>
    <row r="13103" spans="1:6" x14ac:dyDescent="0.35">
      <c r="A13103" s="5"/>
      <c r="E13103" s="5"/>
      <c r="F13103" s="5"/>
    </row>
    <row r="13104" spans="1:6" x14ac:dyDescent="0.35">
      <c r="A13104" s="5"/>
      <c r="E13104" s="5"/>
      <c r="F13104" s="5"/>
    </row>
    <row r="13105" spans="1:6" x14ac:dyDescent="0.35">
      <c r="A13105" s="5"/>
      <c r="E13105" s="5"/>
      <c r="F13105" s="5"/>
    </row>
    <row r="13106" spans="1:6" x14ac:dyDescent="0.35">
      <c r="A13106" s="5"/>
      <c r="E13106" s="5"/>
      <c r="F13106" s="5"/>
    </row>
    <row r="13107" spans="1:6" x14ac:dyDescent="0.35">
      <c r="A13107" s="5"/>
      <c r="E13107" s="5"/>
      <c r="F13107" s="5"/>
    </row>
    <row r="13108" spans="1:6" x14ac:dyDescent="0.35">
      <c r="A13108" s="5"/>
      <c r="E13108" s="5"/>
      <c r="F13108" s="5"/>
    </row>
    <row r="13109" spans="1:6" x14ac:dyDescent="0.35">
      <c r="A13109" s="5"/>
      <c r="E13109" s="5"/>
      <c r="F13109" s="5"/>
    </row>
    <row r="13110" spans="1:6" x14ac:dyDescent="0.35">
      <c r="A13110" s="5"/>
      <c r="E13110" s="5"/>
      <c r="F13110" s="5"/>
    </row>
    <row r="13111" spans="1:6" x14ac:dyDescent="0.35">
      <c r="A13111" s="5"/>
      <c r="E13111" s="5"/>
      <c r="F13111" s="5"/>
    </row>
    <row r="13112" spans="1:6" x14ac:dyDescent="0.35">
      <c r="A13112" s="5"/>
      <c r="E13112" s="5"/>
      <c r="F13112" s="5"/>
    </row>
    <row r="13113" spans="1:6" x14ac:dyDescent="0.35">
      <c r="A13113" s="5"/>
      <c r="E13113" s="5"/>
      <c r="F13113" s="5"/>
    </row>
    <row r="13114" spans="1:6" x14ac:dyDescent="0.35">
      <c r="A13114" s="5"/>
      <c r="E13114" s="5"/>
      <c r="F13114" s="5"/>
    </row>
    <row r="13115" spans="1:6" x14ac:dyDescent="0.35">
      <c r="A13115" s="5"/>
      <c r="E13115" s="5"/>
      <c r="F13115" s="5"/>
    </row>
    <row r="13116" spans="1:6" x14ac:dyDescent="0.35">
      <c r="A13116" s="5"/>
      <c r="E13116" s="5"/>
      <c r="F13116" s="5"/>
    </row>
    <row r="13117" spans="1:6" x14ac:dyDescent="0.35">
      <c r="A13117" s="5"/>
      <c r="E13117" s="5"/>
      <c r="F13117" s="5"/>
    </row>
    <row r="13118" spans="1:6" x14ac:dyDescent="0.35">
      <c r="A13118" s="5"/>
      <c r="E13118" s="5"/>
      <c r="F13118" s="5"/>
    </row>
    <row r="13119" spans="1:6" x14ac:dyDescent="0.35">
      <c r="A13119" s="5"/>
      <c r="E13119" s="5"/>
      <c r="F13119" s="5"/>
    </row>
    <row r="13120" spans="1:6" x14ac:dyDescent="0.35">
      <c r="A13120" s="5"/>
      <c r="E13120" s="5"/>
      <c r="F13120" s="5"/>
    </row>
    <row r="13121" spans="1:6" x14ac:dyDescent="0.35">
      <c r="A13121" s="5"/>
      <c r="E13121" s="5"/>
      <c r="F13121" s="5"/>
    </row>
    <row r="13122" spans="1:6" x14ac:dyDescent="0.35">
      <c r="A13122" s="5"/>
      <c r="E13122" s="5"/>
      <c r="F13122" s="5"/>
    </row>
    <row r="13123" spans="1:6" x14ac:dyDescent="0.35">
      <c r="A13123" s="5"/>
      <c r="E13123" s="5"/>
      <c r="F13123" s="5"/>
    </row>
    <row r="13124" spans="1:6" x14ac:dyDescent="0.35">
      <c r="A13124" s="5"/>
      <c r="E13124" s="5"/>
      <c r="F13124" s="5"/>
    </row>
    <row r="13125" spans="1:6" x14ac:dyDescent="0.35">
      <c r="A13125" s="5"/>
      <c r="E13125" s="5"/>
      <c r="F13125" s="5"/>
    </row>
    <row r="13126" spans="1:6" x14ac:dyDescent="0.35">
      <c r="A13126" s="5"/>
      <c r="E13126" s="5"/>
      <c r="F13126" s="5"/>
    </row>
    <row r="13127" spans="1:6" x14ac:dyDescent="0.35">
      <c r="A13127" s="5"/>
      <c r="E13127" s="5"/>
      <c r="F13127" s="5"/>
    </row>
    <row r="13128" spans="1:6" x14ac:dyDescent="0.35">
      <c r="A13128" s="5"/>
      <c r="E13128" s="5"/>
      <c r="F13128" s="5"/>
    </row>
    <row r="13129" spans="1:6" x14ac:dyDescent="0.35">
      <c r="A13129" s="5"/>
      <c r="E13129" s="5"/>
      <c r="F13129" s="5"/>
    </row>
    <row r="13130" spans="1:6" x14ac:dyDescent="0.35">
      <c r="A13130" s="5"/>
      <c r="E13130" s="5"/>
      <c r="F13130" s="5"/>
    </row>
    <row r="13131" spans="1:6" x14ac:dyDescent="0.35">
      <c r="A13131" s="5"/>
      <c r="E13131" s="5"/>
      <c r="F13131" s="5"/>
    </row>
    <row r="13132" spans="1:6" x14ac:dyDescent="0.35">
      <c r="A13132" s="5"/>
      <c r="E13132" s="5"/>
      <c r="F13132" s="5"/>
    </row>
    <row r="13133" spans="1:6" x14ac:dyDescent="0.35">
      <c r="A13133" s="5"/>
      <c r="E13133" s="5"/>
      <c r="F13133" s="5"/>
    </row>
    <row r="13134" spans="1:6" x14ac:dyDescent="0.35">
      <c r="A13134" s="5"/>
      <c r="E13134" s="5"/>
      <c r="F13134" s="5"/>
    </row>
    <row r="13135" spans="1:6" x14ac:dyDescent="0.35">
      <c r="A13135" s="5"/>
      <c r="E13135" s="5"/>
      <c r="F13135" s="5"/>
    </row>
    <row r="13136" spans="1:6" x14ac:dyDescent="0.35">
      <c r="A13136" s="5"/>
      <c r="E13136" s="5"/>
      <c r="F13136" s="5"/>
    </row>
    <row r="13137" spans="1:6" x14ac:dyDescent="0.35">
      <c r="A13137" s="5"/>
      <c r="E13137" s="5"/>
      <c r="F13137" s="5"/>
    </row>
    <row r="13138" spans="1:6" x14ac:dyDescent="0.35">
      <c r="A13138" s="5"/>
      <c r="E13138" s="5"/>
      <c r="F13138" s="5"/>
    </row>
    <row r="13139" spans="1:6" x14ac:dyDescent="0.35">
      <c r="A13139" s="5"/>
      <c r="E13139" s="5"/>
      <c r="F13139" s="5"/>
    </row>
    <row r="13140" spans="1:6" x14ac:dyDescent="0.35">
      <c r="A13140" s="5"/>
      <c r="E13140" s="5"/>
      <c r="F13140" s="5"/>
    </row>
    <row r="13141" spans="1:6" x14ac:dyDescent="0.35">
      <c r="A13141" s="5"/>
      <c r="E13141" s="5"/>
      <c r="F13141" s="5"/>
    </row>
    <row r="13142" spans="1:6" x14ac:dyDescent="0.35">
      <c r="A13142" s="5"/>
      <c r="E13142" s="5"/>
      <c r="F13142" s="5"/>
    </row>
    <row r="13143" spans="1:6" x14ac:dyDescent="0.35">
      <c r="A13143" s="5"/>
      <c r="E13143" s="5"/>
      <c r="F13143" s="5"/>
    </row>
    <row r="13144" spans="1:6" x14ac:dyDescent="0.35">
      <c r="A13144" s="5"/>
      <c r="E13144" s="5"/>
      <c r="F13144" s="5"/>
    </row>
    <row r="13145" spans="1:6" x14ac:dyDescent="0.35">
      <c r="A13145" s="5"/>
      <c r="E13145" s="5"/>
      <c r="F13145" s="5"/>
    </row>
    <row r="13146" spans="1:6" x14ac:dyDescent="0.35">
      <c r="A13146" s="5"/>
      <c r="E13146" s="5"/>
      <c r="F13146" s="5"/>
    </row>
    <row r="13147" spans="1:6" x14ac:dyDescent="0.35">
      <c r="A13147" s="5"/>
      <c r="E13147" s="5"/>
      <c r="F13147" s="5"/>
    </row>
    <row r="13148" spans="1:6" x14ac:dyDescent="0.35">
      <c r="A13148" s="5"/>
      <c r="E13148" s="5"/>
      <c r="F13148" s="5"/>
    </row>
    <row r="13149" spans="1:6" x14ac:dyDescent="0.35">
      <c r="A13149" s="5"/>
      <c r="E13149" s="5"/>
      <c r="F13149" s="5"/>
    </row>
    <row r="13150" spans="1:6" x14ac:dyDescent="0.35">
      <c r="A13150" s="5"/>
      <c r="E13150" s="5"/>
      <c r="F13150" s="5"/>
    </row>
    <row r="13151" spans="1:6" x14ac:dyDescent="0.35">
      <c r="A13151" s="5"/>
      <c r="E13151" s="5"/>
      <c r="F13151" s="5"/>
    </row>
    <row r="13152" spans="1:6" x14ac:dyDescent="0.35">
      <c r="A13152" s="5"/>
      <c r="E13152" s="5"/>
      <c r="F13152" s="5"/>
    </row>
    <row r="13153" spans="1:6" x14ac:dyDescent="0.35">
      <c r="A13153" s="5"/>
      <c r="E13153" s="5"/>
      <c r="F13153" s="5"/>
    </row>
    <row r="13154" spans="1:6" x14ac:dyDescent="0.35">
      <c r="A13154" s="5"/>
      <c r="E13154" s="5"/>
      <c r="F13154" s="5"/>
    </row>
    <row r="13155" spans="1:6" x14ac:dyDescent="0.35">
      <c r="A13155" s="5"/>
      <c r="E13155" s="5"/>
      <c r="F13155" s="5"/>
    </row>
    <row r="13156" spans="1:6" x14ac:dyDescent="0.35">
      <c r="A13156" s="5"/>
      <c r="E13156" s="5"/>
      <c r="F13156" s="5"/>
    </row>
    <row r="13157" spans="1:6" x14ac:dyDescent="0.35">
      <c r="A13157" s="5"/>
      <c r="E13157" s="5"/>
      <c r="F13157" s="5"/>
    </row>
    <row r="13158" spans="1:6" x14ac:dyDescent="0.35">
      <c r="A13158" s="5"/>
      <c r="E13158" s="5"/>
      <c r="F13158" s="5"/>
    </row>
    <row r="13159" spans="1:6" x14ac:dyDescent="0.35">
      <c r="A13159" s="5"/>
      <c r="E13159" s="5"/>
      <c r="F13159" s="5"/>
    </row>
    <row r="13160" spans="1:6" x14ac:dyDescent="0.35">
      <c r="A13160" s="5"/>
      <c r="E13160" s="5"/>
      <c r="F13160" s="5"/>
    </row>
    <row r="13161" spans="1:6" x14ac:dyDescent="0.35">
      <c r="A13161" s="5"/>
      <c r="E13161" s="5"/>
      <c r="F13161" s="5"/>
    </row>
    <row r="13162" spans="1:6" x14ac:dyDescent="0.35">
      <c r="A13162" s="5"/>
      <c r="E13162" s="5"/>
      <c r="F13162" s="5"/>
    </row>
    <row r="13163" spans="1:6" x14ac:dyDescent="0.35">
      <c r="A13163" s="5"/>
      <c r="E13163" s="5"/>
      <c r="F13163" s="5"/>
    </row>
    <row r="13164" spans="1:6" x14ac:dyDescent="0.35">
      <c r="A13164" s="5"/>
      <c r="E13164" s="5"/>
      <c r="F13164" s="5"/>
    </row>
    <row r="13165" spans="1:6" x14ac:dyDescent="0.35">
      <c r="A13165" s="5"/>
      <c r="E13165" s="5"/>
      <c r="F13165" s="5"/>
    </row>
    <row r="13166" spans="1:6" x14ac:dyDescent="0.35">
      <c r="A13166" s="5"/>
      <c r="E13166" s="5"/>
      <c r="F13166" s="5"/>
    </row>
    <row r="13167" spans="1:6" x14ac:dyDescent="0.35">
      <c r="A13167" s="5"/>
      <c r="E13167" s="5"/>
      <c r="F13167" s="5"/>
    </row>
    <row r="13168" spans="1:6" x14ac:dyDescent="0.35">
      <c r="A13168" s="5"/>
      <c r="E13168" s="5"/>
      <c r="F13168" s="5"/>
    </row>
    <row r="13169" spans="1:6" x14ac:dyDescent="0.35">
      <c r="A13169" s="5"/>
      <c r="E13169" s="5"/>
      <c r="F13169" s="5"/>
    </row>
    <row r="13170" spans="1:6" x14ac:dyDescent="0.35">
      <c r="A13170" s="5"/>
      <c r="E13170" s="5"/>
      <c r="F13170" s="5"/>
    </row>
    <row r="13171" spans="1:6" x14ac:dyDescent="0.35">
      <c r="A13171" s="5"/>
      <c r="E13171" s="5"/>
      <c r="F13171" s="5"/>
    </row>
    <row r="13172" spans="1:6" x14ac:dyDescent="0.35">
      <c r="A13172" s="5"/>
      <c r="E13172" s="5"/>
      <c r="F13172" s="5"/>
    </row>
    <row r="13173" spans="1:6" x14ac:dyDescent="0.35">
      <c r="A13173" s="5"/>
      <c r="E13173" s="5"/>
      <c r="F13173" s="5"/>
    </row>
    <row r="13174" spans="1:6" x14ac:dyDescent="0.35">
      <c r="A13174" s="5"/>
      <c r="E13174" s="5"/>
      <c r="F13174" s="5"/>
    </row>
    <row r="13175" spans="1:6" x14ac:dyDescent="0.35">
      <c r="A13175" s="5"/>
      <c r="E13175" s="5"/>
      <c r="F13175" s="5"/>
    </row>
    <row r="13176" spans="1:6" x14ac:dyDescent="0.35">
      <c r="A13176" s="5"/>
      <c r="E13176" s="5"/>
      <c r="F13176" s="5"/>
    </row>
    <row r="13177" spans="1:6" x14ac:dyDescent="0.35">
      <c r="A13177" s="5"/>
      <c r="E13177" s="5"/>
      <c r="F13177" s="5"/>
    </row>
    <row r="13178" spans="1:6" x14ac:dyDescent="0.35">
      <c r="A13178" s="5"/>
      <c r="E13178" s="5"/>
      <c r="F13178" s="5"/>
    </row>
    <row r="13179" spans="1:6" x14ac:dyDescent="0.35">
      <c r="A13179" s="5"/>
      <c r="E13179" s="5"/>
      <c r="F13179" s="5"/>
    </row>
    <row r="13180" spans="1:6" x14ac:dyDescent="0.35">
      <c r="A13180" s="5"/>
      <c r="E13180" s="5"/>
      <c r="F13180" s="5"/>
    </row>
    <row r="13181" spans="1:6" x14ac:dyDescent="0.35">
      <c r="A13181" s="5"/>
      <c r="E13181" s="5"/>
      <c r="F13181" s="5"/>
    </row>
    <row r="13182" spans="1:6" x14ac:dyDescent="0.35">
      <c r="A13182" s="5"/>
      <c r="E13182" s="5"/>
      <c r="F13182" s="5"/>
    </row>
    <row r="13183" spans="1:6" x14ac:dyDescent="0.35">
      <c r="A13183" s="5"/>
      <c r="E13183" s="5"/>
      <c r="F13183" s="5"/>
    </row>
    <row r="13184" spans="1:6" x14ac:dyDescent="0.35">
      <c r="A13184" s="5"/>
      <c r="E13184" s="5"/>
      <c r="F13184" s="5"/>
    </row>
    <row r="13185" spans="1:6" x14ac:dyDescent="0.35">
      <c r="A13185" s="5"/>
      <c r="E13185" s="5"/>
      <c r="F13185" s="5"/>
    </row>
    <row r="13186" spans="1:6" x14ac:dyDescent="0.35">
      <c r="A13186" s="5"/>
      <c r="E13186" s="5"/>
      <c r="F13186" s="5"/>
    </row>
    <row r="13187" spans="1:6" x14ac:dyDescent="0.35">
      <c r="A13187" s="5"/>
      <c r="E13187" s="5"/>
      <c r="F13187" s="5"/>
    </row>
    <row r="13188" spans="1:6" x14ac:dyDescent="0.35">
      <c r="A13188" s="5"/>
      <c r="E13188" s="5"/>
      <c r="F13188" s="5"/>
    </row>
    <row r="13189" spans="1:6" x14ac:dyDescent="0.35">
      <c r="A13189" s="5"/>
      <c r="E13189" s="5"/>
      <c r="F13189" s="5"/>
    </row>
    <row r="13190" spans="1:6" x14ac:dyDescent="0.35">
      <c r="A13190" s="5"/>
      <c r="E13190" s="5"/>
      <c r="F13190" s="5"/>
    </row>
    <row r="13191" spans="1:6" x14ac:dyDescent="0.35">
      <c r="A13191" s="5"/>
      <c r="E13191" s="5"/>
      <c r="F13191" s="5"/>
    </row>
    <row r="13192" spans="1:6" x14ac:dyDescent="0.35">
      <c r="A13192" s="5"/>
      <c r="E13192" s="5"/>
      <c r="F13192" s="5"/>
    </row>
    <row r="13193" spans="1:6" x14ac:dyDescent="0.35">
      <c r="A13193" s="5"/>
      <c r="E13193" s="5"/>
      <c r="F13193" s="5"/>
    </row>
    <row r="13194" spans="1:6" x14ac:dyDescent="0.35">
      <c r="A13194" s="5"/>
      <c r="E13194" s="5"/>
      <c r="F13194" s="5"/>
    </row>
    <row r="13195" spans="1:6" x14ac:dyDescent="0.35">
      <c r="A13195" s="5"/>
      <c r="E13195" s="5"/>
      <c r="F13195" s="5"/>
    </row>
    <row r="13196" spans="1:6" x14ac:dyDescent="0.35">
      <c r="A13196" s="5"/>
      <c r="E13196" s="5"/>
      <c r="F13196" s="5"/>
    </row>
    <row r="13197" spans="1:6" x14ac:dyDescent="0.35">
      <c r="A13197" s="5"/>
      <c r="E13197" s="5"/>
      <c r="F13197" s="5"/>
    </row>
    <row r="13198" spans="1:6" x14ac:dyDescent="0.35">
      <c r="A13198" s="5"/>
      <c r="E13198" s="5"/>
      <c r="F13198" s="5"/>
    </row>
    <row r="13199" spans="1:6" x14ac:dyDescent="0.35">
      <c r="A13199" s="5"/>
      <c r="E13199" s="5"/>
      <c r="F13199" s="5"/>
    </row>
    <row r="13200" spans="1:6" x14ac:dyDescent="0.35">
      <c r="A13200" s="5"/>
      <c r="E13200" s="5"/>
      <c r="F13200" s="5"/>
    </row>
    <row r="13201" spans="1:6" x14ac:dyDescent="0.35">
      <c r="A13201" s="5"/>
      <c r="E13201" s="5"/>
      <c r="F13201" s="5"/>
    </row>
    <row r="13202" spans="1:6" x14ac:dyDescent="0.35">
      <c r="A13202" s="5"/>
      <c r="E13202" s="5"/>
      <c r="F13202" s="5"/>
    </row>
    <row r="13203" spans="1:6" x14ac:dyDescent="0.35">
      <c r="A13203" s="5"/>
      <c r="E13203" s="5"/>
      <c r="F13203" s="5"/>
    </row>
    <row r="13204" spans="1:6" x14ac:dyDescent="0.35">
      <c r="A13204" s="5"/>
      <c r="E13204" s="5"/>
      <c r="F13204" s="5"/>
    </row>
    <row r="13205" spans="1:6" x14ac:dyDescent="0.35">
      <c r="A13205" s="5"/>
      <c r="E13205" s="5"/>
      <c r="F13205" s="5"/>
    </row>
    <row r="13206" spans="1:6" x14ac:dyDescent="0.35">
      <c r="A13206" s="5"/>
      <c r="E13206" s="5"/>
      <c r="F13206" s="5"/>
    </row>
    <row r="13207" spans="1:6" x14ac:dyDescent="0.35">
      <c r="A13207" s="5"/>
      <c r="E13207" s="5"/>
      <c r="F13207" s="5"/>
    </row>
    <row r="13208" spans="1:6" x14ac:dyDescent="0.35">
      <c r="A13208" s="5"/>
      <c r="E13208" s="5"/>
      <c r="F13208" s="5"/>
    </row>
    <row r="13209" spans="1:6" x14ac:dyDescent="0.35">
      <c r="A13209" s="5"/>
      <c r="E13209" s="5"/>
      <c r="F13209" s="5"/>
    </row>
    <row r="13210" spans="1:6" x14ac:dyDescent="0.35">
      <c r="A13210" s="5"/>
      <c r="E13210" s="5"/>
      <c r="F13210" s="5"/>
    </row>
    <row r="13211" spans="1:6" x14ac:dyDescent="0.35">
      <c r="A13211" s="5"/>
      <c r="E13211" s="5"/>
      <c r="F13211" s="5"/>
    </row>
    <row r="13212" spans="1:6" x14ac:dyDescent="0.35">
      <c r="A13212" s="5"/>
      <c r="E13212" s="5"/>
      <c r="F13212" s="5"/>
    </row>
    <row r="13213" spans="1:6" x14ac:dyDescent="0.35">
      <c r="A13213" s="5"/>
      <c r="E13213" s="5"/>
      <c r="F13213" s="5"/>
    </row>
    <row r="13214" spans="1:6" x14ac:dyDescent="0.35">
      <c r="A13214" s="5"/>
      <c r="E13214" s="5"/>
      <c r="F13214" s="5"/>
    </row>
    <row r="13215" spans="1:6" x14ac:dyDescent="0.35">
      <c r="A13215" s="5"/>
      <c r="E13215" s="5"/>
      <c r="F13215" s="5"/>
    </row>
    <row r="13216" spans="1:6" x14ac:dyDescent="0.35">
      <c r="A13216" s="5"/>
      <c r="E13216" s="5"/>
      <c r="F13216" s="5"/>
    </row>
    <row r="13217" spans="1:6" x14ac:dyDescent="0.35">
      <c r="A13217" s="5"/>
      <c r="E13217" s="5"/>
      <c r="F13217" s="5"/>
    </row>
    <row r="13218" spans="1:6" x14ac:dyDescent="0.35">
      <c r="A13218" s="5"/>
      <c r="E13218" s="5"/>
      <c r="F13218" s="5"/>
    </row>
    <row r="13219" spans="1:6" x14ac:dyDescent="0.35">
      <c r="A13219" s="5"/>
      <c r="E13219" s="5"/>
      <c r="F13219" s="5"/>
    </row>
    <row r="13220" spans="1:6" x14ac:dyDescent="0.35">
      <c r="A13220" s="5"/>
      <c r="E13220" s="5"/>
      <c r="F13220" s="5"/>
    </row>
    <row r="13221" spans="1:6" x14ac:dyDescent="0.35">
      <c r="A13221" s="5"/>
      <c r="E13221" s="5"/>
      <c r="F13221" s="5"/>
    </row>
    <row r="13222" spans="1:6" x14ac:dyDescent="0.35">
      <c r="A13222" s="5"/>
      <c r="E13222" s="5"/>
      <c r="F13222" s="5"/>
    </row>
    <row r="13223" spans="1:6" x14ac:dyDescent="0.35">
      <c r="A13223" s="5"/>
      <c r="E13223" s="5"/>
      <c r="F13223" s="5"/>
    </row>
    <row r="13224" spans="1:6" x14ac:dyDescent="0.35">
      <c r="A13224" s="5"/>
      <c r="E13224" s="5"/>
      <c r="F13224" s="5"/>
    </row>
    <row r="13225" spans="1:6" x14ac:dyDescent="0.35">
      <c r="A13225" s="5"/>
      <c r="E13225" s="5"/>
      <c r="F13225" s="5"/>
    </row>
    <row r="13226" spans="1:6" x14ac:dyDescent="0.35">
      <c r="A13226" s="5"/>
      <c r="E13226" s="5"/>
      <c r="F13226" s="5"/>
    </row>
    <row r="13227" spans="1:6" x14ac:dyDescent="0.35">
      <c r="A13227" s="5"/>
      <c r="E13227" s="5"/>
      <c r="F13227" s="5"/>
    </row>
    <row r="13228" spans="1:6" x14ac:dyDescent="0.35">
      <c r="A13228" s="5"/>
      <c r="E13228" s="5"/>
      <c r="F13228" s="5"/>
    </row>
    <row r="13229" spans="1:6" x14ac:dyDescent="0.35">
      <c r="A13229" s="5"/>
      <c r="E13229" s="5"/>
      <c r="F13229" s="5"/>
    </row>
    <row r="13230" spans="1:6" x14ac:dyDescent="0.35">
      <c r="A13230" s="5"/>
      <c r="E13230" s="5"/>
      <c r="F13230" s="5"/>
    </row>
    <row r="13231" spans="1:6" x14ac:dyDescent="0.35">
      <c r="A13231" s="5"/>
      <c r="E13231" s="5"/>
      <c r="F13231" s="5"/>
    </row>
    <row r="13232" spans="1:6" x14ac:dyDescent="0.35">
      <c r="A13232" s="5"/>
      <c r="E13232" s="5"/>
      <c r="F13232" s="5"/>
    </row>
    <row r="13233" spans="1:6" x14ac:dyDescent="0.35">
      <c r="A13233" s="5"/>
      <c r="E13233" s="5"/>
      <c r="F13233" s="5"/>
    </row>
    <row r="13234" spans="1:6" x14ac:dyDescent="0.35">
      <c r="A13234" s="5"/>
      <c r="E13234" s="5"/>
      <c r="F13234" s="5"/>
    </row>
    <row r="13235" spans="1:6" x14ac:dyDescent="0.35">
      <c r="A13235" s="5"/>
      <c r="E13235" s="5"/>
      <c r="F13235" s="5"/>
    </row>
    <row r="13236" spans="1:6" x14ac:dyDescent="0.35">
      <c r="A13236" s="5"/>
      <c r="E13236" s="5"/>
      <c r="F13236" s="5"/>
    </row>
    <row r="13237" spans="1:6" x14ac:dyDescent="0.35">
      <c r="A13237" s="5"/>
      <c r="E13237" s="5"/>
      <c r="F13237" s="5"/>
    </row>
    <row r="13238" spans="1:6" x14ac:dyDescent="0.35">
      <c r="A13238" s="5"/>
      <c r="E13238" s="5"/>
      <c r="F13238" s="5"/>
    </row>
    <row r="13239" spans="1:6" x14ac:dyDescent="0.35">
      <c r="A13239" s="5"/>
      <c r="E13239" s="5"/>
      <c r="F13239" s="5"/>
    </row>
    <row r="13240" spans="1:6" x14ac:dyDescent="0.35">
      <c r="A13240" s="5"/>
      <c r="E13240" s="5"/>
      <c r="F13240" s="5"/>
    </row>
    <row r="13241" spans="1:6" x14ac:dyDescent="0.35">
      <c r="A13241" s="5"/>
      <c r="E13241" s="5"/>
      <c r="F13241" s="5"/>
    </row>
    <row r="13242" spans="1:6" x14ac:dyDescent="0.35">
      <c r="A13242" s="5"/>
      <c r="E13242" s="5"/>
      <c r="F13242" s="5"/>
    </row>
    <row r="13243" spans="1:6" x14ac:dyDescent="0.35">
      <c r="A13243" s="5"/>
      <c r="E13243" s="5"/>
      <c r="F13243" s="5"/>
    </row>
    <row r="13244" spans="1:6" x14ac:dyDescent="0.35">
      <c r="A13244" s="5"/>
      <c r="E13244" s="5"/>
      <c r="F13244" s="5"/>
    </row>
    <row r="13245" spans="1:6" x14ac:dyDescent="0.35">
      <c r="A13245" s="5"/>
      <c r="E13245" s="5"/>
      <c r="F13245" s="5"/>
    </row>
    <row r="13246" spans="1:6" x14ac:dyDescent="0.35">
      <c r="A13246" s="5"/>
      <c r="E13246" s="5"/>
      <c r="F13246" s="5"/>
    </row>
    <row r="13247" spans="1:6" x14ac:dyDescent="0.35">
      <c r="A13247" s="5"/>
      <c r="E13247" s="5"/>
      <c r="F13247" s="5"/>
    </row>
    <row r="13248" spans="1:6" x14ac:dyDescent="0.35">
      <c r="A13248" s="5"/>
      <c r="E13248" s="5"/>
      <c r="F13248" s="5"/>
    </row>
    <row r="13249" spans="1:6" x14ac:dyDescent="0.35">
      <c r="A13249" s="5"/>
      <c r="E13249" s="5"/>
      <c r="F13249" s="5"/>
    </row>
    <row r="13250" spans="1:6" x14ac:dyDescent="0.35">
      <c r="A13250" s="5"/>
      <c r="E13250" s="5"/>
      <c r="F13250" s="5"/>
    </row>
    <row r="13251" spans="1:6" x14ac:dyDescent="0.35">
      <c r="A13251" s="5"/>
      <c r="E13251" s="5"/>
      <c r="F13251" s="5"/>
    </row>
    <row r="13252" spans="1:6" x14ac:dyDescent="0.35">
      <c r="A13252" s="5"/>
      <c r="E13252" s="5"/>
      <c r="F13252" s="5"/>
    </row>
    <row r="13253" spans="1:6" x14ac:dyDescent="0.35">
      <c r="A13253" s="5"/>
      <c r="E13253" s="5"/>
      <c r="F13253" s="5"/>
    </row>
    <row r="13254" spans="1:6" x14ac:dyDescent="0.35">
      <c r="A13254" s="5"/>
      <c r="E13254" s="5"/>
      <c r="F13254" s="5"/>
    </row>
    <row r="13255" spans="1:6" x14ac:dyDescent="0.35">
      <c r="A13255" s="5"/>
      <c r="E13255" s="5"/>
      <c r="F13255" s="5"/>
    </row>
    <row r="13256" spans="1:6" x14ac:dyDescent="0.35">
      <c r="A13256" s="5"/>
      <c r="E13256" s="5"/>
      <c r="F13256" s="5"/>
    </row>
    <row r="13257" spans="1:6" x14ac:dyDescent="0.35">
      <c r="A13257" s="5"/>
      <c r="E13257" s="5"/>
      <c r="F13257" s="5"/>
    </row>
    <row r="13258" spans="1:6" x14ac:dyDescent="0.35">
      <c r="A13258" s="5"/>
      <c r="E13258" s="5"/>
      <c r="F13258" s="5"/>
    </row>
    <row r="13259" spans="1:6" x14ac:dyDescent="0.35">
      <c r="A13259" s="5"/>
      <c r="E13259" s="5"/>
      <c r="F13259" s="5"/>
    </row>
    <row r="13260" spans="1:6" x14ac:dyDescent="0.35">
      <c r="A13260" s="5"/>
      <c r="E13260" s="5"/>
      <c r="F13260" s="5"/>
    </row>
    <row r="13261" spans="1:6" x14ac:dyDescent="0.35">
      <c r="A13261" s="5"/>
      <c r="E13261" s="5"/>
      <c r="F13261" s="5"/>
    </row>
    <row r="13262" spans="1:6" x14ac:dyDescent="0.35">
      <c r="A13262" s="5"/>
      <c r="E13262" s="5"/>
      <c r="F13262" s="5"/>
    </row>
    <row r="13263" spans="1:6" x14ac:dyDescent="0.35">
      <c r="A13263" s="5"/>
      <c r="E13263" s="5"/>
      <c r="F13263" s="5"/>
    </row>
    <row r="13264" spans="1:6" x14ac:dyDescent="0.35">
      <c r="A13264" s="5"/>
      <c r="E13264" s="5"/>
      <c r="F13264" s="5"/>
    </row>
    <row r="13265" spans="1:6" x14ac:dyDescent="0.35">
      <c r="A13265" s="5"/>
      <c r="E13265" s="5"/>
      <c r="F13265" s="5"/>
    </row>
    <row r="13266" spans="1:6" x14ac:dyDescent="0.35">
      <c r="A13266" s="5"/>
      <c r="E13266" s="5"/>
      <c r="F13266" s="5"/>
    </row>
    <row r="13267" spans="1:6" x14ac:dyDescent="0.35">
      <c r="A13267" s="5"/>
      <c r="E13267" s="5"/>
      <c r="F13267" s="5"/>
    </row>
    <row r="13268" spans="1:6" x14ac:dyDescent="0.35">
      <c r="A13268" s="5"/>
      <c r="E13268" s="5"/>
      <c r="F13268" s="5"/>
    </row>
    <row r="13269" spans="1:6" x14ac:dyDescent="0.35">
      <c r="A13269" s="5"/>
      <c r="E13269" s="5"/>
      <c r="F13269" s="5"/>
    </row>
    <row r="13270" spans="1:6" x14ac:dyDescent="0.35">
      <c r="A13270" s="5"/>
      <c r="E13270" s="5"/>
      <c r="F13270" s="5"/>
    </row>
    <row r="13271" spans="1:6" x14ac:dyDescent="0.35">
      <c r="A13271" s="5"/>
      <c r="E13271" s="5"/>
      <c r="F13271" s="5"/>
    </row>
    <row r="13272" spans="1:6" x14ac:dyDescent="0.35">
      <c r="A13272" s="5"/>
      <c r="E13272" s="5"/>
      <c r="F13272" s="5"/>
    </row>
    <row r="13273" spans="1:6" x14ac:dyDescent="0.35">
      <c r="A13273" s="5"/>
      <c r="E13273" s="5"/>
      <c r="F13273" s="5"/>
    </row>
    <row r="13274" spans="1:6" x14ac:dyDescent="0.35">
      <c r="A13274" s="5"/>
      <c r="E13274" s="5"/>
      <c r="F13274" s="5"/>
    </row>
    <row r="13275" spans="1:6" x14ac:dyDescent="0.35">
      <c r="A13275" s="5"/>
      <c r="E13275" s="5"/>
      <c r="F13275" s="5"/>
    </row>
    <row r="13276" spans="1:6" x14ac:dyDescent="0.35">
      <c r="A13276" s="5"/>
      <c r="E13276" s="5"/>
      <c r="F13276" s="5"/>
    </row>
    <row r="13277" spans="1:6" x14ac:dyDescent="0.35">
      <c r="A13277" s="5"/>
      <c r="E13277" s="5"/>
      <c r="F13277" s="5"/>
    </row>
    <row r="13278" spans="1:6" x14ac:dyDescent="0.35">
      <c r="A13278" s="5"/>
      <c r="E13278" s="5"/>
      <c r="F13278" s="5"/>
    </row>
    <row r="13279" spans="1:6" x14ac:dyDescent="0.35">
      <c r="A13279" s="5"/>
      <c r="E13279" s="5"/>
      <c r="F13279" s="5"/>
    </row>
    <row r="13280" spans="1:6" x14ac:dyDescent="0.35">
      <c r="A13280" s="5"/>
      <c r="E13280" s="5"/>
      <c r="F13280" s="5"/>
    </row>
    <row r="13281" spans="1:6" x14ac:dyDescent="0.35">
      <c r="A13281" s="5"/>
      <c r="E13281" s="5"/>
      <c r="F13281" s="5"/>
    </row>
    <row r="13282" spans="1:6" x14ac:dyDescent="0.35">
      <c r="A13282" s="5"/>
      <c r="E13282" s="5"/>
      <c r="F13282" s="5"/>
    </row>
    <row r="13283" spans="1:6" x14ac:dyDescent="0.35">
      <c r="A13283" s="5"/>
      <c r="E13283" s="5"/>
      <c r="F13283" s="5"/>
    </row>
    <row r="13284" spans="1:6" x14ac:dyDescent="0.35">
      <c r="A13284" s="5"/>
      <c r="E13284" s="5"/>
      <c r="F13284" s="5"/>
    </row>
    <row r="13285" spans="1:6" x14ac:dyDescent="0.35">
      <c r="A13285" s="5"/>
      <c r="E13285" s="5"/>
      <c r="F13285" s="5"/>
    </row>
    <row r="13286" spans="1:6" x14ac:dyDescent="0.35">
      <c r="A13286" s="5"/>
      <c r="E13286" s="5"/>
      <c r="F13286" s="5"/>
    </row>
    <row r="13287" spans="1:6" x14ac:dyDescent="0.35">
      <c r="A13287" s="5"/>
      <c r="E13287" s="5"/>
      <c r="F13287" s="5"/>
    </row>
    <row r="13288" spans="1:6" x14ac:dyDescent="0.35">
      <c r="A13288" s="5"/>
      <c r="E13288" s="5"/>
      <c r="F13288" s="5"/>
    </row>
    <row r="13289" spans="1:6" x14ac:dyDescent="0.35">
      <c r="A13289" s="5"/>
      <c r="E13289" s="5"/>
      <c r="F13289" s="5"/>
    </row>
    <row r="13290" spans="1:6" x14ac:dyDescent="0.35">
      <c r="A13290" s="5"/>
      <c r="E13290" s="5"/>
      <c r="F13290" s="5"/>
    </row>
    <row r="13291" spans="1:6" x14ac:dyDescent="0.35">
      <c r="A13291" s="5"/>
      <c r="E13291" s="5"/>
      <c r="F13291" s="5"/>
    </row>
    <row r="13292" spans="1:6" x14ac:dyDescent="0.35">
      <c r="A13292" s="5"/>
      <c r="E13292" s="5"/>
      <c r="F13292" s="5"/>
    </row>
    <row r="13293" spans="1:6" x14ac:dyDescent="0.35">
      <c r="A13293" s="5"/>
      <c r="E13293" s="5"/>
      <c r="F13293" s="5"/>
    </row>
    <row r="13294" spans="1:6" x14ac:dyDescent="0.35">
      <c r="A13294" s="5"/>
      <c r="E13294" s="5"/>
      <c r="F13294" s="5"/>
    </row>
    <row r="13295" spans="1:6" x14ac:dyDescent="0.35">
      <c r="A13295" s="5"/>
      <c r="E13295" s="5"/>
      <c r="F13295" s="5"/>
    </row>
    <row r="13296" spans="1:6" x14ac:dyDescent="0.35">
      <c r="A13296" s="5"/>
      <c r="E13296" s="5"/>
      <c r="F13296" s="5"/>
    </row>
    <row r="13297" spans="1:6" x14ac:dyDescent="0.35">
      <c r="A13297" s="5"/>
      <c r="E13297" s="5"/>
      <c r="F13297" s="5"/>
    </row>
    <row r="13298" spans="1:6" x14ac:dyDescent="0.35">
      <c r="A13298" s="5"/>
      <c r="E13298" s="5"/>
      <c r="F13298" s="5"/>
    </row>
    <row r="13299" spans="1:6" x14ac:dyDescent="0.35">
      <c r="A13299" s="5"/>
      <c r="E13299" s="5"/>
      <c r="F13299" s="5"/>
    </row>
    <row r="13300" spans="1:6" x14ac:dyDescent="0.35">
      <c r="A13300" s="5"/>
      <c r="E13300" s="5"/>
      <c r="F13300" s="5"/>
    </row>
    <row r="13301" spans="1:6" x14ac:dyDescent="0.35">
      <c r="A13301" s="5"/>
      <c r="E13301" s="5"/>
      <c r="F13301" s="5"/>
    </row>
    <row r="13302" spans="1:6" x14ac:dyDescent="0.35">
      <c r="A13302" s="5"/>
      <c r="E13302" s="5"/>
      <c r="F13302" s="5"/>
    </row>
    <row r="13303" spans="1:6" x14ac:dyDescent="0.35">
      <c r="A13303" s="5"/>
      <c r="E13303" s="5"/>
      <c r="F13303" s="5"/>
    </row>
    <row r="13304" spans="1:6" x14ac:dyDescent="0.35">
      <c r="A13304" s="5"/>
      <c r="E13304" s="5"/>
      <c r="F13304" s="5"/>
    </row>
    <row r="13305" spans="1:6" x14ac:dyDescent="0.35">
      <c r="A13305" s="5"/>
      <c r="E13305" s="5"/>
      <c r="F13305" s="5"/>
    </row>
    <row r="13306" spans="1:6" x14ac:dyDescent="0.35">
      <c r="A13306" s="5"/>
      <c r="E13306" s="5"/>
      <c r="F13306" s="5"/>
    </row>
    <row r="13307" spans="1:6" x14ac:dyDescent="0.35">
      <c r="A13307" s="5"/>
      <c r="E13307" s="5"/>
      <c r="F13307" s="5"/>
    </row>
    <row r="13308" spans="1:6" x14ac:dyDescent="0.35">
      <c r="A13308" s="5"/>
      <c r="E13308" s="5"/>
      <c r="F13308" s="5"/>
    </row>
    <row r="13309" spans="1:6" x14ac:dyDescent="0.35">
      <c r="A13309" s="5"/>
      <c r="E13309" s="5"/>
      <c r="F13309" s="5"/>
    </row>
    <row r="13310" spans="1:6" x14ac:dyDescent="0.35">
      <c r="A13310" s="5"/>
      <c r="E13310" s="5"/>
      <c r="F13310" s="5"/>
    </row>
    <row r="13311" spans="1:6" x14ac:dyDescent="0.35">
      <c r="A13311" s="5"/>
      <c r="E13311" s="5"/>
      <c r="F13311" s="5"/>
    </row>
    <row r="13312" spans="1:6" x14ac:dyDescent="0.35">
      <c r="A13312" s="5"/>
      <c r="E13312" s="5"/>
      <c r="F13312" s="5"/>
    </row>
    <row r="13313" spans="1:6" x14ac:dyDescent="0.35">
      <c r="A13313" s="5"/>
      <c r="E13313" s="5"/>
      <c r="F13313" s="5"/>
    </row>
    <row r="13314" spans="1:6" x14ac:dyDescent="0.35">
      <c r="A13314" s="5"/>
      <c r="E13314" s="5"/>
      <c r="F13314" s="5"/>
    </row>
    <row r="13315" spans="1:6" x14ac:dyDescent="0.35">
      <c r="A13315" s="5"/>
      <c r="E13315" s="5"/>
      <c r="F13315" s="5"/>
    </row>
    <row r="13316" spans="1:6" x14ac:dyDescent="0.35">
      <c r="A13316" s="5"/>
      <c r="E13316" s="5"/>
      <c r="F13316" s="5"/>
    </row>
    <row r="13317" spans="1:6" x14ac:dyDescent="0.35">
      <c r="A13317" s="5"/>
      <c r="E13317" s="5"/>
      <c r="F13317" s="5"/>
    </row>
    <row r="13318" spans="1:6" x14ac:dyDescent="0.35">
      <c r="A13318" s="5"/>
      <c r="E13318" s="5"/>
      <c r="F13318" s="5"/>
    </row>
    <row r="13319" spans="1:6" x14ac:dyDescent="0.35">
      <c r="A13319" s="5"/>
      <c r="E13319" s="5"/>
      <c r="F13319" s="5"/>
    </row>
    <row r="13320" spans="1:6" x14ac:dyDescent="0.35">
      <c r="A13320" s="5"/>
      <c r="E13320" s="5"/>
      <c r="F13320" s="5"/>
    </row>
    <row r="13321" spans="1:6" x14ac:dyDescent="0.35">
      <c r="A13321" s="5"/>
      <c r="E13321" s="5"/>
      <c r="F13321" s="5"/>
    </row>
    <row r="13322" spans="1:6" x14ac:dyDescent="0.35">
      <c r="A13322" s="5"/>
      <c r="E13322" s="5"/>
      <c r="F13322" s="5"/>
    </row>
    <row r="13323" spans="1:6" x14ac:dyDescent="0.35">
      <c r="A13323" s="5"/>
      <c r="E13323" s="5"/>
      <c r="F13323" s="5"/>
    </row>
    <row r="13324" spans="1:6" x14ac:dyDescent="0.35">
      <c r="A13324" s="5"/>
      <c r="E13324" s="5"/>
      <c r="F13324" s="5"/>
    </row>
    <row r="13325" spans="1:6" x14ac:dyDescent="0.35">
      <c r="A13325" s="5"/>
      <c r="E13325" s="5"/>
      <c r="F13325" s="5"/>
    </row>
    <row r="13326" spans="1:6" x14ac:dyDescent="0.35">
      <c r="A13326" s="5"/>
      <c r="E13326" s="5"/>
      <c r="F13326" s="5"/>
    </row>
    <row r="13327" spans="1:6" x14ac:dyDescent="0.35">
      <c r="A13327" s="5"/>
      <c r="E13327" s="5"/>
      <c r="F13327" s="5"/>
    </row>
    <row r="13328" spans="1:6" x14ac:dyDescent="0.35">
      <c r="A13328" s="5"/>
      <c r="E13328" s="5"/>
      <c r="F13328" s="5"/>
    </row>
    <row r="13329" spans="1:6" x14ac:dyDescent="0.35">
      <c r="A13329" s="5"/>
      <c r="E13329" s="5"/>
      <c r="F13329" s="5"/>
    </row>
    <row r="13330" spans="1:6" x14ac:dyDescent="0.35">
      <c r="A13330" s="5"/>
      <c r="E13330" s="5"/>
      <c r="F13330" s="5"/>
    </row>
    <row r="13331" spans="1:6" x14ac:dyDescent="0.35">
      <c r="A13331" s="5"/>
      <c r="E13331" s="5"/>
      <c r="F13331" s="5"/>
    </row>
    <row r="13332" spans="1:6" x14ac:dyDescent="0.35">
      <c r="A13332" s="5"/>
      <c r="E13332" s="5"/>
      <c r="F13332" s="5"/>
    </row>
    <row r="13333" spans="1:6" x14ac:dyDescent="0.35">
      <c r="A13333" s="5"/>
      <c r="E13333" s="5"/>
      <c r="F13333" s="5"/>
    </row>
    <row r="13334" spans="1:6" x14ac:dyDescent="0.35">
      <c r="A13334" s="5"/>
      <c r="E13334" s="5"/>
      <c r="F13334" s="5"/>
    </row>
    <row r="13335" spans="1:6" x14ac:dyDescent="0.35">
      <c r="A13335" s="5"/>
      <c r="E13335" s="5"/>
      <c r="F13335" s="5"/>
    </row>
    <row r="13336" spans="1:6" x14ac:dyDescent="0.35">
      <c r="A13336" s="5"/>
      <c r="E13336" s="5"/>
      <c r="F13336" s="5"/>
    </row>
    <row r="13337" spans="1:6" x14ac:dyDescent="0.35">
      <c r="A13337" s="5"/>
      <c r="E13337" s="5"/>
      <c r="F13337" s="5"/>
    </row>
    <row r="13338" spans="1:6" x14ac:dyDescent="0.35">
      <c r="A13338" s="5"/>
      <c r="E13338" s="5"/>
      <c r="F13338" s="5"/>
    </row>
    <row r="13339" spans="1:6" x14ac:dyDescent="0.35">
      <c r="A13339" s="5"/>
      <c r="E13339" s="5"/>
      <c r="F13339" s="5"/>
    </row>
    <row r="13340" spans="1:6" x14ac:dyDescent="0.35">
      <c r="A13340" s="5"/>
      <c r="E13340" s="5"/>
      <c r="F13340" s="5"/>
    </row>
    <row r="13341" spans="1:6" x14ac:dyDescent="0.35">
      <c r="A13341" s="5"/>
      <c r="E13341" s="5"/>
      <c r="F13341" s="5"/>
    </row>
    <row r="13342" spans="1:6" x14ac:dyDescent="0.35">
      <c r="A13342" s="5"/>
      <c r="E13342" s="5"/>
      <c r="F13342" s="5"/>
    </row>
    <row r="13343" spans="1:6" x14ac:dyDescent="0.35">
      <c r="A13343" s="5"/>
      <c r="E13343" s="5"/>
      <c r="F13343" s="5"/>
    </row>
    <row r="13344" spans="1:6" x14ac:dyDescent="0.35">
      <c r="A13344" s="5"/>
      <c r="E13344" s="5"/>
      <c r="F13344" s="5"/>
    </row>
    <row r="13345" spans="1:6" x14ac:dyDescent="0.35">
      <c r="A13345" s="5"/>
      <c r="E13345" s="5"/>
      <c r="F13345" s="5"/>
    </row>
    <row r="13346" spans="1:6" x14ac:dyDescent="0.35">
      <c r="A13346" s="5"/>
      <c r="E13346" s="5"/>
      <c r="F13346" s="5"/>
    </row>
    <row r="13347" spans="1:6" x14ac:dyDescent="0.35">
      <c r="A13347" s="5"/>
      <c r="E13347" s="5"/>
      <c r="F13347" s="5"/>
    </row>
    <row r="13348" spans="1:6" x14ac:dyDescent="0.35">
      <c r="A13348" s="5"/>
      <c r="E13348" s="5"/>
      <c r="F13348" s="5"/>
    </row>
    <row r="13349" spans="1:6" x14ac:dyDescent="0.35">
      <c r="A13349" s="5"/>
      <c r="E13349" s="5"/>
      <c r="F13349" s="5"/>
    </row>
    <row r="13350" spans="1:6" x14ac:dyDescent="0.35">
      <c r="A13350" s="5"/>
      <c r="E13350" s="5"/>
      <c r="F13350" s="5"/>
    </row>
    <row r="13351" spans="1:6" x14ac:dyDescent="0.35">
      <c r="A13351" s="5"/>
      <c r="E13351" s="5"/>
      <c r="F13351" s="5"/>
    </row>
    <row r="13352" spans="1:6" x14ac:dyDescent="0.35">
      <c r="A13352" s="5"/>
      <c r="E13352" s="5"/>
      <c r="F13352" s="5"/>
    </row>
    <row r="13353" spans="1:6" x14ac:dyDescent="0.35">
      <c r="A13353" s="5"/>
      <c r="E13353" s="5"/>
      <c r="F13353" s="5"/>
    </row>
    <row r="13354" spans="1:6" x14ac:dyDescent="0.35">
      <c r="A13354" s="5"/>
      <c r="E13354" s="5"/>
      <c r="F13354" s="5"/>
    </row>
    <row r="13355" spans="1:6" x14ac:dyDescent="0.35">
      <c r="A13355" s="5"/>
      <c r="E13355" s="5"/>
      <c r="F13355" s="5"/>
    </row>
    <row r="13356" spans="1:6" x14ac:dyDescent="0.35">
      <c r="A13356" s="5"/>
      <c r="E13356" s="5"/>
      <c r="F13356" s="5"/>
    </row>
    <row r="13357" spans="1:6" x14ac:dyDescent="0.35">
      <c r="A13357" s="5"/>
      <c r="E13357" s="5"/>
      <c r="F13357" s="5"/>
    </row>
    <row r="13358" spans="1:6" x14ac:dyDescent="0.35">
      <c r="A13358" s="5"/>
      <c r="E13358" s="5"/>
      <c r="F13358" s="5"/>
    </row>
    <row r="13359" spans="1:6" x14ac:dyDescent="0.35">
      <c r="A13359" s="5"/>
      <c r="E13359" s="5"/>
      <c r="F13359" s="5"/>
    </row>
    <row r="13360" spans="1:6" x14ac:dyDescent="0.35">
      <c r="A13360" s="5"/>
      <c r="E13360" s="5"/>
      <c r="F13360" s="5"/>
    </row>
    <row r="13361" spans="1:6" x14ac:dyDescent="0.35">
      <c r="A13361" s="5"/>
      <c r="E13361" s="5"/>
      <c r="F13361" s="5"/>
    </row>
    <row r="13362" spans="1:6" x14ac:dyDescent="0.35">
      <c r="A13362" s="5"/>
      <c r="E13362" s="5"/>
      <c r="F13362" s="5"/>
    </row>
    <row r="13363" spans="1:6" x14ac:dyDescent="0.35">
      <c r="A13363" s="5"/>
      <c r="E13363" s="5"/>
      <c r="F13363" s="5"/>
    </row>
    <row r="13364" spans="1:6" x14ac:dyDescent="0.35">
      <c r="A13364" s="5"/>
      <c r="E13364" s="5"/>
      <c r="F13364" s="5"/>
    </row>
    <row r="13365" spans="1:6" x14ac:dyDescent="0.35">
      <c r="A13365" s="5"/>
      <c r="E13365" s="5"/>
      <c r="F13365" s="5"/>
    </row>
    <row r="13366" spans="1:6" x14ac:dyDescent="0.35">
      <c r="A13366" s="5"/>
      <c r="E13366" s="5"/>
      <c r="F13366" s="5"/>
    </row>
    <row r="13367" spans="1:6" x14ac:dyDescent="0.35">
      <c r="A13367" s="5"/>
      <c r="E13367" s="5"/>
      <c r="F13367" s="5"/>
    </row>
    <row r="13368" spans="1:6" x14ac:dyDescent="0.35">
      <c r="A13368" s="5"/>
      <c r="E13368" s="5"/>
      <c r="F13368" s="5"/>
    </row>
    <row r="13369" spans="1:6" x14ac:dyDescent="0.35">
      <c r="A13369" s="5"/>
      <c r="E13369" s="5"/>
      <c r="F13369" s="5"/>
    </row>
    <row r="13370" spans="1:6" x14ac:dyDescent="0.35">
      <c r="A13370" s="5"/>
      <c r="E13370" s="5"/>
      <c r="F13370" s="5"/>
    </row>
    <row r="13371" spans="1:6" x14ac:dyDescent="0.35">
      <c r="A13371" s="5"/>
      <c r="E13371" s="5"/>
      <c r="F13371" s="5"/>
    </row>
    <row r="13372" spans="1:6" x14ac:dyDescent="0.35">
      <c r="A13372" s="5"/>
      <c r="E13372" s="5"/>
      <c r="F13372" s="5"/>
    </row>
    <row r="13373" spans="1:6" x14ac:dyDescent="0.35">
      <c r="A13373" s="5"/>
      <c r="E13373" s="5"/>
      <c r="F13373" s="5"/>
    </row>
    <row r="13374" spans="1:6" x14ac:dyDescent="0.35">
      <c r="A13374" s="5"/>
      <c r="E13374" s="5"/>
      <c r="F13374" s="5"/>
    </row>
    <row r="13375" spans="1:6" x14ac:dyDescent="0.35">
      <c r="A13375" s="5"/>
      <c r="E13375" s="5"/>
      <c r="F13375" s="5"/>
    </row>
    <row r="13376" spans="1:6" x14ac:dyDescent="0.35">
      <c r="A13376" s="5"/>
      <c r="E13376" s="5"/>
      <c r="F13376" s="5"/>
    </row>
    <row r="13377" spans="1:6" x14ac:dyDescent="0.35">
      <c r="A13377" s="5"/>
      <c r="E13377" s="5"/>
      <c r="F13377" s="5"/>
    </row>
    <row r="13378" spans="1:6" x14ac:dyDescent="0.35">
      <c r="A13378" s="5"/>
      <c r="E13378" s="5"/>
      <c r="F13378" s="5"/>
    </row>
    <row r="13379" spans="1:6" x14ac:dyDescent="0.35">
      <c r="A13379" s="5"/>
      <c r="E13379" s="5"/>
      <c r="F13379" s="5"/>
    </row>
    <row r="13380" spans="1:6" x14ac:dyDescent="0.35">
      <c r="A13380" s="5"/>
      <c r="E13380" s="5"/>
      <c r="F13380" s="5"/>
    </row>
    <row r="13381" spans="1:6" x14ac:dyDescent="0.35">
      <c r="A13381" s="5"/>
      <c r="E13381" s="5"/>
      <c r="F13381" s="5"/>
    </row>
    <row r="13382" spans="1:6" x14ac:dyDescent="0.35">
      <c r="A13382" s="5"/>
      <c r="E13382" s="5"/>
      <c r="F13382" s="5"/>
    </row>
    <row r="13383" spans="1:6" x14ac:dyDescent="0.35">
      <c r="A13383" s="5"/>
      <c r="E13383" s="5"/>
      <c r="F13383" s="5"/>
    </row>
    <row r="13384" spans="1:6" x14ac:dyDescent="0.35">
      <c r="A13384" s="5"/>
      <c r="E13384" s="5"/>
      <c r="F13384" s="5"/>
    </row>
    <row r="13385" spans="1:6" x14ac:dyDescent="0.35">
      <c r="A13385" s="5"/>
      <c r="E13385" s="5"/>
      <c r="F13385" s="5"/>
    </row>
    <row r="13386" spans="1:6" x14ac:dyDescent="0.35">
      <c r="A13386" s="5"/>
      <c r="E13386" s="5"/>
      <c r="F13386" s="5"/>
    </row>
    <row r="13387" spans="1:6" x14ac:dyDescent="0.35">
      <c r="A13387" s="5"/>
      <c r="E13387" s="5"/>
      <c r="F13387" s="5"/>
    </row>
    <row r="13388" spans="1:6" x14ac:dyDescent="0.35">
      <c r="A13388" s="5"/>
      <c r="E13388" s="5"/>
      <c r="F13388" s="5"/>
    </row>
    <row r="13389" spans="1:6" x14ac:dyDescent="0.35">
      <c r="A13389" s="5"/>
      <c r="E13389" s="5"/>
      <c r="F13389" s="5"/>
    </row>
    <row r="13390" spans="1:6" x14ac:dyDescent="0.35">
      <c r="A13390" s="5"/>
      <c r="E13390" s="5"/>
      <c r="F13390" s="5"/>
    </row>
    <row r="13391" spans="1:6" x14ac:dyDescent="0.35">
      <c r="A13391" s="5"/>
      <c r="E13391" s="5"/>
      <c r="F13391" s="5"/>
    </row>
    <row r="13392" spans="1:6" x14ac:dyDescent="0.35">
      <c r="A13392" s="5"/>
      <c r="E13392" s="5"/>
      <c r="F13392" s="5"/>
    </row>
    <row r="13393" spans="1:6" x14ac:dyDescent="0.35">
      <c r="A13393" s="5"/>
      <c r="E13393" s="5"/>
      <c r="F13393" s="5"/>
    </row>
    <row r="13394" spans="1:6" x14ac:dyDescent="0.35">
      <c r="A13394" s="5"/>
      <c r="E13394" s="5"/>
      <c r="F13394" s="5"/>
    </row>
    <row r="13395" spans="1:6" x14ac:dyDescent="0.35">
      <c r="A13395" s="5"/>
      <c r="E13395" s="5"/>
      <c r="F13395" s="5"/>
    </row>
    <row r="13396" spans="1:6" x14ac:dyDescent="0.35">
      <c r="A13396" s="5"/>
      <c r="E13396" s="5"/>
      <c r="F13396" s="5"/>
    </row>
    <row r="13397" spans="1:6" x14ac:dyDescent="0.35">
      <c r="A13397" s="5"/>
      <c r="E13397" s="5"/>
      <c r="F13397" s="5"/>
    </row>
    <row r="13398" spans="1:6" x14ac:dyDescent="0.35">
      <c r="A13398" s="5"/>
      <c r="E13398" s="5"/>
      <c r="F13398" s="5"/>
    </row>
    <row r="13399" spans="1:6" x14ac:dyDescent="0.35">
      <c r="A13399" s="5"/>
      <c r="E13399" s="5"/>
      <c r="F13399" s="5"/>
    </row>
    <row r="13400" spans="1:6" x14ac:dyDescent="0.35">
      <c r="A13400" s="5"/>
      <c r="E13400" s="5"/>
      <c r="F13400" s="5"/>
    </row>
    <row r="13401" spans="1:6" x14ac:dyDescent="0.35">
      <c r="A13401" s="5"/>
      <c r="E13401" s="5"/>
      <c r="F13401" s="5"/>
    </row>
    <row r="13402" spans="1:6" x14ac:dyDescent="0.35">
      <c r="A13402" s="5"/>
      <c r="E13402" s="5"/>
      <c r="F13402" s="5"/>
    </row>
    <row r="13403" spans="1:6" x14ac:dyDescent="0.35">
      <c r="A13403" s="5"/>
      <c r="E13403" s="5"/>
      <c r="F13403" s="5"/>
    </row>
    <row r="13404" spans="1:6" x14ac:dyDescent="0.35">
      <c r="A13404" s="5"/>
      <c r="E13404" s="5"/>
      <c r="F13404" s="5"/>
    </row>
    <row r="13405" spans="1:6" x14ac:dyDescent="0.35">
      <c r="A13405" s="5"/>
      <c r="E13405" s="5"/>
      <c r="F13405" s="5"/>
    </row>
    <row r="13406" spans="1:6" x14ac:dyDescent="0.35">
      <c r="A13406" s="5"/>
      <c r="E13406" s="5"/>
      <c r="F13406" s="5"/>
    </row>
    <row r="13407" spans="1:6" x14ac:dyDescent="0.35">
      <c r="A13407" s="5"/>
      <c r="E13407" s="5"/>
      <c r="F13407" s="5"/>
    </row>
    <row r="13408" spans="1:6" x14ac:dyDescent="0.35">
      <c r="A13408" s="5"/>
      <c r="E13408" s="5"/>
      <c r="F13408" s="5"/>
    </row>
    <row r="13409" spans="1:6" x14ac:dyDescent="0.35">
      <c r="A13409" s="5"/>
      <c r="E13409" s="5"/>
      <c r="F13409" s="5"/>
    </row>
    <row r="13410" spans="1:6" x14ac:dyDescent="0.35">
      <c r="A13410" s="5"/>
      <c r="E13410" s="5"/>
      <c r="F13410" s="5"/>
    </row>
    <row r="13411" spans="1:6" x14ac:dyDescent="0.35">
      <c r="A13411" s="5"/>
      <c r="E13411" s="5"/>
      <c r="F13411" s="5"/>
    </row>
    <row r="13412" spans="1:6" x14ac:dyDescent="0.35">
      <c r="A13412" s="5"/>
      <c r="E13412" s="5"/>
      <c r="F13412" s="5"/>
    </row>
    <row r="13413" spans="1:6" x14ac:dyDescent="0.35">
      <c r="A13413" s="5"/>
      <c r="E13413" s="5"/>
      <c r="F13413" s="5"/>
    </row>
    <row r="13414" spans="1:6" x14ac:dyDescent="0.35">
      <c r="A13414" s="5"/>
      <c r="E13414" s="5"/>
      <c r="F13414" s="5"/>
    </row>
    <row r="13415" spans="1:6" x14ac:dyDescent="0.35">
      <c r="A13415" s="5"/>
      <c r="E13415" s="5"/>
      <c r="F13415" s="5"/>
    </row>
    <row r="13416" spans="1:6" x14ac:dyDescent="0.35">
      <c r="A13416" s="5"/>
      <c r="E13416" s="5"/>
      <c r="F13416" s="5"/>
    </row>
    <row r="13417" spans="1:6" x14ac:dyDescent="0.35">
      <c r="A13417" s="5"/>
      <c r="E13417" s="5"/>
      <c r="F13417" s="5"/>
    </row>
    <row r="13418" spans="1:6" x14ac:dyDescent="0.35">
      <c r="A13418" s="5"/>
      <c r="E13418" s="5"/>
      <c r="F13418" s="5"/>
    </row>
    <row r="13419" spans="1:6" x14ac:dyDescent="0.35">
      <c r="A13419" s="5"/>
      <c r="E13419" s="5"/>
      <c r="F13419" s="5"/>
    </row>
    <row r="13420" spans="1:6" x14ac:dyDescent="0.35">
      <c r="A13420" s="5"/>
      <c r="E13420" s="5"/>
      <c r="F13420" s="5"/>
    </row>
    <row r="13421" spans="1:6" x14ac:dyDescent="0.35">
      <c r="A13421" s="5"/>
      <c r="E13421" s="5"/>
      <c r="F13421" s="5"/>
    </row>
    <row r="13422" spans="1:6" x14ac:dyDescent="0.35">
      <c r="A13422" s="5"/>
      <c r="E13422" s="5"/>
      <c r="F13422" s="5"/>
    </row>
    <row r="13423" spans="1:6" x14ac:dyDescent="0.35">
      <c r="A13423" s="5"/>
      <c r="E13423" s="5"/>
      <c r="F13423" s="5"/>
    </row>
    <row r="13424" spans="1:6" x14ac:dyDescent="0.35">
      <c r="A13424" s="5"/>
      <c r="E13424" s="5"/>
      <c r="F13424" s="5"/>
    </row>
    <row r="13425" spans="1:6" x14ac:dyDescent="0.35">
      <c r="A13425" s="5"/>
      <c r="E13425" s="5"/>
      <c r="F13425" s="5"/>
    </row>
    <row r="13426" spans="1:6" x14ac:dyDescent="0.35">
      <c r="A13426" s="5"/>
      <c r="E13426" s="5"/>
      <c r="F13426" s="5"/>
    </row>
    <row r="13427" spans="1:6" x14ac:dyDescent="0.35">
      <c r="A13427" s="5"/>
      <c r="E13427" s="5"/>
      <c r="F13427" s="5"/>
    </row>
    <row r="13428" spans="1:6" x14ac:dyDescent="0.35">
      <c r="A13428" s="5"/>
      <c r="E13428" s="5"/>
      <c r="F13428" s="5"/>
    </row>
    <row r="13429" spans="1:6" x14ac:dyDescent="0.35">
      <c r="A13429" s="5"/>
      <c r="E13429" s="5"/>
      <c r="F13429" s="5"/>
    </row>
    <row r="13430" spans="1:6" x14ac:dyDescent="0.35">
      <c r="A13430" s="5"/>
      <c r="E13430" s="5"/>
      <c r="F13430" s="5"/>
    </row>
    <row r="13431" spans="1:6" x14ac:dyDescent="0.35">
      <c r="A13431" s="5"/>
      <c r="E13431" s="5"/>
      <c r="F13431" s="5"/>
    </row>
    <row r="13432" spans="1:6" x14ac:dyDescent="0.35">
      <c r="A13432" s="5"/>
      <c r="E13432" s="5"/>
      <c r="F13432" s="5"/>
    </row>
    <row r="13433" spans="1:6" x14ac:dyDescent="0.35">
      <c r="A13433" s="5"/>
      <c r="E13433" s="5"/>
      <c r="F13433" s="5"/>
    </row>
    <row r="13434" spans="1:6" x14ac:dyDescent="0.35">
      <c r="A13434" s="5"/>
      <c r="E13434" s="5"/>
      <c r="F13434" s="5"/>
    </row>
    <row r="13435" spans="1:6" x14ac:dyDescent="0.35">
      <c r="A13435" s="5"/>
      <c r="E13435" s="5"/>
      <c r="F13435" s="5"/>
    </row>
    <row r="13436" spans="1:6" x14ac:dyDescent="0.35">
      <c r="A13436" s="5"/>
      <c r="E13436" s="5"/>
      <c r="F13436" s="5"/>
    </row>
    <row r="13437" spans="1:6" x14ac:dyDescent="0.35">
      <c r="A13437" s="5"/>
      <c r="E13437" s="5"/>
      <c r="F13437" s="5"/>
    </row>
    <row r="13438" spans="1:6" x14ac:dyDescent="0.35">
      <c r="A13438" s="5"/>
      <c r="E13438" s="5"/>
      <c r="F13438" s="5"/>
    </row>
    <row r="13439" spans="1:6" x14ac:dyDescent="0.35">
      <c r="A13439" s="5"/>
      <c r="E13439" s="5"/>
      <c r="F13439" s="5"/>
    </row>
    <row r="13440" spans="1:6" x14ac:dyDescent="0.35">
      <c r="A13440" s="5"/>
      <c r="E13440" s="5"/>
      <c r="F13440" s="5"/>
    </row>
    <row r="13441" spans="1:6" x14ac:dyDescent="0.35">
      <c r="A13441" s="5"/>
      <c r="E13441" s="5"/>
      <c r="F13441" s="5"/>
    </row>
    <row r="13442" spans="1:6" x14ac:dyDescent="0.35">
      <c r="A13442" s="5"/>
      <c r="E13442" s="5"/>
      <c r="F13442" s="5"/>
    </row>
    <row r="13443" spans="1:6" x14ac:dyDescent="0.35">
      <c r="A13443" s="5"/>
      <c r="E13443" s="5"/>
      <c r="F13443" s="5"/>
    </row>
    <row r="13444" spans="1:6" x14ac:dyDescent="0.35">
      <c r="A13444" s="5"/>
      <c r="E13444" s="5"/>
      <c r="F13444" s="5"/>
    </row>
    <row r="13445" spans="1:6" x14ac:dyDescent="0.35">
      <c r="A13445" s="5"/>
      <c r="E13445" s="5"/>
      <c r="F13445" s="5"/>
    </row>
    <row r="13446" spans="1:6" x14ac:dyDescent="0.35">
      <c r="A13446" s="5"/>
      <c r="E13446" s="5"/>
      <c r="F13446" s="5"/>
    </row>
    <row r="13447" spans="1:6" x14ac:dyDescent="0.35">
      <c r="A13447" s="5"/>
      <c r="E13447" s="5"/>
      <c r="F13447" s="5"/>
    </row>
    <row r="13448" spans="1:6" x14ac:dyDescent="0.35">
      <c r="A13448" s="5"/>
      <c r="E13448" s="5"/>
      <c r="F13448" s="5"/>
    </row>
    <row r="13449" spans="1:6" x14ac:dyDescent="0.35">
      <c r="A13449" s="5"/>
      <c r="E13449" s="5"/>
      <c r="F13449" s="5"/>
    </row>
    <row r="13450" spans="1:6" x14ac:dyDescent="0.35">
      <c r="A13450" s="5"/>
      <c r="E13450" s="5"/>
      <c r="F13450" s="5"/>
    </row>
    <row r="13451" spans="1:6" x14ac:dyDescent="0.35">
      <c r="A13451" s="5"/>
      <c r="E13451" s="5"/>
      <c r="F13451" s="5"/>
    </row>
    <row r="13452" spans="1:6" x14ac:dyDescent="0.35">
      <c r="A13452" s="5"/>
      <c r="E13452" s="5"/>
      <c r="F13452" s="5"/>
    </row>
    <row r="13453" spans="1:6" x14ac:dyDescent="0.35">
      <c r="A13453" s="5"/>
      <c r="E13453" s="5"/>
      <c r="F13453" s="5"/>
    </row>
    <row r="13454" spans="1:6" x14ac:dyDescent="0.35">
      <c r="A13454" s="5"/>
      <c r="E13454" s="5"/>
      <c r="F13454" s="5"/>
    </row>
    <row r="13455" spans="1:6" x14ac:dyDescent="0.35">
      <c r="A13455" s="5"/>
      <c r="E13455" s="5"/>
      <c r="F13455" s="5"/>
    </row>
    <row r="13456" spans="1:6" x14ac:dyDescent="0.35">
      <c r="A13456" s="5"/>
      <c r="E13456" s="5"/>
      <c r="F13456" s="5"/>
    </row>
    <row r="13457" spans="1:6" x14ac:dyDescent="0.35">
      <c r="A13457" s="5"/>
      <c r="E13457" s="5"/>
      <c r="F13457" s="5"/>
    </row>
    <row r="13458" spans="1:6" x14ac:dyDescent="0.35">
      <c r="A13458" s="5"/>
      <c r="E13458" s="5"/>
      <c r="F13458" s="5"/>
    </row>
    <row r="13459" spans="1:6" x14ac:dyDescent="0.35">
      <c r="A13459" s="5"/>
      <c r="E13459" s="5"/>
      <c r="F13459" s="5"/>
    </row>
    <row r="13460" spans="1:6" x14ac:dyDescent="0.35">
      <c r="A13460" s="5"/>
      <c r="E13460" s="5"/>
      <c r="F13460" s="5"/>
    </row>
    <row r="13461" spans="1:6" x14ac:dyDescent="0.35">
      <c r="A13461" s="5"/>
      <c r="E13461" s="5"/>
      <c r="F13461" s="5"/>
    </row>
    <row r="13462" spans="1:6" x14ac:dyDescent="0.35">
      <c r="A13462" s="5"/>
      <c r="E13462" s="5"/>
      <c r="F13462" s="5"/>
    </row>
    <row r="13463" spans="1:6" x14ac:dyDescent="0.35">
      <c r="A13463" s="5"/>
      <c r="E13463" s="5"/>
      <c r="F13463" s="5"/>
    </row>
    <row r="13464" spans="1:6" x14ac:dyDescent="0.35">
      <c r="A13464" s="5"/>
      <c r="E13464" s="5"/>
      <c r="F13464" s="5"/>
    </row>
    <row r="13465" spans="1:6" x14ac:dyDescent="0.35">
      <c r="A13465" s="5"/>
      <c r="E13465" s="5"/>
      <c r="F13465" s="5"/>
    </row>
    <row r="13466" spans="1:6" x14ac:dyDescent="0.35">
      <c r="A13466" s="5"/>
      <c r="E13466" s="5"/>
      <c r="F13466" s="5"/>
    </row>
    <row r="13467" spans="1:6" x14ac:dyDescent="0.35">
      <c r="A13467" s="5"/>
      <c r="E13467" s="5"/>
      <c r="F13467" s="5"/>
    </row>
    <row r="13468" spans="1:6" x14ac:dyDescent="0.35">
      <c r="A13468" s="5"/>
      <c r="E13468" s="5"/>
      <c r="F13468" s="5"/>
    </row>
    <row r="13469" spans="1:6" x14ac:dyDescent="0.35">
      <c r="A13469" s="5"/>
      <c r="E13469" s="5"/>
      <c r="F13469" s="5"/>
    </row>
    <row r="13470" spans="1:6" x14ac:dyDescent="0.35">
      <c r="A13470" s="5"/>
      <c r="E13470" s="5"/>
      <c r="F13470" s="5"/>
    </row>
    <row r="13471" spans="1:6" x14ac:dyDescent="0.35">
      <c r="A13471" s="5"/>
      <c r="E13471" s="5"/>
      <c r="F13471" s="5"/>
    </row>
    <row r="13472" spans="1:6" x14ac:dyDescent="0.35">
      <c r="A13472" s="5"/>
      <c r="E13472" s="5"/>
      <c r="F13472" s="5"/>
    </row>
    <row r="13473" spans="1:6" x14ac:dyDescent="0.35">
      <c r="A13473" s="5"/>
      <c r="E13473" s="5"/>
      <c r="F13473" s="5"/>
    </row>
    <row r="13474" spans="1:6" x14ac:dyDescent="0.35">
      <c r="A13474" s="5"/>
      <c r="E13474" s="5"/>
      <c r="F13474" s="5"/>
    </row>
    <row r="13475" spans="1:6" x14ac:dyDescent="0.35">
      <c r="A13475" s="5"/>
      <c r="E13475" s="5"/>
      <c r="F13475" s="5"/>
    </row>
    <row r="13476" spans="1:6" x14ac:dyDescent="0.35">
      <c r="A13476" s="5"/>
      <c r="E13476" s="5"/>
      <c r="F13476" s="5"/>
    </row>
    <row r="13477" spans="1:6" x14ac:dyDescent="0.35">
      <c r="A13477" s="5"/>
      <c r="E13477" s="5"/>
      <c r="F13477" s="5"/>
    </row>
    <row r="13478" spans="1:6" x14ac:dyDescent="0.35">
      <c r="A13478" s="5"/>
      <c r="E13478" s="5"/>
      <c r="F13478" s="5"/>
    </row>
    <row r="13479" spans="1:6" x14ac:dyDescent="0.35">
      <c r="A13479" s="5"/>
      <c r="E13479" s="5"/>
      <c r="F13479" s="5"/>
    </row>
    <row r="13480" spans="1:6" x14ac:dyDescent="0.35">
      <c r="A13480" s="5"/>
      <c r="E13480" s="5"/>
      <c r="F13480" s="5"/>
    </row>
    <row r="13481" spans="1:6" x14ac:dyDescent="0.35">
      <c r="A13481" s="5"/>
      <c r="E13481" s="5"/>
      <c r="F13481" s="5"/>
    </row>
    <row r="13482" spans="1:6" x14ac:dyDescent="0.35">
      <c r="A13482" s="5"/>
      <c r="E13482" s="5"/>
      <c r="F13482" s="5"/>
    </row>
    <row r="13483" spans="1:6" x14ac:dyDescent="0.35">
      <c r="A13483" s="5"/>
      <c r="E13483" s="5"/>
      <c r="F13483" s="5"/>
    </row>
    <row r="13484" spans="1:6" x14ac:dyDescent="0.35">
      <c r="A13484" s="5"/>
      <c r="E13484" s="5"/>
      <c r="F13484" s="5"/>
    </row>
    <row r="13485" spans="1:6" x14ac:dyDescent="0.35">
      <c r="A13485" s="5"/>
      <c r="E13485" s="5"/>
      <c r="F13485" s="5"/>
    </row>
    <row r="13486" spans="1:6" x14ac:dyDescent="0.35">
      <c r="A13486" s="5"/>
      <c r="E13486" s="5"/>
      <c r="F13486" s="5"/>
    </row>
    <row r="13487" spans="1:6" x14ac:dyDescent="0.35">
      <c r="A13487" s="5"/>
      <c r="E13487" s="5"/>
      <c r="F13487" s="5"/>
    </row>
    <row r="13488" spans="1:6" x14ac:dyDescent="0.35">
      <c r="A13488" s="5"/>
      <c r="E13488" s="5"/>
      <c r="F13488" s="5"/>
    </row>
    <row r="13489" spans="1:6" x14ac:dyDescent="0.35">
      <c r="A13489" s="5"/>
      <c r="E13489" s="5"/>
      <c r="F13489" s="5"/>
    </row>
    <row r="13490" spans="1:6" x14ac:dyDescent="0.35">
      <c r="A13490" s="5"/>
      <c r="E13490" s="5"/>
      <c r="F13490" s="5"/>
    </row>
    <row r="13491" spans="1:6" x14ac:dyDescent="0.35">
      <c r="A13491" s="5"/>
      <c r="E13491" s="5"/>
      <c r="F13491" s="5"/>
    </row>
    <row r="13492" spans="1:6" x14ac:dyDescent="0.35">
      <c r="A13492" s="5"/>
      <c r="E13492" s="5"/>
      <c r="F13492" s="5"/>
    </row>
    <row r="13493" spans="1:6" x14ac:dyDescent="0.35">
      <c r="A13493" s="5"/>
      <c r="E13493" s="5"/>
      <c r="F13493" s="5"/>
    </row>
    <row r="13494" spans="1:6" x14ac:dyDescent="0.35">
      <c r="A13494" s="5"/>
      <c r="E13494" s="5"/>
      <c r="F13494" s="5"/>
    </row>
    <row r="13495" spans="1:6" x14ac:dyDescent="0.35">
      <c r="A13495" s="5"/>
      <c r="E13495" s="5"/>
      <c r="F13495" s="5"/>
    </row>
    <row r="13496" spans="1:6" x14ac:dyDescent="0.35">
      <c r="A13496" s="5"/>
      <c r="E13496" s="5"/>
      <c r="F13496" s="5"/>
    </row>
    <row r="13497" spans="1:6" x14ac:dyDescent="0.35">
      <c r="A13497" s="5"/>
      <c r="E13497" s="5"/>
      <c r="F13497" s="5"/>
    </row>
    <row r="13498" spans="1:6" x14ac:dyDescent="0.35">
      <c r="A13498" s="5"/>
      <c r="E13498" s="5"/>
      <c r="F13498" s="5"/>
    </row>
    <row r="13499" spans="1:6" x14ac:dyDescent="0.35">
      <c r="A13499" s="5"/>
      <c r="E13499" s="5"/>
      <c r="F13499" s="5"/>
    </row>
    <row r="13500" spans="1:6" x14ac:dyDescent="0.35">
      <c r="A13500" s="5"/>
      <c r="E13500" s="5"/>
      <c r="F13500" s="5"/>
    </row>
    <row r="13501" spans="1:6" x14ac:dyDescent="0.35">
      <c r="A13501" s="5"/>
      <c r="E13501" s="5"/>
      <c r="F13501" s="5"/>
    </row>
    <row r="13502" spans="1:6" x14ac:dyDescent="0.35">
      <c r="A13502" s="5"/>
      <c r="E13502" s="5"/>
      <c r="F13502" s="5"/>
    </row>
    <row r="13503" spans="1:6" x14ac:dyDescent="0.35">
      <c r="A13503" s="5"/>
      <c r="E13503" s="5"/>
      <c r="F13503" s="5"/>
    </row>
    <row r="13504" spans="1:6" x14ac:dyDescent="0.35">
      <c r="A13504" s="5"/>
      <c r="E13504" s="5"/>
      <c r="F13504" s="5"/>
    </row>
    <row r="13505" spans="1:6" x14ac:dyDescent="0.35">
      <c r="A13505" s="5"/>
      <c r="E13505" s="5"/>
      <c r="F13505" s="5"/>
    </row>
    <row r="13506" spans="1:6" x14ac:dyDescent="0.35">
      <c r="A13506" s="5"/>
      <c r="E13506" s="5"/>
      <c r="F13506" s="5"/>
    </row>
    <row r="13507" spans="1:6" x14ac:dyDescent="0.35">
      <c r="A13507" s="5"/>
      <c r="E13507" s="5"/>
      <c r="F13507" s="5"/>
    </row>
    <row r="13508" spans="1:6" x14ac:dyDescent="0.35">
      <c r="A13508" s="5"/>
      <c r="E13508" s="5"/>
      <c r="F13508" s="5"/>
    </row>
    <row r="13509" spans="1:6" x14ac:dyDescent="0.35">
      <c r="A13509" s="5"/>
      <c r="E13509" s="5"/>
      <c r="F13509" s="5"/>
    </row>
    <row r="13510" spans="1:6" x14ac:dyDescent="0.35">
      <c r="A13510" s="5"/>
      <c r="E13510" s="5"/>
      <c r="F13510" s="5"/>
    </row>
    <row r="13511" spans="1:6" x14ac:dyDescent="0.35">
      <c r="A13511" s="5"/>
      <c r="E13511" s="5"/>
      <c r="F13511" s="5"/>
    </row>
    <row r="13512" spans="1:6" x14ac:dyDescent="0.35">
      <c r="A13512" s="5"/>
      <c r="E13512" s="5"/>
      <c r="F13512" s="5"/>
    </row>
    <row r="13513" spans="1:6" x14ac:dyDescent="0.35">
      <c r="A13513" s="5"/>
      <c r="E13513" s="5"/>
      <c r="F13513" s="5"/>
    </row>
    <row r="13514" spans="1:6" x14ac:dyDescent="0.35">
      <c r="A13514" s="5"/>
      <c r="E13514" s="5"/>
      <c r="F13514" s="5"/>
    </row>
    <row r="13515" spans="1:6" x14ac:dyDescent="0.35">
      <c r="A13515" s="5"/>
      <c r="E13515" s="5"/>
      <c r="F13515" s="5"/>
    </row>
    <row r="13516" spans="1:6" x14ac:dyDescent="0.35">
      <c r="A13516" s="5"/>
      <c r="E13516" s="5"/>
      <c r="F13516" s="5"/>
    </row>
    <row r="13517" spans="1:6" x14ac:dyDescent="0.35">
      <c r="A13517" s="5"/>
      <c r="E13517" s="5"/>
      <c r="F13517" s="5"/>
    </row>
    <row r="13518" spans="1:6" x14ac:dyDescent="0.35">
      <c r="A13518" s="5"/>
      <c r="E13518" s="5"/>
      <c r="F13518" s="5"/>
    </row>
    <row r="13519" spans="1:6" x14ac:dyDescent="0.35">
      <c r="A13519" s="5"/>
      <c r="E13519" s="5"/>
      <c r="F13519" s="5"/>
    </row>
    <row r="13520" spans="1:6" x14ac:dyDescent="0.35">
      <c r="A13520" s="5"/>
      <c r="E13520" s="5"/>
      <c r="F13520" s="5"/>
    </row>
    <row r="13521" spans="1:6" x14ac:dyDescent="0.35">
      <c r="A13521" s="5"/>
      <c r="E13521" s="5"/>
      <c r="F13521" s="5"/>
    </row>
    <row r="13522" spans="1:6" x14ac:dyDescent="0.35">
      <c r="A13522" s="5"/>
      <c r="E13522" s="5"/>
      <c r="F13522" s="5"/>
    </row>
    <row r="13523" spans="1:6" x14ac:dyDescent="0.35">
      <c r="A13523" s="5"/>
      <c r="E13523" s="5"/>
      <c r="F13523" s="5"/>
    </row>
    <row r="13524" spans="1:6" x14ac:dyDescent="0.35">
      <c r="A13524" s="5"/>
      <c r="E13524" s="5"/>
      <c r="F13524" s="5"/>
    </row>
    <row r="13525" spans="1:6" x14ac:dyDescent="0.35">
      <c r="A13525" s="5"/>
      <c r="E13525" s="5"/>
      <c r="F13525" s="5"/>
    </row>
    <row r="13526" spans="1:6" x14ac:dyDescent="0.35">
      <c r="A13526" s="5"/>
      <c r="E13526" s="5"/>
      <c r="F13526" s="5"/>
    </row>
    <row r="13527" spans="1:6" x14ac:dyDescent="0.35">
      <c r="A13527" s="5"/>
      <c r="E13527" s="5"/>
      <c r="F13527" s="5"/>
    </row>
    <row r="13528" spans="1:6" x14ac:dyDescent="0.35">
      <c r="A13528" s="5"/>
      <c r="E13528" s="5"/>
      <c r="F13528" s="5"/>
    </row>
    <row r="13529" spans="1:6" x14ac:dyDescent="0.35">
      <c r="A13529" s="5"/>
      <c r="E13529" s="5"/>
      <c r="F13529" s="5"/>
    </row>
    <row r="13530" spans="1:6" x14ac:dyDescent="0.35">
      <c r="A13530" s="5"/>
      <c r="E13530" s="5"/>
      <c r="F13530" s="5"/>
    </row>
    <row r="13531" spans="1:6" x14ac:dyDescent="0.35">
      <c r="A13531" s="5"/>
      <c r="E13531" s="5"/>
      <c r="F13531" s="5"/>
    </row>
    <row r="13532" spans="1:6" x14ac:dyDescent="0.35">
      <c r="A13532" s="5"/>
      <c r="E13532" s="5"/>
      <c r="F13532" s="5"/>
    </row>
    <row r="13533" spans="1:6" x14ac:dyDescent="0.35">
      <c r="A13533" s="5"/>
      <c r="E13533" s="5"/>
      <c r="F13533" s="5"/>
    </row>
    <row r="13534" spans="1:6" x14ac:dyDescent="0.35">
      <c r="A13534" s="5"/>
      <c r="E13534" s="5"/>
      <c r="F13534" s="5"/>
    </row>
    <row r="13535" spans="1:6" x14ac:dyDescent="0.35">
      <c r="A13535" s="5"/>
      <c r="E13535" s="5"/>
      <c r="F13535" s="5"/>
    </row>
    <row r="13536" spans="1:6" x14ac:dyDescent="0.35">
      <c r="A13536" s="5"/>
      <c r="E13536" s="5"/>
      <c r="F13536" s="5"/>
    </row>
    <row r="13537" spans="1:6" x14ac:dyDescent="0.35">
      <c r="A13537" s="5"/>
      <c r="E13537" s="5"/>
      <c r="F13537" s="5"/>
    </row>
    <row r="13538" spans="1:6" x14ac:dyDescent="0.35">
      <c r="A13538" s="5"/>
      <c r="E13538" s="5"/>
      <c r="F13538" s="5"/>
    </row>
    <row r="13539" spans="1:6" x14ac:dyDescent="0.35">
      <c r="A13539" s="5"/>
      <c r="E13539" s="5"/>
      <c r="F13539" s="5"/>
    </row>
    <row r="13540" spans="1:6" x14ac:dyDescent="0.35">
      <c r="A13540" s="5"/>
      <c r="E13540" s="5"/>
      <c r="F13540" s="5"/>
    </row>
    <row r="13541" spans="1:6" x14ac:dyDescent="0.35">
      <c r="A13541" s="5"/>
      <c r="E13541" s="5"/>
      <c r="F13541" s="5"/>
    </row>
    <row r="13542" spans="1:6" x14ac:dyDescent="0.35">
      <c r="A13542" s="5"/>
      <c r="E13542" s="5"/>
      <c r="F13542" s="5"/>
    </row>
    <row r="13543" spans="1:6" x14ac:dyDescent="0.35">
      <c r="A13543" s="5"/>
      <c r="E13543" s="5"/>
      <c r="F13543" s="5"/>
    </row>
    <row r="13544" spans="1:6" x14ac:dyDescent="0.35">
      <c r="A13544" s="5"/>
      <c r="E13544" s="5"/>
      <c r="F13544" s="5"/>
    </row>
    <row r="13545" spans="1:6" x14ac:dyDescent="0.35">
      <c r="A13545" s="5"/>
      <c r="E13545" s="5"/>
      <c r="F13545" s="5"/>
    </row>
    <row r="13546" spans="1:6" x14ac:dyDescent="0.35">
      <c r="A13546" s="5"/>
      <c r="E13546" s="5"/>
      <c r="F13546" s="5"/>
    </row>
    <row r="13547" spans="1:6" x14ac:dyDescent="0.35">
      <c r="A13547" s="5"/>
      <c r="E13547" s="5"/>
      <c r="F13547" s="5"/>
    </row>
    <row r="13548" spans="1:6" x14ac:dyDescent="0.35">
      <c r="A13548" s="5"/>
      <c r="E13548" s="5"/>
      <c r="F13548" s="5"/>
    </row>
    <row r="13549" spans="1:6" x14ac:dyDescent="0.35">
      <c r="A13549" s="5"/>
      <c r="E13549" s="5"/>
      <c r="F13549" s="5"/>
    </row>
    <row r="13550" spans="1:6" x14ac:dyDescent="0.35">
      <c r="A13550" s="5"/>
      <c r="E13550" s="5"/>
      <c r="F13550" s="5"/>
    </row>
    <row r="13551" spans="1:6" x14ac:dyDescent="0.35">
      <c r="A13551" s="5"/>
      <c r="E13551" s="5"/>
      <c r="F13551" s="5"/>
    </row>
    <row r="13552" spans="1:6" x14ac:dyDescent="0.35">
      <c r="A13552" s="5"/>
      <c r="E13552" s="5"/>
      <c r="F13552" s="5"/>
    </row>
    <row r="13553" spans="1:6" x14ac:dyDescent="0.35">
      <c r="A13553" s="5"/>
      <c r="E13553" s="5"/>
      <c r="F13553" s="5"/>
    </row>
    <row r="13554" spans="1:6" x14ac:dyDescent="0.35">
      <c r="A13554" s="5"/>
      <c r="E13554" s="5"/>
      <c r="F13554" s="5"/>
    </row>
    <row r="13555" spans="1:6" x14ac:dyDescent="0.35">
      <c r="A13555" s="5"/>
      <c r="E13555" s="5"/>
      <c r="F13555" s="5"/>
    </row>
    <row r="13556" spans="1:6" x14ac:dyDescent="0.35">
      <c r="A13556" s="5"/>
      <c r="E13556" s="5"/>
      <c r="F13556" s="5"/>
    </row>
    <row r="13557" spans="1:6" x14ac:dyDescent="0.35">
      <c r="A13557" s="5"/>
      <c r="E13557" s="5"/>
      <c r="F13557" s="5"/>
    </row>
    <row r="13558" spans="1:6" x14ac:dyDescent="0.35">
      <c r="A13558" s="5"/>
      <c r="E13558" s="5"/>
      <c r="F13558" s="5"/>
    </row>
    <row r="13559" spans="1:6" x14ac:dyDescent="0.35">
      <c r="A13559" s="5"/>
      <c r="E13559" s="5"/>
      <c r="F13559" s="5"/>
    </row>
    <row r="13560" spans="1:6" x14ac:dyDescent="0.35">
      <c r="A13560" s="5"/>
      <c r="E13560" s="5"/>
      <c r="F13560" s="5"/>
    </row>
    <row r="13561" spans="1:6" x14ac:dyDescent="0.35">
      <c r="A13561" s="5"/>
      <c r="E13561" s="5"/>
      <c r="F13561" s="5"/>
    </row>
    <row r="13562" spans="1:6" x14ac:dyDescent="0.35">
      <c r="A13562" s="5"/>
      <c r="E13562" s="5"/>
      <c r="F13562" s="5"/>
    </row>
    <row r="13563" spans="1:6" x14ac:dyDescent="0.35">
      <c r="A13563" s="5"/>
      <c r="E13563" s="5"/>
      <c r="F13563" s="5"/>
    </row>
    <row r="13564" spans="1:6" x14ac:dyDescent="0.35">
      <c r="A13564" s="5"/>
      <c r="E13564" s="5"/>
      <c r="F13564" s="5"/>
    </row>
    <row r="13565" spans="1:6" x14ac:dyDescent="0.35">
      <c r="A13565" s="5"/>
      <c r="E13565" s="5"/>
      <c r="F13565" s="5"/>
    </row>
    <row r="13566" spans="1:6" x14ac:dyDescent="0.35">
      <c r="A13566" s="5"/>
      <c r="E13566" s="5"/>
      <c r="F13566" s="5"/>
    </row>
    <row r="13567" spans="1:6" x14ac:dyDescent="0.35">
      <c r="A13567" s="5"/>
      <c r="E13567" s="5"/>
      <c r="F13567" s="5"/>
    </row>
    <row r="13568" spans="1:6" x14ac:dyDescent="0.35">
      <c r="A13568" s="5"/>
      <c r="E13568" s="5"/>
      <c r="F13568" s="5"/>
    </row>
    <row r="13569" spans="1:6" x14ac:dyDescent="0.35">
      <c r="A13569" s="5"/>
      <c r="E13569" s="5"/>
      <c r="F13569" s="5"/>
    </row>
    <row r="13570" spans="1:6" x14ac:dyDescent="0.35">
      <c r="A13570" s="5"/>
      <c r="E13570" s="5"/>
      <c r="F13570" s="5"/>
    </row>
    <row r="13571" spans="1:6" x14ac:dyDescent="0.35">
      <c r="A13571" s="5"/>
      <c r="E13571" s="5"/>
      <c r="F13571" s="5"/>
    </row>
    <row r="13572" spans="1:6" x14ac:dyDescent="0.35">
      <c r="A13572" s="5"/>
      <c r="E13572" s="5"/>
      <c r="F13572" s="5"/>
    </row>
    <row r="13573" spans="1:6" x14ac:dyDescent="0.35">
      <c r="A13573" s="5"/>
      <c r="E13573" s="5"/>
      <c r="F13573" s="5"/>
    </row>
    <row r="13574" spans="1:6" x14ac:dyDescent="0.35">
      <c r="A13574" s="5"/>
      <c r="E13574" s="5"/>
      <c r="F13574" s="5"/>
    </row>
    <row r="13575" spans="1:6" x14ac:dyDescent="0.35">
      <c r="A13575" s="5"/>
      <c r="E13575" s="5"/>
      <c r="F13575" s="5"/>
    </row>
    <row r="13576" spans="1:6" x14ac:dyDescent="0.35">
      <c r="A13576" s="5"/>
      <c r="E13576" s="5"/>
      <c r="F13576" s="5"/>
    </row>
    <row r="13577" spans="1:6" x14ac:dyDescent="0.35">
      <c r="A13577" s="5"/>
      <c r="E13577" s="5"/>
      <c r="F13577" s="5"/>
    </row>
    <row r="13578" spans="1:6" x14ac:dyDescent="0.35">
      <c r="A13578" s="5"/>
      <c r="E13578" s="5"/>
      <c r="F13578" s="5"/>
    </row>
    <row r="13579" spans="1:6" x14ac:dyDescent="0.35">
      <c r="A13579" s="5"/>
      <c r="E13579" s="5"/>
      <c r="F13579" s="5"/>
    </row>
    <row r="13580" spans="1:6" x14ac:dyDescent="0.35">
      <c r="A13580" s="5"/>
      <c r="E13580" s="5"/>
      <c r="F13580" s="5"/>
    </row>
    <row r="13581" spans="1:6" x14ac:dyDescent="0.35">
      <c r="A13581" s="5"/>
      <c r="E13581" s="5"/>
      <c r="F13581" s="5"/>
    </row>
    <row r="13582" spans="1:6" x14ac:dyDescent="0.35">
      <c r="A13582" s="5"/>
      <c r="E13582" s="5"/>
      <c r="F13582" s="5"/>
    </row>
    <row r="13583" spans="1:6" x14ac:dyDescent="0.35">
      <c r="A13583" s="5"/>
      <c r="E13583" s="5"/>
      <c r="F13583" s="5"/>
    </row>
    <row r="13584" spans="1:6" x14ac:dyDescent="0.35">
      <c r="A13584" s="5"/>
      <c r="E13584" s="5"/>
      <c r="F13584" s="5"/>
    </row>
    <row r="13585" spans="1:6" x14ac:dyDescent="0.35">
      <c r="A13585" s="5"/>
      <c r="E13585" s="5"/>
      <c r="F13585" s="5"/>
    </row>
    <row r="13586" spans="1:6" x14ac:dyDescent="0.35">
      <c r="A13586" s="5"/>
      <c r="E13586" s="5"/>
      <c r="F13586" s="5"/>
    </row>
    <row r="13587" spans="1:6" x14ac:dyDescent="0.35">
      <c r="A13587" s="5"/>
      <c r="E13587" s="5"/>
      <c r="F13587" s="5"/>
    </row>
    <row r="13588" spans="1:6" x14ac:dyDescent="0.35">
      <c r="A13588" s="5"/>
      <c r="E13588" s="5"/>
      <c r="F13588" s="5"/>
    </row>
    <row r="13589" spans="1:6" x14ac:dyDescent="0.35">
      <c r="A13589" s="5"/>
      <c r="E13589" s="5"/>
      <c r="F13589" s="5"/>
    </row>
    <row r="13590" spans="1:6" x14ac:dyDescent="0.35">
      <c r="A13590" s="5"/>
      <c r="E13590" s="5"/>
      <c r="F13590" s="5"/>
    </row>
    <row r="13591" spans="1:6" x14ac:dyDescent="0.35">
      <c r="A13591" s="5"/>
      <c r="E13591" s="5"/>
      <c r="F13591" s="5"/>
    </row>
    <row r="13592" spans="1:6" x14ac:dyDescent="0.35">
      <c r="A13592" s="5"/>
      <c r="E13592" s="5"/>
      <c r="F13592" s="5"/>
    </row>
    <row r="13593" spans="1:6" x14ac:dyDescent="0.35">
      <c r="A13593" s="5"/>
      <c r="E13593" s="5"/>
      <c r="F13593" s="5"/>
    </row>
    <row r="13594" spans="1:6" x14ac:dyDescent="0.35">
      <c r="A13594" s="5"/>
      <c r="E13594" s="5"/>
      <c r="F13594" s="5"/>
    </row>
    <row r="13595" spans="1:6" x14ac:dyDescent="0.35">
      <c r="A13595" s="5"/>
      <c r="E13595" s="5"/>
      <c r="F13595" s="5"/>
    </row>
    <row r="13596" spans="1:6" x14ac:dyDescent="0.35">
      <c r="A13596" s="5"/>
      <c r="E13596" s="5"/>
      <c r="F13596" s="5"/>
    </row>
    <row r="13597" spans="1:6" x14ac:dyDescent="0.35">
      <c r="A13597" s="5"/>
      <c r="E13597" s="5"/>
      <c r="F13597" s="5"/>
    </row>
    <row r="13598" spans="1:6" x14ac:dyDescent="0.35">
      <c r="A13598" s="5"/>
      <c r="E13598" s="5"/>
      <c r="F13598" s="5"/>
    </row>
    <row r="13599" spans="1:6" x14ac:dyDescent="0.35">
      <c r="A13599" s="5"/>
      <c r="E13599" s="5"/>
      <c r="F13599" s="5"/>
    </row>
    <row r="13600" spans="1:6" x14ac:dyDescent="0.35">
      <c r="A13600" s="5"/>
      <c r="E13600" s="5"/>
      <c r="F13600" s="5"/>
    </row>
    <row r="13601" spans="1:6" x14ac:dyDescent="0.35">
      <c r="A13601" s="5"/>
      <c r="E13601" s="5"/>
      <c r="F13601" s="5"/>
    </row>
    <row r="13602" spans="1:6" x14ac:dyDescent="0.35">
      <c r="A13602" s="5"/>
      <c r="E13602" s="5"/>
      <c r="F13602" s="5"/>
    </row>
    <row r="13603" spans="1:6" x14ac:dyDescent="0.35">
      <c r="A13603" s="5"/>
      <c r="E13603" s="5"/>
      <c r="F13603" s="5"/>
    </row>
    <row r="13604" spans="1:6" x14ac:dyDescent="0.35">
      <c r="A13604" s="5"/>
      <c r="E13604" s="5"/>
      <c r="F13604" s="5"/>
    </row>
    <row r="13605" spans="1:6" x14ac:dyDescent="0.35">
      <c r="A13605" s="5"/>
      <c r="E13605" s="5"/>
      <c r="F13605" s="5"/>
    </row>
    <row r="13606" spans="1:6" x14ac:dyDescent="0.35">
      <c r="A13606" s="5"/>
      <c r="E13606" s="5"/>
      <c r="F13606" s="5"/>
    </row>
    <row r="13607" spans="1:6" x14ac:dyDescent="0.35">
      <c r="A13607" s="5"/>
      <c r="E13607" s="5"/>
      <c r="F13607" s="5"/>
    </row>
    <row r="13608" spans="1:6" x14ac:dyDescent="0.35">
      <c r="A13608" s="5"/>
      <c r="E13608" s="5"/>
      <c r="F13608" s="5"/>
    </row>
    <row r="13609" spans="1:6" x14ac:dyDescent="0.35">
      <c r="A13609" s="5"/>
      <c r="E13609" s="5"/>
      <c r="F13609" s="5"/>
    </row>
    <row r="13610" spans="1:6" x14ac:dyDescent="0.35">
      <c r="A13610" s="5"/>
      <c r="E13610" s="5"/>
      <c r="F13610" s="5"/>
    </row>
    <row r="13611" spans="1:6" x14ac:dyDescent="0.35">
      <c r="A13611" s="5"/>
      <c r="E13611" s="5"/>
      <c r="F13611" s="5"/>
    </row>
    <row r="13612" spans="1:6" x14ac:dyDescent="0.35">
      <c r="A13612" s="5"/>
      <c r="E13612" s="5"/>
      <c r="F13612" s="5"/>
    </row>
    <row r="13613" spans="1:6" x14ac:dyDescent="0.35">
      <c r="A13613" s="5"/>
      <c r="E13613" s="5"/>
      <c r="F13613" s="5"/>
    </row>
    <row r="13614" spans="1:6" x14ac:dyDescent="0.35">
      <c r="A13614" s="5"/>
      <c r="E13614" s="5"/>
      <c r="F13614" s="5"/>
    </row>
    <row r="13615" spans="1:6" x14ac:dyDescent="0.35">
      <c r="A13615" s="5"/>
      <c r="E13615" s="5"/>
      <c r="F13615" s="5"/>
    </row>
    <row r="13616" spans="1:6" x14ac:dyDescent="0.35">
      <c r="A13616" s="5"/>
      <c r="E13616" s="5"/>
      <c r="F13616" s="5"/>
    </row>
    <row r="13617" spans="1:6" x14ac:dyDescent="0.35">
      <c r="A13617" s="5"/>
      <c r="E13617" s="5"/>
      <c r="F13617" s="5"/>
    </row>
    <row r="13618" spans="1:6" x14ac:dyDescent="0.35">
      <c r="A13618" s="5"/>
      <c r="E13618" s="5"/>
      <c r="F13618" s="5"/>
    </row>
    <row r="13619" spans="1:6" x14ac:dyDescent="0.35">
      <c r="A13619" s="5"/>
      <c r="E13619" s="5"/>
      <c r="F13619" s="5"/>
    </row>
    <row r="13620" spans="1:6" x14ac:dyDescent="0.35">
      <c r="A13620" s="5"/>
      <c r="E13620" s="5"/>
      <c r="F13620" s="5"/>
    </row>
    <row r="13621" spans="1:6" x14ac:dyDescent="0.35">
      <c r="A13621" s="5"/>
      <c r="E13621" s="5"/>
      <c r="F13621" s="5"/>
    </row>
    <row r="13622" spans="1:6" x14ac:dyDescent="0.35">
      <c r="A13622" s="5"/>
      <c r="E13622" s="5"/>
      <c r="F13622" s="5"/>
    </row>
    <row r="13623" spans="1:6" x14ac:dyDescent="0.35">
      <c r="A13623" s="5"/>
      <c r="E13623" s="5"/>
      <c r="F13623" s="5"/>
    </row>
    <row r="13624" spans="1:6" x14ac:dyDescent="0.35">
      <c r="A13624" s="5"/>
      <c r="E13624" s="5"/>
      <c r="F13624" s="5"/>
    </row>
    <row r="13625" spans="1:6" x14ac:dyDescent="0.35">
      <c r="A13625" s="5"/>
      <c r="E13625" s="5"/>
      <c r="F13625" s="5"/>
    </row>
    <row r="13626" spans="1:6" x14ac:dyDescent="0.35">
      <c r="A13626" s="5"/>
      <c r="E13626" s="5"/>
      <c r="F13626" s="5"/>
    </row>
    <row r="13627" spans="1:6" x14ac:dyDescent="0.35">
      <c r="A13627" s="5"/>
      <c r="E13627" s="5"/>
      <c r="F13627" s="5"/>
    </row>
    <row r="13628" spans="1:6" x14ac:dyDescent="0.35">
      <c r="A13628" s="5"/>
      <c r="E13628" s="5"/>
      <c r="F13628" s="5"/>
    </row>
    <row r="13629" spans="1:6" x14ac:dyDescent="0.35">
      <c r="A13629" s="5"/>
      <c r="E13629" s="5"/>
      <c r="F13629" s="5"/>
    </row>
    <row r="13630" spans="1:6" x14ac:dyDescent="0.35">
      <c r="A13630" s="5"/>
      <c r="E13630" s="5"/>
      <c r="F13630" s="5"/>
    </row>
    <row r="13631" spans="1:6" x14ac:dyDescent="0.35">
      <c r="A13631" s="5"/>
      <c r="E13631" s="5"/>
      <c r="F13631" s="5"/>
    </row>
    <row r="13632" spans="1:6" x14ac:dyDescent="0.35">
      <c r="A13632" s="5"/>
      <c r="E13632" s="5"/>
      <c r="F13632" s="5"/>
    </row>
    <row r="13633" spans="1:6" x14ac:dyDescent="0.35">
      <c r="A13633" s="5"/>
      <c r="E13633" s="5"/>
      <c r="F13633" s="5"/>
    </row>
    <row r="13634" spans="1:6" x14ac:dyDescent="0.35">
      <c r="A13634" s="5"/>
      <c r="E13634" s="5"/>
      <c r="F13634" s="5"/>
    </row>
    <row r="13635" spans="1:6" x14ac:dyDescent="0.35">
      <c r="A13635" s="5"/>
      <c r="E13635" s="5"/>
      <c r="F13635" s="5"/>
    </row>
    <row r="13636" spans="1:6" x14ac:dyDescent="0.35">
      <c r="A13636" s="5"/>
      <c r="E13636" s="5"/>
      <c r="F13636" s="5"/>
    </row>
    <row r="13637" spans="1:6" x14ac:dyDescent="0.35">
      <c r="A13637" s="5"/>
      <c r="E13637" s="5"/>
      <c r="F13637" s="5"/>
    </row>
    <row r="13638" spans="1:6" x14ac:dyDescent="0.35">
      <c r="A13638" s="5"/>
      <c r="E13638" s="5"/>
      <c r="F13638" s="5"/>
    </row>
    <row r="13639" spans="1:6" x14ac:dyDescent="0.35">
      <c r="A13639" s="5"/>
      <c r="E13639" s="5"/>
      <c r="F13639" s="5"/>
    </row>
    <row r="13640" spans="1:6" x14ac:dyDescent="0.35">
      <c r="A13640" s="5"/>
      <c r="E13640" s="5"/>
      <c r="F13640" s="5"/>
    </row>
    <row r="13641" spans="1:6" x14ac:dyDescent="0.35">
      <c r="A13641" s="5"/>
      <c r="E13641" s="5"/>
      <c r="F13641" s="5"/>
    </row>
    <row r="13642" spans="1:6" x14ac:dyDescent="0.35">
      <c r="A13642" s="5"/>
      <c r="E13642" s="5"/>
      <c r="F13642" s="5"/>
    </row>
    <row r="13643" spans="1:6" x14ac:dyDescent="0.35">
      <c r="A13643" s="5"/>
      <c r="E13643" s="5"/>
      <c r="F13643" s="5"/>
    </row>
    <row r="13644" spans="1:6" x14ac:dyDescent="0.35">
      <c r="A13644" s="5"/>
      <c r="E13644" s="5"/>
      <c r="F13644" s="5"/>
    </row>
    <row r="13645" spans="1:6" x14ac:dyDescent="0.35">
      <c r="A13645" s="5"/>
      <c r="E13645" s="5"/>
      <c r="F13645" s="5"/>
    </row>
    <row r="13646" spans="1:6" x14ac:dyDescent="0.35">
      <c r="A13646" s="5"/>
      <c r="E13646" s="5"/>
      <c r="F13646" s="5"/>
    </row>
    <row r="13647" spans="1:6" x14ac:dyDescent="0.35">
      <c r="A13647" s="5"/>
      <c r="E13647" s="5"/>
      <c r="F13647" s="5"/>
    </row>
    <row r="13648" spans="1:6" x14ac:dyDescent="0.35">
      <c r="A13648" s="5"/>
      <c r="E13648" s="5"/>
      <c r="F13648" s="5"/>
    </row>
    <row r="13649" spans="1:6" x14ac:dyDescent="0.35">
      <c r="A13649" s="5"/>
      <c r="E13649" s="5"/>
      <c r="F13649" s="5"/>
    </row>
    <row r="13650" spans="1:6" x14ac:dyDescent="0.35">
      <c r="A13650" s="5"/>
      <c r="E13650" s="5"/>
      <c r="F13650" s="5"/>
    </row>
    <row r="13651" spans="1:6" x14ac:dyDescent="0.35">
      <c r="A13651" s="5"/>
      <c r="E13651" s="5"/>
      <c r="F13651" s="5"/>
    </row>
    <row r="13652" spans="1:6" x14ac:dyDescent="0.35">
      <c r="A13652" s="5"/>
      <c r="E13652" s="5"/>
      <c r="F13652" s="5"/>
    </row>
    <row r="13653" spans="1:6" x14ac:dyDescent="0.35">
      <c r="A13653" s="5"/>
      <c r="E13653" s="5"/>
      <c r="F13653" s="5"/>
    </row>
    <row r="13654" spans="1:6" x14ac:dyDescent="0.35">
      <c r="A13654" s="5"/>
      <c r="E13654" s="5"/>
      <c r="F13654" s="5"/>
    </row>
    <row r="13655" spans="1:6" x14ac:dyDescent="0.35">
      <c r="A13655" s="5"/>
      <c r="E13655" s="5"/>
      <c r="F13655" s="5"/>
    </row>
    <row r="13656" spans="1:6" x14ac:dyDescent="0.35">
      <c r="A13656" s="5"/>
      <c r="E13656" s="5"/>
      <c r="F13656" s="5"/>
    </row>
    <row r="13657" spans="1:6" x14ac:dyDescent="0.35">
      <c r="A13657" s="5"/>
      <c r="E13657" s="5"/>
      <c r="F13657" s="5"/>
    </row>
    <row r="13658" spans="1:6" x14ac:dyDescent="0.35">
      <c r="A13658" s="5"/>
      <c r="E13658" s="5"/>
      <c r="F13658" s="5"/>
    </row>
    <row r="13659" spans="1:6" x14ac:dyDescent="0.35">
      <c r="A13659" s="5"/>
      <c r="E13659" s="5"/>
      <c r="F13659" s="5"/>
    </row>
    <row r="13660" spans="1:6" x14ac:dyDescent="0.35">
      <c r="A13660" s="5"/>
      <c r="E13660" s="5"/>
      <c r="F13660" s="5"/>
    </row>
    <row r="13661" spans="1:6" x14ac:dyDescent="0.35">
      <c r="A13661" s="5"/>
      <c r="E13661" s="5"/>
      <c r="F13661" s="5"/>
    </row>
    <row r="13662" spans="1:6" x14ac:dyDescent="0.35">
      <c r="A13662" s="5"/>
      <c r="E13662" s="5"/>
      <c r="F13662" s="5"/>
    </row>
    <row r="13663" spans="1:6" x14ac:dyDescent="0.35">
      <c r="A13663" s="5"/>
      <c r="E13663" s="5"/>
      <c r="F13663" s="5"/>
    </row>
    <row r="13664" spans="1:6" x14ac:dyDescent="0.35">
      <c r="A13664" s="5"/>
      <c r="E13664" s="5"/>
      <c r="F13664" s="5"/>
    </row>
    <row r="13665" spans="1:6" x14ac:dyDescent="0.35">
      <c r="A13665" s="5"/>
      <c r="E13665" s="5"/>
      <c r="F13665" s="5"/>
    </row>
    <row r="13666" spans="1:6" x14ac:dyDescent="0.35">
      <c r="A13666" s="5"/>
      <c r="E13666" s="5"/>
      <c r="F13666" s="5"/>
    </row>
    <row r="13667" spans="1:6" x14ac:dyDescent="0.35">
      <c r="A13667" s="5"/>
      <c r="E13667" s="5"/>
      <c r="F13667" s="5"/>
    </row>
    <row r="13668" spans="1:6" x14ac:dyDescent="0.35">
      <c r="A13668" s="5"/>
      <c r="E13668" s="5"/>
      <c r="F13668" s="5"/>
    </row>
    <row r="13669" spans="1:6" x14ac:dyDescent="0.35">
      <c r="A13669" s="5"/>
      <c r="E13669" s="5"/>
      <c r="F13669" s="5"/>
    </row>
    <row r="13670" spans="1:6" x14ac:dyDescent="0.35">
      <c r="A13670" s="5"/>
      <c r="E13670" s="5"/>
      <c r="F13670" s="5"/>
    </row>
    <row r="13671" spans="1:6" x14ac:dyDescent="0.35">
      <c r="A13671" s="5"/>
      <c r="E13671" s="5"/>
      <c r="F13671" s="5"/>
    </row>
    <row r="13672" spans="1:6" x14ac:dyDescent="0.35">
      <c r="A13672" s="5"/>
      <c r="E13672" s="5"/>
      <c r="F13672" s="5"/>
    </row>
    <row r="13673" spans="1:6" x14ac:dyDescent="0.35">
      <c r="A13673" s="5"/>
      <c r="E13673" s="5"/>
      <c r="F13673" s="5"/>
    </row>
    <row r="13674" spans="1:6" x14ac:dyDescent="0.35">
      <c r="A13674" s="5"/>
      <c r="E13674" s="5"/>
      <c r="F13674" s="5"/>
    </row>
    <row r="13675" spans="1:6" x14ac:dyDescent="0.35">
      <c r="A13675" s="5"/>
      <c r="E13675" s="5"/>
      <c r="F13675" s="5"/>
    </row>
    <row r="13676" spans="1:6" x14ac:dyDescent="0.35">
      <c r="A13676" s="5"/>
      <c r="E13676" s="5"/>
      <c r="F13676" s="5"/>
    </row>
    <row r="13677" spans="1:6" x14ac:dyDescent="0.35">
      <c r="A13677" s="5"/>
      <c r="E13677" s="5"/>
      <c r="F13677" s="5"/>
    </row>
    <row r="13678" spans="1:6" x14ac:dyDescent="0.35">
      <c r="A13678" s="5"/>
      <c r="E13678" s="5"/>
      <c r="F13678" s="5"/>
    </row>
    <row r="13679" spans="1:6" x14ac:dyDescent="0.35">
      <c r="A13679" s="5"/>
      <c r="E13679" s="5"/>
      <c r="F13679" s="5"/>
    </row>
    <row r="13680" spans="1:6" x14ac:dyDescent="0.35">
      <c r="A13680" s="5"/>
      <c r="E13680" s="5"/>
      <c r="F13680" s="5"/>
    </row>
    <row r="13681" spans="1:6" x14ac:dyDescent="0.35">
      <c r="A13681" s="5"/>
      <c r="E13681" s="5"/>
      <c r="F13681" s="5"/>
    </row>
    <row r="13682" spans="1:6" x14ac:dyDescent="0.35">
      <c r="A13682" s="5"/>
      <c r="E13682" s="5"/>
      <c r="F13682" s="5"/>
    </row>
    <row r="13683" spans="1:6" x14ac:dyDescent="0.35">
      <c r="A13683" s="5"/>
      <c r="E13683" s="5"/>
      <c r="F13683" s="5"/>
    </row>
    <row r="13684" spans="1:6" x14ac:dyDescent="0.35">
      <c r="A13684" s="5"/>
      <c r="E13684" s="5"/>
      <c r="F13684" s="5"/>
    </row>
    <row r="13685" spans="1:6" x14ac:dyDescent="0.35">
      <c r="A13685" s="5"/>
      <c r="E13685" s="5"/>
      <c r="F13685" s="5"/>
    </row>
    <row r="13686" spans="1:6" x14ac:dyDescent="0.35">
      <c r="A13686" s="5"/>
      <c r="E13686" s="5"/>
      <c r="F13686" s="5"/>
    </row>
    <row r="13687" spans="1:6" x14ac:dyDescent="0.35">
      <c r="A13687" s="5"/>
      <c r="E13687" s="5"/>
      <c r="F13687" s="5"/>
    </row>
    <row r="13688" spans="1:6" x14ac:dyDescent="0.35">
      <c r="A13688" s="5"/>
      <c r="E13688" s="5"/>
      <c r="F13688" s="5"/>
    </row>
    <row r="13689" spans="1:6" x14ac:dyDescent="0.35">
      <c r="A13689" s="5"/>
      <c r="E13689" s="5"/>
      <c r="F13689" s="5"/>
    </row>
    <row r="13690" spans="1:6" x14ac:dyDescent="0.35">
      <c r="A13690" s="5"/>
      <c r="E13690" s="5"/>
      <c r="F13690" s="5"/>
    </row>
    <row r="13691" spans="1:6" x14ac:dyDescent="0.35">
      <c r="A13691" s="5"/>
      <c r="E13691" s="5"/>
      <c r="F13691" s="5"/>
    </row>
    <row r="13692" spans="1:6" x14ac:dyDescent="0.35">
      <c r="A13692" s="5"/>
      <c r="E13692" s="5"/>
      <c r="F13692" s="5"/>
    </row>
    <row r="13693" spans="1:6" x14ac:dyDescent="0.35">
      <c r="A13693" s="5"/>
      <c r="E13693" s="5"/>
      <c r="F13693" s="5"/>
    </row>
    <row r="13694" spans="1:6" x14ac:dyDescent="0.35">
      <c r="A13694" s="5"/>
      <c r="E13694" s="5"/>
      <c r="F13694" s="5"/>
    </row>
    <row r="13695" spans="1:6" x14ac:dyDescent="0.35">
      <c r="A13695" s="5"/>
      <c r="E13695" s="5"/>
      <c r="F13695" s="5"/>
    </row>
    <row r="13696" spans="1:6" x14ac:dyDescent="0.35">
      <c r="A13696" s="5"/>
      <c r="E13696" s="5"/>
      <c r="F13696" s="5"/>
    </row>
    <row r="13697" spans="1:6" x14ac:dyDescent="0.35">
      <c r="A13697" s="5"/>
      <c r="E13697" s="5"/>
      <c r="F13697" s="5"/>
    </row>
    <row r="13698" spans="1:6" x14ac:dyDescent="0.35">
      <c r="A13698" s="5"/>
      <c r="E13698" s="5"/>
      <c r="F13698" s="5"/>
    </row>
    <row r="13699" spans="1:6" x14ac:dyDescent="0.35">
      <c r="A13699" s="5"/>
      <c r="E13699" s="5"/>
      <c r="F13699" s="5"/>
    </row>
    <row r="13700" spans="1:6" x14ac:dyDescent="0.35">
      <c r="A13700" s="5"/>
      <c r="E13700" s="5"/>
      <c r="F13700" s="5"/>
    </row>
    <row r="13701" spans="1:6" x14ac:dyDescent="0.35">
      <c r="A13701" s="5"/>
      <c r="E13701" s="5"/>
      <c r="F13701" s="5"/>
    </row>
    <row r="13702" spans="1:6" x14ac:dyDescent="0.35">
      <c r="A13702" s="5"/>
      <c r="E13702" s="5"/>
      <c r="F13702" s="5"/>
    </row>
    <row r="13703" spans="1:6" x14ac:dyDescent="0.35">
      <c r="A13703" s="5"/>
      <c r="E13703" s="5"/>
      <c r="F13703" s="5"/>
    </row>
    <row r="13704" spans="1:6" x14ac:dyDescent="0.35">
      <c r="A13704" s="5"/>
      <c r="E13704" s="5"/>
      <c r="F13704" s="5"/>
    </row>
    <row r="13705" spans="1:6" x14ac:dyDescent="0.35">
      <c r="A13705" s="5"/>
      <c r="E13705" s="5"/>
      <c r="F13705" s="5"/>
    </row>
    <row r="13706" spans="1:6" x14ac:dyDescent="0.35">
      <c r="A13706" s="5"/>
      <c r="E13706" s="5"/>
      <c r="F13706" s="5"/>
    </row>
    <row r="13707" spans="1:6" x14ac:dyDescent="0.35">
      <c r="A13707" s="5"/>
      <c r="E13707" s="5"/>
      <c r="F13707" s="5"/>
    </row>
    <row r="13708" spans="1:6" x14ac:dyDescent="0.35">
      <c r="A13708" s="5"/>
      <c r="E13708" s="5"/>
      <c r="F13708" s="5"/>
    </row>
    <row r="13709" spans="1:6" x14ac:dyDescent="0.35">
      <c r="A13709" s="5"/>
      <c r="E13709" s="5"/>
      <c r="F13709" s="5"/>
    </row>
    <row r="13710" spans="1:6" x14ac:dyDescent="0.35">
      <c r="A13710" s="5"/>
      <c r="E13710" s="5"/>
      <c r="F13710" s="5"/>
    </row>
    <row r="13711" spans="1:6" x14ac:dyDescent="0.35">
      <c r="A13711" s="5"/>
      <c r="E13711" s="5"/>
      <c r="F13711" s="5"/>
    </row>
    <row r="13712" spans="1:6" x14ac:dyDescent="0.35">
      <c r="A13712" s="5"/>
      <c r="E13712" s="5"/>
      <c r="F13712" s="5"/>
    </row>
    <row r="13713" spans="1:6" x14ac:dyDescent="0.35">
      <c r="A13713" s="5"/>
      <c r="E13713" s="5"/>
      <c r="F13713" s="5"/>
    </row>
    <row r="13714" spans="1:6" x14ac:dyDescent="0.35">
      <c r="A13714" s="5"/>
      <c r="E13714" s="5"/>
      <c r="F13714" s="5"/>
    </row>
    <row r="13715" spans="1:6" x14ac:dyDescent="0.35">
      <c r="A13715" s="5"/>
      <c r="E13715" s="5"/>
      <c r="F13715" s="5"/>
    </row>
    <row r="13716" spans="1:6" x14ac:dyDescent="0.35">
      <c r="A13716" s="5"/>
      <c r="E13716" s="5"/>
      <c r="F13716" s="5"/>
    </row>
    <row r="13717" spans="1:6" x14ac:dyDescent="0.35">
      <c r="A13717" s="5"/>
      <c r="E13717" s="5"/>
      <c r="F13717" s="5"/>
    </row>
    <row r="13718" spans="1:6" x14ac:dyDescent="0.35">
      <c r="A13718" s="5"/>
      <c r="E13718" s="5"/>
      <c r="F13718" s="5"/>
    </row>
    <row r="13719" spans="1:6" x14ac:dyDescent="0.35">
      <c r="A13719" s="5"/>
      <c r="E13719" s="5"/>
      <c r="F13719" s="5"/>
    </row>
    <row r="13720" spans="1:6" x14ac:dyDescent="0.35">
      <c r="A13720" s="5"/>
      <c r="E13720" s="5"/>
      <c r="F13720" s="5"/>
    </row>
    <row r="13721" spans="1:6" x14ac:dyDescent="0.35">
      <c r="A13721" s="5"/>
      <c r="E13721" s="5"/>
      <c r="F13721" s="5"/>
    </row>
    <row r="13722" spans="1:6" x14ac:dyDescent="0.35">
      <c r="A13722" s="5"/>
      <c r="E13722" s="5"/>
      <c r="F13722" s="5"/>
    </row>
    <row r="13723" spans="1:6" x14ac:dyDescent="0.35">
      <c r="A13723" s="5"/>
      <c r="E13723" s="5"/>
      <c r="F13723" s="5"/>
    </row>
    <row r="13724" spans="1:6" x14ac:dyDescent="0.35">
      <c r="A13724" s="5"/>
      <c r="E13724" s="5"/>
      <c r="F13724" s="5"/>
    </row>
    <row r="13725" spans="1:6" x14ac:dyDescent="0.35">
      <c r="A13725" s="5"/>
      <c r="E13725" s="5"/>
      <c r="F13725" s="5"/>
    </row>
    <row r="13726" spans="1:6" x14ac:dyDescent="0.35">
      <c r="A13726" s="5"/>
      <c r="E13726" s="5"/>
      <c r="F13726" s="5"/>
    </row>
    <row r="13727" spans="1:6" x14ac:dyDescent="0.35">
      <c r="A13727" s="5"/>
      <c r="E13727" s="5"/>
      <c r="F13727" s="5"/>
    </row>
    <row r="13728" spans="1:6" x14ac:dyDescent="0.35">
      <c r="A13728" s="5"/>
      <c r="E13728" s="5"/>
      <c r="F13728" s="5"/>
    </row>
    <row r="13729" spans="1:6" x14ac:dyDescent="0.35">
      <c r="A13729" s="5"/>
      <c r="E13729" s="5"/>
      <c r="F13729" s="5"/>
    </row>
    <row r="13730" spans="1:6" x14ac:dyDescent="0.35">
      <c r="A13730" s="5"/>
      <c r="E13730" s="5"/>
      <c r="F13730" s="5"/>
    </row>
    <row r="13731" spans="1:6" x14ac:dyDescent="0.35">
      <c r="A13731" s="5"/>
      <c r="E13731" s="5"/>
      <c r="F13731" s="5"/>
    </row>
    <row r="13732" spans="1:6" x14ac:dyDescent="0.35">
      <c r="A13732" s="5"/>
      <c r="E13732" s="5"/>
      <c r="F13732" s="5"/>
    </row>
    <row r="13733" spans="1:6" x14ac:dyDescent="0.35">
      <c r="A13733" s="5"/>
      <c r="E13733" s="5"/>
      <c r="F13733" s="5"/>
    </row>
    <row r="13734" spans="1:6" x14ac:dyDescent="0.35">
      <c r="A13734" s="5"/>
      <c r="E13734" s="5"/>
      <c r="F13734" s="5"/>
    </row>
    <row r="13735" spans="1:6" x14ac:dyDescent="0.35">
      <c r="A13735" s="5"/>
      <c r="E13735" s="5"/>
      <c r="F13735" s="5"/>
    </row>
    <row r="13736" spans="1:6" x14ac:dyDescent="0.35">
      <c r="A13736" s="5"/>
      <c r="E13736" s="5"/>
      <c r="F13736" s="5"/>
    </row>
    <row r="13737" spans="1:6" x14ac:dyDescent="0.35">
      <c r="A13737" s="5"/>
      <c r="E13737" s="5"/>
      <c r="F13737" s="5"/>
    </row>
    <row r="13738" spans="1:6" x14ac:dyDescent="0.35">
      <c r="A13738" s="5"/>
      <c r="E13738" s="5"/>
      <c r="F13738" s="5"/>
    </row>
    <row r="13739" spans="1:6" x14ac:dyDescent="0.35">
      <c r="A13739" s="5"/>
      <c r="E13739" s="5"/>
      <c r="F13739" s="5"/>
    </row>
    <row r="13740" spans="1:6" x14ac:dyDescent="0.35">
      <c r="A13740" s="5"/>
      <c r="E13740" s="5"/>
      <c r="F13740" s="5"/>
    </row>
    <row r="13741" spans="1:6" x14ac:dyDescent="0.35">
      <c r="A13741" s="5"/>
      <c r="E13741" s="5"/>
      <c r="F13741" s="5"/>
    </row>
    <row r="13742" spans="1:6" x14ac:dyDescent="0.35">
      <c r="A13742" s="5"/>
      <c r="E13742" s="5"/>
      <c r="F13742" s="5"/>
    </row>
    <row r="13743" spans="1:6" x14ac:dyDescent="0.35">
      <c r="A13743" s="5"/>
      <c r="E13743" s="5"/>
      <c r="F13743" s="5"/>
    </row>
    <row r="13744" spans="1:6" x14ac:dyDescent="0.35">
      <c r="A13744" s="5"/>
      <c r="E13744" s="5"/>
      <c r="F13744" s="5"/>
    </row>
    <row r="13745" spans="1:6" x14ac:dyDescent="0.35">
      <c r="A13745" s="5"/>
      <c r="E13745" s="5"/>
      <c r="F13745" s="5"/>
    </row>
    <row r="13746" spans="1:6" x14ac:dyDescent="0.35">
      <c r="A13746" s="5"/>
      <c r="E13746" s="5"/>
      <c r="F13746" s="5"/>
    </row>
    <row r="13747" spans="1:6" x14ac:dyDescent="0.35">
      <c r="A13747" s="5"/>
      <c r="E13747" s="5"/>
      <c r="F13747" s="5"/>
    </row>
    <row r="13748" spans="1:6" x14ac:dyDescent="0.35">
      <c r="A13748" s="5"/>
      <c r="E13748" s="5"/>
      <c r="F13748" s="5"/>
    </row>
    <row r="13749" spans="1:6" x14ac:dyDescent="0.35">
      <c r="A13749" s="5"/>
      <c r="E13749" s="5"/>
      <c r="F13749" s="5"/>
    </row>
    <row r="13750" spans="1:6" x14ac:dyDescent="0.35">
      <c r="A13750" s="5"/>
      <c r="E13750" s="5"/>
      <c r="F13750" s="5"/>
    </row>
    <row r="13751" spans="1:6" x14ac:dyDescent="0.35">
      <c r="A13751" s="5"/>
      <c r="E13751" s="5"/>
      <c r="F13751" s="5"/>
    </row>
    <row r="13752" spans="1:6" x14ac:dyDescent="0.35">
      <c r="A13752" s="5"/>
      <c r="E13752" s="5"/>
      <c r="F13752" s="5"/>
    </row>
    <row r="13753" spans="1:6" x14ac:dyDescent="0.35">
      <c r="A13753" s="5"/>
      <c r="E13753" s="5"/>
      <c r="F13753" s="5"/>
    </row>
    <row r="13754" spans="1:6" x14ac:dyDescent="0.35">
      <c r="A13754" s="5"/>
      <c r="E13754" s="5"/>
      <c r="F13754" s="5"/>
    </row>
    <row r="13755" spans="1:6" x14ac:dyDescent="0.35">
      <c r="A13755" s="5"/>
      <c r="E13755" s="5"/>
      <c r="F13755" s="5"/>
    </row>
    <row r="13756" spans="1:6" x14ac:dyDescent="0.35">
      <c r="A13756" s="5"/>
      <c r="E13756" s="5"/>
      <c r="F13756" s="5"/>
    </row>
    <row r="13757" spans="1:6" x14ac:dyDescent="0.35">
      <c r="A13757" s="5"/>
      <c r="E13757" s="5"/>
      <c r="F13757" s="5"/>
    </row>
    <row r="13758" spans="1:6" x14ac:dyDescent="0.35">
      <c r="A13758" s="5"/>
      <c r="E13758" s="5"/>
      <c r="F13758" s="5"/>
    </row>
    <row r="13759" spans="1:6" x14ac:dyDescent="0.35">
      <c r="A13759" s="5"/>
      <c r="E13759" s="5"/>
      <c r="F13759" s="5"/>
    </row>
    <row r="13760" spans="1:6" x14ac:dyDescent="0.35">
      <c r="A13760" s="5"/>
      <c r="E13760" s="5"/>
      <c r="F13760" s="5"/>
    </row>
    <row r="13761" spans="1:6" x14ac:dyDescent="0.35">
      <c r="A13761" s="5"/>
      <c r="E13761" s="5"/>
      <c r="F13761" s="5"/>
    </row>
    <row r="13762" spans="1:6" x14ac:dyDescent="0.35">
      <c r="A13762" s="5"/>
      <c r="E13762" s="5"/>
      <c r="F13762" s="5"/>
    </row>
    <row r="13763" spans="1:6" x14ac:dyDescent="0.35">
      <c r="A13763" s="5"/>
      <c r="E13763" s="5"/>
      <c r="F13763" s="5"/>
    </row>
    <row r="13764" spans="1:6" x14ac:dyDescent="0.35">
      <c r="A13764" s="5"/>
      <c r="E13764" s="5"/>
      <c r="F13764" s="5"/>
    </row>
    <row r="13765" spans="1:6" x14ac:dyDescent="0.35">
      <c r="A13765" s="5"/>
      <c r="E13765" s="5"/>
      <c r="F13765" s="5"/>
    </row>
    <row r="13766" spans="1:6" x14ac:dyDescent="0.35">
      <c r="A13766" s="5"/>
      <c r="E13766" s="5"/>
      <c r="F13766" s="5"/>
    </row>
    <row r="13767" spans="1:6" x14ac:dyDescent="0.35">
      <c r="A13767" s="5"/>
      <c r="E13767" s="5"/>
      <c r="F13767" s="5"/>
    </row>
    <row r="13768" spans="1:6" x14ac:dyDescent="0.35">
      <c r="A13768" s="5"/>
      <c r="E13768" s="5"/>
      <c r="F13768" s="5"/>
    </row>
    <row r="13769" spans="1:6" x14ac:dyDescent="0.35">
      <c r="A13769" s="5"/>
      <c r="E13769" s="5"/>
      <c r="F13769" s="5"/>
    </row>
    <row r="13770" spans="1:6" x14ac:dyDescent="0.35">
      <c r="A13770" s="5"/>
      <c r="E13770" s="5"/>
      <c r="F13770" s="5"/>
    </row>
    <row r="13771" spans="1:6" x14ac:dyDescent="0.35">
      <c r="A13771" s="5"/>
      <c r="E13771" s="5"/>
      <c r="F13771" s="5"/>
    </row>
    <row r="13772" spans="1:6" x14ac:dyDescent="0.35">
      <c r="A13772" s="5"/>
      <c r="E13772" s="5"/>
      <c r="F13772" s="5"/>
    </row>
    <row r="13773" spans="1:6" x14ac:dyDescent="0.35">
      <c r="A13773" s="5"/>
      <c r="E13773" s="5"/>
      <c r="F13773" s="5"/>
    </row>
    <row r="13774" spans="1:6" x14ac:dyDescent="0.35">
      <c r="A13774" s="5"/>
      <c r="E13774" s="5"/>
      <c r="F13774" s="5"/>
    </row>
    <row r="13775" spans="1:6" x14ac:dyDescent="0.35">
      <c r="A13775" s="5"/>
      <c r="E13775" s="5"/>
      <c r="F13775" s="5"/>
    </row>
    <row r="13776" spans="1:6" x14ac:dyDescent="0.35">
      <c r="A13776" s="5"/>
      <c r="E13776" s="5"/>
      <c r="F13776" s="5"/>
    </row>
    <row r="13777" spans="1:6" x14ac:dyDescent="0.35">
      <c r="A13777" s="5"/>
      <c r="E13777" s="5"/>
      <c r="F13777" s="5"/>
    </row>
    <row r="13778" spans="1:6" x14ac:dyDescent="0.35">
      <c r="A13778" s="5"/>
      <c r="E13778" s="5"/>
      <c r="F13778" s="5"/>
    </row>
    <row r="13779" spans="1:6" x14ac:dyDescent="0.35">
      <c r="A13779" s="5"/>
      <c r="E13779" s="5"/>
      <c r="F13779" s="5"/>
    </row>
    <row r="13780" spans="1:6" x14ac:dyDescent="0.35">
      <c r="A13780" s="5"/>
      <c r="E13780" s="5"/>
      <c r="F13780" s="5"/>
    </row>
    <row r="13781" spans="1:6" x14ac:dyDescent="0.35">
      <c r="A13781" s="5"/>
      <c r="E13781" s="5"/>
      <c r="F13781" s="5"/>
    </row>
    <row r="13782" spans="1:6" x14ac:dyDescent="0.35">
      <c r="A13782" s="5"/>
      <c r="E13782" s="5"/>
      <c r="F13782" s="5"/>
    </row>
    <row r="13783" spans="1:6" x14ac:dyDescent="0.35">
      <c r="A13783" s="5"/>
      <c r="E13783" s="5"/>
      <c r="F13783" s="5"/>
    </row>
    <row r="13784" spans="1:6" x14ac:dyDescent="0.35">
      <c r="A13784" s="5"/>
      <c r="E13784" s="5"/>
      <c r="F13784" s="5"/>
    </row>
    <row r="13785" spans="1:6" x14ac:dyDescent="0.35">
      <c r="A13785" s="5"/>
      <c r="E13785" s="5"/>
      <c r="F13785" s="5"/>
    </row>
    <row r="13786" spans="1:6" x14ac:dyDescent="0.35">
      <c r="A13786" s="5"/>
      <c r="E13786" s="5"/>
      <c r="F13786" s="5"/>
    </row>
    <row r="13787" spans="1:6" x14ac:dyDescent="0.35">
      <c r="A13787" s="5"/>
      <c r="E13787" s="5"/>
      <c r="F13787" s="5"/>
    </row>
    <row r="13788" spans="1:6" x14ac:dyDescent="0.35">
      <c r="A13788" s="5"/>
      <c r="E13788" s="5"/>
      <c r="F13788" s="5"/>
    </row>
    <row r="13789" spans="1:6" x14ac:dyDescent="0.35">
      <c r="A13789" s="5"/>
      <c r="E13789" s="5"/>
      <c r="F13789" s="5"/>
    </row>
    <row r="13790" spans="1:6" x14ac:dyDescent="0.35">
      <c r="A13790" s="5"/>
      <c r="E13790" s="5"/>
      <c r="F13790" s="5"/>
    </row>
    <row r="13791" spans="1:6" x14ac:dyDescent="0.35">
      <c r="A13791" s="5"/>
      <c r="E13791" s="5"/>
      <c r="F13791" s="5"/>
    </row>
    <row r="13792" spans="1:6" x14ac:dyDescent="0.35">
      <c r="A13792" s="5"/>
      <c r="E13792" s="5"/>
      <c r="F13792" s="5"/>
    </row>
    <row r="13793" spans="1:6" x14ac:dyDescent="0.35">
      <c r="A13793" s="5"/>
      <c r="E13793" s="5"/>
      <c r="F13793" s="5"/>
    </row>
    <row r="13794" spans="1:6" x14ac:dyDescent="0.35">
      <c r="A13794" s="5"/>
      <c r="E13794" s="5"/>
      <c r="F13794" s="5"/>
    </row>
    <row r="13795" spans="1:6" x14ac:dyDescent="0.35">
      <c r="A13795" s="5"/>
      <c r="E13795" s="5"/>
      <c r="F13795" s="5"/>
    </row>
    <row r="13796" spans="1:6" x14ac:dyDescent="0.35">
      <c r="A13796" s="5"/>
      <c r="E13796" s="5"/>
      <c r="F13796" s="5"/>
    </row>
    <row r="13797" spans="1:6" x14ac:dyDescent="0.35">
      <c r="A13797" s="5"/>
      <c r="E13797" s="5"/>
      <c r="F13797" s="5"/>
    </row>
    <row r="13798" spans="1:6" x14ac:dyDescent="0.35">
      <c r="A13798" s="5"/>
      <c r="E13798" s="5"/>
      <c r="F13798" s="5"/>
    </row>
    <row r="13799" spans="1:6" x14ac:dyDescent="0.35">
      <c r="A13799" s="5"/>
      <c r="E13799" s="5"/>
      <c r="F13799" s="5"/>
    </row>
    <row r="13800" spans="1:6" x14ac:dyDescent="0.35">
      <c r="A13800" s="5"/>
      <c r="E13800" s="5"/>
      <c r="F13800" s="5"/>
    </row>
    <row r="13801" spans="1:6" x14ac:dyDescent="0.35">
      <c r="A13801" s="5"/>
      <c r="E13801" s="5"/>
      <c r="F13801" s="5"/>
    </row>
    <row r="13802" spans="1:6" x14ac:dyDescent="0.35">
      <c r="A13802" s="5"/>
      <c r="E13802" s="5"/>
      <c r="F13802" s="5"/>
    </row>
    <row r="13803" spans="1:6" x14ac:dyDescent="0.35">
      <c r="A13803" s="5"/>
      <c r="E13803" s="5"/>
      <c r="F13803" s="5"/>
    </row>
    <row r="13804" spans="1:6" x14ac:dyDescent="0.35">
      <c r="A13804" s="5"/>
      <c r="E13804" s="5"/>
      <c r="F13804" s="5"/>
    </row>
    <row r="13805" spans="1:6" x14ac:dyDescent="0.35">
      <c r="A13805" s="5"/>
      <c r="E13805" s="5"/>
      <c r="F13805" s="5"/>
    </row>
    <row r="13806" spans="1:6" x14ac:dyDescent="0.35">
      <c r="A13806" s="5"/>
      <c r="E13806" s="5"/>
      <c r="F13806" s="5"/>
    </row>
    <row r="13807" spans="1:6" x14ac:dyDescent="0.35">
      <c r="A13807" s="5"/>
      <c r="E13807" s="5"/>
      <c r="F13807" s="5"/>
    </row>
    <row r="13808" spans="1:6" x14ac:dyDescent="0.35">
      <c r="A13808" s="5"/>
      <c r="E13808" s="5"/>
      <c r="F13808" s="5"/>
    </row>
    <row r="13809" spans="1:6" x14ac:dyDescent="0.35">
      <c r="A13809" s="5"/>
      <c r="E13809" s="5"/>
      <c r="F13809" s="5"/>
    </row>
    <row r="13810" spans="1:6" x14ac:dyDescent="0.35">
      <c r="A13810" s="5"/>
      <c r="E13810" s="5"/>
      <c r="F13810" s="5"/>
    </row>
    <row r="13811" spans="1:6" x14ac:dyDescent="0.35">
      <c r="A13811" s="5"/>
      <c r="E13811" s="5"/>
      <c r="F13811" s="5"/>
    </row>
    <row r="13812" spans="1:6" x14ac:dyDescent="0.35">
      <c r="A13812" s="5"/>
      <c r="E13812" s="5"/>
      <c r="F13812" s="5"/>
    </row>
    <row r="13813" spans="1:6" x14ac:dyDescent="0.35">
      <c r="A13813" s="5"/>
      <c r="E13813" s="5"/>
      <c r="F13813" s="5"/>
    </row>
    <row r="13814" spans="1:6" x14ac:dyDescent="0.35">
      <c r="A13814" s="5"/>
      <c r="E13814" s="5"/>
      <c r="F13814" s="5"/>
    </row>
    <row r="13815" spans="1:6" x14ac:dyDescent="0.35">
      <c r="A13815" s="5"/>
      <c r="E13815" s="5"/>
      <c r="F13815" s="5"/>
    </row>
    <row r="13816" spans="1:6" x14ac:dyDescent="0.35">
      <c r="A13816" s="5"/>
      <c r="E13816" s="5"/>
      <c r="F13816" s="5"/>
    </row>
    <row r="13817" spans="1:6" x14ac:dyDescent="0.35">
      <c r="A13817" s="5"/>
      <c r="E13817" s="5"/>
      <c r="F13817" s="5"/>
    </row>
    <row r="13818" spans="1:6" x14ac:dyDescent="0.35">
      <c r="A13818" s="5"/>
      <c r="E13818" s="5"/>
      <c r="F13818" s="5"/>
    </row>
    <row r="13819" spans="1:6" x14ac:dyDescent="0.35">
      <c r="A13819" s="5"/>
      <c r="E13819" s="5"/>
      <c r="F13819" s="5"/>
    </row>
    <row r="13820" spans="1:6" x14ac:dyDescent="0.35">
      <c r="A13820" s="5"/>
      <c r="E13820" s="5"/>
      <c r="F13820" s="5"/>
    </row>
    <row r="13821" spans="1:6" x14ac:dyDescent="0.35">
      <c r="A13821" s="5"/>
      <c r="E13821" s="5"/>
      <c r="F13821" s="5"/>
    </row>
    <row r="13822" spans="1:6" x14ac:dyDescent="0.35">
      <c r="A13822" s="5"/>
      <c r="E13822" s="5"/>
      <c r="F13822" s="5"/>
    </row>
    <row r="13823" spans="1:6" x14ac:dyDescent="0.35">
      <c r="A13823" s="5"/>
      <c r="E13823" s="5"/>
      <c r="F13823" s="5"/>
    </row>
    <row r="13824" spans="1:6" x14ac:dyDescent="0.35">
      <c r="A13824" s="5"/>
      <c r="E13824" s="5"/>
      <c r="F13824" s="5"/>
    </row>
    <row r="13825" spans="1:6" x14ac:dyDescent="0.35">
      <c r="A13825" s="5"/>
      <c r="E13825" s="5"/>
      <c r="F13825" s="5"/>
    </row>
    <row r="13826" spans="1:6" x14ac:dyDescent="0.35">
      <c r="A13826" s="5"/>
      <c r="E13826" s="5"/>
      <c r="F13826" s="5"/>
    </row>
    <row r="13827" spans="1:6" x14ac:dyDescent="0.35">
      <c r="A13827" s="5"/>
      <c r="E13827" s="5"/>
      <c r="F13827" s="5"/>
    </row>
    <row r="13828" spans="1:6" x14ac:dyDescent="0.35">
      <c r="A13828" s="5"/>
      <c r="E13828" s="5"/>
      <c r="F13828" s="5"/>
    </row>
    <row r="13829" spans="1:6" x14ac:dyDescent="0.35">
      <c r="A13829" s="5"/>
      <c r="E13829" s="5"/>
      <c r="F13829" s="5"/>
    </row>
    <row r="13830" spans="1:6" x14ac:dyDescent="0.35">
      <c r="A13830" s="5"/>
      <c r="E13830" s="5"/>
      <c r="F13830" s="5"/>
    </row>
    <row r="13831" spans="1:6" x14ac:dyDescent="0.35">
      <c r="A13831" s="5"/>
      <c r="E13831" s="5"/>
      <c r="F13831" s="5"/>
    </row>
    <row r="13832" spans="1:6" x14ac:dyDescent="0.35">
      <c r="A13832" s="5"/>
      <c r="E13832" s="5"/>
      <c r="F13832" s="5"/>
    </row>
    <row r="13833" spans="1:6" x14ac:dyDescent="0.35">
      <c r="A13833" s="5"/>
      <c r="E13833" s="5"/>
      <c r="F13833" s="5"/>
    </row>
    <row r="13834" spans="1:6" x14ac:dyDescent="0.35">
      <c r="A13834" s="5"/>
      <c r="E13834" s="5"/>
      <c r="F13834" s="5"/>
    </row>
    <row r="13835" spans="1:6" x14ac:dyDescent="0.35">
      <c r="A13835" s="5"/>
      <c r="E13835" s="5"/>
      <c r="F13835" s="5"/>
    </row>
    <row r="13836" spans="1:6" x14ac:dyDescent="0.35">
      <c r="A13836" s="5"/>
      <c r="E13836" s="5"/>
      <c r="F13836" s="5"/>
    </row>
    <row r="13837" spans="1:6" x14ac:dyDescent="0.35">
      <c r="A13837" s="5"/>
      <c r="E13837" s="5"/>
      <c r="F13837" s="5"/>
    </row>
    <row r="13838" spans="1:6" x14ac:dyDescent="0.35">
      <c r="A13838" s="5"/>
      <c r="E13838" s="5"/>
      <c r="F13838" s="5"/>
    </row>
    <row r="13839" spans="1:6" x14ac:dyDescent="0.35">
      <c r="A13839" s="5"/>
      <c r="E13839" s="5"/>
      <c r="F13839" s="5"/>
    </row>
    <row r="13840" spans="1:6" x14ac:dyDescent="0.35">
      <c r="A13840" s="5"/>
      <c r="E13840" s="5"/>
      <c r="F13840" s="5"/>
    </row>
    <row r="13841" spans="1:6" x14ac:dyDescent="0.35">
      <c r="A13841" s="5"/>
      <c r="E13841" s="5"/>
      <c r="F13841" s="5"/>
    </row>
    <row r="13842" spans="1:6" x14ac:dyDescent="0.35">
      <c r="A13842" s="5"/>
      <c r="E13842" s="5"/>
      <c r="F13842" s="5"/>
    </row>
    <row r="13843" spans="1:6" x14ac:dyDescent="0.35">
      <c r="A13843" s="5"/>
      <c r="E13843" s="5"/>
      <c r="F13843" s="5"/>
    </row>
    <row r="13844" spans="1:6" x14ac:dyDescent="0.35">
      <c r="A13844" s="5"/>
      <c r="E13844" s="5"/>
      <c r="F13844" s="5"/>
    </row>
    <row r="13845" spans="1:6" x14ac:dyDescent="0.35">
      <c r="A13845" s="5"/>
      <c r="E13845" s="5"/>
      <c r="F13845" s="5"/>
    </row>
    <row r="13846" spans="1:6" x14ac:dyDescent="0.35">
      <c r="A13846" s="5"/>
      <c r="E13846" s="5"/>
      <c r="F13846" s="5"/>
    </row>
    <row r="13847" spans="1:6" x14ac:dyDescent="0.35">
      <c r="A13847" s="5"/>
      <c r="E13847" s="5"/>
      <c r="F13847" s="5"/>
    </row>
    <row r="13848" spans="1:6" x14ac:dyDescent="0.35">
      <c r="A13848" s="5"/>
      <c r="E13848" s="5"/>
      <c r="F13848" s="5"/>
    </row>
    <row r="13849" spans="1:6" x14ac:dyDescent="0.35">
      <c r="A13849" s="5"/>
      <c r="E13849" s="5"/>
      <c r="F13849" s="5"/>
    </row>
    <row r="13850" spans="1:6" x14ac:dyDescent="0.35">
      <c r="A13850" s="5"/>
      <c r="E13850" s="5"/>
      <c r="F13850" s="5"/>
    </row>
    <row r="13851" spans="1:6" x14ac:dyDescent="0.35">
      <c r="A13851" s="5"/>
      <c r="E13851" s="5"/>
      <c r="F13851" s="5"/>
    </row>
    <row r="13852" spans="1:6" x14ac:dyDescent="0.35">
      <c r="A13852" s="5"/>
      <c r="E13852" s="5"/>
      <c r="F13852" s="5"/>
    </row>
    <row r="13853" spans="1:6" x14ac:dyDescent="0.35">
      <c r="A13853" s="5"/>
      <c r="E13853" s="5"/>
      <c r="F13853" s="5"/>
    </row>
    <row r="13854" spans="1:6" x14ac:dyDescent="0.35">
      <c r="A13854" s="5"/>
      <c r="E13854" s="5"/>
      <c r="F13854" s="5"/>
    </row>
    <row r="13855" spans="1:6" x14ac:dyDescent="0.35">
      <c r="A13855" s="5"/>
      <c r="E13855" s="5"/>
      <c r="F13855" s="5"/>
    </row>
    <row r="13856" spans="1:6" x14ac:dyDescent="0.35">
      <c r="A13856" s="5"/>
      <c r="E13856" s="5"/>
      <c r="F13856" s="5"/>
    </row>
    <row r="13857" spans="1:6" x14ac:dyDescent="0.35">
      <c r="A13857" s="5"/>
      <c r="E13857" s="5"/>
      <c r="F13857" s="5"/>
    </row>
    <row r="13858" spans="1:6" x14ac:dyDescent="0.35">
      <c r="A13858" s="5"/>
      <c r="E13858" s="5"/>
      <c r="F13858" s="5"/>
    </row>
    <row r="13859" spans="1:6" x14ac:dyDescent="0.35">
      <c r="A13859" s="5"/>
      <c r="E13859" s="5"/>
      <c r="F13859" s="5"/>
    </row>
    <row r="13860" spans="1:6" x14ac:dyDescent="0.35">
      <c r="A13860" s="5"/>
      <c r="E13860" s="5"/>
      <c r="F13860" s="5"/>
    </row>
    <row r="13861" spans="1:6" x14ac:dyDescent="0.35">
      <c r="A13861" s="5"/>
      <c r="E13861" s="5"/>
      <c r="F13861" s="5"/>
    </row>
    <row r="13862" spans="1:6" x14ac:dyDescent="0.35">
      <c r="A13862" s="5"/>
      <c r="E13862" s="5"/>
      <c r="F13862" s="5"/>
    </row>
    <row r="13863" spans="1:6" x14ac:dyDescent="0.35">
      <c r="A13863" s="5"/>
      <c r="E13863" s="5"/>
      <c r="F13863" s="5"/>
    </row>
    <row r="13864" spans="1:6" x14ac:dyDescent="0.35">
      <c r="A13864" s="5"/>
      <c r="E13864" s="5"/>
      <c r="F13864" s="5"/>
    </row>
    <row r="13865" spans="1:6" x14ac:dyDescent="0.35">
      <c r="A13865" s="5"/>
      <c r="E13865" s="5"/>
      <c r="F13865" s="5"/>
    </row>
    <row r="13866" spans="1:6" x14ac:dyDescent="0.35">
      <c r="A13866" s="5"/>
      <c r="E13866" s="5"/>
      <c r="F13866" s="5"/>
    </row>
    <row r="13867" spans="1:6" x14ac:dyDescent="0.35">
      <c r="A13867" s="5"/>
      <c r="E13867" s="5"/>
      <c r="F13867" s="5"/>
    </row>
    <row r="13868" spans="1:6" x14ac:dyDescent="0.35">
      <c r="A13868" s="5"/>
      <c r="E13868" s="5"/>
      <c r="F13868" s="5"/>
    </row>
    <row r="13869" spans="1:6" x14ac:dyDescent="0.35">
      <c r="A13869" s="5"/>
      <c r="E13869" s="5"/>
      <c r="F13869" s="5"/>
    </row>
    <row r="13870" spans="1:6" x14ac:dyDescent="0.35">
      <c r="A13870" s="5"/>
      <c r="E13870" s="5"/>
      <c r="F13870" s="5"/>
    </row>
    <row r="13871" spans="1:6" x14ac:dyDescent="0.35">
      <c r="A13871" s="5"/>
      <c r="E13871" s="5"/>
      <c r="F13871" s="5"/>
    </row>
    <row r="13872" spans="1:6" x14ac:dyDescent="0.35">
      <c r="A13872" s="5"/>
      <c r="E13872" s="5"/>
      <c r="F13872" s="5"/>
    </row>
    <row r="13873" spans="1:6" x14ac:dyDescent="0.35">
      <c r="A13873" s="5"/>
      <c r="E13873" s="5"/>
      <c r="F13873" s="5"/>
    </row>
    <row r="13874" spans="1:6" x14ac:dyDescent="0.35">
      <c r="A13874" s="5"/>
      <c r="E13874" s="5"/>
      <c r="F13874" s="5"/>
    </row>
    <row r="13875" spans="1:6" x14ac:dyDescent="0.35">
      <c r="A13875" s="5"/>
      <c r="E13875" s="5"/>
      <c r="F13875" s="5"/>
    </row>
    <row r="13876" spans="1:6" x14ac:dyDescent="0.35">
      <c r="A13876" s="5"/>
      <c r="E13876" s="5"/>
      <c r="F13876" s="5"/>
    </row>
    <row r="13877" spans="1:6" x14ac:dyDescent="0.35">
      <c r="A13877" s="5"/>
      <c r="E13877" s="5"/>
      <c r="F13877" s="5"/>
    </row>
    <row r="13878" spans="1:6" x14ac:dyDescent="0.35">
      <c r="A13878" s="5"/>
      <c r="E13878" s="5"/>
      <c r="F13878" s="5"/>
    </row>
    <row r="13879" spans="1:6" x14ac:dyDescent="0.35">
      <c r="A13879" s="5"/>
      <c r="E13879" s="5"/>
      <c r="F13879" s="5"/>
    </row>
    <row r="13880" spans="1:6" x14ac:dyDescent="0.35">
      <c r="A13880" s="5"/>
      <c r="E13880" s="5"/>
      <c r="F13880" s="5"/>
    </row>
    <row r="13881" spans="1:6" x14ac:dyDescent="0.35">
      <c r="A13881" s="5"/>
      <c r="E13881" s="5"/>
      <c r="F13881" s="5"/>
    </row>
    <row r="13882" spans="1:6" x14ac:dyDescent="0.35">
      <c r="A13882" s="5"/>
      <c r="E13882" s="5"/>
      <c r="F13882" s="5"/>
    </row>
    <row r="13883" spans="1:6" x14ac:dyDescent="0.35">
      <c r="A13883" s="5"/>
      <c r="E13883" s="5"/>
      <c r="F13883" s="5"/>
    </row>
    <row r="13884" spans="1:6" x14ac:dyDescent="0.35">
      <c r="A13884" s="5"/>
      <c r="E13884" s="5"/>
      <c r="F13884" s="5"/>
    </row>
    <row r="13885" spans="1:6" x14ac:dyDescent="0.35">
      <c r="A13885" s="5"/>
      <c r="E13885" s="5"/>
      <c r="F13885" s="5"/>
    </row>
    <row r="13886" spans="1:6" x14ac:dyDescent="0.35">
      <c r="A13886" s="5"/>
      <c r="E13886" s="5"/>
      <c r="F13886" s="5"/>
    </row>
    <row r="13887" spans="1:6" x14ac:dyDescent="0.35">
      <c r="A13887" s="5"/>
      <c r="E13887" s="5"/>
      <c r="F13887" s="5"/>
    </row>
    <row r="13888" spans="1:6" x14ac:dyDescent="0.35">
      <c r="A13888" s="5"/>
      <c r="E13888" s="5"/>
      <c r="F13888" s="5"/>
    </row>
    <row r="13889" spans="1:6" x14ac:dyDescent="0.35">
      <c r="A13889" s="5"/>
      <c r="E13889" s="5"/>
      <c r="F13889" s="5"/>
    </row>
    <row r="13890" spans="1:6" x14ac:dyDescent="0.35">
      <c r="A13890" s="5"/>
      <c r="E13890" s="5"/>
      <c r="F13890" s="5"/>
    </row>
    <row r="13891" spans="1:6" x14ac:dyDescent="0.35">
      <c r="A13891" s="5"/>
      <c r="E13891" s="5"/>
      <c r="F13891" s="5"/>
    </row>
    <row r="13892" spans="1:6" x14ac:dyDescent="0.35">
      <c r="A13892" s="5"/>
      <c r="E13892" s="5"/>
      <c r="F13892" s="5"/>
    </row>
    <row r="13893" spans="1:6" x14ac:dyDescent="0.35">
      <c r="A13893" s="5"/>
      <c r="E13893" s="5"/>
      <c r="F13893" s="5"/>
    </row>
    <row r="13894" spans="1:6" x14ac:dyDescent="0.35">
      <c r="A13894" s="5"/>
      <c r="E13894" s="5"/>
      <c r="F13894" s="5"/>
    </row>
    <row r="13895" spans="1:6" x14ac:dyDescent="0.35">
      <c r="A13895" s="5"/>
      <c r="E13895" s="5"/>
      <c r="F13895" s="5"/>
    </row>
    <row r="13896" spans="1:6" x14ac:dyDescent="0.35">
      <c r="A13896" s="5"/>
      <c r="E13896" s="5"/>
      <c r="F13896" s="5"/>
    </row>
    <row r="13897" spans="1:6" x14ac:dyDescent="0.35">
      <c r="A13897" s="5"/>
      <c r="E13897" s="5"/>
      <c r="F13897" s="5"/>
    </row>
    <row r="13898" spans="1:6" x14ac:dyDescent="0.35">
      <c r="A13898" s="5"/>
      <c r="E13898" s="5"/>
      <c r="F13898" s="5"/>
    </row>
    <row r="13899" spans="1:6" x14ac:dyDescent="0.35">
      <c r="A13899" s="5"/>
      <c r="E13899" s="5"/>
      <c r="F13899" s="5"/>
    </row>
    <row r="13900" spans="1:6" x14ac:dyDescent="0.35">
      <c r="A13900" s="5"/>
      <c r="E13900" s="5"/>
      <c r="F13900" s="5"/>
    </row>
    <row r="13901" spans="1:6" x14ac:dyDescent="0.35">
      <c r="A13901" s="5"/>
      <c r="E13901" s="5"/>
      <c r="F13901" s="5"/>
    </row>
    <row r="13902" spans="1:6" x14ac:dyDescent="0.35">
      <c r="A13902" s="5"/>
      <c r="E13902" s="5"/>
      <c r="F13902" s="5"/>
    </row>
    <row r="13903" spans="1:6" x14ac:dyDescent="0.35">
      <c r="A13903" s="5"/>
      <c r="E13903" s="5"/>
      <c r="F13903" s="5"/>
    </row>
    <row r="13904" spans="1:6" x14ac:dyDescent="0.35">
      <c r="A13904" s="5"/>
      <c r="E13904" s="5"/>
      <c r="F13904" s="5"/>
    </row>
    <row r="13905" spans="1:6" x14ac:dyDescent="0.35">
      <c r="A13905" s="5"/>
      <c r="E13905" s="5"/>
      <c r="F13905" s="5"/>
    </row>
    <row r="13906" spans="1:6" x14ac:dyDescent="0.35">
      <c r="A13906" s="5"/>
      <c r="E13906" s="5"/>
      <c r="F13906" s="5"/>
    </row>
    <row r="13907" spans="1:6" x14ac:dyDescent="0.35">
      <c r="A13907" s="5"/>
      <c r="E13907" s="5"/>
      <c r="F13907" s="5"/>
    </row>
    <row r="13908" spans="1:6" x14ac:dyDescent="0.35">
      <c r="A13908" s="5"/>
      <c r="E13908" s="5"/>
      <c r="F13908" s="5"/>
    </row>
    <row r="13909" spans="1:6" x14ac:dyDescent="0.35">
      <c r="A13909" s="5"/>
      <c r="E13909" s="5"/>
      <c r="F13909" s="5"/>
    </row>
    <row r="13910" spans="1:6" x14ac:dyDescent="0.35">
      <c r="A13910" s="5"/>
      <c r="E13910" s="5"/>
      <c r="F13910" s="5"/>
    </row>
    <row r="13911" spans="1:6" x14ac:dyDescent="0.35">
      <c r="A13911" s="5"/>
      <c r="E13911" s="5"/>
      <c r="F13911" s="5"/>
    </row>
    <row r="13912" spans="1:6" x14ac:dyDescent="0.35">
      <c r="A13912" s="5"/>
      <c r="E13912" s="5"/>
      <c r="F13912" s="5"/>
    </row>
    <row r="13913" spans="1:6" x14ac:dyDescent="0.35">
      <c r="A13913" s="5"/>
      <c r="E13913" s="5"/>
      <c r="F13913" s="5"/>
    </row>
    <row r="13914" spans="1:6" x14ac:dyDescent="0.35">
      <c r="A13914" s="5"/>
      <c r="E13914" s="5"/>
      <c r="F13914" s="5"/>
    </row>
    <row r="13915" spans="1:6" x14ac:dyDescent="0.35">
      <c r="A13915" s="5"/>
      <c r="E13915" s="5"/>
      <c r="F13915" s="5"/>
    </row>
    <row r="13916" spans="1:6" x14ac:dyDescent="0.35">
      <c r="A13916" s="5"/>
      <c r="E13916" s="5"/>
      <c r="F13916" s="5"/>
    </row>
    <row r="13917" spans="1:6" x14ac:dyDescent="0.35">
      <c r="A13917" s="5"/>
      <c r="E13917" s="5"/>
      <c r="F13917" s="5"/>
    </row>
    <row r="13918" spans="1:6" x14ac:dyDescent="0.35">
      <c r="A13918" s="5"/>
      <c r="E13918" s="5"/>
      <c r="F13918" s="5"/>
    </row>
    <row r="13919" spans="1:6" x14ac:dyDescent="0.35">
      <c r="A13919" s="5"/>
      <c r="E13919" s="5"/>
      <c r="F13919" s="5"/>
    </row>
    <row r="13920" spans="1:6" x14ac:dyDescent="0.35">
      <c r="A13920" s="5"/>
      <c r="E13920" s="5"/>
      <c r="F13920" s="5"/>
    </row>
    <row r="13921" spans="1:6" x14ac:dyDescent="0.35">
      <c r="A13921" s="5"/>
      <c r="E13921" s="5"/>
      <c r="F13921" s="5"/>
    </row>
    <row r="13922" spans="1:6" x14ac:dyDescent="0.35">
      <c r="A13922" s="5"/>
      <c r="E13922" s="5"/>
      <c r="F13922" s="5"/>
    </row>
    <row r="13923" spans="1:6" x14ac:dyDescent="0.35">
      <c r="A13923" s="5"/>
      <c r="E13923" s="5"/>
      <c r="F13923" s="5"/>
    </row>
    <row r="13924" spans="1:6" x14ac:dyDescent="0.35">
      <c r="A13924" s="5"/>
      <c r="E13924" s="5"/>
      <c r="F13924" s="5"/>
    </row>
    <row r="13925" spans="1:6" x14ac:dyDescent="0.35">
      <c r="A13925" s="5"/>
      <c r="E13925" s="5"/>
      <c r="F13925" s="5"/>
    </row>
    <row r="13926" spans="1:6" x14ac:dyDescent="0.35">
      <c r="A13926" s="5"/>
      <c r="E13926" s="5"/>
      <c r="F13926" s="5"/>
    </row>
    <row r="13927" spans="1:6" x14ac:dyDescent="0.35">
      <c r="A13927" s="5"/>
      <c r="E13927" s="5"/>
      <c r="F13927" s="5"/>
    </row>
    <row r="13928" spans="1:6" x14ac:dyDescent="0.35">
      <c r="A13928" s="5"/>
      <c r="E13928" s="5"/>
      <c r="F13928" s="5"/>
    </row>
    <row r="13929" spans="1:6" x14ac:dyDescent="0.35">
      <c r="A13929" s="5"/>
      <c r="E13929" s="5"/>
      <c r="F13929" s="5"/>
    </row>
    <row r="13930" spans="1:6" x14ac:dyDescent="0.35">
      <c r="A13930" s="5"/>
      <c r="E13930" s="5"/>
      <c r="F13930" s="5"/>
    </row>
    <row r="13931" spans="1:6" x14ac:dyDescent="0.35">
      <c r="A13931" s="5"/>
      <c r="E13931" s="5"/>
      <c r="F13931" s="5"/>
    </row>
    <row r="13932" spans="1:6" x14ac:dyDescent="0.35">
      <c r="A13932" s="5"/>
      <c r="E13932" s="5"/>
      <c r="F13932" s="5"/>
    </row>
    <row r="13933" spans="1:6" x14ac:dyDescent="0.35">
      <c r="A13933" s="5"/>
      <c r="E13933" s="5"/>
      <c r="F13933" s="5"/>
    </row>
    <row r="13934" spans="1:6" x14ac:dyDescent="0.35">
      <c r="A13934" s="5"/>
      <c r="E13934" s="5"/>
      <c r="F13934" s="5"/>
    </row>
    <row r="13935" spans="1:6" x14ac:dyDescent="0.35">
      <c r="A13935" s="5"/>
      <c r="E13935" s="5"/>
      <c r="F13935" s="5"/>
    </row>
    <row r="13936" spans="1:6" x14ac:dyDescent="0.35">
      <c r="A13936" s="5"/>
      <c r="E13936" s="5"/>
      <c r="F13936" s="5"/>
    </row>
    <row r="13937" spans="1:6" x14ac:dyDescent="0.35">
      <c r="A13937" s="5"/>
      <c r="E13937" s="5"/>
      <c r="F13937" s="5"/>
    </row>
    <row r="13938" spans="1:6" x14ac:dyDescent="0.35">
      <c r="A13938" s="5"/>
      <c r="E13938" s="5"/>
      <c r="F13938" s="5"/>
    </row>
    <row r="13939" spans="1:6" x14ac:dyDescent="0.35">
      <c r="A13939" s="5"/>
      <c r="E13939" s="5"/>
      <c r="F13939" s="5"/>
    </row>
    <row r="13940" spans="1:6" x14ac:dyDescent="0.35">
      <c r="A13940" s="5"/>
      <c r="E13940" s="5"/>
      <c r="F13940" s="5"/>
    </row>
    <row r="13941" spans="1:6" x14ac:dyDescent="0.35">
      <c r="A13941" s="5"/>
      <c r="E13941" s="5"/>
      <c r="F13941" s="5"/>
    </row>
    <row r="13942" spans="1:6" x14ac:dyDescent="0.35">
      <c r="A13942" s="5"/>
      <c r="E13942" s="5"/>
      <c r="F13942" s="5"/>
    </row>
    <row r="13943" spans="1:6" x14ac:dyDescent="0.35">
      <c r="A13943" s="5"/>
      <c r="E13943" s="5"/>
      <c r="F13943" s="5"/>
    </row>
    <row r="13944" spans="1:6" x14ac:dyDescent="0.35">
      <c r="A13944" s="5"/>
      <c r="E13944" s="5"/>
      <c r="F13944" s="5"/>
    </row>
    <row r="13945" spans="1:6" x14ac:dyDescent="0.35">
      <c r="A13945" s="5"/>
      <c r="E13945" s="5"/>
      <c r="F13945" s="5"/>
    </row>
    <row r="13946" spans="1:6" x14ac:dyDescent="0.35">
      <c r="A13946" s="5"/>
      <c r="E13946" s="5"/>
      <c r="F13946" s="5"/>
    </row>
    <row r="13947" spans="1:6" x14ac:dyDescent="0.35">
      <c r="A13947" s="5"/>
      <c r="E13947" s="5"/>
      <c r="F13947" s="5"/>
    </row>
    <row r="13948" spans="1:6" x14ac:dyDescent="0.35">
      <c r="A13948" s="5"/>
      <c r="E13948" s="5"/>
      <c r="F13948" s="5"/>
    </row>
    <row r="13949" spans="1:6" x14ac:dyDescent="0.35">
      <c r="A13949" s="5"/>
      <c r="E13949" s="5"/>
      <c r="F13949" s="5"/>
    </row>
    <row r="13950" spans="1:6" x14ac:dyDescent="0.35">
      <c r="A13950" s="5"/>
      <c r="E13950" s="5"/>
      <c r="F13950" s="5"/>
    </row>
    <row r="13951" spans="1:6" x14ac:dyDescent="0.35">
      <c r="A13951" s="5"/>
      <c r="E13951" s="5"/>
      <c r="F13951" s="5"/>
    </row>
    <row r="13952" spans="1:6" x14ac:dyDescent="0.35">
      <c r="A13952" s="5"/>
      <c r="E13952" s="5"/>
      <c r="F13952" s="5"/>
    </row>
    <row r="13953" spans="1:6" x14ac:dyDescent="0.35">
      <c r="A13953" s="5"/>
      <c r="E13953" s="5"/>
      <c r="F13953" s="5"/>
    </row>
    <row r="13954" spans="1:6" x14ac:dyDescent="0.35">
      <c r="A13954" s="5"/>
      <c r="E13954" s="5"/>
      <c r="F13954" s="5"/>
    </row>
    <row r="13955" spans="1:6" x14ac:dyDescent="0.35">
      <c r="A13955" s="5"/>
      <c r="E13955" s="5"/>
      <c r="F13955" s="5"/>
    </row>
    <row r="13956" spans="1:6" x14ac:dyDescent="0.35">
      <c r="A13956" s="5"/>
      <c r="E13956" s="5"/>
      <c r="F13956" s="5"/>
    </row>
    <row r="13957" spans="1:6" x14ac:dyDescent="0.35">
      <c r="A13957" s="5"/>
      <c r="E13957" s="5"/>
      <c r="F13957" s="5"/>
    </row>
    <row r="13958" spans="1:6" x14ac:dyDescent="0.35">
      <c r="A13958" s="5"/>
      <c r="E13958" s="5"/>
      <c r="F13958" s="5"/>
    </row>
    <row r="13959" spans="1:6" x14ac:dyDescent="0.35">
      <c r="A13959" s="5"/>
      <c r="E13959" s="5"/>
      <c r="F13959" s="5"/>
    </row>
    <row r="13960" spans="1:6" x14ac:dyDescent="0.35">
      <c r="A13960" s="5"/>
      <c r="E13960" s="5"/>
      <c r="F13960" s="5"/>
    </row>
    <row r="13961" spans="1:6" x14ac:dyDescent="0.35">
      <c r="A13961" s="5"/>
      <c r="E13961" s="5"/>
      <c r="F13961" s="5"/>
    </row>
    <row r="13962" spans="1:6" x14ac:dyDescent="0.35">
      <c r="A13962" s="5"/>
      <c r="E13962" s="5"/>
      <c r="F13962" s="5"/>
    </row>
    <row r="13963" spans="1:6" x14ac:dyDescent="0.35">
      <c r="A13963" s="5"/>
      <c r="E13963" s="5"/>
      <c r="F13963" s="5"/>
    </row>
    <row r="13964" spans="1:6" x14ac:dyDescent="0.35">
      <c r="A13964" s="5"/>
      <c r="E13964" s="5"/>
      <c r="F13964" s="5"/>
    </row>
    <row r="13965" spans="1:6" x14ac:dyDescent="0.35">
      <c r="A13965" s="5"/>
      <c r="E13965" s="5"/>
      <c r="F13965" s="5"/>
    </row>
    <row r="13966" spans="1:6" x14ac:dyDescent="0.35">
      <c r="A13966" s="5"/>
      <c r="E13966" s="5"/>
      <c r="F13966" s="5"/>
    </row>
    <row r="13967" spans="1:6" x14ac:dyDescent="0.35">
      <c r="A13967" s="5"/>
      <c r="E13967" s="5"/>
      <c r="F13967" s="5"/>
    </row>
    <row r="13968" spans="1:6" x14ac:dyDescent="0.35">
      <c r="A13968" s="5"/>
      <c r="E13968" s="5"/>
      <c r="F13968" s="5"/>
    </row>
    <row r="13969" spans="1:6" x14ac:dyDescent="0.35">
      <c r="A13969" s="5"/>
      <c r="E13969" s="5"/>
      <c r="F13969" s="5"/>
    </row>
    <row r="13970" spans="1:6" x14ac:dyDescent="0.35">
      <c r="A13970" s="5"/>
      <c r="E13970" s="5"/>
      <c r="F13970" s="5"/>
    </row>
    <row r="13971" spans="1:6" x14ac:dyDescent="0.35">
      <c r="A13971" s="5"/>
      <c r="E13971" s="5"/>
      <c r="F13971" s="5"/>
    </row>
    <row r="13972" spans="1:6" x14ac:dyDescent="0.35">
      <c r="A13972" s="5"/>
      <c r="E13972" s="5"/>
      <c r="F13972" s="5"/>
    </row>
    <row r="13973" spans="1:6" x14ac:dyDescent="0.35">
      <c r="A13973" s="5"/>
      <c r="E13973" s="5"/>
      <c r="F13973" s="5"/>
    </row>
    <row r="13974" spans="1:6" x14ac:dyDescent="0.35">
      <c r="A13974" s="5"/>
      <c r="E13974" s="5"/>
      <c r="F13974" s="5"/>
    </row>
    <row r="13975" spans="1:6" x14ac:dyDescent="0.35">
      <c r="A13975" s="5"/>
      <c r="E13975" s="5"/>
      <c r="F13975" s="5"/>
    </row>
    <row r="13976" spans="1:6" x14ac:dyDescent="0.35">
      <c r="A13976" s="5"/>
      <c r="E13976" s="5"/>
      <c r="F13976" s="5"/>
    </row>
    <row r="13977" spans="1:6" x14ac:dyDescent="0.35">
      <c r="A13977" s="5"/>
      <c r="E13977" s="5"/>
      <c r="F13977" s="5"/>
    </row>
    <row r="13978" spans="1:6" x14ac:dyDescent="0.35">
      <c r="A13978" s="5"/>
      <c r="E13978" s="5"/>
      <c r="F13978" s="5"/>
    </row>
    <row r="13979" spans="1:6" x14ac:dyDescent="0.35">
      <c r="A13979" s="5"/>
      <c r="E13979" s="5"/>
      <c r="F13979" s="5"/>
    </row>
    <row r="13980" spans="1:6" x14ac:dyDescent="0.35">
      <c r="A13980" s="5"/>
      <c r="E13980" s="5"/>
      <c r="F13980" s="5"/>
    </row>
    <row r="13981" spans="1:6" x14ac:dyDescent="0.35">
      <c r="A13981" s="5"/>
      <c r="E13981" s="5"/>
      <c r="F13981" s="5"/>
    </row>
    <row r="13982" spans="1:6" x14ac:dyDescent="0.35">
      <c r="A13982" s="5"/>
      <c r="E13982" s="5"/>
      <c r="F13982" s="5"/>
    </row>
    <row r="13983" spans="1:6" x14ac:dyDescent="0.35">
      <c r="A13983" s="5"/>
      <c r="E13983" s="5"/>
      <c r="F13983" s="5"/>
    </row>
    <row r="13984" spans="1:6" x14ac:dyDescent="0.35">
      <c r="A13984" s="5"/>
      <c r="E13984" s="5"/>
      <c r="F13984" s="5"/>
    </row>
    <row r="13985" spans="1:6" x14ac:dyDescent="0.35">
      <c r="A13985" s="5"/>
      <c r="E13985" s="5"/>
      <c r="F13985" s="5"/>
    </row>
    <row r="13986" spans="1:6" x14ac:dyDescent="0.35">
      <c r="A13986" s="5"/>
      <c r="E13986" s="5"/>
      <c r="F13986" s="5"/>
    </row>
    <row r="13987" spans="1:6" x14ac:dyDescent="0.35">
      <c r="A13987" s="5"/>
      <c r="E13987" s="5"/>
      <c r="F13987" s="5"/>
    </row>
    <row r="13988" spans="1:6" x14ac:dyDescent="0.35">
      <c r="A13988" s="5"/>
      <c r="E13988" s="5"/>
      <c r="F13988" s="5"/>
    </row>
    <row r="13989" spans="1:6" x14ac:dyDescent="0.35">
      <c r="A13989" s="5"/>
      <c r="E13989" s="5"/>
      <c r="F13989" s="5"/>
    </row>
    <row r="13990" spans="1:6" x14ac:dyDescent="0.35">
      <c r="A13990" s="5"/>
      <c r="E13990" s="5"/>
      <c r="F13990" s="5"/>
    </row>
    <row r="13991" spans="1:6" x14ac:dyDescent="0.35">
      <c r="A13991" s="5"/>
      <c r="E13991" s="5"/>
      <c r="F13991" s="5"/>
    </row>
    <row r="13992" spans="1:6" x14ac:dyDescent="0.35">
      <c r="A13992" s="5"/>
      <c r="E13992" s="5"/>
      <c r="F13992" s="5"/>
    </row>
    <row r="13993" spans="1:6" x14ac:dyDescent="0.35">
      <c r="A13993" s="5"/>
      <c r="E13993" s="5"/>
      <c r="F13993" s="5"/>
    </row>
    <row r="13994" spans="1:6" x14ac:dyDescent="0.35">
      <c r="A13994" s="5"/>
      <c r="E13994" s="5"/>
      <c r="F13994" s="5"/>
    </row>
    <row r="13995" spans="1:6" x14ac:dyDescent="0.35">
      <c r="A13995" s="5"/>
      <c r="E13995" s="5"/>
      <c r="F13995" s="5"/>
    </row>
    <row r="13996" spans="1:6" x14ac:dyDescent="0.35">
      <c r="A13996" s="5"/>
      <c r="E13996" s="5"/>
      <c r="F13996" s="5"/>
    </row>
    <row r="13997" spans="1:6" x14ac:dyDescent="0.35">
      <c r="A13997" s="5"/>
      <c r="E13997" s="5"/>
      <c r="F13997" s="5"/>
    </row>
    <row r="13998" spans="1:6" x14ac:dyDescent="0.35">
      <c r="A13998" s="5"/>
      <c r="E13998" s="5"/>
      <c r="F13998" s="5"/>
    </row>
    <row r="13999" spans="1:6" x14ac:dyDescent="0.35">
      <c r="A13999" s="5"/>
      <c r="E13999" s="5"/>
      <c r="F13999" s="5"/>
    </row>
    <row r="14000" spans="1:6" x14ac:dyDescent="0.35">
      <c r="A14000" s="5"/>
      <c r="E14000" s="5"/>
      <c r="F14000" s="5"/>
    </row>
    <row r="14001" spans="1:6" x14ac:dyDescent="0.35">
      <c r="A14001" s="5"/>
      <c r="E14001" s="5"/>
      <c r="F14001" s="5"/>
    </row>
    <row r="14002" spans="1:6" x14ac:dyDescent="0.35">
      <c r="A14002" s="5"/>
      <c r="E14002" s="5"/>
      <c r="F14002" s="5"/>
    </row>
    <row r="14003" spans="1:6" x14ac:dyDescent="0.35">
      <c r="A14003" s="5"/>
      <c r="E14003" s="5"/>
      <c r="F14003" s="5"/>
    </row>
    <row r="14004" spans="1:6" x14ac:dyDescent="0.35">
      <c r="A14004" s="5"/>
      <c r="E14004" s="5"/>
      <c r="F14004" s="5"/>
    </row>
    <row r="14005" spans="1:6" x14ac:dyDescent="0.35">
      <c r="A14005" s="5"/>
      <c r="E14005" s="5"/>
      <c r="F14005" s="5"/>
    </row>
    <row r="14006" spans="1:6" x14ac:dyDescent="0.35">
      <c r="A14006" s="5"/>
      <c r="E14006" s="5"/>
      <c r="F14006" s="5"/>
    </row>
    <row r="14007" spans="1:6" x14ac:dyDescent="0.35">
      <c r="A14007" s="5"/>
      <c r="E14007" s="5"/>
      <c r="F14007" s="5"/>
    </row>
    <row r="14008" spans="1:6" x14ac:dyDescent="0.35">
      <c r="A14008" s="5"/>
      <c r="E14008" s="5"/>
      <c r="F14008" s="5"/>
    </row>
    <row r="14009" spans="1:6" x14ac:dyDescent="0.35">
      <c r="A14009" s="5"/>
      <c r="E14009" s="5"/>
      <c r="F14009" s="5"/>
    </row>
    <row r="14010" spans="1:6" x14ac:dyDescent="0.35">
      <c r="A14010" s="5"/>
      <c r="E14010" s="5"/>
      <c r="F14010" s="5"/>
    </row>
    <row r="14011" spans="1:6" x14ac:dyDescent="0.35">
      <c r="A14011" s="5"/>
      <c r="E14011" s="5"/>
      <c r="F14011" s="5"/>
    </row>
    <row r="14012" spans="1:6" x14ac:dyDescent="0.35">
      <c r="A14012" s="5"/>
      <c r="E14012" s="5"/>
      <c r="F14012" s="5"/>
    </row>
    <row r="14013" spans="1:6" x14ac:dyDescent="0.35">
      <c r="A14013" s="5"/>
      <c r="E14013" s="5"/>
      <c r="F14013" s="5"/>
    </row>
    <row r="14014" spans="1:6" x14ac:dyDescent="0.35">
      <c r="A14014" s="5"/>
      <c r="E14014" s="5"/>
      <c r="F14014" s="5"/>
    </row>
    <row r="14015" spans="1:6" x14ac:dyDescent="0.35">
      <c r="A14015" s="5"/>
      <c r="E14015" s="5"/>
      <c r="F14015" s="5"/>
    </row>
    <row r="14016" spans="1:6" x14ac:dyDescent="0.35">
      <c r="A14016" s="5"/>
      <c r="E14016" s="5"/>
      <c r="F14016" s="5"/>
    </row>
    <row r="14017" spans="1:6" x14ac:dyDescent="0.35">
      <c r="A14017" s="5"/>
      <c r="E14017" s="5"/>
      <c r="F14017" s="5"/>
    </row>
    <row r="14018" spans="1:6" x14ac:dyDescent="0.35">
      <c r="A14018" s="5"/>
      <c r="E14018" s="5"/>
      <c r="F14018" s="5"/>
    </row>
    <row r="14019" spans="1:6" x14ac:dyDescent="0.35">
      <c r="A14019" s="5"/>
      <c r="E14019" s="5"/>
      <c r="F14019" s="5"/>
    </row>
    <row r="14020" spans="1:6" x14ac:dyDescent="0.35">
      <c r="A14020" s="5"/>
      <c r="E14020" s="5"/>
      <c r="F14020" s="5"/>
    </row>
    <row r="14021" spans="1:6" x14ac:dyDescent="0.35">
      <c r="A14021" s="5"/>
      <c r="E14021" s="5"/>
      <c r="F14021" s="5"/>
    </row>
    <row r="14022" spans="1:6" x14ac:dyDescent="0.35">
      <c r="A14022" s="5"/>
      <c r="E14022" s="5"/>
      <c r="F14022" s="5"/>
    </row>
    <row r="14023" spans="1:6" x14ac:dyDescent="0.35">
      <c r="A14023" s="5"/>
      <c r="E14023" s="5"/>
      <c r="F14023" s="5"/>
    </row>
    <row r="14024" spans="1:6" x14ac:dyDescent="0.35">
      <c r="A14024" s="5"/>
      <c r="E14024" s="5"/>
      <c r="F14024" s="5"/>
    </row>
    <row r="14025" spans="1:6" x14ac:dyDescent="0.35">
      <c r="A14025" s="5"/>
      <c r="E14025" s="5"/>
      <c r="F14025" s="5"/>
    </row>
    <row r="14026" spans="1:6" x14ac:dyDescent="0.35">
      <c r="A14026" s="5"/>
      <c r="E14026" s="5"/>
      <c r="F14026" s="5"/>
    </row>
    <row r="14027" spans="1:6" x14ac:dyDescent="0.35">
      <c r="A14027" s="5"/>
      <c r="E14027" s="5"/>
      <c r="F14027" s="5"/>
    </row>
    <row r="14028" spans="1:6" x14ac:dyDescent="0.35">
      <c r="A14028" s="5"/>
      <c r="E14028" s="5"/>
      <c r="F14028" s="5"/>
    </row>
    <row r="14029" spans="1:6" x14ac:dyDescent="0.35">
      <c r="A14029" s="5"/>
      <c r="E14029" s="5"/>
      <c r="F14029" s="5"/>
    </row>
    <row r="14030" spans="1:6" x14ac:dyDescent="0.35">
      <c r="A14030" s="5"/>
      <c r="E14030" s="5"/>
      <c r="F14030" s="5"/>
    </row>
    <row r="14031" spans="1:6" x14ac:dyDescent="0.35">
      <c r="A14031" s="5"/>
      <c r="E14031" s="5"/>
      <c r="F14031" s="5"/>
    </row>
    <row r="14032" spans="1:6" x14ac:dyDescent="0.35">
      <c r="A14032" s="5"/>
      <c r="E14032" s="5"/>
      <c r="F14032" s="5"/>
    </row>
    <row r="14033" spans="1:6" x14ac:dyDescent="0.35">
      <c r="A14033" s="5"/>
      <c r="E14033" s="5"/>
      <c r="F14033" s="5"/>
    </row>
    <row r="14034" spans="1:6" x14ac:dyDescent="0.35">
      <c r="A14034" s="5"/>
      <c r="E14034" s="5"/>
      <c r="F14034" s="5"/>
    </row>
    <row r="14035" spans="1:6" x14ac:dyDescent="0.35">
      <c r="A14035" s="5"/>
      <c r="E14035" s="5"/>
      <c r="F14035" s="5"/>
    </row>
    <row r="14036" spans="1:6" x14ac:dyDescent="0.35">
      <c r="A14036" s="5"/>
      <c r="E14036" s="5"/>
      <c r="F14036" s="5"/>
    </row>
    <row r="14037" spans="1:6" x14ac:dyDescent="0.35">
      <c r="A14037" s="5"/>
      <c r="E14037" s="5"/>
      <c r="F14037" s="5"/>
    </row>
    <row r="14038" spans="1:6" x14ac:dyDescent="0.35">
      <c r="A14038" s="5"/>
      <c r="E14038" s="5"/>
      <c r="F14038" s="5"/>
    </row>
    <row r="14039" spans="1:6" x14ac:dyDescent="0.35">
      <c r="A14039" s="5"/>
      <c r="E14039" s="5"/>
      <c r="F14039" s="5"/>
    </row>
    <row r="14040" spans="1:6" x14ac:dyDescent="0.35">
      <c r="A14040" s="5"/>
      <c r="E14040" s="5"/>
      <c r="F14040" s="5"/>
    </row>
    <row r="14041" spans="1:6" x14ac:dyDescent="0.35">
      <c r="A14041" s="5"/>
      <c r="E14041" s="5"/>
      <c r="F14041" s="5"/>
    </row>
    <row r="14042" spans="1:6" x14ac:dyDescent="0.35">
      <c r="A14042" s="5"/>
      <c r="E14042" s="5"/>
      <c r="F14042" s="5"/>
    </row>
    <row r="14043" spans="1:6" x14ac:dyDescent="0.35">
      <c r="A14043" s="5"/>
      <c r="E14043" s="5"/>
      <c r="F14043" s="5"/>
    </row>
    <row r="14044" spans="1:6" x14ac:dyDescent="0.35">
      <c r="A14044" s="5"/>
      <c r="E14044" s="5"/>
      <c r="F14044" s="5"/>
    </row>
    <row r="14045" spans="1:6" x14ac:dyDescent="0.35">
      <c r="A14045" s="5"/>
      <c r="E14045" s="5"/>
      <c r="F14045" s="5"/>
    </row>
    <row r="14046" spans="1:6" x14ac:dyDescent="0.35">
      <c r="A14046" s="5"/>
      <c r="E14046" s="5"/>
      <c r="F14046" s="5"/>
    </row>
    <row r="14047" spans="1:6" x14ac:dyDescent="0.35">
      <c r="A14047" s="5"/>
      <c r="E14047" s="5"/>
      <c r="F14047" s="5"/>
    </row>
    <row r="14048" spans="1:6" x14ac:dyDescent="0.35">
      <c r="A14048" s="5"/>
      <c r="E14048" s="5"/>
      <c r="F14048" s="5"/>
    </row>
    <row r="14049" spans="1:6" x14ac:dyDescent="0.35">
      <c r="A14049" s="5"/>
      <c r="E14049" s="5"/>
      <c r="F14049" s="5"/>
    </row>
    <row r="14050" spans="1:6" x14ac:dyDescent="0.35">
      <c r="A14050" s="5"/>
      <c r="E14050" s="5"/>
      <c r="F14050" s="5"/>
    </row>
    <row r="14051" spans="1:6" x14ac:dyDescent="0.35">
      <c r="A14051" s="5"/>
      <c r="E14051" s="5"/>
      <c r="F14051" s="5"/>
    </row>
    <row r="14052" spans="1:6" x14ac:dyDescent="0.35">
      <c r="A14052" s="5"/>
      <c r="E14052" s="5"/>
      <c r="F14052" s="5"/>
    </row>
    <row r="14053" spans="1:6" x14ac:dyDescent="0.35">
      <c r="A14053" s="5"/>
      <c r="E14053" s="5"/>
      <c r="F14053" s="5"/>
    </row>
    <row r="14054" spans="1:6" x14ac:dyDescent="0.35">
      <c r="A14054" s="5"/>
      <c r="E14054" s="5"/>
      <c r="F14054" s="5"/>
    </row>
    <row r="14055" spans="1:6" x14ac:dyDescent="0.35">
      <c r="A14055" s="5"/>
      <c r="E14055" s="5"/>
      <c r="F14055" s="5"/>
    </row>
    <row r="14056" spans="1:6" x14ac:dyDescent="0.35">
      <c r="A14056" s="5"/>
      <c r="E14056" s="5"/>
      <c r="F14056" s="5"/>
    </row>
    <row r="14057" spans="1:6" x14ac:dyDescent="0.35">
      <c r="A14057" s="5"/>
      <c r="E14057" s="5"/>
      <c r="F14057" s="5"/>
    </row>
    <row r="14058" spans="1:6" x14ac:dyDescent="0.35">
      <c r="A14058" s="5"/>
      <c r="E14058" s="5"/>
      <c r="F14058" s="5"/>
    </row>
    <row r="14059" spans="1:6" x14ac:dyDescent="0.35">
      <c r="A14059" s="5"/>
      <c r="E14059" s="5"/>
      <c r="F14059" s="5"/>
    </row>
    <row r="14060" spans="1:6" x14ac:dyDescent="0.35">
      <c r="A14060" s="5"/>
      <c r="E14060" s="5"/>
      <c r="F14060" s="5"/>
    </row>
    <row r="14061" spans="1:6" x14ac:dyDescent="0.35">
      <c r="A14061" s="5"/>
      <c r="E14061" s="5"/>
      <c r="F14061" s="5"/>
    </row>
    <row r="14062" spans="1:6" x14ac:dyDescent="0.35">
      <c r="A14062" s="5"/>
      <c r="E14062" s="5"/>
      <c r="F14062" s="5"/>
    </row>
    <row r="14063" spans="1:6" x14ac:dyDescent="0.35">
      <c r="A14063" s="5"/>
      <c r="E14063" s="5"/>
      <c r="F14063" s="5"/>
    </row>
    <row r="14064" spans="1:6" x14ac:dyDescent="0.35">
      <c r="A14064" s="5"/>
      <c r="E14064" s="5"/>
      <c r="F14064" s="5"/>
    </row>
    <row r="14065" spans="1:6" x14ac:dyDescent="0.35">
      <c r="A14065" s="5"/>
      <c r="E14065" s="5"/>
      <c r="F14065" s="5"/>
    </row>
    <row r="14066" spans="1:6" x14ac:dyDescent="0.35">
      <c r="A14066" s="5"/>
      <c r="E14066" s="5"/>
      <c r="F14066" s="5"/>
    </row>
    <row r="14067" spans="1:6" x14ac:dyDescent="0.35">
      <c r="A14067" s="5"/>
      <c r="E14067" s="5"/>
      <c r="F14067" s="5"/>
    </row>
    <row r="14068" spans="1:6" x14ac:dyDescent="0.35">
      <c r="A14068" s="5"/>
      <c r="E14068" s="5"/>
      <c r="F14068" s="5"/>
    </row>
    <row r="14069" spans="1:6" x14ac:dyDescent="0.35">
      <c r="A14069" s="5"/>
      <c r="E14069" s="5"/>
      <c r="F14069" s="5"/>
    </row>
    <row r="14070" spans="1:6" x14ac:dyDescent="0.35">
      <c r="A14070" s="5"/>
      <c r="E14070" s="5"/>
      <c r="F14070" s="5"/>
    </row>
    <row r="14071" spans="1:6" x14ac:dyDescent="0.35">
      <c r="A14071" s="5"/>
      <c r="E14071" s="5"/>
      <c r="F14071" s="5"/>
    </row>
    <row r="14072" spans="1:6" x14ac:dyDescent="0.35">
      <c r="A14072" s="5"/>
      <c r="E14072" s="5"/>
      <c r="F14072" s="5"/>
    </row>
    <row r="14073" spans="1:6" x14ac:dyDescent="0.35">
      <c r="A14073" s="5"/>
      <c r="E14073" s="5"/>
      <c r="F14073" s="5"/>
    </row>
    <row r="14074" spans="1:6" x14ac:dyDescent="0.35">
      <c r="A14074" s="5"/>
      <c r="E14074" s="5"/>
      <c r="F14074" s="5"/>
    </row>
    <row r="14075" spans="1:6" x14ac:dyDescent="0.35">
      <c r="A14075" s="5"/>
      <c r="E14075" s="5"/>
      <c r="F14075" s="5"/>
    </row>
    <row r="14076" spans="1:6" x14ac:dyDescent="0.35">
      <c r="A14076" s="5"/>
      <c r="E14076" s="5"/>
      <c r="F14076" s="5"/>
    </row>
    <row r="14077" spans="1:6" x14ac:dyDescent="0.35">
      <c r="A14077" s="5"/>
      <c r="E14077" s="5"/>
      <c r="F14077" s="5"/>
    </row>
    <row r="14078" spans="1:6" x14ac:dyDescent="0.35">
      <c r="A14078" s="5"/>
      <c r="E14078" s="5"/>
      <c r="F14078" s="5"/>
    </row>
    <row r="14079" spans="1:6" x14ac:dyDescent="0.35">
      <c r="A14079" s="5"/>
      <c r="E14079" s="5"/>
      <c r="F14079" s="5"/>
    </row>
    <row r="14080" spans="1:6" x14ac:dyDescent="0.35">
      <c r="A14080" s="5"/>
      <c r="E14080" s="5"/>
      <c r="F14080" s="5"/>
    </row>
    <row r="14081" spans="1:6" x14ac:dyDescent="0.35">
      <c r="A14081" s="5"/>
      <c r="E14081" s="5"/>
      <c r="F14081" s="5"/>
    </row>
    <row r="14082" spans="1:6" x14ac:dyDescent="0.35">
      <c r="A14082" s="5"/>
      <c r="E14082" s="5"/>
      <c r="F14082" s="5"/>
    </row>
    <row r="14083" spans="1:6" x14ac:dyDescent="0.35">
      <c r="A14083" s="5"/>
      <c r="E14083" s="5"/>
      <c r="F14083" s="5"/>
    </row>
    <row r="14084" spans="1:6" x14ac:dyDescent="0.35">
      <c r="A14084" s="5"/>
      <c r="E14084" s="5"/>
      <c r="F14084" s="5"/>
    </row>
    <row r="14085" spans="1:6" x14ac:dyDescent="0.35">
      <c r="A14085" s="5"/>
      <c r="E14085" s="5"/>
      <c r="F14085" s="5"/>
    </row>
    <row r="14086" spans="1:6" x14ac:dyDescent="0.35">
      <c r="A14086" s="5"/>
      <c r="E14086" s="5"/>
      <c r="F14086" s="5"/>
    </row>
    <row r="14087" spans="1:6" x14ac:dyDescent="0.35">
      <c r="A14087" s="5"/>
      <c r="E14087" s="5"/>
      <c r="F14087" s="5"/>
    </row>
    <row r="14088" spans="1:6" x14ac:dyDescent="0.35">
      <c r="A14088" s="5"/>
      <c r="E14088" s="5"/>
      <c r="F14088" s="5"/>
    </row>
    <row r="14089" spans="1:6" x14ac:dyDescent="0.35">
      <c r="A14089" s="5"/>
      <c r="E14089" s="5"/>
      <c r="F14089" s="5"/>
    </row>
    <row r="14090" spans="1:6" x14ac:dyDescent="0.35">
      <c r="A14090" s="5"/>
      <c r="E14090" s="5"/>
      <c r="F14090" s="5"/>
    </row>
    <row r="14091" spans="1:6" x14ac:dyDescent="0.35">
      <c r="A14091" s="5"/>
      <c r="E14091" s="5"/>
      <c r="F14091" s="5"/>
    </row>
    <row r="14092" spans="1:6" x14ac:dyDescent="0.35">
      <c r="A14092" s="5"/>
      <c r="E14092" s="5"/>
      <c r="F14092" s="5"/>
    </row>
    <row r="14093" spans="1:6" x14ac:dyDescent="0.35">
      <c r="A14093" s="5"/>
      <c r="E14093" s="5"/>
      <c r="F14093" s="5"/>
    </row>
    <row r="14094" spans="1:6" x14ac:dyDescent="0.35">
      <c r="A14094" s="5"/>
      <c r="E14094" s="5"/>
      <c r="F14094" s="5"/>
    </row>
    <row r="14095" spans="1:6" x14ac:dyDescent="0.35">
      <c r="A14095" s="5"/>
      <c r="E14095" s="5"/>
      <c r="F14095" s="5"/>
    </row>
    <row r="14096" spans="1:6" x14ac:dyDescent="0.35">
      <c r="A14096" s="5"/>
      <c r="E14096" s="5"/>
      <c r="F14096" s="5"/>
    </row>
    <row r="14097" spans="1:6" x14ac:dyDescent="0.35">
      <c r="A14097" s="5"/>
      <c r="E14097" s="5"/>
      <c r="F14097" s="5"/>
    </row>
    <row r="14098" spans="1:6" x14ac:dyDescent="0.35">
      <c r="A14098" s="5"/>
      <c r="E14098" s="5"/>
      <c r="F14098" s="5"/>
    </row>
    <row r="14099" spans="1:6" x14ac:dyDescent="0.35">
      <c r="A14099" s="5"/>
      <c r="E14099" s="5"/>
      <c r="F14099" s="5"/>
    </row>
    <row r="14100" spans="1:6" x14ac:dyDescent="0.35">
      <c r="A14100" s="5"/>
      <c r="E14100" s="5"/>
      <c r="F14100" s="5"/>
    </row>
    <row r="14101" spans="1:6" x14ac:dyDescent="0.35">
      <c r="A14101" s="5"/>
      <c r="E14101" s="5"/>
      <c r="F14101" s="5"/>
    </row>
    <row r="14102" spans="1:6" x14ac:dyDescent="0.35">
      <c r="A14102" s="5"/>
      <c r="E14102" s="5"/>
      <c r="F14102" s="5"/>
    </row>
    <row r="14103" spans="1:6" x14ac:dyDescent="0.35">
      <c r="A14103" s="5"/>
      <c r="E14103" s="5"/>
      <c r="F14103" s="5"/>
    </row>
    <row r="14104" spans="1:6" x14ac:dyDescent="0.35">
      <c r="A14104" s="5"/>
      <c r="E14104" s="5"/>
      <c r="F14104" s="5"/>
    </row>
    <row r="14105" spans="1:6" x14ac:dyDescent="0.35">
      <c r="A14105" s="5"/>
      <c r="E14105" s="5"/>
      <c r="F14105" s="5"/>
    </row>
    <row r="14106" spans="1:6" x14ac:dyDescent="0.35">
      <c r="A14106" s="5"/>
      <c r="E14106" s="5"/>
      <c r="F14106" s="5"/>
    </row>
    <row r="14107" spans="1:6" x14ac:dyDescent="0.35">
      <c r="A14107" s="5"/>
      <c r="E14107" s="5"/>
      <c r="F14107" s="5"/>
    </row>
    <row r="14108" spans="1:6" x14ac:dyDescent="0.35">
      <c r="A14108" s="5"/>
      <c r="E14108" s="5"/>
      <c r="F14108" s="5"/>
    </row>
    <row r="14109" spans="1:6" x14ac:dyDescent="0.35">
      <c r="A14109" s="5"/>
      <c r="E14109" s="5"/>
      <c r="F14109" s="5"/>
    </row>
    <row r="14110" spans="1:6" x14ac:dyDescent="0.35">
      <c r="A14110" s="5"/>
      <c r="E14110" s="5"/>
      <c r="F14110" s="5"/>
    </row>
    <row r="14111" spans="1:6" x14ac:dyDescent="0.35">
      <c r="A14111" s="5"/>
      <c r="E14111" s="5"/>
      <c r="F14111" s="5"/>
    </row>
    <row r="14112" spans="1:6" x14ac:dyDescent="0.35">
      <c r="A14112" s="5"/>
      <c r="E14112" s="5"/>
      <c r="F14112" s="5"/>
    </row>
    <row r="14113" spans="1:6" x14ac:dyDescent="0.35">
      <c r="A14113" s="5"/>
      <c r="E14113" s="5"/>
      <c r="F14113" s="5"/>
    </row>
    <row r="14114" spans="1:6" x14ac:dyDescent="0.35">
      <c r="A14114" s="5"/>
      <c r="E14114" s="5"/>
      <c r="F14114" s="5"/>
    </row>
    <row r="14115" spans="1:6" x14ac:dyDescent="0.35">
      <c r="A14115" s="5"/>
      <c r="E14115" s="5"/>
      <c r="F14115" s="5"/>
    </row>
    <row r="14116" spans="1:6" x14ac:dyDescent="0.35">
      <c r="A14116" s="5"/>
      <c r="E14116" s="5"/>
      <c r="F14116" s="5"/>
    </row>
    <row r="14117" spans="1:6" x14ac:dyDescent="0.35">
      <c r="A14117" s="5"/>
      <c r="E14117" s="5"/>
      <c r="F14117" s="5"/>
    </row>
    <row r="14118" spans="1:6" x14ac:dyDescent="0.35">
      <c r="A14118" s="5"/>
      <c r="E14118" s="5"/>
      <c r="F14118" s="5"/>
    </row>
    <row r="14119" spans="1:6" x14ac:dyDescent="0.35">
      <c r="A14119" s="5"/>
      <c r="E14119" s="5"/>
      <c r="F14119" s="5"/>
    </row>
    <row r="14120" spans="1:6" x14ac:dyDescent="0.35">
      <c r="A14120" s="5"/>
      <c r="E14120" s="5"/>
      <c r="F14120" s="5"/>
    </row>
    <row r="14121" spans="1:6" x14ac:dyDescent="0.35">
      <c r="A14121" s="5"/>
      <c r="E14121" s="5"/>
      <c r="F14121" s="5"/>
    </row>
    <row r="14122" spans="1:6" x14ac:dyDescent="0.35">
      <c r="A14122" s="5"/>
      <c r="E14122" s="5"/>
      <c r="F14122" s="5"/>
    </row>
    <row r="14123" spans="1:6" x14ac:dyDescent="0.35">
      <c r="A14123" s="5"/>
      <c r="E14123" s="5"/>
      <c r="F14123" s="5"/>
    </row>
    <row r="14124" spans="1:6" x14ac:dyDescent="0.35">
      <c r="A14124" s="5"/>
      <c r="E14124" s="5"/>
      <c r="F14124" s="5"/>
    </row>
    <row r="14125" spans="1:6" x14ac:dyDescent="0.35">
      <c r="A14125" s="5"/>
      <c r="E14125" s="5"/>
      <c r="F14125" s="5"/>
    </row>
    <row r="14126" spans="1:6" x14ac:dyDescent="0.35">
      <c r="A14126" s="5"/>
      <c r="E14126" s="5"/>
      <c r="F14126" s="5"/>
    </row>
    <row r="14127" spans="1:6" x14ac:dyDescent="0.35">
      <c r="A14127" s="5"/>
      <c r="E14127" s="5"/>
      <c r="F14127" s="5"/>
    </row>
    <row r="14128" spans="1:6" x14ac:dyDescent="0.35">
      <c r="A14128" s="5"/>
      <c r="E14128" s="5"/>
      <c r="F14128" s="5"/>
    </row>
    <row r="14129" spans="1:6" x14ac:dyDescent="0.35">
      <c r="A14129" s="5"/>
      <c r="E14129" s="5"/>
      <c r="F14129" s="5"/>
    </row>
    <row r="14130" spans="1:6" x14ac:dyDescent="0.35">
      <c r="A14130" s="5"/>
      <c r="E14130" s="5"/>
      <c r="F14130" s="5"/>
    </row>
    <row r="14131" spans="1:6" x14ac:dyDescent="0.35">
      <c r="A14131" s="5"/>
      <c r="E14131" s="5"/>
      <c r="F14131" s="5"/>
    </row>
    <row r="14132" spans="1:6" x14ac:dyDescent="0.35">
      <c r="A14132" s="5"/>
      <c r="E14132" s="5"/>
      <c r="F14132" s="5"/>
    </row>
    <row r="14133" spans="1:6" x14ac:dyDescent="0.35">
      <c r="A14133" s="5"/>
      <c r="E14133" s="5"/>
      <c r="F14133" s="5"/>
    </row>
    <row r="14134" spans="1:6" x14ac:dyDescent="0.35">
      <c r="A14134" s="5"/>
      <c r="E14134" s="5"/>
      <c r="F14134" s="5"/>
    </row>
    <row r="14135" spans="1:6" x14ac:dyDescent="0.35">
      <c r="A14135" s="5"/>
      <c r="E14135" s="5"/>
      <c r="F14135" s="5"/>
    </row>
    <row r="14136" spans="1:6" x14ac:dyDescent="0.35">
      <c r="A14136" s="5"/>
      <c r="E14136" s="5"/>
      <c r="F14136" s="5"/>
    </row>
    <row r="14137" spans="1:6" x14ac:dyDescent="0.35">
      <c r="A14137" s="5"/>
      <c r="E14137" s="5"/>
      <c r="F14137" s="5"/>
    </row>
    <row r="14138" spans="1:6" x14ac:dyDescent="0.35">
      <c r="A14138" s="5"/>
      <c r="E14138" s="5"/>
      <c r="F14138" s="5"/>
    </row>
    <row r="14139" spans="1:6" x14ac:dyDescent="0.35">
      <c r="A14139" s="5"/>
      <c r="E14139" s="5"/>
      <c r="F14139" s="5"/>
    </row>
    <row r="14140" spans="1:6" x14ac:dyDescent="0.35">
      <c r="A14140" s="5"/>
      <c r="E14140" s="5"/>
      <c r="F14140" s="5"/>
    </row>
    <row r="14141" spans="1:6" x14ac:dyDescent="0.35">
      <c r="A14141" s="5"/>
      <c r="E14141" s="5"/>
      <c r="F14141" s="5"/>
    </row>
    <row r="14142" spans="1:6" x14ac:dyDescent="0.35">
      <c r="A14142" s="5"/>
      <c r="E14142" s="5"/>
      <c r="F14142" s="5"/>
    </row>
    <row r="14143" spans="1:6" x14ac:dyDescent="0.35">
      <c r="A14143" s="5"/>
      <c r="E14143" s="5"/>
      <c r="F14143" s="5"/>
    </row>
    <row r="14144" spans="1:6" x14ac:dyDescent="0.35">
      <c r="A14144" s="5"/>
      <c r="E14144" s="5"/>
      <c r="F14144" s="5"/>
    </row>
    <row r="14145" spans="1:6" x14ac:dyDescent="0.35">
      <c r="A14145" s="5"/>
      <c r="E14145" s="5"/>
      <c r="F14145" s="5"/>
    </row>
    <row r="14146" spans="1:6" x14ac:dyDescent="0.35">
      <c r="A14146" s="5"/>
      <c r="E14146" s="5"/>
      <c r="F14146" s="5"/>
    </row>
    <row r="14147" spans="1:6" x14ac:dyDescent="0.35">
      <c r="A14147" s="5"/>
      <c r="E14147" s="5"/>
      <c r="F14147" s="5"/>
    </row>
    <row r="14148" spans="1:6" x14ac:dyDescent="0.35">
      <c r="A14148" s="5"/>
      <c r="E14148" s="5"/>
      <c r="F14148" s="5"/>
    </row>
    <row r="14149" spans="1:6" x14ac:dyDescent="0.35">
      <c r="A14149" s="5"/>
      <c r="E14149" s="5"/>
      <c r="F14149" s="5"/>
    </row>
    <row r="14150" spans="1:6" x14ac:dyDescent="0.35">
      <c r="A14150" s="5"/>
      <c r="E14150" s="5"/>
      <c r="F14150" s="5"/>
    </row>
    <row r="14151" spans="1:6" x14ac:dyDescent="0.35">
      <c r="A14151" s="5"/>
      <c r="E14151" s="5"/>
      <c r="F14151" s="5"/>
    </row>
    <row r="14152" spans="1:6" x14ac:dyDescent="0.35">
      <c r="A14152" s="5"/>
      <c r="E14152" s="5"/>
      <c r="F14152" s="5"/>
    </row>
    <row r="14153" spans="1:6" x14ac:dyDescent="0.35">
      <c r="A14153" s="5"/>
      <c r="E14153" s="5"/>
      <c r="F14153" s="5"/>
    </row>
    <row r="14154" spans="1:6" x14ac:dyDescent="0.35">
      <c r="A14154" s="5"/>
      <c r="E14154" s="5"/>
      <c r="F14154" s="5"/>
    </row>
    <row r="14155" spans="1:6" x14ac:dyDescent="0.35">
      <c r="A14155" s="5"/>
      <c r="E14155" s="5"/>
      <c r="F14155" s="5"/>
    </row>
    <row r="14156" spans="1:6" x14ac:dyDescent="0.35">
      <c r="A14156" s="5"/>
      <c r="E14156" s="5"/>
      <c r="F14156" s="5"/>
    </row>
    <row r="14157" spans="1:6" x14ac:dyDescent="0.35">
      <c r="A14157" s="5"/>
      <c r="E14157" s="5"/>
      <c r="F14157" s="5"/>
    </row>
    <row r="14158" spans="1:6" x14ac:dyDescent="0.35">
      <c r="A14158" s="5"/>
      <c r="E14158" s="5"/>
      <c r="F14158" s="5"/>
    </row>
    <row r="14159" spans="1:6" x14ac:dyDescent="0.35">
      <c r="A14159" s="5"/>
      <c r="E14159" s="5"/>
      <c r="F14159" s="5"/>
    </row>
    <row r="14160" spans="1:6" x14ac:dyDescent="0.35">
      <c r="A14160" s="5"/>
      <c r="E14160" s="5"/>
      <c r="F14160" s="5"/>
    </row>
    <row r="14161" spans="1:6" x14ac:dyDescent="0.35">
      <c r="A14161" s="5"/>
      <c r="E14161" s="5"/>
      <c r="F14161" s="5"/>
    </row>
    <row r="14162" spans="1:6" x14ac:dyDescent="0.35">
      <c r="A14162" s="5"/>
      <c r="E14162" s="5"/>
      <c r="F14162" s="5"/>
    </row>
    <row r="14163" spans="1:6" x14ac:dyDescent="0.35">
      <c r="A14163" s="5"/>
      <c r="E14163" s="5"/>
      <c r="F14163" s="5"/>
    </row>
    <row r="14164" spans="1:6" x14ac:dyDescent="0.35">
      <c r="A14164" s="5"/>
      <c r="E14164" s="5"/>
      <c r="F14164" s="5"/>
    </row>
    <row r="14165" spans="1:6" x14ac:dyDescent="0.35">
      <c r="A14165" s="5"/>
      <c r="E14165" s="5"/>
      <c r="F14165" s="5"/>
    </row>
    <row r="14166" spans="1:6" x14ac:dyDescent="0.35">
      <c r="A14166" s="5"/>
      <c r="E14166" s="5"/>
      <c r="F14166" s="5"/>
    </row>
    <row r="14167" spans="1:6" x14ac:dyDescent="0.35">
      <c r="A14167" s="5"/>
      <c r="E14167" s="5"/>
      <c r="F14167" s="5"/>
    </row>
    <row r="14168" spans="1:6" x14ac:dyDescent="0.35">
      <c r="A14168" s="5"/>
      <c r="E14168" s="5"/>
      <c r="F14168" s="5"/>
    </row>
    <row r="14169" spans="1:6" x14ac:dyDescent="0.35">
      <c r="A14169" s="5"/>
      <c r="E14169" s="5"/>
      <c r="F14169" s="5"/>
    </row>
    <row r="14170" spans="1:6" x14ac:dyDescent="0.35">
      <c r="A14170" s="5"/>
      <c r="E14170" s="5"/>
      <c r="F14170" s="5"/>
    </row>
    <row r="14171" spans="1:6" x14ac:dyDescent="0.35">
      <c r="A14171" s="5"/>
      <c r="E14171" s="5"/>
      <c r="F14171" s="5"/>
    </row>
    <row r="14172" spans="1:6" x14ac:dyDescent="0.35">
      <c r="A14172" s="5"/>
      <c r="E14172" s="5"/>
      <c r="F14172" s="5"/>
    </row>
    <row r="14173" spans="1:6" x14ac:dyDescent="0.35">
      <c r="A14173" s="5"/>
      <c r="E14173" s="5"/>
      <c r="F14173" s="5"/>
    </row>
    <row r="14174" spans="1:6" x14ac:dyDescent="0.35">
      <c r="A14174" s="5"/>
      <c r="E14174" s="5"/>
      <c r="F14174" s="5"/>
    </row>
    <row r="14175" spans="1:6" x14ac:dyDescent="0.35">
      <c r="A14175" s="5"/>
      <c r="E14175" s="5"/>
      <c r="F14175" s="5"/>
    </row>
    <row r="14176" spans="1:6" x14ac:dyDescent="0.35">
      <c r="A14176" s="5"/>
      <c r="E14176" s="5"/>
      <c r="F14176" s="5"/>
    </row>
    <row r="14177" spans="1:6" x14ac:dyDescent="0.35">
      <c r="A14177" s="5"/>
      <c r="E14177" s="5"/>
      <c r="F14177" s="5"/>
    </row>
    <row r="14178" spans="1:6" x14ac:dyDescent="0.35">
      <c r="A14178" s="5"/>
      <c r="E14178" s="5"/>
      <c r="F14178" s="5"/>
    </row>
    <row r="14179" spans="1:6" x14ac:dyDescent="0.35">
      <c r="A14179" s="5"/>
      <c r="E14179" s="5"/>
      <c r="F14179" s="5"/>
    </row>
    <row r="14180" spans="1:6" x14ac:dyDescent="0.35">
      <c r="A14180" s="5"/>
      <c r="E14180" s="5"/>
      <c r="F14180" s="5"/>
    </row>
    <row r="14181" spans="1:6" x14ac:dyDescent="0.35">
      <c r="A14181" s="5"/>
      <c r="E14181" s="5"/>
      <c r="F14181" s="5"/>
    </row>
    <row r="14182" spans="1:6" x14ac:dyDescent="0.35">
      <c r="A14182" s="5"/>
      <c r="E14182" s="5"/>
      <c r="F14182" s="5"/>
    </row>
    <row r="14183" spans="1:6" x14ac:dyDescent="0.35">
      <c r="A14183" s="5"/>
      <c r="E14183" s="5"/>
      <c r="F14183" s="5"/>
    </row>
    <row r="14184" spans="1:6" x14ac:dyDescent="0.35">
      <c r="A14184" s="5"/>
      <c r="E14184" s="5"/>
      <c r="F14184" s="5"/>
    </row>
    <row r="14185" spans="1:6" x14ac:dyDescent="0.35">
      <c r="A14185" s="5"/>
      <c r="E14185" s="5"/>
      <c r="F14185" s="5"/>
    </row>
    <row r="14186" spans="1:6" x14ac:dyDescent="0.35">
      <c r="A14186" s="5"/>
      <c r="E14186" s="5"/>
      <c r="F14186" s="5"/>
    </row>
    <row r="14187" spans="1:6" x14ac:dyDescent="0.35">
      <c r="A14187" s="5"/>
      <c r="E14187" s="5"/>
      <c r="F14187" s="5"/>
    </row>
    <row r="14188" spans="1:6" x14ac:dyDescent="0.35">
      <c r="A14188" s="5"/>
      <c r="E14188" s="5"/>
      <c r="F14188" s="5"/>
    </row>
    <row r="14189" spans="1:6" x14ac:dyDescent="0.35">
      <c r="A14189" s="5"/>
      <c r="E14189" s="5"/>
      <c r="F14189" s="5"/>
    </row>
    <row r="14190" spans="1:6" x14ac:dyDescent="0.35">
      <c r="A14190" s="5"/>
      <c r="E14190" s="5"/>
      <c r="F14190" s="5"/>
    </row>
    <row r="14191" spans="1:6" x14ac:dyDescent="0.35">
      <c r="A14191" s="5"/>
      <c r="E14191" s="5"/>
      <c r="F14191" s="5"/>
    </row>
    <row r="14192" spans="1:6" x14ac:dyDescent="0.35">
      <c r="A14192" s="5"/>
      <c r="E14192" s="5"/>
      <c r="F14192" s="5"/>
    </row>
    <row r="14193" spans="1:6" x14ac:dyDescent="0.35">
      <c r="A14193" s="5"/>
      <c r="E14193" s="5"/>
      <c r="F14193" s="5"/>
    </row>
    <row r="14194" spans="1:6" x14ac:dyDescent="0.35">
      <c r="A14194" s="5"/>
      <c r="E14194" s="5"/>
      <c r="F14194" s="5"/>
    </row>
    <row r="14195" spans="1:6" x14ac:dyDescent="0.35">
      <c r="A14195" s="5"/>
      <c r="E14195" s="5"/>
      <c r="F14195" s="5"/>
    </row>
    <row r="14196" spans="1:6" x14ac:dyDescent="0.35">
      <c r="A14196" s="5"/>
      <c r="E14196" s="5"/>
      <c r="F14196" s="5"/>
    </row>
    <row r="14197" spans="1:6" x14ac:dyDescent="0.35">
      <c r="A14197" s="5"/>
      <c r="E14197" s="5"/>
      <c r="F14197" s="5"/>
    </row>
    <row r="14198" spans="1:6" x14ac:dyDescent="0.35">
      <c r="A14198" s="5"/>
      <c r="E14198" s="5"/>
      <c r="F14198" s="5"/>
    </row>
    <row r="14199" spans="1:6" x14ac:dyDescent="0.35">
      <c r="A14199" s="5"/>
      <c r="E14199" s="5"/>
      <c r="F14199" s="5"/>
    </row>
    <row r="14200" spans="1:6" x14ac:dyDescent="0.35">
      <c r="A14200" s="5"/>
      <c r="E14200" s="5"/>
      <c r="F14200" s="5"/>
    </row>
    <row r="14201" spans="1:6" x14ac:dyDescent="0.35">
      <c r="A14201" s="5"/>
      <c r="E14201" s="5"/>
      <c r="F14201" s="5"/>
    </row>
    <row r="14202" spans="1:6" x14ac:dyDescent="0.35">
      <c r="A14202" s="5"/>
      <c r="E14202" s="5"/>
      <c r="F14202" s="5"/>
    </row>
    <row r="14203" spans="1:6" x14ac:dyDescent="0.35">
      <c r="A14203" s="5"/>
      <c r="E14203" s="5"/>
      <c r="F14203" s="5"/>
    </row>
    <row r="14204" spans="1:6" x14ac:dyDescent="0.35">
      <c r="A14204" s="5"/>
      <c r="E14204" s="5"/>
      <c r="F14204" s="5"/>
    </row>
    <row r="14205" spans="1:6" x14ac:dyDescent="0.35">
      <c r="A14205" s="5"/>
      <c r="E14205" s="5"/>
      <c r="F14205" s="5"/>
    </row>
    <row r="14206" spans="1:6" x14ac:dyDescent="0.35">
      <c r="A14206" s="5"/>
      <c r="E14206" s="5"/>
      <c r="F14206" s="5"/>
    </row>
    <row r="14207" spans="1:6" x14ac:dyDescent="0.35">
      <c r="A14207" s="5"/>
      <c r="E14207" s="5"/>
      <c r="F14207" s="5"/>
    </row>
    <row r="14208" spans="1:6" x14ac:dyDescent="0.35">
      <c r="A14208" s="5"/>
      <c r="E14208" s="5"/>
      <c r="F14208" s="5"/>
    </row>
    <row r="14209" spans="1:6" x14ac:dyDescent="0.35">
      <c r="A14209" s="5"/>
      <c r="E14209" s="5"/>
      <c r="F14209" s="5"/>
    </row>
    <row r="14210" spans="1:6" x14ac:dyDescent="0.35">
      <c r="A14210" s="5"/>
      <c r="E14210" s="5"/>
      <c r="F14210" s="5"/>
    </row>
    <row r="14211" spans="1:6" x14ac:dyDescent="0.35">
      <c r="A14211" s="5"/>
      <c r="E14211" s="5"/>
      <c r="F14211" s="5"/>
    </row>
    <row r="14212" spans="1:6" x14ac:dyDescent="0.35">
      <c r="A14212" s="5"/>
      <c r="E14212" s="5"/>
      <c r="F14212" s="5"/>
    </row>
    <row r="14213" spans="1:6" x14ac:dyDescent="0.35">
      <c r="A14213" s="5"/>
      <c r="E14213" s="5"/>
      <c r="F14213" s="5"/>
    </row>
    <row r="14214" spans="1:6" x14ac:dyDescent="0.35">
      <c r="A14214" s="5"/>
      <c r="E14214" s="5"/>
      <c r="F14214" s="5"/>
    </row>
    <row r="14215" spans="1:6" x14ac:dyDescent="0.35">
      <c r="A14215" s="5"/>
      <c r="E14215" s="5"/>
      <c r="F14215" s="5"/>
    </row>
    <row r="14216" spans="1:6" x14ac:dyDescent="0.35">
      <c r="A14216" s="5"/>
      <c r="E14216" s="5"/>
      <c r="F14216" s="5"/>
    </row>
    <row r="14217" spans="1:6" x14ac:dyDescent="0.35">
      <c r="A14217" s="5"/>
      <c r="E14217" s="5"/>
      <c r="F14217" s="5"/>
    </row>
    <row r="14218" spans="1:6" x14ac:dyDescent="0.35">
      <c r="A14218" s="5"/>
      <c r="E14218" s="5"/>
      <c r="F14218" s="5"/>
    </row>
    <row r="14219" spans="1:6" x14ac:dyDescent="0.35">
      <c r="A14219" s="5"/>
      <c r="E14219" s="5"/>
      <c r="F14219" s="5"/>
    </row>
    <row r="14220" spans="1:6" x14ac:dyDescent="0.35">
      <c r="A14220" s="5"/>
      <c r="E14220" s="5"/>
      <c r="F14220" s="5"/>
    </row>
    <row r="14221" spans="1:6" x14ac:dyDescent="0.35">
      <c r="A14221" s="5"/>
      <c r="E14221" s="5"/>
      <c r="F14221" s="5"/>
    </row>
    <row r="14222" spans="1:6" x14ac:dyDescent="0.35">
      <c r="A14222" s="5"/>
      <c r="E14222" s="5"/>
      <c r="F14222" s="5"/>
    </row>
    <row r="14223" spans="1:6" x14ac:dyDescent="0.35">
      <c r="A14223" s="5"/>
      <c r="E14223" s="5"/>
      <c r="F14223" s="5"/>
    </row>
    <row r="14224" spans="1:6" x14ac:dyDescent="0.35">
      <c r="A14224" s="5"/>
      <c r="E14224" s="5"/>
      <c r="F14224" s="5"/>
    </row>
    <row r="14225" spans="1:6" x14ac:dyDescent="0.35">
      <c r="A14225" s="5"/>
      <c r="E14225" s="5"/>
      <c r="F14225" s="5"/>
    </row>
    <row r="14226" spans="1:6" x14ac:dyDescent="0.35">
      <c r="A14226" s="5"/>
      <c r="E14226" s="5"/>
      <c r="F14226" s="5"/>
    </row>
    <row r="14227" spans="1:6" x14ac:dyDescent="0.35">
      <c r="A14227" s="5"/>
      <c r="E14227" s="5"/>
      <c r="F14227" s="5"/>
    </row>
    <row r="14228" spans="1:6" x14ac:dyDescent="0.35">
      <c r="A14228" s="5"/>
      <c r="E14228" s="5"/>
      <c r="F14228" s="5"/>
    </row>
    <row r="14229" spans="1:6" x14ac:dyDescent="0.35">
      <c r="A14229" s="5"/>
      <c r="E14229" s="5"/>
      <c r="F14229" s="5"/>
    </row>
    <row r="14230" spans="1:6" x14ac:dyDescent="0.35">
      <c r="A14230" s="5"/>
      <c r="E14230" s="5"/>
      <c r="F14230" s="5"/>
    </row>
    <row r="14231" spans="1:6" x14ac:dyDescent="0.35">
      <c r="A14231" s="5"/>
      <c r="E14231" s="5"/>
      <c r="F14231" s="5"/>
    </row>
    <row r="14232" spans="1:6" x14ac:dyDescent="0.35">
      <c r="A14232" s="5"/>
      <c r="E14232" s="5"/>
      <c r="F14232" s="5"/>
    </row>
    <row r="14233" spans="1:6" x14ac:dyDescent="0.35">
      <c r="A14233" s="5"/>
      <c r="E14233" s="5"/>
      <c r="F14233" s="5"/>
    </row>
    <row r="14234" spans="1:6" x14ac:dyDescent="0.35">
      <c r="A14234" s="5"/>
      <c r="E14234" s="5"/>
      <c r="F14234" s="5"/>
    </row>
    <row r="14235" spans="1:6" x14ac:dyDescent="0.35">
      <c r="A14235" s="5"/>
      <c r="E14235" s="5"/>
      <c r="F14235" s="5"/>
    </row>
    <row r="14236" spans="1:6" x14ac:dyDescent="0.35">
      <c r="A14236" s="5"/>
      <c r="E14236" s="5"/>
      <c r="F14236" s="5"/>
    </row>
    <row r="14237" spans="1:6" x14ac:dyDescent="0.35">
      <c r="A14237" s="5"/>
      <c r="E14237" s="5"/>
      <c r="F14237" s="5"/>
    </row>
    <row r="14238" spans="1:6" x14ac:dyDescent="0.35">
      <c r="A14238" s="5"/>
      <c r="E14238" s="5"/>
      <c r="F14238" s="5"/>
    </row>
    <row r="14239" spans="1:6" x14ac:dyDescent="0.35">
      <c r="A14239" s="5"/>
      <c r="E14239" s="5"/>
      <c r="F14239" s="5"/>
    </row>
    <row r="14240" spans="1:6" x14ac:dyDescent="0.35">
      <c r="A14240" s="5"/>
      <c r="E14240" s="5"/>
      <c r="F14240" s="5"/>
    </row>
    <row r="14241" spans="1:6" x14ac:dyDescent="0.35">
      <c r="A14241" s="5"/>
      <c r="E14241" s="5"/>
      <c r="F14241" s="5"/>
    </row>
    <row r="14242" spans="1:6" x14ac:dyDescent="0.35">
      <c r="A14242" s="5"/>
      <c r="E14242" s="5"/>
      <c r="F14242" s="5"/>
    </row>
    <row r="14243" spans="1:6" x14ac:dyDescent="0.35">
      <c r="A14243" s="5"/>
      <c r="E14243" s="5"/>
      <c r="F14243" s="5"/>
    </row>
    <row r="14244" spans="1:6" x14ac:dyDescent="0.35">
      <c r="A14244" s="5"/>
      <c r="E14244" s="5"/>
      <c r="F14244" s="5"/>
    </row>
    <row r="14245" spans="1:6" x14ac:dyDescent="0.35">
      <c r="A14245" s="5"/>
      <c r="E14245" s="5"/>
      <c r="F14245" s="5"/>
    </row>
    <row r="14246" spans="1:6" x14ac:dyDescent="0.35">
      <c r="A14246" s="5"/>
      <c r="E14246" s="5"/>
      <c r="F14246" s="5"/>
    </row>
    <row r="14247" spans="1:6" x14ac:dyDescent="0.35">
      <c r="A14247" s="5"/>
      <c r="E14247" s="5"/>
      <c r="F14247" s="5"/>
    </row>
    <row r="14248" spans="1:6" x14ac:dyDescent="0.35">
      <c r="A14248" s="5"/>
      <c r="E14248" s="5"/>
      <c r="F14248" s="5"/>
    </row>
    <row r="14249" spans="1:6" x14ac:dyDescent="0.35">
      <c r="A14249" s="5"/>
      <c r="E14249" s="5"/>
      <c r="F14249" s="5"/>
    </row>
    <row r="14250" spans="1:6" x14ac:dyDescent="0.35">
      <c r="A14250" s="5"/>
      <c r="E14250" s="5"/>
      <c r="F14250" s="5"/>
    </row>
    <row r="14251" spans="1:6" x14ac:dyDescent="0.35">
      <c r="A14251" s="5"/>
      <c r="E14251" s="5"/>
      <c r="F14251" s="5"/>
    </row>
    <row r="14252" spans="1:6" x14ac:dyDescent="0.35">
      <c r="A14252" s="5"/>
      <c r="E14252" s="5"/>
      <c r="F14252" s="5"/>
    </row>
    <row r="14253" spans="1:6" x14ac:dyDescent="0.35">
      <c r="A14253" s="5"/>
      <c r="E14253" s="5"/>
      <c r="F14253" s="5"/>
    </row>
    <row r="14254" spans="1:6" x14ac:dyDescent="0.35">
      <c r="A14254" s="5"/>
      <c r="E14254" s="5"/>
      <c r="F14254" s="5"/>
    </row>
    <row r="14255" spans="1:6" x14ac:dyDescent="0.35">
      <c r="A14255" s="5"/>
      <c r="E14255" s="5"/>
      <c r="F14255" s="5"/>
    </row>
    <row r="14256" spans="1:6" x14ac:dyDescent="0.35">
      <c r="A14256" s="5"/>
      <c r="E14256" s="5"/>
      <c r="F14256" s="5"/>
    </row>
    <row r="14257" spans="1:6" x14ac:dyDescent="0.35">
      <c r="A14257" s="5"/>
      <c r="E14257" s="5"/>
      <c r="F14257" s="5"/>
    </row>
    <row r="14258" spans="1:6" x14ac:dyDescent="0.35">
      <c r="A14258" s="5"/>
      <c r="E14258" s="5"/>
      <c r="F14258" s="5"/>
    </row>
    <row r="14259" spans="1:6" x14ac:dyDescent="0.35">
      <c r="A14259" s="5"/>
      <c r="E14259" s="5"/>
      <c r="F14259" s="5"/>
    </row>
    <row r="14260" spans="1:6" x14ac:dyDescent="0.35">
      <c r="A14260" s="5"/>
      <c r="E14260" s="5"/>
      <c r="F14260" s="5"/>
    </row>
    <row r="14261" spans="1:6" x14ac:dyDescent="0.35">
      <c r="A14261" s="5"/>
      <c r="E14261" s="5"/>
      <c r="F14261" s="5"/>
    </row>
    <row r="14262" spans="1:6" x14ac:dyDescent="0.35">
      <c r="A14262" s="5"/>
      <c r="E14262" s="5"/>
      <c r="F14262" s="5"/>
    </row>
    <row r="14263" spans="1:6" x14ac:dyDescent="0.35">
      <c r="A14263" s="5"/>
      <c r="E14263" s="5"/>
      <c r="F14263" s="5"/>
    </row>
    <row r="14264" spans="1:6" x14ac:dyDescent="0.35">
      <c r="A14264" s="5"/>
      <c r="E14264" s="5"/>
      <c r="F14264" s="5"/>
    </row>
    <row r="14265" spans="1:6" x14ac:dyDescent="0.35">
      <c r="A14265" s="5"/>
      <c r="E14265" s="5"/>
      <c r="F14265" s="5"/>
    </row>
    <row r="14266" spans="1:6" x14ac:dyDescent="0.35">
      <c r="A14266" s="5"/>
      <c r="E14266" s="5"/>
      <c r="F14266" s="5"/>
    </row>
    <row r="14267" spans="1:6" x14ac:dyDescent="0.35">
      <c r="A14267" s="5"/>
      <c r="E14267" s="5"/>
      <c r="F14267" s="5"/>
    </row>
    <row r="14268" spans="1:6" x14ac:dyDescent="0.35">
      <c r="A14268" s="5"/>
      <c r="E14268" s="5"/>
      <c r="F14268" s="5"/>
    </row>
    <row r="14269" spans="1:6" x14ac:dyDescent="0.35">
      <c r="A14269" s="5"/>
      <c r="E14269" s="5"/>
      <c r="F14269" s="5"/>
    </row>
    <row r="14270" spans="1:6" x14ac:dyDescent="0.35">
      <c r="A14270" s="5"/>
      <c r="E14270" s="5"/>
      <c r="F14270" s="5"/>
    </row>
    <row r="14271" spans="1:6" x14ac:dyDescent="0.35">
      <c r="A14271" s="5"/>
      <c r="E14271" s="5"/>
      <c r="F14271" s="5"/>
    </row>
    <row r="14272" spans="1:6" x14ac:dyDescent="0.35">
      <c r="A14272" s="5"/>
      <c r="E14272" s="5"/>
      <c r="F14272" s="5"/>
    </row>
    <row r="14273" spans="1:6" x14ac:dyDescent="0.35">
      <c r="A14273" s="5"/>
      <c r="E14273" s="5"/>
      <c r="F14273" s="5"/>
    </row>
    <row r="14274" spans="1:6" x14ac:dyDescent="0.35">
      <c r="A14274" s="5"/>
      <c r="E14274" s="5"/>
      <c r="F14274" s="5"/>
    </row>
    <row r="14275" spans="1:6" x14ac:dyDescent="0.35">
      <c r="A14275" s="5"/>
      <c r="E14275" s="5"/>
      <c r="F14275" s="5"/>
    </row>
    <row r="14276" spans="1:6" x14ac:dyDescent="0.35">
      <c r="A14276" s="5"/>
      <c r="E14276" s="5"/>
      <c r="F14276" s="5"/>
    </row>
    <row r="14277" spans="1:6" x14ac:dyDescent="0.35">
      <c r="A14277" s="5"/>
      <c r="E14277" s="5"/>
      <c r="F14277" s="5"/>
    </row>
    <row r="14278" spans="1:6" x14ac:dyDescent="0.35">
      <c r="A14278" s="5"/>
      <c r="E14278" s="5"/>
      <c r="F14278" s="5"/>
    </row>
    <row r="14279" spans="1:6" x14ac:dyDescent="0.35">
      <c r="A14279" s="5"/>
      <c r="E14279" s="5"/>
      <c r="F14279" s="5"/>
    </row>
    <row r="14280" spans="1:6" x14ac:dyDescent="0.35">
      <c r="A14280" s="5"/>
      <c r="E14280" s="5"/>
      <c r="F14280" s="5"/>
    </row>
    <row r="14281" spans="1:6" x14ac:dyDescent="0.35">
      <c r="A14281" s="5"/>
      <c r="E14281" s="5"/>
      <c r="F14281" s="5"/>
    </row>
    <row r="14282" spans="1:6" x14ac:dyDescent="0.35">
      <c r="A14282" s="5"/>
      <c r="E14282" s="5"/>
      <c r="F14282" s="5"/>
    </row>
    <row r="14283" spans="1:6" x14ac:dyDescent="0.35">
      <c r="A14283" s="5"/>
      <c r="E14283" s="5"/>
      <c r="F14283" s="5"/>
    </row>
    <row r="14284" spans="1:6" x14ac:dyDescent="0.35">
      <c r="A14284" s="5"/>
      <c r="E14284" s="5"/>
      <c r="F14284" s="5"/>
    </row>
    <row r="14285" spans="1:6" x14ac:dyDescent="0.35">
      <c r="A14285" s="5"/>
      <c r="E14285" s="5"/>
      <c r="F14285" s="5"/>
    </row>
    <row r="14286" spans="1:6" x14ac:dyDescent="0.35">
      <c r="A14286" s="5"/>
      <c r="E14286" s="5"/>
      <c r="F14286" s="5"/>
    </row>
    <row r="14287" spans="1:6" x14ac:dyDescent="0.35">
      <c r="A14287" s="5"/>
      <c r="E14287" s="5"/>
      <c r="F14287" s="5"/>
    </row>
    <row r="14288" spans="1:6" x14ac:dyDescent="0.35">
      <c r="A14288" s="5"/>
      <c r="E14288" s="5"/>
      <c r="F14288" s="5"/>
    </row>
    <row r="14289" spans="1:6" x14ac:dyDescent="0.35">
      <c r="A14289" s="5"/>
      <c r="E14289" s="5"/>
      <c r="F14289" s="5"/>
    </row>
    <row r="14290" spans="1:6" x14ac:dyDescent="0.35">
      <c r="A14290" s="5"/>
      <c r="E14290" s="5"/>
      <c r="F14290" s="5"/>
    </row>
    <row r="14291" spans="1:6" x14ac:dyDescent="0.35">
      <c r="A14291" s="5"/>
      <c r="E14291" s="5"/>
      <c r="F14291" s="5"/>
    </row>
    <row r="14292" spans="1:6" x14ac:dyDescent="0.35">
      <c r="A14292" s="5"/>
      <c r="E14292" s="5"/>
      <c r="F14292" s="5"/>
    </row>
    <row r="14293" spans="1:6" x14ac:dyDescent="0.35">
      <c r="A14293" s="5"/>
      <c r="E14293" s="5"/>
      <c r="F14293" s="5"/>
    </row>
    <row r="14294" spans="1:6" x14ac:dyDescent="0.35">
      <c r="A14294" s="5"/>
      <c r="E14294" s="5"/>
      <c r="F14294" s="5"/>
    </row>
    <row r="14295" spans="1:6" x14ac:dyDescent="0.35">
      <c r="A14295" s="5"/>
      <c r="E14295" s="5"/>
      <c r="F14295" s="5"/>
    </row>
    <row r="14296" spans="1:6" x14ac:dyDescent="0.35">
      <c r="A14296" s="5"/>
      <c r="E14296" s="5"/>
      <c r="F14296" s="5"/>
    </row>
    <row r="14297" spans="1:6" x14ac:dyDescent="0.35">
      <c r="A14297" s="5"/>
      <c r="E14297" s="5"/>
      <c r="F14297" s="5"/>
    </row>
    <row r="14298" spans="1:6" x14ac:dyDescent="0.35">
      <c r="A14298" s="5"/>
      <c r="E14298" s="5"/>
      <c r="F14298" s="5"/>
    </row>
    <row r="14299" spans="1:6" x14ac:dyDescent="0.35">
      <c r="A14299" s="5"/>
      <c r="E14299" s="5"/>
      <c r="F14299" s="5"/>
    </row>
    <row r="14300" spans="1:6" x14ac:dyDescent="0.35">
      <c r="A14300" s="5"/>
      <c r="E14300" s="5"/>
      <c r="F14300" s="5"/>
    </row>
    <row r="14301" spans="1:6" x14ac:dyDescent="0.35">
      <c r="A14301" s="5"/>
      <c r="E14301" s="5"/>
      <c r="F14301" s="5"/>
    </row>
    <row r="14302" spans="1:6" x14ac:dyDescent="0.35">
      <c r="A14302" s="5"/>
      <c r="E14302" s="5"/>
      <c r="F14302" s="5"/>
    </row>
    <row r="14303" spans="1:6" x14ac:dyDescent="0.35">
      <c r="A14303" s="5"/>
      <c r="E14303" s="5"/>
      <c r="F14303" s="5"/>
    </row>
    <row r="14304" spans="1:6" x14ac:dyDescent="0.35">
      <c r="A14304" s="5"/>
      <c r="E14304" s="5"/>
      <c r="F14304" s="5"/>
    </row>
    <row r="14305" spans="1:6" x14ac:dyDescent="0.35">
      <c r="A14305" s="5"/>
      <c r="E14305" s="5"/>
      <c r="F14305" s="5"/>
    </row>
    <row r="14306" spans="1:6" x14ac:dyDescent="0.35">
      <c r="A14306" s="5"/>
      <c r="E14306" s="5"/>
      <c r="F14306" s="5"/>
    </row>
    <row r="14307" spans="1:6" x14ac:dyDescent="0.35">
      <c r="A14307" s="5"/>
      <c r="E14307" s="5"/>
      <c r="F14307" s="5"/>
    </row>
    <row r="14308" spans="1:6" x14ac:dyDescent="0.35">
      <c r="A14308" s="5"/>
      <c r="E14308" s="5"/>
      <c r="F14308" s="5"/>
    </row>
    <row r="14309" spans="1:6" x14ac:dyDescent="0.35">
      <c r="A14309" s="5"/>
      <c r="E14309" s="5"/>
      <c r="F14309" s="5"/>
    </row>
    <row r="14310" spans="1:6" x14ac:dyDescent="0.35">
      <c r="A14310" s="5"/>
      <c r="E14310" s="5"/>
      <c r="F14310" s="5"/>
    </row>
    <row r="14311" spans="1:6" x14ac:dyDescent="0.35">
      <c r="A14311" s="5"/>
      <c r="E14311" s="5"/>
      <c r="F14311" s="5"/>
    </row>
    <row r="14312" spans="1:6" x14ac:dyDescent="0.35">
      <c r="A14312" s="5"/>
      <c r="E14312" s="5"/>
      <c r="F14312" s="5"/>
    </row>
    <row r="14313" spans="1:6" x14ac:dyDescent="0.35">
      <c r="A14313" s="5"/>
      <c r="E14313" s="5"/>
      <c r="F14313" s="5"/>
    </row>
    <row r="14314" spans="1:6" x14ac:dyDescent="0.35">
      <c r="A14314" s="5"/>
      <c r="E14314" s="5"/>
      <c r="F14314" s="5"/>
    </row>
    <row r="14315" spans="1:6" x14ac:dyDescent="0.35">
      <c r="A14315" s="5"/>
      <c r="E14315" s="5"/>
      <c r="F14315" s="5"/>
    </row>
    <row r="14316" spans="1:6" x14ac:dyDescent="0.35">
      <c r="A14316" s="5"/>
      <c r="E14316" s="5"/>
      <c r="F14316" s="5"/>
    </row>
    <row r="14317" spans="1:6" x14ac:dyDescent="0.35">
      <c r="A14317" s="5"/>
      <c r="E14317" s="5"/>
      <c r="F14317" s="5"/>
    </row>
    <row r="14318" spans="1:6" x14ac:dyDescent="0.35">
      <c r="A14318" s="5"/>
      <c r="E14318" s="5"/>
      <c r="F14318" s="5"/>
    </row>
    <row r="14319" spans="1:6" x14ac:dyDescent="0.35">
      <c r="A14319" s="5"/>
      <c r="E14319" s="5"/>
      <c r="F14319" s="5"/>
    </row>
    <row r="14320" spans="1:6" x14ac:dyDescent="0.35">
      <c r="A14320" s="5"/>
      <c r="E14320" s="5"/>
      <c r="F14320" s="5"/>
    </row>
    <row r="14321" spans="1:6" x14ac:dyDescent="0.35">
      <c r="A14321" s="5"/>
      <c r="E14321" s="5"/>
      <c r="F14321" s="5"/>
    </row>
    <row r="14322" spans="1:6" x14ac:dyDescent="0.35">
      <c r="A14322" s="5"/>
      <c r="E14322" s="5"/>
      <c r="F14322" s="5"/>
    </row>
    <row r="14323" spans="1:6" x14ac:dyDescent="0.35">
      <c r="A14323" s="5"/>
      <c r="E14323" s="5"/>
      <c r="F14323" s="5"/>
    </row>
    <row r="14324" spans="1:6" x14ac:dyDescent="0.35">
      <c r="A14324" s="5"/>
      <c r="E14324" s="5"/>
      <c r="F14324" s="5"/>
    </row>
    <row r="14325" spans="1:6" x14ac:dyDescent="0.35">
      <c r="A14325" s="5"/>
      <c r="E14325" s="5"/>
      <c r="F14325" s="5"/>
    </row>
    <row r="14326" spans="1:6" x14ac:dyDescent="0.35">
      <c r="A14326" s="5"/>
      <c r="E14326" s="5"/>
      <c r="F14326" s="5"/>
    </row>
    <row r="14327" spans="1:6" x14ac:dyDescent="0.35">
      <c r="A14327" s="5"/>
      <c r="E14327" s="5"/>
      <c r="F14327" s="5"/>
    </row>
    <row r="14328" spans="1:6" x14ac:dyDescent="0.35">
      <c r="A14328" s="5"/>
      <c r="E14328" s="5"/>
      <c r="F14328" s="5"/>
    </row>
    <row r="14329" spans="1:6" x14ac:dyDescent="0.35">
      <c r="A14329" s="5"/>
      <c r="E14329" s="5"/>
      <c r="F14329" s="5"/>
    </row>
    <row r="14330" spans="1:6" x14ac:dyDescent="0.35">
      <c r="A14330" s="5"/>
      <c r="E14330" s="5"/>
      <c r="F14330" s="5"/>
    </row>
    <row r="14331" spans="1:6" x14ac:dyDescent="0.35">
      <c r="A14331" s="5"/>
      <c r="E14331" s="5"/>
      <c r="F14331" s="5"/>
    </row>
    <row r="14332" spans="1:6" x14ac:dyDescent="0.35">
      <c r="A14332" s="5"/>
      <c r="E14332" s="5"/>
      <c r="F14332" s="5"/>
    </row>
    <row r="14333" spans="1:6" x14ac:dyDescent="0.35">
      <c r="A14333" s="5"/>
      <c r="E14333" s="5"/>
      <c r="F14333" s="5"/>
    </row>
    <row r="14334" spans="1:6" x14ac:dyDescent="0.35">
      <c r="A14334" s="5"/>
      <c r="E14334" s="5"/>
      <c r="F14334" s="5"/>
    </row>
    <row r="14335" spans="1:6" x14ac:dyDescent="0.35">
      <c r="A14335" s="5"/>
      <c r="E14335" s="5"/>
      <c r="F14335" s="5"/>
    </row>
    <row r="14336" spans="1:6" x14ac:dyDescent="0.35">
      <c r="A14336" s="5"/>
      <c r="E14336" s="5"/>
      <c r="F14336" s="5"/>
    </row>
    <row r="14337" spans="1:6" x14ac:dyDescent="0.35">
      <c r="A14337" s="5"/>
      <c r="E14337" s="5"/>
      <c r="F14337" s="5"/>
    </row>
    <row r="14338" spans="1:6" x14ac:dyDescent="0.35">
      <c r="A14338" s="5"/>
      <c r="E14338" s="5"/>
      <c r="F14338" s="5"/>
    </row>
    <row r="14339" spans="1:6" x14ac:dyDescent="0.35">
      <c r="A14339" s="5"/>
      <c r="E14339" s="5"/>
      <c r="F14339" s="5"/>
    </row>
    <row r="14340" spans="1:6" x14ac:dyDescent="0.35">
      <c r="A14340" s="5"/>
      <c r="E14340" s="5"/>
      <c r="F14340" s="5"/>
    </row>
    <row r="14341" spans="1:6" x14ac:dyDescent="0.35">
      <c r="A14341" s="5"/>
      <c r="E14341" s="5"/>
      <c r="F14341" s="5"/>
    </row>
    <row r="14342" spans="1:6" x14ac:dyDescent="0.35">
      <c r="A14342" s="5"/>
      <c r="E14342" s="5"/>
      <c r="F14342" s="5"/>
    </row>
    <row r="14343" spans="1:6" x14ac:dyDescent="0.35">
      <c r="A14343" s="5"/>
      <c r="E14343" s="5"/>
      <c r="F14343" s="5"/>
    </row>
    <row r="14344" spans="1:6" x14ac:dyDescent="0.35">
      <c r="A14344" s="5"/>
      <c r="E14344" s="5"/>
      <c r="F14344" s="5"/>
    </row>
    <row r="14345" spans="1:6" x14ac:dyDescent="0.35">
      <c r="A14345" s="5"/>
      <c r="E14345" s="5"/>
      <c r="F14345" s="5"/>
    </row>
    <row r="14346" spans="1:6" x14ac:dyDescent="0.35">
      <c r="A14346" s="5"/>
      <c r="E14346" s="5"/>
      <c r="F14346" s="5"/>
    </row>
    <row r="14347" spans="1:6" x14ac:dyDescent="0.35">
      <c r="A14347" s="5"/>
      <c r="E14347" s="5"/>
      <c r="F14347" s="5"/>
    </row>
    <row r="14348" spans="1:6" x14ac:dyDescent="0.35">
      <c r="A14348" s="5"/>
      <c r="E14348" s="5"/>
      <c r="F14348" s="5"/>
    </row>
    <row r="14349" spans="1:6" x14ac:dyDescent="0.35">
      <c r="A14349" s="5"/>
      <c r="E14349" s="5"/>
      <c r="F14349" s="5"/>
    </row>
    <row r="14350" spans="1:6" x14ac:dyDescent="0.35">
      <c r="A14350" s="5"/>
      <c r="E14350" s="5"/>
      <c r="F14350" s="5"/>
    </row>
    <row r="14351" spans="1:6" x14ac:dyDescent="0.35">
      <c r="A14351" s="5"/>
      <c r="E14351" s="5"/>
      <c r="F14351" s="5"/>
    </row>
    <row r="14352" spans="1:6" x14ac:dyDescent="0.35">
      <c r="A14352" s="5"/>
      <c r="E14352" s="5"/>
      <c r="F14352" s="5"/>
    </row>
    <row r="14353" spans="1:6" x14ac:dyDescent="0.35">
      <c r="A14353" s="5"/>
      <c r="E14353" s="5"/>
      <c r="F14353" s="5"/>
    </row>
    <row r="14354" spans="1:6" x14ac:dyDescent="0.35">
      <c r="A14354" s="5"/>
      <c r="E14354" s="5"/>
      <c r="F14354" s="5"/>
    </row>
    <row r="14355" spans="1:6" x14ac:dyDescent="0.35">
      <c r="A14355" s="5"/>
      <c r="E14355" s="5"/>
      <c r="F14355" s="5"/>
    </row>
    <row r="14356" spans="1:6" x14ac:dyDescent="0.35">
      <c r="A14356" s="5"/>
      <c r="E14356" s="5"/>
      <c r="F14356" s="5"/>
    </row>
    <row r="14357" spans="1:6" x14ac:dyDescent="0.35">
      <c r="A14357" s="5"/>
      <c r="E14357" s="5"/>
      <c r="F14357" s="5"/>
    </row>
    <row r="14358" spans="1:6" x14ac:dyDescent="0.35">
      <c r="A14358" s="5"/>
      <c r="E14358" s="5"/>
      <c r="F14358" s="5"/>
    </row>
    <row r="14359" spans="1:6" x14ac:dyDescent="0.35">
      <c r="A14359" s="5"/>
      <c r="E14359" s="5"/>
      <c r="F14359" s="5"/>
    </row>
    <row r="14360" spans="1:6" x14ac:dyDescent="0.35">
      <c r="A14360" s="5"/>
      <c r="E14360" s="5"/>
      <c r="F14360" s="5"/>
    </row>
    <row r="14361" spans="1:6" x14ac:dyDescent="0.35">
      <c r="A14361" s="5"/>
      <c r="E14361" s="5"/>
      <c r="F14361" s="5"/>
    </row>
    <row r="14362" spans="1:6" x14ac:dyDescent="0.35">
      <c r="A14362" s="5"/>
      <c r="E14362" s="5"/>
      <c r="F14362" s="5"/>
    </row>
    <row r="14363" spans="1:6" x14ac:dyDescent="0.35">
      <c r="A14363" s="5"/>
      <c r="E14363" s="5"/>
      <c r="F14363" s="5"/>
    </row>
    <row r="14364" spans="1:6" x14ac:dyDescent="0.35">
      <c r="A14364" s="5"/>
      <c r="E14364" s="5"/>
      <c r="F14364" s="5"/>
    </row>
    <row r="14365" spans="1:6" x14ac:dyDescent="0.35">
      <c r="A14365" s="5"/>
      <c r="E14365" s="5"/>
      <c r="F14365" s="5"/>
    </row>
    <row r="14366" spans="1:6" x14ac:dyDescent="0.35">
      <c r="A14366" s="5"/>
      <c r="E14366" s="5"/>
      <c r="F14366" s="5"/>
    </row>
    <row r="14367" spans="1:6" x14ac:dyDescent="0.35">
      <c r="A14367" s="5"/>
      <c r="E14367" s="5"/>
      <c r="F14367" s="5"/>
    </row>
    <row r="14368" spans="1:6" x14ac:dyDescent="0.35">
      <c r="A14368" s="5"/>
      <c r="E14368" s="5"/>
      <c r="F14368" s="5"/>
    </row>
    <row r="14369" spans="1:6" x14ac:dyDescent="0.35">
      <c r="A14369" s="5"/>
      <c r="E14369" s="5"/>
      <c r="F14369" s="5"/>
    </row>
    <row r="14370" spans="1:6" x14ac:dyDescent="0.35">
      <c r="A14370" s="5"/>
      <c r="E14370" s="5"/>
      <c r="F14370" s="5"/>
    </row>
    <row r="14371" spans="1:6" x14ac:dyDescent="0.35">
      <c r="A14371" s="5"/>
      <c r="E14371" s="5"/>
      <c r="F14371" s="5"/>
    </row>
    <row r="14372" spans="1:6" x14ac:dyDescent="0.35">
      <c r="A14372" s="5"/>
      <c r="E14372" s="5"/>
      <c r="F14372" s="5"/>
    </row>
    <row r="14373" spans="1:6" x14ac:dyDescent="0.35">
      <c r="A14373" s="5"/>
      <c r="E14373" s="5"/>
      <c r="F14373" s="5"/>
    </row>
    <row r="14374" spans="1:6" x14ac:dyDescent="0.35">
      <c r="A14374" s="5"/>
      <c r="E14374" s="5"/>
      <c r="F14374" s="5"/>
    </row>
    <row r="14375" spans="1:6" x14ac:dyDescent="0.35">
      <c r="A14375" s="5"/>
      <c r="E14375" s="5"/>
      <c r="F14375" s="5"/>
    </row>
    <row r="14376" spans="1:6" x14ac:dyDescent="0.35">
      <c r="A14376" s="5"/>
      <c r="E14376" s="5"/>
      <c r="F14376" s="5"/>
    </row>
    <row r="14377" spans="1:6" x14ac:dyDescent="0.35">
      <c r="A14377" s="5"/>
      <c r="E14377" s="5"/>
      <c r="F14377" s="5"/>
    </row>
    <row r="14378" spans="1:6" x14ac:dyDescent="0.35">
      <c r="A14378" s="5"/>
      <c r="E14378" s="5"/>
      <c r="F14378" s="5"/>
    </row>
    <row r="14379" spans="1:6" x14ac:dyDescent="0.35">
      <c r="A14379" s="5"/>
      <c r="E14379" s="5"/>
      <c r="F14379" s="5"/>
    </row>
    <row r="14380" spans="1:6" x14ac:dyDescent="0.35">
      <c r="A14380" s="5"/>
      <c r="E14380" s="5"/>
      <c r="F14380" s="5"/>
    </row>
    <row r="14381" spans="1:6" x14ac:dyDescent="0.35">
      <c r="A14381" s="5"/>
      <c r="E14381" s="5"/>
      <c r="F14381" s="5"/>
    </row>
    <row r="14382" spans="1:6" x14ac:dyDescent="0.35">
      <c r="A14382" s="5"/>
      <c r="E14382" s="5"/>
      <c r="F14382" s="5"/>
    </row>
    <row r="14383" spans="1:6" x14ac:dyDescent="0.35">
      <c r="A14383" s="5"/>
      <c r="E14383" s="5"/>
      <c r="F14383" s="5"/>
    </row>
    <row r="14384" spans="1:6" x14ac:dyDescent="0.35">
      <c r="A14384" s="5"/>
      <c r="E14384" s="5"/>
      <c r="F14384" s="5"/>
    </row>
    <row r="14385" spans="1:6" x14ac:dyDescent="0.35">
      <c r="A14385" s="5"/>
      <c r="E14385" s="5"/>
      <c r="F14385" s="5"/>
    </row>
    <row r="14386" spans="1:6" x14ac:dyDescent="0.35">
      <c r="A14386" s="5"/>
      <c r="E14386" s="5"/>
      <c r="F14386" s="5"/>
    </row>
    <row r="14387" spans="1:6" x14ac:dyDescent="0.35">
      <c r="A14387" s="5"/>
      <c r="E14387" s="5"/>
      <c r="F14387" s="5"/>
    </row>
    <row r="14388" spans="1:6" x14ac:dyDescent="0.35">
      <c r="A14388" s="5"/>
      <c r="E14388" s="5"/>
      <c r="F14388" s="5"/>
    </row>
    <row r="14389" spans="1:6" x14ac:dyDescent="0.35">
      <c r="A14389" s="5"/>
      <c r="E14389" s="5"/>
      <c r="F14389" s="5"/>
    </row>
    <row r="14390" spans="1:6" x14ac:dyDescent="0.35">
      <c r="A14390" s="5"/>
      <c r="E14390" s="5"/>
      <c r="F14390" s="5"/>
    </row>
    <row r="14391" spans="1:6" x14ac:dyDescent="0.35">
      <c r="A14391" s="5"/>
      <c r="E14391" s="5"/>
      <c r="F14391" s="5"/>
    </row>
    <row r="14392" spans="1:6" x14ac:dyDescent="0.35">
      <c r="A14392" s="5"/>
      <c r="E14392" s="5"/>
      <c r="F14392" s="5"/>
    </row>
    <row r="14393" spans="1:6" x14ac:dyDescent="0.35">
      <c r="A14393" s="5"/>
      <c r="E14393" s="5"/>
      <c r="F14393" s="5"/>
    </row>
    <row r="14394" spans="1:6" x14ac:dyDescent="0.35">
      <c r="A14394" s="5"/>
      <c r="E14394" s="5"/>
      <c r="F14394" s="5"/>
    </row>
    <row r="14395" spans="1:6" x14ac:dyDescent="0.35">
      <c r="A14395" s="5"/>
      <c r="E14395" s="5"/>
      <c r="F14395" s="5"/>
    </row>
    <row r="14396" spans="1:6" x14ac:dyDescent="0.35">
      <c r="A14396" s="5"/>
      <c r="E14396" s="5"/>
      <c r="F14396" s="5"/>
    </row>
    <row r="14397" spans="1:6" x14ac:dyDescent="0.35">
      <c r="A14397" s="5"/>
      <c r="E14397" s="5"/>
      <c r="F14397" s="5"/>
    </row>
    <row r="14398" spans="1:6" x14ac:dyDescent="0.35">
      <c r="A14398" s="5"/>
      <c r="E14398" s="5"/>
      <c r="F14398" s="5"/>
    </row>
    <row r="14399" spans="1:6" x14ac:dyDescent="0.35">
      <c r="A14399" s="5"/>
      <c r="E14399" s="5"/>
      <c r="F14399" s="5"/>
    </row>
    <row r="14400" spans="1:6" x14ac:dyDescent="0.35">
      <c r="A14400" s="5"/>
      <c r="E14400" s="5"/>
      <c r="F14400" s="5"/>
    </row>
    <row r="14401" spans="1:6" x14ac:dyDescent="0.35">
      <c r="A14401" s="5"/>
      <c r="E14401" s="5"/>
      <c r="F14401" s="5"/>
    </row>
    <row r="14402" spans="1:6" x14ac:dyDescent="0.35">
      <c r="A14402" s="5"/>
      <c r="E14402" s="5"/>
      <c r="F14402" s="5"/>
    </row>
    <row r="14403" spans="1:6" x14ac:dyDescent="0.35">
      <c r="A14403" s="5"/>
      <c r="E14403" s="5"/>
      <c r="F14403" s="5"/>
    </row>
    <row r="14404" spans="1:6" x14ac:dyDescent="0.35">
      <c r="A14404" s="5"/>
      <c r="E14404" s="5"/>
      <c r="F14404" s="5"/>
    </row>
    <row r="14405" spans="1:6" x14ac:dyDescent="0.35">
      <c r="A14405" s="5"/>
      <c r="E14405" s="5"/>
      <c r="F14405" s="5"/>
    </row>
    <row r="14406" spans="1:6" x14ac:dyDescent="0.35">
      <c r="A14406" s="5"/>
      <c r="E14406" s="5"/>
      <c r="F14406" s="5"/>
    </row>
    <row r="14407" spans="1:6" x14ac:dyDescent="0.35">
      <c r="A14407" s="5"/>
      <c r="E14407" s="5"/>
      <c r="F14407" s="5"/>
    </row>
    <row r="14408" spans="1:6" x14ac:dyDescent="0.35">
      <c r="A14408" s="5"/>
      <c r="E14408" s="5"/>
      <c r="F14408" s="5"/>
    </row>
    <row r="14409" spans="1:6" x14ac:dyDescent="0.35">
      <c r="A14409" s="5"/>
      <c r="E14409" s="5"/>
      <c r="F14409" s="5"/>
    </row>
    <row r="14410" spans="1:6" x14ac:dyDescent="0.35">
      <c r="A14410" s="5"/>
      <c r="E14410" s="5"/>
      <c r="F14410" s="5"/>
    </row>
    <row r="14411" spans="1:6" x14ac:dyDescent="0.35">
      <c r="A14411" s="5"/>
      <c r="E14411" s="5"/>
      <c r="F14411" s="5"/>
    </row>
    <row r="14412" spans="1:6" x14ac:dyDescent="0.35">
      <c r="A14412" s="5"/>
      <c r="E14412" s="5"/>
      <c r="F14412" s="5"/>
    </row>
    <row r="14413" spans="1:6" x14ac:dyDescent="0.35">
      <c r="A14413" s="5"/>
      <c r="E14413" s="5"/>
      <c r="F14413" s="5"/>
    </row>
    <row r="14414" spans="1:6" x14ac:dyDescent="0.35">
      <c r="A14414" s="5"/>
      <c r="E14414" s="5"/>
      <c r="F14414" s="5"/>
    </row>
    <row r="14415" spans="1:6" x14ac:dyDescent="0.35">
      <c r="A14415" s="5"/>
      <c r="E14415" s="5"/>
      <c r="F14415" s="5"/>
    </row>
    <row r="14416" spans="1:6" x14ac:dyDescent="0.35">
      <c r="A14416" s="5"/>
      <c r="E14416" s="5"/>
      <c r="F14416" s="5"/>
    </row>
    <row r="14417" spans="1:6" x14ac:dyDescent="0.35">
      <c r="A14417" s="5"/>
      <c r="E14417" s="5"/>
      <c r="F14417" s="5"/>
    </row>
    <row r="14418" spans="1:6" x14ac:dyDescent="0.35">
      <c r="A14418" s="5"/>
      <c r="E14418" s="5"/>
      <c r="F14418" s="5"/>
    </row>
    <row r="14419" spans="1:6" x14ac:dyDescent="0.35">
      <c r="A14419" s="5"/>
      <c r="E14419" s="5"/>
      <c r="F14419" s="5"/>
    </row>
    <row r="14420" spans="1:6" x14ac:dyDescent="0.35">
      <c r="A14420" s="5"/>
      <c r="E14420" s="5"/>
      <c r="F14420" s="5"/>
    </row>
    <row r="14421" spans="1:6" x14ac:dyDescent="0.35">
      <c r="A14421" s="5"/>
      <c r="E14421" s="5"/>
      <c r="F14421" s="5"/>
    </row>
    <row r="14422" spans="1:6" x14ac:dyDescent="0.35">
      <c r="A14422" s="5"/>
      <c r="E14422" s="5"/>
      <c r="F14422" s="5"/>
    </row>
    <row r="14423" spans="1:6" x14ac:dyDescent="0.35">
      <c r="A14423" s="5"/>
      <c r="E14423" s="5"/>
      <c r="F14423" s="5"/>
    </row>
    <row r="14424" spans="1:6" x14ac:dyDescent="0.35">
      <c r="A14424" s="5"/>
      <c r="E14424" s="5"/>
      <c r="F14424" s="5"/>
    </row>
    <row r="14425" spans="1:6" x14ac:dyDescent="0.35">
      <c r="A14425" s="5"/>
      <c r="E14425" s="5"/>
      <c r="F14425" s="5"/>
    </row>
    <row r="14426" spans="1:6" x14ac:dyDescent="0.35">
      <c r="A14426" s="5"/>
      <c r="E14426" s="5"/>
      <c r="F14426" s="5"/>
    </row>
    <row r="14427" spans="1:6" x14ac:dyDescent="0.35">
      <c r="A14427" s="5"/>
      <c r="E14427" s="5"/>
      <c r="F14427" s="5"/>
    </row>
    <row r="14428" spans="1:6" x14ac:dyDescent="0.35">
      <c r="A14428" s="5"/>
      <c r="E14428" s="5"/>
      <c r="F14428" s="5"/>
    </row>
    <row r="14429" spans="1:6" x14ac:dyDescent="0.35">
      <c r="A14429" s="5"/>
      <c r="E14429" s="5"/>
      <c r="F14429" s="5"/>
    </row>
    <row r="14430" spans="1:6" x14ac:dyDescent="0.35">
      <c r="A14430" s="5"/>
      <c r="E14430" s="5"/>
      <c r="F14430" s="5"/>
    </row>
    <row r="14431" spans="1:6" x14ac:dyDescent="0.35">
      <c r="A14431" s="5"/>
      <c r="E14431" s="5"/>
      <c r="F14431" s="5"/>
    </row>
    <row r="14432" spans="1:6" x14ac:dyDescent="0.35">
      <c r="A14432" s="5"/>
      <c r="E14432" s="5"/>
      <c r="F14432" s="5"/>
    </row>
    <row r="14433" spans="1:6" x14ac:dyDescent="0.35">
      <c r="A14433" s="5"/>
      <c r="E14433" s="5"/>
      <c r="F14433" s="5"/>
    </row>
    <row r="14434" spans="1:6" x14ac:dyDescent="0.35">
      <c r="A14434" s="5"/>
      <c r="E14434" s="5"/>
      <c r="F14434" s="5"/>
    </row>
    <row r="14435" spans="1:6" x14ac:dyDescent="0.35">
      <c r="A14435" s="5"/>
      <c r="E14435" s="5"/>
      <c r="F14435" s="5"/>
    </row>
    <row r="14436" spans="1:6" x14ac:dyDescent="0.35">
      <c r="A14436" s="5"/>
      <c r="E14436" s="5"/>
      <c r="F14436" s="5"/>
    </row>
    <row r="14437" spans="1:6" x14ac:dyDescent="0.35">
      <c r="A14437" s="5"/>
      <c r="E14437" s="5"/>
      <c r="F14437" s="5"/>
    </row>
    <row r="14438" spans="1:6" x14ac:dyDescent="0.35">
      <c r="A14438" s="5"/>
      <c r="E14438" s="5"/>
      <c r="F14438" s="5"/>
    </row>
    <row r="14439" spans="1:6" x14ac:dyDescent="0.35">
      <c r="A14439" s="5"/>
      <c r="E14439" s="5"/>
      <c r="F14439" s="5"/>
    </row>
    <row r="14440" spans="1:6" x14ac:dyDescent="0.35">
      <c r="A14440" s="5"/>
      <c r="E14440" s="5"/>
      <c r="F14440" s="5"/>
    </row>
    <row r="14441" spans="1:6" x14ac:dyDescent="0.35">
      <c r="A14441" s="5"/>
      <c r="E14441" s="5"/>
      <c r="F14441" s="5"/>
    </row>
    <row r="14442" spans="1:6" x14ac:dyDescent="0.35">
      <c r="A14442" s="5"/>
      <c r="E14442" s="5"/>
      <c r="F14442" s="5"/>
    </row>
    <row r="14443" spans="1:6" x14ac:dyDescent="0.35">
      <c r="A14443" s="5"/>
      <c r="E14443" s="5"/>
      <c r="F14443" s="5"/>
    </row>
    <row r="14444" spans="1:6" x14ac:dyDescent="0.35">
      <c r="A14444" s="5"/>
      <c r="E14444" s="5"/>
      <c r="F14444" s="5"/>
    </row>
    <row r="14445" spans="1:6" x14ac:dyDescent="0.35">
      <c r="A14445" s="5"/>
      <c r="E14445" s="5"/>
      <c r="F14445" s="5"/>
    </row>
    <row r="14446" spans="1:6" x14ac:dyDescent="0.35">
      <c r="A14446" s="5"/>
      <c r="E14446" s="5"/>
      <c r="F14446" s="5"/>
    </row>
    <row r="14447" spans="1:6" x14ac:dyDescent="0.35">
      <c r="A14447" s="5"/>
      <c r="E14447" s="5"/>
      <c r="F14447" s="5"/>
    </row>
    <row r="14448" spans="1:6" x14ac:dyDescent="0.35">
      <c r="A14448" s="5"/>
      <c r="E14448" s="5"/>
      <c r="F14448" s="5"/>
    </row>
    <row r="14449" spans="1:6" x14ac:dyDescent="0.35">
      <c r="A14449" s="5"/>
      <c r="E14449" s="5"/>
      <c r="F14449" s="5"/>
    </row>
    <row r="14450" spans="1:6" x14ac:dyDescent="0.35">
      <c r="A14450" s="5"/>
      <c r="E14450" s="5"/>
      <c r="F14450" s="5"/>
    </row>
    <row r="14451" spans="1:6" x14ac:dyDescent="0.35">
      <c r="A14451" s="5"/>
      <c r="E14451" s="5"/>
      <c r="F14451" s="5"/>
    </row>
    <row r="14452" spans="1:6" x14ac:dyDescent="0.35">
      <c r="A14452" s="5"/>
      <c r="E14452" s="5"/>
      <c r="F14452" s="5"/>
    </row>
    <row r="14453" spans="1:6" x14ac:dyDescent="0.35">
      <c r="A14453" s="5"/>
      <c r="E14453" s="5"/>
      <c r="F14453" s="5"/>
    </row>
    <row r="14454" spans="1:6" x14ac:dyDescent="0.35">
      <c r="A14454" s="5"/>
      <c r="E14454" s="5"/>
      <c r="F14454" s="5"/>
    </row>
    <row r="14455" spans="1:6" x14ac:dyDescent="0.35">
      <c r="A14455" s="5"/>
      <c r="E14455" s="5"/>
      <c r="F14455" s="5"/>
    </row>
    <row r="14456" spans="1:6" x14ac:dyDescent="0.35">
      <c r="A14456" s="5"/>
      <c r="E14456" s="5"/>
      <c r="F14456" s="5"/>
    </row>
    <row r="14457" spans="1:6" x14ac:dyDescent="0.35">
      <c r="A14457" s="5"/>
      <c r="E14457" s="5"/>
      <c r="F14457" s="5"/>
    </row>
    <row r="14458" spans="1:6" x14ac:dyDescent="0.35">
      <c r="A14458" s="5"/>
      <c r="E14458" s="5"/>
      <c r="F14458" s="5"/>
    </row>
    <row r="14459" spans="1:6" x14ac:dyDescent="0.35">
      <c r="A14459" s="5"/>
      <c r="E14459" s="5"/>
      <c r="F14459" s="5"/>
    </row>
    <row r="14460" spans="1:6" x14ac:dyDescent="0.35">
      <c r="A14460" s="5"/>
      <c r="E14460" s="5"/>
      <c r="F14460" s="5"/>
    </row>
    <row r="14461" spans="1:6" x14ac:dyDescent="0.35">
      <c r="A14461" s="5"/>
      <c r="E14461" s="5"/>
      <c r="F14461" s="5"/>
    </row>
    <row r="14462" spans="1:6" x14ac:dyDescent="0.35">
      <c r="A14462" s="5"/>
      <c r="E14462" s="5"/>
      <c r="F14462" s="5"/>
    </row>
    <row r="14463" spans="1:6" x14ac:dyDescent="0.35">
      <c r="A14463" s="5"/>
      <c r="E14463" s="5"/>
      <c r="F14463" s="5"/>
    </row>
    <row r="14464" spans="1:6" x14ac:dyDescent="0.35">
      <c r="A14464" s="5"/>
      <c r="E14464" s="5"/>
      <c r="F14464" s="5"/>
    </row>
    <row r="14465" spans="1:6" x14ac:dyDescent="0.35">
      <c r="A14465" s="5"/>
      <c r="E14465" s="5"/>
      <c r="F14465" s="5"/>
    </row>
    <row r="14466" spans="1:6" x14ac:dyDescent="0.35">
      <c r="A14466" s="5"/>
      <c r="E14466" s="5"/>
      <c r="F14466" s="5"/>
    </row>
    <row r="14467" spans="1:6" x14ac:dyDescent="0.35">
      <c r="A14467" s="5"/>
      <c r="E14467" s="5"/>
      <c r="F14467" s="5"/>
    </row>
    <row r="14468" spans="1:6" x14ac:dyDescent="0.35">
      <c r="A14468" s="5"/>
      <c r="E14468" s="5"/>
      <c r="F14468" s="5"/>
    </row>
    <row r="14469" spans="1:6" x14ac:dyDescent="0.35">
      <c r="A14469" s="5"/>
      <c r="E14469" s="5"/>
      <c r="F14469" s="5"/>
    </row>
    <row r="14470" spans="1:6" x14ac:dyDescent="0.35">
      <c r="A14470" s="5"/>
      <c r="E14470" s="5"/>
      <c r="F14470" s="5"/>
    </row>
    <row r="14471" spans="1:6" x14ac:dyDescent="0.35">
      <c r="A14471" s="5"/>
      <c r="E14471" s="5"/>
      <c r="F14471" s="5"/>
    </row>
    <row r="14472" spans="1:6" x14ac:dyDescent="0.35">
      <c r="A14472" s="5"/>
      <c r="E14472" s="5"/>
      <c r="F14472" s="5"/>
    </row>
    <row r="14473" spans="1:6" x14ac:dyDescent="0.35">
      <c r="A14473" s="5"/>
      <c r="E14473" s="5"/>
      <c r="F14473" s="5"/>
    </row>
    <row r="14474" spans="1:6" x14ac:dyDescent="0.35">
      <c r="A14474" s="5"/>
      <c r="E14474" s="5"/>
      <c r="F14474" s="5"/>
    </row>
    <row r="14475" spans="1:6" x14ac:dyDescent="0.35">
      <c r="A14475" s="5"/>
      <c r="E14475" s="5"/>
      <c r="F14475" s="5"/>
    </row>
    <row r="14476" spans="1:6" x14ac:dyDescent="0.35">
      <c r="A14476" s="5"/>
      <c r="E14476" s="5"/>
      <c r="F14476" s="5"/>
    </row>
    <row r="14477" spans="1:6" x14ac:dyDescent="0.35">
      <c r="A14477" s="5"/>
      <c r="E14477" s="5"/>
      <c r="F14477" s="5"/>
    </row>
    <row r="14478" spans="1:6" x14ac:dyDescent="0.35">
      <c r="A14478" s="5"/>
      <c r="E14478" s="5"/>
      <c r="F14478" s="5"/>
    </row>
    <row r="14479" spans="1:6" x14ac:dyDescent="0.35">
      <c r="A14479" s="5"/>
      <c r="E14479" s="5"/>
      <c r="F14479" s="5"/>
    </row>
    <row r="14480" spans="1:6" x14ac:dyDescent="0.35">
      <c r="A14480" s="5"/>
      <c r="E14480" s="5"/>
      <c r="F14480" s="5"/>
    </row>
    <row r="14481" spans="1:6" x14ac:dyDescent="0.35">
      <c r="A14481" s="5"/>
      <c r="E14481" s="5"/>
      <c r="F14481" s="5"/>
    </row>
    <row r="14482" spans="1:6" x14ac:dyDescent="0.35">
      <c r="A14482" s="5"/>
      <c r="E14482" s="5"/>
      <c r="F14482" s="5"/>
    </row>
    <row r="14483" spans="1:6" x14ac:dyDescent="0.35">
      <c r="A14483" s="5"/>
      <c r="E14483" s="5"/>
      <c r="F14483" s="5"/>
    </row>
    <row r="14484" spans="1:6" x14ac:dyDescent="0.35">
      <c r="A14484" s="5"/>
      <c r="E14484" s="5"/>
      <c r="F14484" s="5"/>
    </row>
    <row r="14485" spans="1:6" x14ac:dyDescent="0.35">
      <c r="A14485" s="5"/>
      <c r="E14485" s="5"/>
      <c r="F14485" s="5"/>
    </row>
    <row r="14486" spans="1:6" x14ac:dyDescent="0.35">
      <c r="A14486" s="5"/>
      <c r="E14486" s="5"/>
      <c r="F14486" s="5"/>
    </row>
    <row r="14487" spans="1:6" x14ac:dyDescent="0.35">
      <c r="A14487" s="5"/>
      <c r="E14487" s="5"/>
      <c r="F14487" s="5"/>
    </row>
    <row r="14488" spans="1:6" x14ac:dyDescent="0.35">
      <c r="A14488" s="5"/>
      <c r="E14488" s="5"/>
      <c r="F14488" s="5"/>
    </row>
    <row r="14489" spans="1:6" x14ac:dyDescent="0.35">
      <c r="A14489" s="5"/>
      <c r="E14489" s="5"/>
      <c r="F14489" s="5"/>
    </row>
    <row r="14490" spans="1:6" x14ac:dyDescent="0.35">
      <c r="A14490" s="5"/>
      <c r="E14490" s="5"/>
      <c r="F14490" s="5"/>
    </row>
    <row r="14491" spans="1:6" x14ac:dyDescent="0.35">
      <c r="A14491" s="5"/>
      <c r="E14491" s="5"/>
      <c r="F14491" s="5"/>
    </row>
    <row r="14492" spans="1:6" x14ac:dyDescent="0.35">
      <c r="A14492" s="5"/>
      <c r="E14492" s="5"/>
      <c r="F14492" s="5"/>
    </row>
    <row r="14493" spans="1:6" x14ac:dyDescent="0.35">
      <c r="A14493" s="5"/>
      <c r="E14493" s="5"/>
      <c r="F14493" s="5"/>
    </row>
    <row r="14494" spans="1:6" x14ac:dyDescent="0.35">
      <c r="A14494" s="5"/>
      <c r="E14494" s="5"/>
      <c r="F14494" s="5"/>
    </row>
    <row r="14495" spans="1:6" x14ac:dyDescent="0.35">
      <c r="A14495" s="5"/>
      <c r="E14495" s="5"/>
      <c r="F14495" s="5"/>
    </row>
    <row r="14496" spans="1:6" x14ac:dyDescent="0.35">
      <c r="A14496" s="5"/>
      <c r="E14496" s="5"/>
      <c r="F14496" s="5"/>
    </row>
    <row r="14497" spans="1:6" x14ac:dyDescent="0.35">
      <c r="A14497" s="5"/>
      <c r="E14497" s="5"/>
      <c r="F14497" s="5"/>
    </row>
    <row r="14498" spans="1:6" x14ac:dyDescent="0.35">
      <c r="A14498" s="5"/>
      <c r="E14498" s="5"/>
      <c r="F14498" s="5"/>
    </row>
    <row r="14499" spans="1:6" x14ac:dyDescent="0.35">
      <c r="A14499" s="5"/>
      <c r="E14499" s="5"/>
      <c r="F14499" s="5"/>
    </row>
    <row r="14500" spans="1:6" x14ac:dyDescent="0.35">
      <c r="A14500" s="5"/>
      <c r="E14500" s="5"/>
      <c r="F14500" s="5"/>
    </row>
    <row r="14501" spans="1:6" x14ac:dyDescent="0.35">
      <c r="A14501" s="5"/>
      <c r="E14501" s="5"/>
      <c r="F14501" s="5"/>
    </row>
    <row r="14502" spans="1:6" x14ac:dyDescent="0.35">
      <c r="A14502" s="5"/>
      <c r="E14502" s="5"/>
      <c r="F14502" s="5"/>
    </row>
    <row r="14503" spans="1:6" x14ac:dyDescent="0.35">
      <c r="A14503" s="5"/>
      <c r="E14503" s="5"/>
      <c r="F14503" s="5"/>
    </row>
    <row r="14504" spans="1:6" x14ac:dyDescent="0.35">
      <c r="A14504" s="5"/>
      <c r="E14504" s="5"/>
      <c r="F14504" s="5"/>
    </row>
    <row r="14505" spans="1:6" x14ac:dyDescent="0.35">
      <c r="A14505" s="5"/>
      <c r="E14505" s="5"/>
      <c r="F14505" s="5"/>
    </row>
    <row r="14506" spans="1:6" x14ac:dyDescent="0.35">
      <c r="A14506" s="5"/>
      <c r="E14506" s="5"/>
      <c r="F14506" s="5"/>
    </row>
    <row r="14507" spans="1:6" x14ac:dyDescent="0.35">
      <c r="A14507" s="5"/>
      <c r="E14507" s="5"/>
      <c r="F14507" s="5"/>
    </row>
    <row r="14508" spans="1:6" x14ac:dyDescent="0.35">
      <c r="A14508" s="5"/>
      <c r="E14508" s="5"/>
      <c r="F14508" s="5"/>
    </row>
    <row r="14509" spans="1:6" x14ac:dyDescent="0.35">
      <c r="A14509" s="5"/>
      <c r="E14509" s="5"/>
      <c r="F14509" s="5"/>
    </row>
    <row r="14510" spans="1:6" x14ac:dyDescent="0.35">
      <c r="A14510" s="5"/>
      <c r="E14510" s="5"/>
      <c r="F14510" s="5"/>
    </row>
    <row r="14511" spans="1:6" x14ac:dyDescent="0.35">
      <c r="A14511" s="5"/>
      <c r="E14511" s="5"/>
      <c r="F14511" s="5"/>
    </row>
    <row r="14512" spans="1:6" x14ac:dyDescent="0.35">
      <c r="A14512" s="5"/>
      <c r="E14512" s="5"/>
      <c r="F14512" s="5"/>
    </row>
    <row r="14513" spans="1:6" x14ac:dyDescent="0.35">
      <c r="A14513" s="5"/>
      <c r="E14513" s="5"/>
      <c r="F14513" s="5"/>
    </row>
    <row r="14514" spans="1:6" x14ac:dyDescent="0.35">
      <c r="A14514" s="5"/>
      <c r="E14514" s="5"/>
      <c r="F14514" s="5"/>
    </row>
    <row r="14515" spans="1:6" x14ac:dyDescent="0.35">
      <c r="A14515" s="5"/>
      <c r="E14515" s="5"/>
      <c r="F14515" s="5"/>
    </row>
    <row r="14516" spans="1:6" x14ac:dyDescent="0.35">
      <c r="A14516" s="5"/>
      <c r="E14516" s="5"/>
      <c r="F14516" s="5"/>
    </row>
    <row r="14517" spans="1:6" x14ac:dyDescent="0.35">
      <c r="A14517" s="5"/>
      <c r="E14517" s="5"/>
      <c r="F14517" s="5"/>
    </row>
    <row r="14518" spans="1:6" x14ac:dyDescent="0.35">
      <c r="A14518" s="5"/>
      <c r="E14518" s="5"/>
      <c r="F14518" s="5"/>
    </row>
    <row r="14519" spans="1:6" x14ac:dyDescent="0.35">
      <c r="A14519" s="5"/>
      <c r="E14519" s="5"/>
      <c r="F14519" s="5"/>
    </row>
    <row r="14520" spans="1:6" x14ac:dyDescent="0.35">
      <c r="A14520" s="5"/>
      <c r="E14520" s="5"/>
      <c r="F14520" s="5"/>
    </row>
    <row r="14521" spans="1:6" x14ac:dyDescent="0.35">
      <c r="A14521" s="5"/>
      <c r="E14521" s="5"/>
      <c r="F14521" s="5"/>
    </row>
    <row r="14522" spans="1:6" x14ac:dyDescent="0.35">
      <c r="A14522" s="5"/>
      <c r="E14522" s="5"/>
      <c r="F14522" s="5"/>
    </row>
    <row r="14523" spans="1:6" x14ac:dyDescent="0.35">
      <c r="A14523" s="5"/>
      <c r="E14523" s="5"/>
      <c r="F14523" s="5"/>
    </row>
    <row r="14524" spans="1:6" x14ac:dyDescent="0.35">
      <c r="A14524" s="5"/>
      <c r="E14524" s="5"/>
      <c r="F14524" s="5"/>
    </row>
    <row r="14525" spans="1:6" x14ac:dyDescent="0.35">
      <c r="A14525" s="5"/>
      <c r="E14525" s="5"/>
      <c r="F14525" s="5"/>
    </row>
    <row r="14526" spans="1:6" x14ac:dyDescent="0.35">
      <c r="A14526" s="5"/>
      <c r="E14526" s="5"/>
      <c r="F14526" s="5"/>
    </row>
    <row r="14527" spans="1:6" x14ac:dyDescent="0.35">
      <c r="A14527" s="5"/>
      <c r="E14527" s="5"/>
      <c r="F14527" s="5"/>
    </row>
    <row r="14528" spans="1:6" x14ac:dyDescent="0.35">
      <c r="A14528" s="5"/>
      <c r="E14528" s="5"/>
      <c r="F14528" s="5"/>
    </row>
    <row r="14529" spans="1:6" x14ac:dyDescent="0.35">
      <c r="A14529" s="5"/>
      <c r="E14529" s="5"/>
      <c r="F14529" s="5"/>
    </row>
    <row r="14530" spans="1:6" x14ac:dyDescent="0.35">
      <c r="A14530" s="5"/>
      <c r="E14530" s="5"/>
      <c r="F14530" s="5"/>
    </row>
    <row r="14531" spans="1:6" x14ac:dyDescent="0.35">
      <c r="A14531" s="5"/>
      <c r="E14531" s="5"/>
      <c r="F14531" s="5"/>
    </row>
    <row r="14532" spans="1:6" x14ac:dyDescent="0.35">
      <c r="A14532" s="5"/>
      <c r="E14532" s="5"/>
      <c r="F14532" s="5"/>
    </row>
    <row r="14533" spans="1:6" x14ac:dyDescent="0.35">
      <c r="A14533" s="5"/>
      <c r="E14533" s="5"/>
      <c r="F14533" s="5"/>
    </row>
    <row r="14534" spans="1:6" x14ac:dyDescent="0.35">
      <c r="A14534" s="5"/>
      <c r="E14534" s="5"/>
      <c r="F14534" s="5"/>
    </row>
    <row r="14535" spans="1:6" x14ac:dyDescent="0.35">
      <c r="A14535" s="5"/>
      <c r="E14535" s="5"/>
      <c r="F14535" s="5"/>
    </row>
    <row r="14536" spans="1:6" x14ac:dyDescent="0.35">
      <c r="A14536" s="5"/>
      <c r="E14536" s="5"/>
      <c r="F14536" s="5"/>
    </row>
    <row r="14537" spans="1:6" x14ac:dyDescent="0.35">
      <c r="A14537" s="5"/>
      <c r="E14537" s="5"/>
      <c r="F14537" s="5"/>
    </row>
    <row r="14538" spans="1:6" x14ac:dyDescent="0.35">
      <c r="A14538" s="5"/>
      <c r="E14538" s="5"/>
      <c r="F14538" s="5"/>
    </row>
    <row r="14539" spans="1:6" x14ac:dyDescent="0.35">
      <c r="A14539" s="5"/>
      <c r="E14539" s="5"/>
      <c r="F14539" s="5"/>
    </row>
    <row r="14540" spans="1:6" x14ac:dyDescent="0.35">
      <c r="A14540" s="5"/>
      <c r="E14540" s="5"/>
      <c r="F14540" s="5"/>
    </row>
    <row r="14541" spans="1:6" x14ac:dyDescent="0.35">
      <c r="A14541" s="5"/>
      <c r="E14541" s="5"/>
      <c r="F14541" s="5"/>
    </row>
    <row r="14542" spans="1:6" x14ac:dyDescent="0.35">
      <c r="A14542" s="5"/>
      <c r="E14542" s="5"/>
      <c r="F14542" s="5"/>
    </row>
    <row r="14543" spans="1:6" x14ac:dyDescent="0.35">
      <c r="A14543" s="5"/>
      <c r="E14543" s="5"/>
      <c r="F14543" s="5"/>
    </row>
    <row r="14544" spans="1:6" x14ac:dyDescent="0.35">
      <c r="A14544" s="5"/>
      <c r="E14544" s="5"/>
      <c r="F14544" s="5"/>
    </row>
    <row r="14545" spans="1:6" x14ac:dyDescent="0.35">
      <c r="A14545" s="5"/>
      <c r="E14545" s="5"/>
      <c r="F14545" s="5"/>
    </row>
    <row r="14546" spans="1:6" x14ac:dyDescent="0.35">
      <c r="A14546" s="5"/>
      <c r="E14546" s="5"/>
      <c r="F14546" s="5"/>
    </row>
    <row r="14547" spans="1:6" x14ac:dyDescent="0.35">
      <c r="A14547" s="5"/>
      <c r="E14547" s="5"/>
      <c r="F14547" s="5"/>
    </row>
    <row r="14548" spans="1:6" x14ac:dyDescent="0.35">
      <c r="A14548" s="5"/>
      <c r="E14548" s="5"/>
      <c r="F14548" s="5"/>
    </row>
    <row r="14549" spans="1:6" x14ac:dyDescent="0.35">
      <c r="A14549" s="5"/>
      <c r="E14549" s="5"/>
      <c r="F14549" s="5"/>
    </row>
    <row r="14550" spans="1:6" x14ac:dyDescent="0.35">
      <c r="A14550" s="5"/>
      <c r="E14550" s="5"/>
      <c r="F14550" s="5"/>
    </row>
    <row r="14551" spans="1:6" x14ac:dyDescent="0.35">
      <c r="A14551" s="5"/>
      <c r="E14551" s="5"/>
      <c r="F14551" s="5"/>
    </row>
    <row r="14552" spans="1:6" x14ac:dyDescent="0.35">
      <c r="A14552" s="5"/>
      <c r="E14552" s="5"/>
      <c r="F14552" s="5"/>
    </row>
    <row r="14553" spans="1:6" x14ac:dyDescent="0.35">
      <c r="A14553" s="5"/>
      <c r="E14553" s="5"/>
      <c r="F14553" s="5"/>
    </row>
    <row r="14554" spans="1:6" x14ac:dyDescent="0.35">
      <c r="A14554" s="5"/>
      <c r="E14554" s="5"/>
      <c r="F14554" s="5"/>
    </row>
    <row r="14555" spans="1:6" x14ac:dyDescent="0.35">
      <c r="A14555" s="5"/>
      <c r="E14555" s="5"/>
      <c r="F14555" s="5"/>
    </row>
    <row r="14556" spans="1:6" x14ac:dyDescent="0.35">
      <c r="A14556" s="5"/>
      <c r="E14556" s="5"/>
      <c r="F14556" s="5"/>
    </row>
    <row r="14557" spans="1:6" x14ac:dyDescent="0.35">
      <c r="A14557" s="5"/>
      <c r="E14557" s="5"/>
      <c r="F14557" s="5"/>
    </row>
    <row r="14558" spans="1:6" x14ac:dyDescent="0.35">
      <c r="A14558" s="5"/>
      <c r="E14558" s="5"/>
      <c r="F14558" s="5"/>
    </row>
    <row r="14559" spans="1:6" x14ac:dyDescent="0.35">
      <c r="A14559" s="5"/>
      <c r="E14559" s="5"/>
      <c r="F14559" s="5"/>
    </row>
    <row r="14560" spans="1:6" x14ac:dyDescent="0.35">
      <c r="A14560" s="5"/>
      <c r="E14560" s="5"/>
      <c r="F14560" s="5"/>
    </row>
    <row r="14561" spans="1:6" x14ac:dyDescent="0.35">
      <c r="A14561" s="5"/>
      <c r="E14561" s="5"/>
      <c r="F14561" s="5"/>
    </row>
    <row r="14562" spans="1:6" x14ac:dyDescent="0.35">
      <c r="A14562" s="5"/>
      <c r="E14562" s="5"/>
      <c r="F14562" s="5"/>
    </row>
    <row r="14563" spans="1:6" x14ac:dyDescent="0.35">
      <c r="A14563" s="5"/>
      <c r="E14563" s="5"/>
      <c r="F14563" s="5"/>
    </row>
    <row r="14564" spans="1:6" x14ac:dyDescent="0.35">
      <c r="A14564" s="5"/>
      <c r="E14564" s="5"/>
      <c r="F14564" s="5"/>
    </row>
    <row r="14565" spans="1:6" x14ac:dyDescent="0.35">
      <c r="A14565" s="5"/>
      <c r="E14565" s="5"/>
      <c r="F14565" s="5"/>
    </row>
    <row r="14566" spans="1:6" x14ac:dyDescent="0.35">
      <c r="A14566" s="5"/>
      <c r="E14566" s="5"/>
      <c r="F14566" s="5"/>
    </row>
    <row r="14567" spans="1:6" x14ac:dyDescent="0.35">
      <c r="A14567" s="5"/>
      <c r="E14567" s="5"/>
      <c r="F14567" s="5"/>
    </row>
    <row r="14568" spans="1:6" x14ac:dyDescent="0.35">
      <c r="A14568" s="5"/>
      <c r="E14568" s="5"/>
      <c r="F14568" s="5"/>
    </row>
    <row r="14569" spans="1:6" x14ac:dyDescent="0.35">
      <c r="A14569" s="5"/>
      <c r="E14569" s="5"/>
      <c r="F14569" s="5"/>
    </row>
    <row r="14570" spans="1:6" x14ac:dyDescent="0.35">
      <c r="A14570" s="5"/>
      <c r="E14570" s="5"/>
      <c r="F14570" s="5"/>
    </row>
    <row r="14571" spans="1:6" x14ac:dyDescent="0.35">
      <c r="A14571" s="5"/>
      <c r="E14571" s="5"/>
      <c r="F14571" s="5"/>
    </row>
    <row r="14572" spans="1:6" x14ac:dyDescent="0.35">
      <c r="A14572" s="5"/>
      <c r="E14572" s="5"/>
      <c r="F14572" s="5"/>
    </row>
    <row r="14573" spans="1:6" x14ac:dyDescent="0.35">
      <c r="A14573" s="5"/>
      <c r="E14573" s="5"/>
      <c r="F14573" s="5"/>
    </row>
    <row r="14574" spans="1:6" x14ac:dyDescent="0.35">
      <c r="A14574" s="5"/>
      <c r="E14574" s="5"/>
      <c r="F14574" s="5"/>
    </row>
    <row r="14575" spans="1:6" x14ac:dyDescent="0.35">
      <c r="A14575" s="5"/>
      <c r="E14575" s="5"/>
      <c r="F14575" s="5"/>
    </row>
    <row r="14576" spans="1:6" x14ac:dyDescent="0.35">
      <c r="A14576" s="5"/>
      <c r="E14576" s="5"/>
      <c r="F14576" s="5"/>
    </row>
    <row r="14577" spans="1:6" x14ac:dyDescent="0.35">
      <c r="A14577" s="5"/>
      <c r="E14577" s="5"/>
      <c r="F14577" s="5"/>
    </row>
    <row r="14578" spans="1:6" x14ac:dyDescent="0.35">
      <c r="A14578" s="5"/>
      <c r="E14578" s="5"/>
      <c r="F14578" s="5"/>
    </row>
    <row r="14579" spans="1:6" x14ac:dyDescent="0.35">
      <c r="A14579" s="5"/>
      <c r="E14579" s="5"/>
      <c r="F14579" s="5"/>
    </row>
    <row r="14580" spans="1:6" x14ac:dyDescent="0.35">
      <c r="A14580" s="5"/>
      <c r="E14580" s="5"/>
      <c r="F14580" s="5"/>
    </row>
    <row r="14581" spans="1:6" x14ac:dyDescent="0.35">
      <c r="A14581" s="5"/>
      <c r="E14581" s="5"/>
      <c r="F14581" s="5"/>
    </row>
    <row r="14582" spans="1:6" x14ac:dyDescent="0.35">
      <c r="A14582" s="5"/>
      <c r="E14582" s="5"/>
      <c r="F14582" s="5"/>
    </row>
    <row r="14583" spans="1:6" x14ac:dyDescent="0.35">
      <c r="A14583" s="5"/>
      <c r="E14583" s="5"/>
      <c r="F14583" s="5"/>
    </row>
    <row r="14584" spans="1:6" x14ac:dyDescent="0.35">
      <c r="A14584" s="5"/>
      <c r="E14584" s="5"/>
      <c r="F14584" s="5"/>
    </row>
    <row r="14585" spans="1:6" x14ac:dyDescent="0.35">
      <c r="A14585" s="5"/>
      <c r="E14585" s="5"/>
      <c r="F14585" s="5"/>
    </row>
    <row r="14586" spans="1:6" x14ac:dyDescent="0.35">
      <c r="A14586" s="5"/>
      <c r="E14586" s="5"/>
      <c r="F14586" s="5"/>
    </row>
    <row r="14587" spans="1:6" x14ac:dyDescent="0.35">
      <c r="A14587" s="5"/>
      <c r="E14587" s="5"/>
      <c r="F14587" s="5"/>
    </row>
    <row r="14588" spans="1:6" x14ac:dyDescent="0.35">
      <c r="A14588" s="5"/>
      <c r="E14588" s="5"/>
      <c r="F14588" s="5"/>
    </row>
    <row r="14589" spans="1:6" x14ac:dyDescent="0.35">
      <c r="A14589" s="5"/>
      <c r="E14589" s="5"/>
      <c r="F14589" s="5"/>
    </row>
    <row r="14590" spans="1:6" x14ac:dyDescent="0.35">
      <c r="A14590" s="5"/>
      <c r="E14590" s="5"/>
      <c r="F14590" s="5"/>
    </row>
    <row r="14591" spans="1:6" x14ac:dyDescent="0.35">
      <c r="A14591" s="5"/>
      <c r="E14591" s="5"/>
      <c r="F14591" s="5"/>
    </row>
    <row r="14592" spans="1:6" x14ac:dyDescent="0.35">
      <c r="A14592" s="5"/>
      <c r="E14592" s="5"/>
      <c r="F14592" s="5"/>
    </row>
    <row r="14593" spans="1:6" x14ac:dyDescent="0.35">
      <c r="A14593" s="5"/>
      <c r="E14593" s="5"/>
      <c r="F14593" s="5"/>
    </row>
    <row r="14594" spans="1:6" x14ac:dyDescent="0.35">
      <c r="A14594" s="5"/>
      <c r="E14594" s="5"/>
      <c r="F14594" s="5"/>
    </row>
    <row r="14595" spans="1:6" x14ac:dyDescent="0.35">
      <c r="A14595" s="5"/>
      <c r="E14595" s="5"/>
      <c r="F14595" s="5"/>
    </row>
    <row r="14596" spans="1:6" x14ac:dyDescent="0.35">
      <c r="A14596" s="5"/>
      <c r="E14596" s="5"/>
      <c r="F14596" s="5"/>
    </row>
    <row r="14597" spans="1:6" x14ac:dyDescent="0.35">
      <c r="A14597" s="5"/>
      <c r="E14597" s="5"/>
      <c r="F14597" s="5"/>
    </row>
    <row r="14598" spans="1:6" x14ac:dyDescent="0.35">
      <c r="A14598" s="5"/>
      <c r="E14598" s="5"/>
      <c r="F14598" s="5"/>
    </row>
    <row r="14599" spans="1:6" x14ac:dyDescent="0.35">
      <c r="A14599" s="5"/>
      <c r="E14599" s="5"/>
      <c r="F14599" s="5"/>
    </row>
    <row r="14600" spans="1:6" x14ac:dyDescent="0.35">
      <c r="A14600" s="5"/>
      <c r="E14600" s="5"/>
      <c r="F14600" s="5"/>
    </row>
    <row r="14601" spans="1:6" x14ac:dyDescent="0.35">
      <c r="A14601" s="5"/>
      <c r="E14601" s="5"/>
      <c r="F14601" s="5"/>
    </row>
    <row r="14602" spans="1:6" x14ac:dyDescent="0.35">
      <c r="A14602" s="5"/>
      <c r="E14602" s="5"/>
      <c r="F14602" s="5"/>
    </row>
    <row r="14603" spans="1:6" x14ac:dyDescent="0.35">
      <c r="A14603" s="5"/>
      <c r="E14603" s="5"/>
      <c r="F14603" s="5"/>
    </row>
    <row r="14604" spans="1:6" x14ac:dyDescent="0.35">
      <c r="A14604" s="5"/>
      <c r="E14604" s="5"/>
      <c r="F14604" s="5"/>
    </row>
    <row r="14605" spans="1:6" x14ac:dyDescent="0.35">
      <c r="A14605" s="5"/>
      <c r="E14605" s="5"/>
      <c r="F14605" s="5"/>
    </row>
    <row r="14606" spans="1:6" x14ac:dyDescent="0.35">
      <c r="A14606" s="5"/>
      <c r="E14606" s="5"/>
      <c r="F14606" s="5"/>
    </row>
    <row r="14607" spans="1:6" x14ac:dyDescent="0.35">
      <c r="A14607" s="5"/>
      <c r="E14607" s="5"/>
      <c r="F14607" s="5"/>
    </row>
    <row r="14608" spans="1:6" x14ac:dyDescent="0.35">
      <c r="A14608" s="5"/>
      <c r="E14608" s="5"/>
      <c r="F14608" s="5"/>
    </row>
    <row r="14609" spans="1:6" x14ac:dyDescent="0.35">
      <c r="A14609" s="5"/>
      <c r="E14609" s="5"/>
      <c r="F14609" s="5"/>
    </row>
    <row r="14610" spans="1:6" x14ac:dyDescent="0.35">
      <c r="A14610" s="5"/>
      <c r="E14610" s="5"/>
      <c r="F14610" s="5"/>
    </row>
    <row r="14611" spans="1:6" x14ac:dyDescent="0.35">
      <c r="A14611" s="5"/>
      <c r="E14611" s="5"/>
      <c r="F14611" s="5"/>
    </row>
    <row r="14612" spans="1:6" x14ac:dyDescent="0.35">
      <c r="A14612" s="5"/>
      <c r="E14612" s="5"/>
      <c r="F14612" s="5"/>
    </row>
    <row r="14613" spans="1:6" x14ac:dyDescent="0.35">
      <c r="A14613" s="5"/>
      <c r="E14613" s="5"/>
      <c r="F14613" s="5"/>
    </row>
    <row r="14614" spans="1:6" x14ac:dyDescent="0.35">
      <c r="A14614" s="5"/>
      <c r="E14614" s="5"/>
      <c r="F14614" s="5"/>
    </row>
    <row r="14615" spans="1:6" x14ac:dyDescent="0.35">
      <c r="A14615" s="5"/>
      <c r="E14615" s="5"/>
      <c r="F14615" s="5"/>
    </row>
    <row r="14616" spans="1:6" x14ac:dyDescent="0.35">
      <c r="A14616" s="5"/>
      <c r="E14616" s="5"/>
      <c r="F14616" s="5"/>
    </row>
    <row r="14617" spans="1:6" x14ac:dyDescent="0.35">
      <c r="A14617" s="5"/>
      <c r="E14617" s="5"/>
      <c r="F14617" s="5"/>
    </row>
    <row r="14618" spans="1:6" x14ac:dyDescent="0.35">
      <c r="A14618" s="5"/>
      <c r="E14618" s="5"/>
      <c r="F14618" s="5"/>
    </row>
    <row r="14619" spans="1:6" x14ac:dyDescent="0.35">
      <c r="A14619" s="5"/>
      <c r="E14619" s="5"/>
      <c r="F14619" s="5"/>
    </row>
    <row r="14620" spans="1:6" x14ac:dyDescent="0.35">
      <c r="A14620" s="5"/>
      <c r="E14620" s="5"/>
      <c r="F14620" s="5"/>
    </row>
    <row r="14621" spans="1:6" x14ac:dyDescent="0.35">
      <c r="A14621" s="5"/>
      <c r="E14621" s="5"/>
      <c r="F14621" s="5"/>
    </row>
    <row r="14622" spans="1:6" x14ac:dyDescent="0.35">
      <c r="A14622" s="5"/>
      <c r="E14622" s="5"/>
      <c r="F14622" s="5"/>
    </row>
    <row r="14623" spans="1:6" x14ac:dyDescent="0.35">
      <c r="A14623" s="5"/>
      <c r="E14623" s="5"/>
      <c r="F14623" s="5"/>
    </row>
    <row r="14624" spans="1:6" x14ac:dyDescent="0.35">
      <c r="A14624" s="5"/>
      <c r="E14624" s="5"/>
      <c r="F14624" s="5"/>
    </row>
    <row r="14625" spans="1:6" x14ac:dyDescent="0.35">
      <c r="A14625" s="5"/>
      <c r="E14625" s="5"/>
      <c r="F14625" s="5"/>
    </row>
    <row r="14626" spans="1:6" x14ac:dyDescent="0.35">
      <c r="A14626" s="5"/>
      <c r="E14626" s="5"/>
      <c r="F14626" s="5"/>
    </row>
    <row r="14627" spans="1:6" x14ac:dyDescent="0.35">
      <c r="A14627" s="5"/>
      <c r="E14627" s="5"/>
      <c r="F14627" s="5"/>
    </row>
    <row r="14628" spans="1:6" x14ac:dyDescent="0.35">
      <c r="A14628" s="5"/>
      <c r="E14628" s="5"/>
      <c r="F14628" s="5"/>
    </row>
    <row r="14629" spans="1:6" x14ac:dyDescent="0.35">
      <c r="A14629" s="5"/>
      <c r="E14629" s="5"/>
      <c r="F14629" s="5"/>
    </row>
    <row r="14630" spans="1:6" x14ac:dyDescent="0.35">
      <c r="A14630" s="5"/>
      <c r="E14630" s="5"/>
      <c r="F14630" s="5"/>
    </row>
    <row r="14631" spans="1:6" x14ac:dyDescent="0.35">
      <c r="A14631" s="5"/>
      <c r="E14631" s="5"/>
      <c r="F14631" s="5"/>
    </row>
    <row r="14632" spans="1:6" x14ac:dyDescent="0.35">
      <c r="A14632" s="5"/>
      <c r="E14632" s="5"/>
      <c r="F14632" s="5"/>
    </row>
    <row r="14633" spans="1:6" x14ac:dyDescent="0.35">
      <c r="A14633" s="5"/>
      <c r="E14633" s="5"/>
      <c r="F14633" s="5"/>
    </row>
    <row r="14634" spans="1:6" x14ac:dyDescent="0.35">
      <c r="A14634" s="5"/>
      <c r="E14634" s="5"/>
      <c r="F14634" s="5"/>
    </row>
    <row r="14635" spans="1:6" x14ac:dyDescent="0.35">
      <c r="A14635" s="5"/>
      <c r="E14635" s="5"/>
      <c r="F14635" s="5"/>
    </row>
    <row r="14636" spans="1:6" x14ac:dyDescent="0.35">
      <c r="A14636" s="5"/>
      <c r="E14636" s="5"/>
      <c r="F14636" s="5"/>
    </row>
    <row r="14637" spans="1:6" x14ac:dyDescent="0.35">
      <c r="A14637" s="5"/>
      <c r="E14637" s="5"/>
      <c r="F14637" s="5"/>
    </row>
    <row r="14638" spans="1:6" x14ac:dyDescent="0.35">
      <c r="A14638" s="5"/>
      <c r="E14638" s="5"/>
      <c r="F14638" s="5"/>
    </row>
    <row r="14639" spans="1:6" x14ac:dyDescent="0.35">
      <c r="A14639" s="5"/>
      <c r="E14639" s="5"/>
      <c r="F14639" s="5"/>
    </row>
    <row r="14640" spans="1:6" x14ac:dyDescent="0.35">
      <c r="A14640" s="5"/>
      <c r="E14640" s="5"/>
      <c r="F14640" s="5"/>
    </row>
    <row r="14641" spans="1:6" x14ac:dyDescent="0.35">
      <c r="A14641" s="5"/>
      <c r="E14641" s="5"/>
      <c r="F14641" s="5"/>
    </row>
    <row r="14642" spans="1:6" x14ac:dyDescent="0.35">
      <c r="A14642" s="5"/>
      <c r="E14642" s="5"/>
      <c r="F14642" s="5"/>
    </row>
    <row r="14643" spans="1:6" x14ac:dyDescent="0.35">
      <c r="A14643" s="5"/>
      <c r="E14643" s="5"/>
      <c r="F14643" s="5"/>
    </row>
    <row r="14644" spans="1:6" x14ac:dyDescent="0.35">
      <c r="A14644" s="5"/>
      <c r="E14644" s="5"/>
      <c r="F14644" s="5"/>
    </row>
    <row r="14645" spans="1:6" x14ac:dyDescent="0.35">
      <c r="A14645" s="5"/>
      <c r="E14645" s="5"/>
      <c r="F14645" s="5"/>
    </row>
    <row r="14646" spans="1:6" x14ac:dyDescent="0.35">
      <c r="A14646" s="5"/>
      <c r="E14646" s="5"/>
      <c r="F14646" s="5"/>
    </row>
    <row r="14647" spans="1:6" x14ac:dyDescent="0.35">
      <c r="A14647" s="5"/>
      <c r="E14647" s="5"/>
      <c r="F14647" s="5"/>
    </row>
    <row r="14648" spans="1:6" x14ac:dyDescent="0.35">
      <c r="A14648" s="5"/>
      <c r="E14648" s="5"/>
      <c r="F14648" s="5"/>
    </row>
    <row r="14649" spans="1:6" x14ac:dyDescent="0.35">
      <c r="A14649" s="5"/>
      <c r="E14649" s="5"/>
      <c r="F14649" s="5"/>
    </row>
    <row r="14650" spans="1:6" x14ac:dyDescent="0.35">
      <c r="A14650" s="5"/>
      <c r="E14650" s="5"/>
      <c r="F14650" s="5"/>
    </row>
    <row r="14651" spans="1:6" x14ac:dyDescent="0.35">
      <c r="A14651" s="5"/>
      <c r="E14651" s="5"/>
      <c r="F14651" s="5"/>
    </row>
    <row r="14652" spans="1:6" x14ac:dyDescent="0.35">
      <c r="A14652" s="5"/>
      <c r="E14652" s="5"/>
      <c r="F14652" s="5"/>
    </row>
    <row r="14653" spans="1:6" x14ac:dyDescent="0.35">
      <c r="A14653" s="5"/>
      <c r="E14653" s="5"/>
      <c r="F14653" s="5"/>
    </row>
    <row r="14654" spans="1:6" x14ac:dyDescent="0.35">
      <c r="A14654" s="5"/>
      <c r="E14654" s="5"/>
      <c r="F14654" s="5"/>
    </row>
    <row r="14655" spans="1:6" x14ac:dyDescent="0.35">
      <c r="A14655" s="5"/>
      <c r="E14655" s="5"/>
      <c r="F14655" s="5"/>
    </row>
    <row r="14656" spans="1:6" x14ac:dyDescent="0.35">
      <c r="A14656" s="5"/>
      <c r="E14656" s="5"/>
      <c r="F14656" s="5"/>
    </row>
    <row r="14657" spans="1:6" x14ac:dyDescent="0.35">
      <c r="A14657" s="5"/>
      <c r="E14657" s="5"/>
      <c r="F14657" s="5"/>
    </row>
    <row r="14658" spans="1:6" x14ac:dyDescent="0.35">
      <c r="A14658" s="5"/>
      <c r="E14658" s="5"/>
      <c r="F14658" s="5"/>
    </row>
    <row r="14659" spans="1:6" x14ac:dyDescent="0.35">
      <c r="A14659" s="5"/>
      <c r="E14659" s="5"/>
      <c r="F14659" s="5"/>
    </row>
    <row r="14660" spans="1:6" x14ac:dyDescent="0.35">
      <c r="A14660" s="5"/>
      <c r="E14660" s="5"/>
      <c r="F14660" s="5"/>
    </row>
    <row r="14661" spans="1:6" x14ac:dyDescent="0.35">
      <c r="A14661" s="5"/>
      <c r="E14661" s="5"/>
      <c r="F14661" s="5"/>
    </row>
    <row r="14662" spans="1:6" x14ac:dyDescent="0.35">
      <c r="A14662" s="5"/>
      <c r="E14662" s="5"/>
      <c r="F14662" s="5"/>
    </row>
    <row r="14663" spans="1:6" x14ac:dyDescent="0.35">
      <c r="A14663" s="5"/>
      <c r="E14663" s="5"/>
      <c r="F14663" s="5"/>
    </row>
    <row r="14664" spans="1:6" x14ac:dyDescent="0.35">
      <c r="A14664" s="5"/>
      <c r="E14664" s="5"/>
      <c r="F14664" s="5"/>
    </row>
    <row r="14665" spans="1:6" x14ac:dyDescent="0.35">
      <c r="A14665" s="5"/>
      <c r="E14665" s="5"/>
      <c r="F14665" s="5"/>
    </row>
    <row r="14666" spans="1:6" x14ac:dyDescent="0.35">
      <c r="A14666" s="5"/>
      <c r="E14666" s="5"/>
      <c r="F14666" s="5"/>
    </row>
    <row r="14667" spans="1:6" x14ac:dyDescent="0.35">
      <c r="A14667" s="5"/>
      <c r="E14667" s="5"/>
      <c r="F14667" s="5"/>
    </row>
    <row r="14668" spans="1:6" x14ac:dyDescent="0.35">
      <c r="A14668" s="5"/>
      <c r="E14668" s="5"/>
      <c r="F14668" s="5"/>
    </row>
    <row r="14669" spans="1:6" x14ac:dyDescent="0.35">
      <c r="A14669" s="5"/>
      <c r="E14669" s="5"/>
      <c r="F14669" s="5"/>
    </row>
    <row r="14670" spans="1:6" x14ac:dyDescent="0.35">
      <c r="A14670" s="5"/>
      <c r="E14670" s="5"/>
      <c r="F14670" s="5"/>
    </row>
    <row r="14671" spans="1:6" x14ac:dyDescent="0.35">
      <c r="A14671" s="5"/>
      <c r="E14671" s="5"/>
      <c r="F14671" s="5"/>
    </row>
    <row r="14672" spans="1:6" x14ac:dyDescent="0.35">
      <c r="A14672" s="5"/>
      <c r="E14672" s="5"/>
      <c r="F14672" s="5"/>
    </row>
    <row r="14673" spans="1:6" x14ac:dyDescent="0.35">
      <c r="A14673" s="5"/>
      <c r="E14673" s="5"/>
      <c r="F14673" s="5"/>
    </row>
    <row r="14674" spans="1:6" x14ac:dyDescent="0.35">
      <c r="A14674" s="5"/>
      <c r="E14674" s="5"/>
      <c r="F14674" s="5"/>
    </row>
    <row r="14675" spans="1:6" x14ac:dyDescent="0.35">
      <c r="A14675" s="5"/>
      <c r="E14675" s="5"/>
      <c r="F14675" s="5"/>
    </row>
    <row r="14676" spans="1:6" x14ac:dyDescent="0.35">
      <c r="A14676" s="5"/>
      <c r="E14676" s="5"/>
      <c r="F14676" s="5"/>
    </row>
    <row r="14677" spans="1:6" x14ac:dyDescent="0.35">
      <c r="A14677" s="5"/>
      <c r="E14677" s="5"/>
      <c r="F14677" s="5"/>
    </row>
    <row r="14678" spans="1:6" x14ac:dyDescent="0.35">
      <c r="A14678" s="5"/>
      <c r="E14678" s="5"/>
      <c r="F14678" s="5"/>
    </row>
    <row r="14679" spans="1:6" x14ac:dyDescent="0.35">
      <c r="A14679" s="5"/>
      <c r="E14679" s="5"/>
      <c r="F14679" s="5"/>
    </row>
    <row r="14680" spans="1:6" x14ac:dyDescent="0.35">
      <c r="A14680" s="5"/>
      <c r="E14680" s="5"/>
      <c r="F14680" s="5"/>
    </row>
    <row r="14681" spans="1:6" x14ac:dyDescent="0.35">
      <c r="A14681" s="5"/>
      <c r="E14681" s="5"/>
      <c r="F14681" s="5"/>
    </row>
    <row r="14682" spans="1:6" x14ac:dyDescent="0.35">
      <c r="A14682" s="5"/>
      <c r="E14682" s="5"/>
      <c r="F14682" s="5"/>
    </row>
    <row r="14683" spans="1:6" x14ac:dyDescent="0.35">
      <c r="A14683" s="5"/>
      <c r="E14683" s="5"/>
      <c r="F14683" s="5"/>
    </row>
    <row r="14684" spans="1:6" x14ac:dyDescent="0.35">
      <c r="A14684" s="5"/>
      <c r="E14684" s="5"/>
      <c r="F14684" s="5"/>
    </row>
    <row r="14685" spans="1:6" x14ac:dyDescent="0.35">
      <c r="A14685" s="5"/>
      <c r="E14685" s="5"/>
      <c r="F14685" s="5"/>
    </row>
    <row r="14686" spans="1:6" x14ac:dyDescent="0.35">
      <c r="A14686" s="5"/>
      <c r="E14686" s="5"/>
      <c r="F14686" s="5"/>
    </row>
    <row r="14687" spans="1:6" x14ac:dyDescent="0.35">
      <c r="A14687" s="5"/>
      <c r="E14687" s="5"/>
      <c r="F14687" s="5"/>
    </row>
    <row r="14688" spans="1:6" x14ac:dyDescent="0.35">
      <c r="A14688" s="5"/>
      <c r="E14688" s="5"/>
      <c r="F14688" s="5"/>
    </row>
    <row r="14689" spans="1:6" x14ac:dyDescent="0.35">
      <c r="A14689" s="5"/>
      <c r="E14689" s="5"/>
      <c r="F14689" s="5"/>
    </row>
    <row r="14690" spans="1:6" x14ac:dyDescent="0.35">
      <c r="A14690" s="5"/>
      <c r="E14690" s="5"/>
      <c r="F14690" s="5"/>
    </row>
    <row r="14691" spans="1:6" x14ac:dyDescent="0.35">
      <c r="A14691" s="5"/>
      <c r="E14691" s="5"/>
      <c r="F14691" s="5"/>
    </row>
    <row r="14692" spans="1:6" x14ac:dyDescent="0.35">
      <c r="A14692" s="5"/>
      <c r="E14692" s="5"/>
      <c r="F14692" s="5"/>
    </row>
    <row r="14693" spans="1:6" x14ac:dyDescent="0.35">
      <c r="A14693" s="5"/>
      <c r="E14693" s="5"/>
      <c r="F14693" s="5"/>
    </row>
    <row r="14694" spans="1:6" x14ac:dyDescent="0.35">
      <c r="A14694" s="5"/>
      <c r="E14694" s="5"/>
      <c r="F14694" s="5"/>
    </row>
    <row r="14695" spans="1:6" x14ac:dyDescent="0.35">
      <c r="A14695" s="5"/>
      <c r="E14695" s="5"/>
      <c r="F14695" s="5"/>
    </row>
    <row r="14696" spans="1:6" x14ac:dyDescent="0.35">
      <c r="A14696" s="5"/>
      <c r="E14696" s="5"/>
      <c r="F14696" s="5"/>
    </row>
    <row r="14697" spans="1:6" x14ac:dyDescent="0.35">
      <c r="A14697" s="5"/>
      <c r="E14697" s="5"/>
      <c r="F14697" s="5"/>
    </row>
    <row r="14698" spans="1:6" x14ac:dyDescent="0.35">
      <c r="A14698" s="5"/>
      <c r="E14698" s="5"/>
      <c r="F14698" s="5"/>
    </row>
    <row r="14699" spans="1:6" x14ac:dyDescent="0.35">
      <c r="A14699" s="5"/>
      <c r="E14699" s="5"/>
      <c r="F14699" s="5"/>
    </row>
    <row r="14700" spans="1:6" x14ac:dyDescent="0.35">
      <c r="A14700" s="5"/>
      <c r="E14700" s="5"/>
      <c r="F14700" s="5"/>
    </row>
    <row r="14701" spans="1:6" x14ac:dyDescent="0.35">
      <c r="A14701" s="5"/>
      <c r="E14701" s="5"/>
      <c r="F14701" s="5"/>
    </row>
    <row r="14702" spans="1:6" x14ac:dyDescent="0.35">
      <c r="A14702" s="5"/>
      <c r="E14702" s="5"/>
      <c r="F14702" s="5"/>
    </row>
    <row r="14703" spans="1:6" x14ac:dyDescent="0.35">
      <c r="A14703" s="5"/>
      <c r="E14703" s="5"/>
      <c r="F14703" s="5"/>
    </row>
    <row r="14704" spans="1:6" x14ac:dyDescent="0.35">
      <c r="A14704" s="5"/>
      <c r="E14704" s="5"/>
      <c r="F14704" s="5"/>
    </row>
    <row r="14705" spans="1:6" x14ac:dyDescent="0.35">
      <c r="A14705" s="5"/>
      <c r="E14705" s="5"/>
      <c r="F14705" s="5"/>
    </row>
    <row r="14706" spans="1:6" x14ac:dyDescent="0.35">
      <c r="A14706" s="5"/>
      <c r="E14706" s="5"/>
      <c r="F14706" s="5"/>
    </row>
    <row r="14707" spans="1:6" x14ac:dyDescent="0.35">
      <c r="A14707" s="5"/>
      <c r="E14707" s="5"/>
      <c r="F14707" s="5"/>
    </row>
    <row r="14708" spans="1:6" x14ac:dyDescent="0.35">
      <c r="A14708" s="5"/>
      <c r="E14708" s="5"/>
      <c r="F14708" s="5"/>
    </row>
    <row r="14709" spans="1:6" x14ac:dyDescent="0.35">
      <c r="A14709" s="5"/>
      <c r="E14709" s="5"/>
      <c r="F14709" s="5"/>
    </row>
    <row r="14710" spans="1:6" x14ac:dyDescent="0.35">
      <c r="A14710" s="5"/>
      <c r="E14710" s="5"/>
      <c r="F14710" s="5"/>
    </row>
    <row r="14711" spans="1:6" x14ac:dyDescent="0.35">
      <c r="A14711" s="5"/>
      <c r="E14711" s="5"/>
      <c r="F14711" s="5"/>
    </row>
    <row r="14712" spans="1:6" x14ac:dyDescent="0.35">
      <c r="A14712" s="5"/>
      <c r="E14712" s="5"/>
      <c r="F14712" s="5"/>
    </row>
    <row r="14713" spans="1:6" x14ac:dyDescent="0.35">
      <c r="A14713" s="5"/>
      <c r="E14713" s="5"/>
      <c r="F14713" s="5"/>
    </row>
    <row r="14714" spans="1:6" x14ac:dyDescent="0.35">
      <c r="A14714" s="5"/>
      <c r="E14714" s="5"/>
      <c r="F14714" s="5"/>
    </row>
    <row r="14715" spans="1:6" x14ac:dyDescent="0.35">
      <c r="A14715" s="5"/>
      <c r="E14715" s="5"/>
      <c r="F14715" s="5"/>
    </row>
    <row r="14716" spans="1:6" x14ac:dyDescent="0.35">
      <c r="A14716" s="5"/>
      <c r="E14716" s="5"/>
      <c r="F14716" s="5"/>
    </row>
    <row r="14717" spans="1:6" x14ac:dyDescent="0.35">
      <c r="A14717" s="5"/>
      <c r="E14717" s="5"/>
      <c r="F14717" s="5"/>
    </row>
    <row r="14718" spans="1:6" x14ac:dyDescent="0.35">
      <c r="A14718" s="5"/>
      <c r="E14718" s="5"/>
      <c r="F14718" s="5"/>
    </row>
    <row r="14719" spans="1:6" x14ac:dyDescent="0.35">
      <c r="A14719" s="5"/>
      <c r="E14719" s="5"/>
      <c r="F14719" s="5"/>
    </row>
    <row r="14720" spans="1:6" x14ac:dyDescent="0.35">
      <c r="A14720" s="5"/>
      <c r="E14720" s="5"/>
      <c r="F14720" s="5"/>
    </row>
    <row r="14721" spans="1:6" x14ac:dyDescent="0.35">
      <c r="A14721" s="5"/>
      <c r="E14721" s="5"/>
      <c r="F14721" s="5"/>
    </row>
    <row r="14722" spans="1:6" x14ac:dyDescent="0.35">
      <c r="A14722" s="5"/>
      <c r="E14722" s="5"/>
      <c r="F14722" s="5"/>
    </row>
    <row r="14723" spans="1:6" x14ac:dyDescent="0.35">
      <c r="A14723" s="5"/>
      <c r="E14723" s="5"/>
      <c r="F14723" s="5"/>
    </row>
    <row r="14724" spans="1:6" x14ac:dyDescent="0.35">
      <c r="A14724" s="5"/>
      <c r="E14724" s="5"/>
      <c r="F14724" s="5"/>
    </row>
    <row r="14725" spans="1:6" x14ac:dyDescent="0.35">
      <c r="A14725" s="5"/>
      <c r="E14725" s="5"/>
      <c r="F14725" s="5"/>
    </row>
    <row r="14726" spans="1:6" x14ac:dyDescent="0.35">
      <c r="A14726" s="5"/>
      <c r="E14726" s="5"/>
      <c r="F14726" s="5"/>
    </row>
    <row r="14727" spans="1:6" x14ac:dyDescent="0.35">
      <c r="A14727" s="5"/>
      <c r="E14727" s="5"/>
      <c r="F14727" s="5"/>
    </row>
    <row r="14728" spans="1:6" x14ac:dyDescent="0.35">
      <c r="A14728" s="5"/>
      <c r="E14728" s="5"/>
      <c r="F14728" s="5"/>
    </row>
    <row r="14729" spans="1:6" x14ac:dyDescent="0.35">
      <c r="A14729" s="5"/>
      <c r="E14729" s="5"/>
      <c r="F14729" s="5"/>
    </row>
    <row r="14730" spans="1:6" x14ac:dyDescent="0.35">
      <c r="A14730" s="5"/>
      <c r="E14730" s="5"/>
      <c r="F14730" s="5"/>
    </row>
    <row r="14731" spans="1:6" x14ac:dyDescent="0.35">
      <c r="A14731" s="5"/>
      <c r="E14731" s="5"/>
      <c r="F14731" s="5"/>
    </row>
    <row r="14732" spans="1:6" x14ac:dyDescent="0.35">
      <c r="A14732" s="5"/>
      <c r="E14732" s="5"/>
      <c r="F14732" s="5"/>
    </row>
    <row r="14733" spans="1:6" x14ac:dyDescent="0.35">
      <c r="A14733" s="5"/>
      <c r="E14733" s="5"/>
      <c r="F14733" s="5"/>
    </row>
    <row r="14734" spans="1:6" x14ac:dyDescent="0.35">
      <c r="A14734" s="5"/>
      <c r="E14734" s="5"/>
      <c r="F14734" s="5"/>
    </row>
    <row r="14735" spans="1:6" x14ac:dyDescent="0.35">
      <c r="A14735" s="5"/>
      <c r="E14735" s="5"/>
      <c r="F14735" s="5"/>
    </row>
    <row r="14736" spans="1:6" x14ac:dyDescent="0.35">
      <c r="A14736" s="5"/>
      <c r="E14736" s="5"/>
      <c r="F14736" s="5"/>
    </row>
    <row r="14737" spans="1:6" x14ac:dyDescent="0.35">
      <c r="A14737" s="5"/>
      <c r="E14737" s="5"/>
      <c r="F14737" s="5"/>
    </row>
    <row r="14738" spans="1:6" x14ac:dyDescent="0.35">
      <c r="A14738" s="5"/>
      <c r="E14738" s="5"/>
      <c r="F14738" s="5"/>
    </row>
    <row r="14739" spans="1:6" x14ac:dyDescent="0.35">
      <c r="A14739" s="5"/>
      <c r="E14739" s="5"/>
      <c r="F14739" s="5"/>
    </row>
    <row r="14740" spans="1:6" x14ac:dyDescent="0.35">
      <c r="A14740" s="5"/>
      <c r="E14740" s="5"/>
      <c r="F14740" s="5"/>
    </row>
    <row r="14741" spans="1:6" x14ac:dyDescent="0.35">
      <c r="A14741" s="5"/>
      <c r="E14741" s="5"/>
      <c r="F14741" s="5"/>
    </row>
    <row r="14742" spans="1:6" x14ac:dyDescent="0.35">
      <c r="A14742" s="5"/>
      <c r="E14742" s="5"/>
      <c r="F14742" s="5"/>
    </row>
    <row r="14743" spans="1:6" x14ac:dyDescent="0.35">
      <c r="A14743" s="5"/>
      <c r="E14743" s="5"/>
      <c r="F14743" s="5"/>
    </row>
    <row r="14744" spans="1:6" x14ac:dyDescent="0.35">
      <c r="A14744" s="5"/>
      <c r="E14744" s="5"/>
      <c r="F14744" s="5"/>
    </row>
    <row r="14745" spans="1:6" x14ac:dyDescent="0.35">
      <c r="A14745" s="5"/>
      <c r="E14745" s="5"/>
      <c r="F14745" s="5"/>
    </row>
    <row r="14746" spans="1:6" x14ac:dyDescent="0.35">
      <c r="A14746" s="5"/>
      <c r="E14746" s="5"/>
      <c r="F14746" s="5"/>
    </row>
    <row r="14747" spans="1:6" x14ac:dyDescent="0.35">
      <c r="A14747" s="5"/>
      <c r="E14747" s="5"/>
      <c r="F14747" s="5"/>
    </row>
    <row r="14748" spans="1:6" x14ac:dyDescent="0.35">
      <c r="A14748" s="5"/>
      <c r="E14748" s="5"/>
      <c r="F14748" s="5"/>
    </row>
    <row r="14749" spans="1:6" x14ac:dyDescent="0.35">
      <c r="A14749" s="5"/>
      <c r="E14749" s="5"/>
      <c r="F14749" s="5"/>
    </row>
    <row r="14750" spans="1:6" x14ac:dyDescent="0.35">
      <c r="A14750" s="5"/>
      <c r="E14750" s="5"/>
      <c r="F14750" s="5"/>
    </row>
    <row r="14751" spans="1:6" x14ac:dyDescent="0.35">
      <c r="A14751" s="5"/>
      <c r="E14751" s="5"/>
      <c r="F14751" s="5"/>
    </row>
    <row r="14752" spans="1:6" x14ac:dyDescent="0.35">
      <c r="A14752" s="5"/>
      <c r="E14752" s="5"/>
      <c r="F14752" s="5"/>
    </row>
    <row r="14753" spans="1:6" x14ac:dyDescent="0.35">
      <c r="A14753" s="5"/>
      <c r="E14753" s="5"/>
      <c r="F14753" s="5"/>
    </row>
    <row r="14754" spans="1:6" x14ac:dyDescent="0.35">
      <c r="A14754" s="5"/>
      <c r="E14754" s="5"/>
      <c r="F14754" s="5"/>
    </row>
    <row r="14755" spans="1:6" x14ac:dyDescent="0.35">
      <c r="A14755" s="5"/>
      <c r="E14755" s="5"/>
      <c r="F14755" s="5"/>
    </row>
    <row r="14756" spans="1:6" x14ac:dyDescent="0.35">
      <c r="A14756" s="5"/>
      <c r="E14756" s="5"/>
      <c r="F14756" s="5"/>
    </row>
    <row r="14757" spans="1:6" x14ac:dyDescent="0.35">
      <c r="A14757" s="5"/>
      <c r="E14757" s="5"/>
      <c r="F14757" s="5"/>
    </row>
    <row r="14758" spans="1:6" x14ac:dyDescent="0.35">
      <c r="A14758" s="5"/>
      <c r="E14758" s="5"/>
      <c r="F14758" s="5"/>
    </row>
    <row r="14759" spans="1:6" x14ac:dyDescent="0.35">
      <c r="A14759" s="5"/>
      <c r="E14759" s="5"/>
      <c r="F14759" s="5"/>
    </row>
    <row r="14760" spans="1:6" x14ac:dyDescent="0.35">
      <c r="A14760" s="5"/>
      <c r="E14760" s="5"/>
      <c r="F14760" s="5"/>
    </row>
    <row r="14761" spans="1:6" x14ac:dyDescent="0.35">
      <c r="A14761" s="5"/>
      <c r="E14761" s="5"/>
      <c r="F14761" s="5"/>
    </row>
    <row r="14762" spans="1:6" x14ac:dyDescent="0.35">
      <c r="A14762" s="5"/>
      <c r="E14762" s="5"/>
      <c r="F14762" s="5"/>
    </row>
    <row r="14763" spans="1:6" x14ac:dyDescent="0.35">
      <c r="A14763" s="5"/>
      <c r="E14763" s="5"/>
      <c r="F14763" s="5"/>
    </row>
    <row r="14764" spans="1:6" x14ac:dyDescent="0.35">
      <c r="A14764" s="5"/>
      <c r="E14764" s="5"/>
      <c r="F14764" s="5"/>
    </row>
    <row r="14765" spans="1:6" x14ac:dyDescent="0.35">
      <c r="A14765" s="5"/>
      <c r="E14765" s="5"/>
      <c r="F14765" s="5"/>
    </row>
    <row r="14766" spans="1:6" x14ac:dyDescent="0.35">
      <c r="A14766" s="5"/>
      <c r="E14766" s="5"/>
      <c r="F14766" s="5"/>
    </row>
    <row r="14767" spans="1:6" x14ac:dyDescent="0.35">
      <c r="A14767" s="5"/>
      <c r="E14767" s="5"/>
      <c r="F14767" s="5"/>
    </row>
    <row r="14768" spans="1:6" x14ac:dyDescent="0.35">
      <c r="A14768" s="5"/>
      <c r="E14768" s="5"/>
      <c r="F14768" s="5"/>
    </row>
    <row r="14769" spans="1:6" x14ac:dyDescent="0.35">
      <c r="A14769" s="5"/>
      <c r="E14769" s="5"/>
      <c r="F14769" s="5"/>
    </row>
    <row r="14770" spans="1:6" x14ac:dyDescent="0.35">
      <c r="A14770" s="5"/>
      <c r="E14770" s="5"/>
      <c r="F14770" s="5"/>
    </row>
    <row r="14771" spans="1:6" x14ac:dyDescent="0.35">
      <c r="A14771" s="5"/>
      <c r="E14771" s="5"/>
      <c r="F14771" s="5"/>
    </row>
    <row r="14772" spans="1:6" x14ac:dyDescent="0.35">
      <c r="A14772" s="5"/>
      <c r="E14772" s="5"/>
      <c r="F14772" s="5"/>
    </row>
    <row r="14773" spans="1:6" x14ac:dyDescent="0.35">
      <c r="A14773" s="5"/>
      <c r="E14773" s="5"/>
      <c r="F14773" s="5"/>
    </row>
    <row r="14774" spans="1:6" x14ac:dyDescent="0.35">
      <c r="A14774" s="5"/>
      <c r="E14774" s="5"/>
      <c r="F14774" s="5"/>
    </row>
    <row r="14775" spans="1:6" x14ac:dyDescent="0.35">
      <c r="A14775" s="5"/>
      <c r="E14775" s="5"/>
      <c r="F14775" s="5"/>
    </row>
    <row r="14776" spans="1:6" x14ac:dyDescent="0.35">
      <c r="A14776" s="5"/>
      <c r="E14776" s="5"/>
      <c r="F14776" s="5"/>
    </row>
    <row r="14777" spans="1:6" x14ac:dyDescent="0.35">
      <c r="A14777" s="5"/>
      <c r="E14777" s="5"/>
      <c r="F14777" s="5"/>
    </row>
    <row r="14778" spans="1:6" x14ac:dyDescent="0.35">
      <c r="A14778" s="5"/>
      <c r="E14778" s="5"/>
      <c r="F14778" s="5"/>
    </row>
    <row r="14779" spans="1:6" x14ac:dyDescent="0.35">
      <c r="A14779" s="5"/>
      <c r="E14779" s="5"/>
      <c r="F14779" s="5"/>
    </row>
    <row r="14780" spans="1:6" x14ac:dyDescent="0.35">
      <c r="A14780" s="5"/>
      <c r="E14780" s="5"/>
      <c r="F14780" s="5"/>
    </row>
    <row r="14781" spans="1:6" x14ac:dyDescent="0.35">
      <c r="A14781" s="5"/>
      <c r="E14781" s="5"/>
      <c r="F14781" s="5"/>
    </row>
    <row r="14782" spans="1:6" x14ac:dyDescent="0.35">
      <c r="A14782" s="5"/>
      <c r="E14782" s="5"/>
      <c r="F14782" s="5"/>
    </row>
    <row r="14783" spans="1:6" x14ac:dyDescent="0.35">
      <c r="A14783" s="5"/>
      <c r="E14783" s="5"/>
      <c r="F14783" s="5"/>
    </row>
    <row r="14784" spans="1:6" x14ac:dyDescent="0.35">
      <c r="A14784" s="5"/>
      <c r="E14784" s="5"/>
      <c r="F14784" s="5"/>
    </row>
    <row r="14785" spans="1:6" x14ac:dyDescent="0.35">
      <c r="A14785" s="5"/>
      <c r="E14785" s="5"/>
      <c r="F14785" s="5"/>
    </row>
    <row r="14786" spans="1:6" x14ac:dyDescent="0.35">
      <c r="A14786" s="5"/>
      <c r="E14786" s="5"/>
      <c r="F14786" s="5"/>
    </row>
    <row r="14787" spans="1:6" x14ac:dyDescent="0.35">
      <c r="A14787" s="5"/>
      <c r="E14787" s="5"/>
      <c r="F14787" s="5"/>
    </row>
    <row r="14788" spans="1:6" x14ac:dyDescent="0.35">
      <c r="A14788" s="5"/>
      <c r="E14788" s="5"/>
      <c r="F14788" s="5"/>
    </row>
    <row r="14789" spans="1:6" x14ac:dyDescent="0.35">
      <c r="A14789" s="5"/>
      <c r="E14789" s="5"/>
      <c r="F14789" s="5"/>
    </row>
    <row r="14790" spans="1:6" x14ac:dyDescent="0.35">
      <c r="A14790" s="5"/>
      <c r="E14790" s="5"/>
      <c r="F14790" s="5"/>
    </row>
    <row r="14791" spans="1:6" x14ac:dyDescent="0.35">
      <c r="A14791" s="5"/>
      <c r="E14791" s="5"/>
      <c r="F14791" s="5"/>
    </row>
    <row r="14792" spans="1:6" x14ac:dyDescent="0.35">
      <c r="A14792" s="5"/>
      <c r="E14792" s="5"/>
      <c r="F14792" s="5"/>
    </row>
    <row r="14793" spans="1:6" x14ac:dyDescent="0.35">
      <c r="A14793" s="5"/>
      <c r="E14793" s="5"/>
      <c r="F14793" s="5"/>
    </row>
    <row r="14794" spans="1:6" x14ac:dyDescent="0.35">
      <c r="A14794" s="5"/>
      <c r="E14794" s="5"/>
      <c r="F14794" s="5"/>
    </row>
    <row r="14795" spans="1:6" x14ac:dyDescent="0.35">
      <c r="A14795" s="5"/>
      <c r="E14795" s="5"/>
      <c r="F14795" s="5"/>
    </row>
    <row r="14796" spans="1:6" x14ac:dyDescent="0.35">
      <c r="A14796" s="5"/>
      <c r="E14796" s="5"/>
      <c r="F14796" s="5"/>
    </row>
    <row r="14797" spans="1:6" x14ac:dyDescent="0.35">
      <c r="A14797" s="5"/>
      <c r="E14797" s="5"/>
      <c r="F14797" s="5"/>
    </row>
    <row r="14798" spans="1:6" x14ac:dyDescent="0.35">
      <c r="A14798" s="5"/>
      <c r="E14798" s="5"/>
      <c r="F14798" s="5"/>
    </row>
    <row r="14799" spans="1:6" x14ac:dyDescent="0.35">
      <c r="A14799" s="5"/>
      <c r="E14799" s="5"/>
      <c r="F14799" s="5"/>
    </row>
    <row r="14800" spans="1:6" x14ac:dyDescent="0.35">
      <c r="A14800" s="5"/>
      <c r="E14800" s="5"/>
      <c r="F14800" s="5"/>
    </row>
    <row r="14801" spans="1:6" x14ac:dyDescent="0.35">
      <c r="A14801" s="5"/>
      <c r="E14801" s="5"/>
      <c r="F14801" s="5"/>
    </row>
    <row r="14802" spans="1:6" x14ac:dyDescent="0.35">
      <c r="A14802" s="5"/>
      <c r="E14802" s="5"/>
      <c r="F14802" s="5"/>
    </row>
    <row r="14803" spans="1:6" x14ac:dyDescent="0.35">
      <c r="A14803" s="5"/>
      <c r="E14803" s="5"/>
      <c r="F14803" s="5"/>
    </row>
    <row r="14804" spans="1:6" x14ac:dyDescent="0.35">
      <c r="A14804" s="5"/>
      <c r="E14804" s="5"/>
      <c r="F14804" s="5"/>
    </row>
    <row r="14805" spans="1:6" x14ac:dyDescent="0.35">
      <c r="A14805" s="5"/>
      <c r="E14805" s="5"/>
      <c r="F14805" s="5"/>
    </row>
    <row r="14806" spans="1:6" x14ac:dyDescent="0.35">
      <c r="A14806" s="5"/>
      <c r="E14806" s="5"/>
      <c r="F14806" s="5"/>
    </row>
    <row r="14807" spans="1:6" x14ac:dyDescent="0.35">
      <c r="A14807" s="5"/>
      <c r="E14807" s="5"/>
      <c r="F14807" s="5"/>
    </row>
    <row r="14808" spans="1:6" x14ac:dyDescent="0.35">
      <c r="A14808" s="5"/>
      <c r="E14808" s="5"/>
      <c r="F14808" s="5"/>
    </row>
    <row r="14809" spans="1:6" x14ac:dyDescent="0.35">
      <c r="A14809" s="5"/>
      <c r="E14809" s="5"/>
      <c r="F14809" s="5"/>
    </row>
    <row r="14810" spans="1:6" x14ac:dyDescent="0.35">
      <c r="A14810" s="5"/>
      <c r="E14810" s="5"/>
      <c r="F14810" s="5"/>
    </row>
    <row r="14811" spans="1:6" x14ac:dyDescent="0.35">
      <c r="A14811" s="5"/>
      <c r="E14811" s="5"/>
      <c r="F14811" s="5"/>
    </row>
    <row r="14812" spans="1:6" x14ac:dyDescent="0.35">
      <c r="A14812" s="5"/>
      <c r="E14812" s="5"/>
      <c r="F14812" s="5"/>
    </row>
    <row r="14813" spans="1:6" x14ac:dyDescent="0.35">
      <c r="A14813" s="5"/>
      <c r="E14813" s="5"/>
      <c r="F14813" s="5"/>
    </row>
    <row r="14814" spans="1:6" x14ac:dyDescent="0.35">
      <c r="A14814" s="5"/>
      <c r="E14814" s="5"/>
      <c r="F14814" s="5"/>
    </row>
    <row r="14815" spans="1:6" x14ac:dyDescent="0.35">
      <c r="A14815" s="5"/>
      <c r="E14815" s="5"/>
      <c r="F14815" s="5"/>
    </row>
    <row r="14816" spans="1:6" x14ac:dyDescent="0.35">
      <c r="A14816" s="5"/>
      <c r="E14816" s="5"/>
      <c r="F14816" s="5"/>
    </row>
    <row r="14817" spans="1:6" x14ac:dyDescent="0.35">
      <c r="A14817" s="5"/>
      <c r="E14817" s="5"/>
      <c r="F14817" s="5"/>
    </row>
    <row r="14818" spans="1:6" x14ac:dyDescent="0.35">
      <c r="A14818" s="5"/>
      <c r="E14818" s="5"/>
      <c r="F14818" s="5"/>
    </row>
    <row r="14819" spans="1:6" x14ac:dyDescent="0.35">
      <c r="A14819" s="5"/>
      <c r="E14819" s="5"/>
      <c r="F14819" s="5"/>
    </row>
    <row r="14820" spans="1:6" x14ac:dyDescent="0.35">
      <c r="A14820" s="5"/>
      <c r="E14820" s="5"/>
      <c r="F14820" s="5"/>
    </row>
    <row r="14821" spans="1:6" x14ac:dyDescent="0.35">
      <c r="A14821" s="5"/>
      <c r="E14821" s="5"/>
      <c r="F14821" s="5"/>
    </row>
    <row r="14822" spans="1:6" x14ac:dyDescent="0.35">
      <c r="A14822" s="5"/>
      <c r="E14822" s="5"/>
      <c r="F14822" s="5"/>
    </row>
    <row r="14823" spans="1:6" x14ac:dyDescent="0.35">
      <c r="A14823" s="5"/>
      <c r="E14823" s="5"/>
      <c r="F14823" s="5"/>
    </row>
    <row r="14824" spans="1:6" x14ac:dyDescent="0.35">
      <c r="A14824" s="5"/>
      <c r="E14824" s="5"/>
      <c r="F14824" s="5"/>
    </row>
    <row r="14825" spans="1:6" x14ac:dyDescent="0.35">
      <c r="A14825" s="5"/>
      <c r="E14825" s="5"/>
      <c r="F14825" s="5"/>
    </row>
    <row r="14826" spans="1:6" x14ac:dyDescent="0.35">
      <c r="A14826" s="5"/>
      <c r="E14826" s="5"/>
      <c r="F14826" s="5"/>
    </row>
    <row r="14827" spans="1:6" x14ac:dyDescent="0.35">
      <c r="A14827" s="5"/>
      <c r="E14827" s="5"/>
      <c r="F14827" s="5"/>
    </row>
    <row r="14828" spans="1:6" x14ac:dyDescent="0.35">
      <c r="A14828" s="5"/>
      <c r="E14828" s="5"/>
      <c r="F14828" s="5"/>
    </row>
    <row r="14829" spans="1:6" x14ac:dyDescent="0.35">
      <c r="A14829" s="5"/>
      <c r="E14829" s="5"/>
      <c r="F14829" s="5"/>
    </row>
    <row r="14830" spans="1:6" x14ac:dyDescent="0.35">
      <c r="A14830" s="5"/>
      <c r="E14830" s="5"/>
      <c r="F14830" s="5"/>
    </row>
    <row r="14831" spans="1:6" x14ac:dyDescent="0.35">
      <c r="A14831" s="5"/>
      <c r="E14831" s="5"/>
      <c r="F14831" s="5"/>
    </row>
    <row r="14832" spans="1:6" x14ac:dyDescent="0.35">
      <c r="A14832" s="5"/>
      <c r="E14832" s="5"/>
      <c r="F14832" s="5"/>
    </row>
    <row r="14833" spans="1:6" x14ac:dyDescent="0.35">
      <c r="A14833" s="5"/>
      <c r="E14833" s="5"/>
      <c r="F14833" s="5"/>
    </row>
    <row r="14834" spans="1:6" x14ac:dyDescent="0.35">
      <c r="A14834" s="5"/>
      <c r="E14834" s="5"/>
      <c r="F14834" s="5"/>
    </row>
    <row r="14835" spans="1:6" x14ac:dyDescent="0.35">
      <c r="A14835" s="5"/>
      <c r="E14835" s="5"/>
      <c r="F14835" s="5"/>
    </row>
    <row r="14836" spans="1:6" x14ac:dyDescent="0.35">
      <c r="A14836" s="5"/>
      <c r="E14836" s="5"/>
      <c r="F14836" s="5"/>
    </row>
    <row r="14837" spans="1:6" x14ac:dyDescent="0.35">
      <c r="A14837" s="5"/>
      <c r="E14837" s="5"/>
      <c r="F14837" s="5"/>
    </row>
    <row r="14838" spans="1:6" x14ac:dyDescent="0.35">
      <c r="A14838" s="5"/>
      <c r="E14838" s="5"/>
      <c r="F14838" s="5"/>
    </row>
    <row r="14839" spans="1:6" x14ac:dyDescent="0.35">
      <c r="A14839" s="5"/>
      <c r="E14839" s="5"/>
      <c r="F14839" s="5"/>
    </row>
    <row r="14840" spans="1:6" x14ac:dyDescent="0.35">
      <c r="A14840" s="5"/>
      <c r="E14840" s="5"/>
      <c r="F14840" s="5"/>
    </row>
    <row r="14841" spans="1:6" x14ac:dyDescent="0.35">
      <c r="A14841" s="5"/>
      <c r="E14841" s="5"/>
      <c r="F14841" s="5"/>
    </row>
    <row r="14842" spans="1:6" x14ac:dyDescent="0.35">
      <c r="A14842" s="5"/>
      <c r="E14842" s="5"/>
      <c r="F14842" s="5"/>
    </row>
    <row r="14843" spans="1:6" x14ac:dyDescent="0.35">
      <c r="A14843" s="5"/>
      <c r="E14843" s="5"/>
      <c r="F14843" s="5"/>
    </row>
    <row r="14844" spans="1:6" x14ac:dyDescent="0.35">
      <c r="A14844" s="5"/>
      <c r="E14844" s="5"/>
      <c r="F14844" s="5"/>
    </row>
    <row r="14845" spans="1:6" x14ac:dyDescent="0.35">
      <c r="A14845" s="5"/>
      <c r="E14845" s="5"/>
      <c r="F14845" s="5"/>
    </row>
    <row r="14846" spans="1:6" x14ac:dyDescent="0.35">
      <c r="A14846" s="5"/>
      <c r="E14846" s="5"/>
      <c r="F14846" s="5"/>
    </row>
    <row r="14847" spans="1:6" x14ac:dyDescent="0.35">
      <c r="A14847" s="5"/>
      <c r="E14847" s="5"/>
      <c r="F14847" s="5"/>
    </row>
    <row r="14848" spans="1:6" x14ac:dyDescent="0.35">
      <c r="A14848" s="5"/>
      <c r="E14848" s="5"/>
      <c r="F14848" s="5"/>
    </row>
    <row r="14849" spans="1:6" x14ac:dyDescent="0.35">
      <c r="A14849" s="5"/>
      <c r="E14849" s="5"/>
      <c r="F14849" s="5"/>
    </row>
    <row r="14850" spans="1:6" x14ac:dyDescent="0.35">
      <c r="A14850" s="5"/>
      <c r="E14850" s="5"/>
      <c r="F14850" s="5"/>
    </row>
    <row r="14851" spans="1:6" x14ac:dyDescent="0.35">
      <c r="A14851" s="5"/>
      <c r="E14851" s="5"/>
      <c r="F14851" s="5"/>
    </row>
    <row r="14852" spans="1:6" x14ac:dyDescent="0.35">
      <c r="A14852" s="5"/>
      <c r="E14852" s="5"/>
      <c r="F14852" s="5"/>
    </row>
    <row r="14853" spans="1:6" x14ac:dyDescent="0.35">
      <c r="A14853" s="5"/>
      <c r="E14853" s="5"/>
      <c r="F14853" s="5"/>
    </row>
    <row r="14854" spans="1:6" x14ac:dyDescent="0.35">
      <c r="A14854" s="5"/>
      <c r="E14854" s="5"/>
      <c r="F14854" s="5"/>
    </row>
    <row r="14855" spans="1:6" x14ac:dyDescent="0.35">
      <c r="A14855" s="5"/>
      <c r="E14855" s="5"/>
      <c r="F14855" s="5"/>
    </row>
    <row r="14856" spans="1:6" x14ac:dyDescent="0.35">
      <c r="A14856" s="5"/>
      <c r="E14856" s="5"/>
      <c r="F14856" s="5"/>
    </row>
    <row r="14857" spans="1:6" x14ac:dyDescent="0.35">
      <c r="A14857" s="5"/>
      <c r="E14857" s="5"/>
      <c r="F14857" s="5"/>
    </row>
    <row r="14858" spans="1:6" x14ac:dyDescent="0.35">
      <c r="A14858" s="5"/>
      <c r="E14858" s="5"/>
      <c r="F14858" s="5"/>
    </row>
    <row r="14859" spans="1:6" x14ac:dyDescent="0.35">
      <c r="A14859" s="5"/>
      <c r="E14859" s="5"/>
      <c r="F14859" s="5"/>
    </row>
    <row r="14860" spans="1:6" x14ac:dyDescent="0.35">
      <c r="A14860" s="5"/>
      <c r="E14860" s="5"/>
      <c r="F14860" s="5"/>
    </row>
    <row r="14861" spans="1:6" x14ac:dyDescent="0.35">
      <c r="A14861" s="5"/>
      <c r="E14861" s="5"/>
      <c r="F14861" s="5"/>
    </row>
    <row r="14862" spans="1:6" x14ac:dyDescent="0.35">
      <c r="A14862" s="5"/>
      <c r="E14862" s="5"/>
      <c r="F14862" s="5"/>
    </row>
    <row r="14863" spans="1:6" x14ac:dyDescent="0.35">
      <c r="A14863" s="5"/>
      <c r="E14863" s="5"/>
      <c r="F14863" s="5"/>
    </row>
    <row r="14864" spans="1:6" x14ac:dyDescent="0.35">
      <c r="A14864" s="5"/>
      <c r="E14864" s="5"/>
      <c r="F14864" s="5"/>
    </row>
    <row r="14865" spans="1:6" x14ac:dyDescent="0.35">
      <c r="A14865" s="5"/>
      <c r="E14865" s="5"/>
      <c r="F14865" s="5"/>
    </row>
    <row r="14866" spans="1:6" x14ac:dyDescent="0.35">
      <c r="A14866" s="5"/>
      <c r="E14866" s="5"/>
      <c r="F14866" s="5"/>
    </row>
    <row r="14867" spans="1:6" x14ac:dyDescent="0.35">
      <c r="A14867" s="5"/>
      <c r="E14867" s="5"/>
      <c r="F14867" s="5"/>
    </row>
    <row r="14868" spans="1:6" x14ac:dyDescent="0.35">
      <c r="A14868" s="5"/>
      <c r="E14868" s="5"/>
      <c r="F14868" s="5"/>
    </row>
    <row r="14869" spans="1:6" x14ac:dyDescent="0.35">
      <c r="A14869" s="5"/>
      <c r="E14869" s="5"/>
      <c r="F14869" s="5"/>
    </row>
    <row r="14870" spans="1:6" x14ac:dyDescent="0.35">
      <c r="A14870" s="5"/>
      <c r="E14870" s="5"/>
      <c r="F14870" s="5"/>
    </row>
    <row r="14871" spans="1:6" x14ac:dyDescent="0.35">
      <c r="A14871" s="5"/>
      <c r="E14871" s="5"/>
      <c r="F14871" s="5"/>
    </row>
    <row r="14872" spans="1:6" x14ac:dyDescent="0.35">
      <c r="A14872" s="5"/>
      <c r="E14872" s="5"/>
      <c r="F14872" s="5"/>
    </row>
    <row r="14873" spans="1:6" x14ac:dyDescent="0.35">
      <c r="A14873" s="5"/>
      <c r="E14873" s="5"/>
      <c r="F14873" s="5"/>
    </row>
    <row r="14874" spans="1:6" x14ac:dyDescent="0.35">
      <c r="A14874" s="5"/>
      <c r="E14874" s="5"/>
      <c r="F14874" s="5"/>
    </row>
    <row r="14875" spans="1:6" x14ac:dyDescent="0.35">
      <c r="A14875" s="5"/>
      <c r="E14875" s="5"/>
      <c r="F14875" s="5"/>
    </row>
    <row r="14876" spans="1:6" x14ac:dyDescent="0.35">
      <c r="A14876" s="5"/>
      <c r="E14876" s="5"/>
      <c r="F14876" s="5"/>
    </row>
    <row r="14877" spans="1:6" x14ac:dyDescent="0.35">
      <c r="A14877" s="5"/>
      <c r="E14877" s="5"/>
      <c r="F14877" s="5"/>
    </row>
    <row r="14878" spans="1:6" x14ac:dyDescent="0.35">
      <c r="A14878" s="5"/>
      <c r="E14878" s="5"/>
      <c r="F14878" s="5"/>
    </row>
    <row r="14879" spans="1:6" x14ac:dyDescent="0.35">
      <c r="A14879" s="5"/>
      <c r="E14879" s="5"/>
      <c r="F14879" s="5"/>
    </row>
    <row r="14880" spans="1:6" x14ac:dyDescent="0.35">
      <c r="A14880" s="5"/>
      <c r="E14880" s="5"/>
      <c r="F14880" s="5"/>
    </row>
    <row r="14881" spans="1:6" x14ac:dyDescent="0.35">
      <c r="A14881" s="5"/>
      <c r="E14881" s="5"/>
      <c r="F14881" s="5"/>
    </row>
    <row r="14882" spans="1:6" x14ac:dyDescent="0.35">
      <c r="A14882" s="5"/>
      <c r="E14882" s="5"/>
      <c r="F14882" s="5"/>
    </row>
    <row r="14883" spans="1:6" x14ac:dyDescent="0.35">
      <c r="A14883" s="5"/>
      <c r="E14883" s="5"/>
      <c r="F14883" s="5"/>
    </row>
    <row r="14884" spans="1:6" x14ac:dyDescent="0.35">
      <c r="A14884" s="5"/>
      <c r="E14884" s="5"/>
      <c r="F14884" s="5"/>
    </row>
    <row r="14885" spans="1:6" x14ac:dyDescent="0.35">
      <c r="A14885" s="5"/>
      <c r="E14885" s="5"/>
      <c r="F14885" s="5"/>
    </row>
    <row r="14886" spans="1:6" x14ac:dyDescent="0.35">
      <c r="A14886" s="5"/>
      <c r="E14886" s="5"/>
      <c r="F14886" s="5"/>
    </row>
    <row r="14887" spans="1:6" x14ac:dyDescent="0.35">
      <c r="A14887" s="5"/>
      <c r="E14887" s="5"/>
      <c r="F14887" s="5"/>
    </row>
    <row r="14888" spans="1:6" x14ac:dyDescent="0.35">
      <c r="A14888" s="5"/>
      <c r="E14888" s="5"/>
      <c r="F14888" s="5"/>
    </row>
    <row r="14889" spans="1:6" x14ac:dyDescent="0.35">
      <c r="A14889" s="5"/>
      <c r="E14889" s="5"/>
      <c r="F14889" s="5"/>
    </row>
    <row r="14890" spans="1:6" x14ac:dyDescent="0.35">
      <c r="A14890" s="5"/>
      <c r="E14890" s="5"/>
      <c r="F14890" s="5"/>
    </row>
    <row r="14891" spans="1:6" x14ac:dyDescent="0.35">
      <c r="A14891" s="5"/>
      <c r="E14891" s="5"/>
      <c r="F14891" s="5"/>
    </row>
    <row r="14892" spans="1:6" x14ac:dyDescent="0.35">
      <c r="A14892" s="5"/>
      <c r="E14892" s="5"/>
      <c r="F14892" s="5"/>
    </row>
    <row r="14893" spans="1:6" x14ac:dyDescent="0.35">
      <c r="A14893" s="5"/>
      <c r="E14893" s="5"/>
      <c r="F14893" s="5"/>
    </row>
    <row r="14894" spans="1:6" x14ac:dyDescent="0.35">
      <c r="A14894" s="5"/>
      <c r="E14894" s="5"/>
      <c r="F14894" s="5"/>
    </row>
    <row r="14895" spans="1:6" x14ac:dyDescent="0.35">
      <c r="A14895" s="5"/>
      <c r="E14895" s="5"/>
      <c r="F14895" s="5"/>
    </row>
    <row r="14896" spans="1:6" x14ac:dyDescent="0.35">
      <c r="A14896" s="5"/>
      <c r="E14896" s="5"/>
      <c r="F14896" s="5"/>
    </row>
    <row r="14897" spans="1:6" x14ac:dyDescent="0.35">
      <c r="A14897" s="5"/>
      <c r="E14897" s="5"/>
      <c r="F14897" s="5"/>
    </row>
    <row r="14898" spans="1:6" x14ac:dyDescent="0.35">
      <c r="A14898" s="5"/>
      <c r="E14898" s="5"/>
      <c r="F14898" s="5"/>
    </row>
    <row r="14899" spans="1:6" x14ac:dyDescent="0.35">
      <c r="A14899" s="5"/>
      <c r="E14899" s="5"/>
      <c r="F14899" s="5"/>
    </row>
    <row r="14900" spans="1:6" x14ac:dyDescent="0.35">
      <c r="A14900" s="5"/>
      <c r="E14900" s="5"/>
      <c r="F14900" s="5"/>
    </row>
    <row r="14901" spans="1:6" x14ac:dyDescent="0.35">
      <c r="A14901" s="5"/>
      <c r="E14901" s="5"/>
      <c r="F14901" s="5"/>
    </row>
    <row r="14902" spans="1:6" x14ac:dyDescent="0.35">
      <c r="A14902" s="5"/>
      <c r="E14902" s="5"/>
      <c r="F14902" s="5"/>
    </row>
    <row r="14903" spans="1:6" x14ac:dyDescent="0.35">
      <c r="A14903" s="5"/>
      <c r="E14903" s="5"/>
      <c r="F14903" s="5"/>
    </row>
    <row r="14904" spans="1:6" x14ac:dyDescent="0.35">
      <c r="A14904" s="5"/>
      <c r="E14904" s="5"/>
      <c r="F14904" s="5"/>
    </row>
    <row r="14905" spans="1:6" x14ac:dyDescent="0.35">
      <c r="A14905" s="5"/>
      <c r="E14905" s="5"/>
      <c r="F14905" s="5"/>
    </row>
    <row r="14906" spans="1:6" x14ac:dyDescent="0.35">
      <c r="A14906" s="5"/>
      <c r="E14906" s="5"/>
      <c r="F14906" s="5"/>
    </row>
    <row r="14907" spans="1:6" x14ac:dyDescent="0.35">
      <c r="A14907" s="5"/>
      <c r="E14907" s="5"/>
      <c r="F14907" s="5"/>
    </row>
    <row r="14908" spans="1:6" x14ac:dyDescent="0.35">
      <c r="A14908" s="5"/>
      <c r="E14908" s="5"/>
      <c r="F14908" s="5"/>
    </row>
    <row r="14909" spans="1:6" x14ac:dyDescent="0.35">
      <c r="A14909" s="5"/>
      <c r="E14909" s="5"/>
      <c r="F14909" s="5"/>
    </row>
    <row r="14910" spans="1:6" x14ac:dyDescent="0.35">
      <c r="A14910" s="5"/>
      <c r="E14910" s="5"/>
      <c r="F14910" s="5"/>
    </row>
    <row r="14911" spans="1:6" x14ac:dyDescent="0.35">
      <c r="A14911" s="5"/>
      <c r="E14911" s="5"/>
      <c r="F14911" s="5"/>
    </row>
    <row r="14912" spans="1:6" x14ac:dyDescent="0.35">
      <c r="A14912" s="5"/>
      <c r="E14912" s="5"/>
      <c r="F14912" s="5"/>
    </row>
    <row r="14913" spans="1:6" x14ac:dyDescent="0.35">
      <c r="A14913" s="5"/>
      <c r="E14913" s="5"/>
      <c r="F14913" s="5"/>
    </row>
    <row r="14914" spans="1:6" x14ac:dyDescent="0.35">
      <c r="A14914" s="5"/>
      <c r="E14914" s="5"/>
      <c r="F14914" s="5"/>
    </row>
    <row r="14915" spans="1:6" x14ac:dyDescent="0.35">
      <c r="A14915" s="5"/>
      <c r="E14915" s="5"/>
      <c r="F14915" s="5"/>
    </row>
    <row r="14916" spans="1:6" x14ac:dyDescent="0.35">
      <c r="A14916" s="5"/>
      <c r="E14916" s="5"/>
      <c r="F14916" s="5"/>
    </row>
    <row r="14917" spans="1:6" x14ac:dyDescent="0.35">
      <c r="A14917" s="5"/>
      <c r="E14917" s="5"/>
      <c r="F14917" s="5"/>
    </row>
    <row r="14918" spans="1:6" x14ac:dyDescent="0.35">
      <c r="A14918" s="5"/>
      <c r="E14918" s="5"/>
      <c r="F14918" s="5"/>
    </row>
    <row r="14919" spans="1:6" x14ac:dyDescent="0.35">
      <c r="A14919" s="5"/>
      <c r="E14919" s="5"/>
      <c r="F14919" s="5"/>
    </row>
    <row r="14920" spans="1:6" x14ac:dyDescent="0.35">
      <c r="A14920" s="5"/>
      <c r="E14920" s="5"/>
      <c r="F14920" s="5"/>
    </row>
    <row r="14921" spans="1:6" x14ac:dyDescent="0.35">
      <c r="A14921" s="5"/>
      <c r="E14921" s="5"/>
      <c r="F14921" s="5"/>
    </row>
    <row r="14922" spans="1:6" x14ac:dyDescent="0.35">
      <c r="A14922" s="5"/>
      <c r="E14922" s="5"/>
      <c r="F14922" s="5"/>
    </row>
    <row r="14923" spans="1:6" x14ac:dyDescent="0.35">
      <c r="A14923" s="5"/>
      <c r="E14923" s="5"/>
      <c r="F14923" s="5"/>
    </row>
    <row r="14924" spans="1:6" x14ac:dyDescent="0.35">
      <c r="A14924" s="5"/>
      <c r="E14924" s="5"/>
      <c r="F14924" s="5"/>
    </row>
    <row r="14925" spans="1:6" x14ac:dyDescent="0.35">
      <c r="A14925" s="5"/>
      <c r="E14925" s="5"/>
      <c r="F14925" s="5"/>
    </row>
    <row r="14926" spans="1:6" x14ac:dyDescent="0.35">
      <c r="A14926" s="5"/>
      <c r="E14926" s="5"/>
      <c r="F14926" s="5"/>
    </row>
    <row r="14927" spans="1:6" x14ac:dyDescent="0.35">
      <c r="A14927" s="5"/>
      <c r="E14927" s="5"/>
      <c r="F14927" s="5"/>
    </row>
    <row r="14928" spans="1:6" x14ac:dyDescent="0.35">
      <c r="A14928" s="5"/>
      <c r="E14928" s="5"/>
      <c r="F14928" s="5"/>
    </row>
    <row r="14929" spans="1:6" x14ac:dyDescent="0.35">
      <c r="A14929" s="5"/>
      <c r="E14929" s="5"/>
      <c r="F14929" s="5"/>
    </row>
    <row r="14930" spans="1:6" x14ac:dyDescent="0.35">
      <c r="A14930" s="5"/>
      <c r="E14930" s="5"/>
      <c r="F14930" s="5"/>
    </row>
    <row r="14931" spans="1:6" x14ac:dyDescent="0.35">
      <c r="A14931" s="5"/>
      <c r="E14931" s="5"/>
      <c r="F14931" s="5"/>
    </row>
    <row r="14932" spans="1:6" x14ac:dyDescent="0.35">
      <c r="A14932" s="5"/>
      <c r="E14932" s="5"/>
      <c r="F14932" s="5"/>
    </row>
    <row r="14933" spans="1:6" x14ac:dyDescent="0.35">
      <c r="A14933" s="5"/>
      <c r="E14933" s="5"/>
      <c r="F14933" s="5"/>
    </row>
    <row r="14934" spans="1:6" x14ac:dyDescent="0.35">
      <c r="A14934" s="5"/>
      <c r="E14934" s="5"/>
      <c r="F14934" s="5"/>
    </row>
    <row r="14935" spans="1:6" x14ac:dyDescent="0.35">
      <c r="A14935" s="5"/>
      <c r="E14935" s="5"/>
      <c r="F14935" s="5"/>
    </row>
    <row r="14936" spans="1:6" x14ac:dyDescent="0.35">
      <c r="A14936" s="5"/>
      <c r="E14936" s="5"/>
      <c r="F14936" s="5"/>
    </row>
    <row r="14937" spans="1:6" x14ac:dyDescent="0.35">
      <c r="A14937" s="5"/>
      <c r="E14937" s="5"/>
      <c r="F14937" s="5"/>
    </row>
    <row r="14938" spans="1:6" x14ac:dyDescent="0.35">
      <c r="A14938" s="5"/>
      <c r="E14938" s="5"/>
      <c r="F14938" s="5"/>
    </row>
    <row r="14939" spans="1:6" x14ac:dyDescent="0.35">
      <c r="A14939" s="5"/>
      <c r="E14939" s="5"/>
      <c r="F14939" s="5"/>
    </row>
    <row r="14940" spans="1:6" x14ac:dyDescent="0.35">
      <c r="A14940" s="5"/>
      <c r="E14940" s="5"/>
      <c r="F14940" s="5"/>
    </row>
    <row r="14941" spans="1:6" x14ac:dyDescent="0.35">
      <c r="A14941" s="5"/>
      <c r="E14941" s="5"/>
      <c r="F14941" s="5"/>
    </row>
    <row r="14942" spans="1:6" x14ac:dyDescent="0.35">
      <c r="A14942" s="5"/>
      <c r="E14942" s="5"/>
      <c r="F14942" s="5"/>
    </row>
    <row r="14943" spans="1:6" x14ac:dyDescent="0.35">
      <c r="A14943" s="5"/>
      <c r="E14943" s="5"/>
      <c r="F14943" s="5"/>
    </row>
    <row r="14944" spans="1:6" x14ac:dyDescent="0.35">
      <c r="A14944" s="5"/>
      <c r="E14944" s="5"/>
      <c r="F14944" s="5"/>
    </row>
    <row r="14945" spans="1:6" x14ac:dyDescent="0.35">
      <c r="A14945" s="5"/>
      <c r="E14945" s="5"/>
      <c r="F14945" s="5"/>
    </row>
    <row r="14946" spans="1:6" x14ac:dyDescent="0.35">
      <c r="A14946" s="5"/>
      <c r="E14946" s="5"/>
      <c r="F14946" s="5"/>
    </row>
    <row r="14947" spans="1:6" x14ac:dyDescent="0.35">
      <c r="A14947" s="5"/>
      <c r="E14947" s="5"/>
      <c r="F14947" s="5"/>
    </row>
    <row r="14948" spans="1:6" x14ac:dyDescent="0.35">
      <c r="A14948" s="5"/>
      <c r="E14948" s="5"/>
      <c r="F14948" s="5"/>
    </row>
    <row r="14949" spans="1:6" x14ac:dyDescent="0.35">
      <c r="A14949" s="5"/>
      <c r="E14949" s="5"/>
      <c r="F14949" s="5"/>
    </row>
    <row r="14950" spans="1:6" x14ac:dyDescent="0.35">
      <c r="A14950" s="5"/>
      <c r="E14950" s="5"/>
      <c r="F14950" s="5"/>
    </row>
    <row r="14951" spans="1:6" x14ac:dyDescent="0.35">
      <c r="A14951" s="5"/>
      <c r="E14951" s="5"/>
      <c r="F14951" s="5"/>
    </row>
    <row r="14952" spans="1:6" x14ac:dyDescent="0.35">
      <c r="A14952" s="5"/>
      <c r="E14952" s="5"/>
      <c r="F14952" s="5"/>
    </row>
    <row r="14953" spans="1:6" x14ac:dyDescent="0.35">
      <c r="A14953" s="5"/>
      <c r="E14953" s="5"/>
      <c r="F14953" s="5"/>
    </row>
    <row r="14954" spans="1:6" x14ac:dyDescent="0.35">
      <c r="A14954" s="5"/>
      <c r="E14954" s="5"/>
      <c r="F14954" s="5"/>
    </row>
    <row r="14955" spans="1:6" x14ac:dyDescent="0.35">
      <c r="A14955" s="5"/>
      <c r="E14955" s="5"/>
      <c r="F14955" s="5"/>
    </row>
    <row r="14956" spans="1:6" x14ac:dyDescent="0.35">
      <c r="A14956" s="5"/>
      <c r="E14956" s="5"/>
      <c r="F14956" s="5"/>
    </row>
    <row r="14957" spans="1:6" x14ac:dyDescent="0.35">
      <c r="A14957" s="5"/>
      <c r="E14957" s="5"/>
      <c r="F14957" s="5"/>
    </row>
    <row r="14958" spans="1:6" x14ac:dyDescent="0.35">
      <c r="A14958" s="5"/>
      <c r="E14958" s="5"/>
      <c r="F14958" s="5"/>
    </row>
    <row r="14959" spans="1:6" x14ac:dyDescent="0.35">
      <c r="A14959" s="5"/>
      <c r="E14959" s="5"/>
      <c r="F14959" s="5"/>
    </row>
    <row r="14960" spans="1:6" x14ac:dyDescent="0.35">
      <c r="A14960" s="5"/>
      <c r="E14960" s="5"/>
      <c r="F14960" s="5"/>
    </row>
    <row r="14961" spans="1:6" x14ac:dyDescent="0.35">
      <c r="A14961" s="5"/>
      <c r="E14961" s="5"/>
      <c r="F14961" s="5"/>
    </row>
    <row r="14962" spans="1:6" x14ac:dyDescent="0.35">
      <c r="A14962" s="5"/>
      <c r="E14962" s="5"/>
      <c r="F14962" s="5"/>
    </row>
    <row r="14963" spans="1:6" x14ac:dyDescent="0.35">
      <c r="A14963" s="5"/>
      <c r="E14963" s="5"/>
      <c r="F14963" s="5"/>
    </row>
    <row r="14964" spans="1:6" x14ac:dyDescent="0.35">
      <c r="A14964" s="5"/>
      <c r="E14964" s="5"/>
      <c r="F14964" s="5"/>
    </row>
    <row r="14965" spans="1:6" x14ac:dyDescent="0.35">
      <c r="A14965" s="5"/>
      <c r="E14965" s="5"/>
      <c r="F14965" s="5"/>
    </row>
    <row r="14966" spans="1:6" x14ac:dyDescent="0.35">
      <c r="A14966" s="5"/>
      <c r="E14966" s="5"/>
      <c r="F14966" s="5"/>
    </row>
    <row r="14967" spans="1:6" x14ac:dyDescent="0.35">
      <c r="A14967" s="5"/>
      <c r="E14967" s="5"/>
      <c r="F14967" s="5"/>
    </row>
    <row r="14968" spans="1:6" x14ac:dyDescent="0.35">
      <c r="A14968" s="5"/>
      <c r="E14968" s="5"/>
      <c r="F14968" s="5"/>
    </row>
    <row r="14969" spans="1:6" x14ac:dyDescent="0.35">
      <c r="A14969" s="5"/>
      <c r="E14969" s="5"/>
      <c r="F14969" s="5"/>
    </row>
    <row r="14970" spans="1:6" x14ac:dyDescent="0.35">
      <c r="A14970" s="5"/>
      <c r="E14970" s="5"/>
      <c r="F14970" s="5"/>
    </row>
    <row r="14971" spans="1:6" x14ac:dyDescent="0.35">
      <c r="A14971" s="5"/>
      <c r="E14971" s="5"/>
      <c r="F14971" s="5"/>
    </row>
    <row r="14972" spans="1:6" x14ac:dyDescent="0.35">
      <c r="A14972" s="5"/>
      <c r="E14972" s="5"/>
      <c r="F14972" s="5"/>
    </row>
    <row r="14973" spans="1:6" x14ac:dyDescent="0.35">
      <c r="A14973" s="5"/>
      <c r="E14973" s="5"/>
      <c r="F14973" s="5"/>
    </row>
    <row r="14974" spans="1:6" x14ac:dyDescent="0.35">
      <c r="A14974" s="5"/>
      <c r="E14974" s="5"/>
      <c r="F14974" s="5"/>
    </row>
    <row r="14975" spans="1:6" x14ac:dyDescent="0.35">
      <c r="A14975" s="5"/>
      <c r="E14975" s="5"/>
      <c r="F14975" s="5"/>
    </row>
    <row r="14976" spans="1:6" x14ac:dyDescent="0.35">
      <c r="A14976" s="5"/>
      <c r="E14976" s="5"/>
      <c r="F14976" s="5"/>
    </row>
    <row r="14977" spans="1:6" x14ac:dyDescent="0.35">
      <c r="A14977" s="5"/>
      <c r="E14977" s="5"/>
      <c r="F14977" s="5"/>
    </row>
    <row r="14978" spans="1:6" x14ac:dyDescent="0.35">
      <c r="A14978" s="5"/>
      <c r="E14978" s="5"/>
      <c r="F14978" s="5"/>
    </row>
    <row r="14979" spans="1:6" x14ac:dyDescent="0.35">
      <c r="A14979" s="5"/>
      <c r="E14979" s="5"/>
      <c r="F14979" s="5"/>
    </row>
    <row r="14980" spans="1:6" x14ac:dyDescent="0.35">
      <c r="A14980" s="5"/>
      <c r="E14980" s="5"/>
      <c r="F14980" s="5"/>
    </row>
    <row r="14981" spans="1:6" x14ac:dyDescent="0.35">
      <c r="A14981" s="5"/>
      <c r="E14981" s="5"/>
      <c r="F14981" s="5"/>
    </row>
    <row r="14982" spans="1:6" x14ac:dyDescent="0.35">
      <c r="A14982" s="5"/>
      <c r="E14982" s="5"/>
      <c r="F14982" s="5"/>
    </row>
    <row r="14983" spans="1:6" x14ac:dyDescent="0.35">
      <c r="A14983" s="5"/>
      <c r="E14983" s="5"/>
      <c r="F14983" s="5"/>
    </row>
    <row r="14984" spans="1:6" x14ac:dyDescent="0.35">
      <c r="A14984" s="5"/>
      <c r="E14984" s="5"/>
      <c r="F14984" s="5"/>
    </row>
    <row r="14985" spans="1:6" x14ac:dyDescent="0.35">
      <c r="A14985" s="5"/>
      <c r="E14985" s="5"/>
      <c r="F14985" s="5"/>
    </row>
    <row r="14986" spans="1:6" x14ac:dyDescent="0.35">
      <c r="A14986" s="5"/>
      <c r="E14986" s="5"/>
      <c r="F14986" s="5"/>
    </row>
    <row r="14987" spans="1:6" x14ac:dyDescent="0.35">
      <c r="A14987" s="5"/>
      <c r="E14987" s="5"/>
      <c r="F14987" s="5"/>
    </row>
    <row r="14988" spans="1:6" x14ac:dyDescent="0.35">
      <c r="A14988" s="5"/>
      <c r="E14988" s="5"/>
      <c r="F14988" s="5"/>
    </row>
    <row r="14989" spans="1:6" x14ac:dyDescent="0.35">
      <c r="A14989" s="5"/>
      <c r="E14989" s="5"/>
      <c r="F14989" s="5"/>
    </row>
    <row r="14990" spans="1:6" x14ac:dyDescent="0.35">
      <c r="A14990" s="5"/>
      <c r="E14990" s="5"/>
      <c r="F14990" s="5"/>
    </row>
    <row r="14991" spans="1:6" x14ac:dyDescent="0.35">
      <c r="A14991" s="5"/>
      <c r="E14991" s="5"/>
      <c r="F14991" s="5"/>
    </row>
    <row r="14992" spans="1:6" x14ac:dyDescent="0.35">
      <c r="A14992" s="5"/>
      <c r="E14992" s="5"/>
      <c r="F14992" s="5"/>
    </row>
    <row r="14993" spans="1:6" x14ac:dyDescent="0.35">
      <c r="A14993" s="5"/>
      <c r="E14993" s="5"/>
      <c r="F14993" s="5"/>
    </row>
    <row r="14994" spans="1:6" x14ac:dyDescent="0.35">
      <c r="A14994" s="5"/>
      <c r="E14994" s="5"/>
      <c r="F14994" s="5"/>
    </row>
    <row r="14995" spans="1:6" x14ac:dyDescent="0.35">
      <c r="A14995" s="5"/>
      <c r="E14995" s="5"/>
      <c r="F14995" s="5"/>
    </row>
    <row r="14996" spans="1:6" x14ac:dyDescent="0.35">
      <c r="A14996" s="5"/>
      <c r="E14996" s="5"/>
      <c r="F14996" s="5"/>
    </row>
    <row r="14997" spans="1:6" x14ac:dyDescent="0.35">
      <c r="A14997" s="5"/>
      <c r="E14997" s="5"/>
      <c r="F14997" s="5"/>
    </row>
    <row r="14998" spans="1:6" x14ac:dyDescent="0.35">
      <c r="A14998" s="5"/>
      <c r="E14998" s="5"/>
      <c r="F14998" s="5"/>
    </row>
    <row r="14999" spans="1:6" x14ac:dyDescent="0.35">
      <c r="A14999" s="5"/>
      <c r="E14999" s="5"/>
      <c r="F14999" s="5"/>
    </row>
    <row r="15000" spans="1:6" x14ac:dyDescent="0.35">
      <c r="A15000" s="5"/>
      <c r="E15000" s="5"/>
      <c r="F15000" s="5"/>
    </row>
    <row r="15001" spans="1:6" x14ac:dyDescent="0.35">
      <c r="A15001" s="5"/>
      <c r="E15001" s="5"/>
      <c r="F15001" s="5"/>
    </row>
    <row r="15002" spans="1:6" x14ac:dyDescent="0.35">
      <c r="A15002" s="5"/>
      <c r="E15002" s="5"/>
      <c r="F15002" s="5"/>
    </row>
    <row r="15003" spans="1:6" x14ac:dyDescent="0.35">
      <c r="A15003" s="5"/>
      <c r="E15003" s="5"/>
      <c r="F15003" s="5"/>
    </row>
    <row r="15004" spans="1:6" x14ac:dyDescent="0.35">
      <c r="A15004" s="5"/>
      <c r="E15004" s="5"/>
      <c r="F15004" s="5"/>
    </row>
    <row r="15005" spans="1:6" x14ac:dyDescent="0.35">
      <c r="A15005" s="5"/>
      <c r="E15005" s="5"/>
      <c r="F15005" s="5"/>
    </row>
    <row r="15006" spans="1:6" x14ac:dyDescent="0.35">
      <c r="A15006" s="5"/>
      <c r="E15006" s="5"/>
      <c r="F15006" s="5"/>
    </row>
    <row r="15007" spans="1:6" x14ac:dyDescent="0.35">
      <c r="A15007" s="5"/>
      <c r="E15007" s="5"/>
      <c r="F15007" s="5"/>
    </row>
    <row r="15008" spans="1:6" x14ac:dyDescent="0.35">
      <c r="A15008" s="5"/>
      <c r="E15008" s="5"/>
      <c r="F15008" s="5"/>
    </row>
    <row r="15009" spans="1:6" x14ac:dyDescent="0.35">
      <c r="A15009" s="5"/>
      <c r="E15009" s="5"/>
      <c r="F15009" s="5"/>
    </row>
    <row r="15010" spans="1:6" x14ac:dyDescent="0.35">
      <c r="A15010" s="5"/>
      <c r="E15010" s="5"/>
      <c r="F15010" s="5"/>
    </row>
    <row r="15011" spans="1:6" x14ac:dyDescent="0.35">
      <c r="A15011" s="5"/>
      <c r="E15011" s="5"/>
      <c r="F15011" s="5"/>
    </row>
    <row r="15012" spans="1:6" x14ac:dyDescent="0.35">
      <c r="A15012" s="5"/>
      <c r="E15012" s="5"/>
      <c r="F15012" s="5"/>
    </row>
    <row r="15013" spans="1:6" x14ac:dyDescent="0.35">
      <c r="A15013" s="5"/>
      <c r="E15013" s="5"/>
      <c r="F15013" s="5"/>
    </row>
    <row r="15014" spans="1:6" x14ac:dyDescent="0.35">
      <c r="A15014" s="5"/>
      <c r="E15014" s="5"/>
      <c r="F15014" s="5"/>
    </row>
    <row r="15015" spans="1:6" x14ac:dyDescent="0.35">
      <c r="A15015" s="5"/>
      <c r="E15015" s="5"/>
      <c r="F15015" s="5"/>
    </row>
    <row r="15016" spans="1:6" x14ac:dyDescent="0.35">
      <c r="A15016" s="5"/>
      <c r="E15016" s="5"/>
      <c r="F15016" s="5"/>
    </row>
    <row r="15017" spans="1:6" x14ac:dyDescent="0.35">
      <c r="A15017" s="5"/>
      <c r="E15017" s="5"/>
      <c r="F15017" s="5"/>
    </row>
    <row r="15018" spans="1:6" x14ac:dyDescent="0.35">
      <c r="A15018" s="5"/>
      <c r="E15018" s="5"/>
      <c r="F15018" s="5"/>
    </row>
    <row r="15019" spans="1:6" x14ac:dyDescent="0.35">
      <c r="A15019" s="5"/>
      <c r="E15019" s="5"/>
      <c r="F15019" s="5"/>
    </row>
    <row r="15020" spans="1:6" x14ac:dyDescent="0.35">
      <c r="A15020" s="5"/>
      <c r="E15020" s="5"/>
      <c r="F15020" s="5"/>
    </row>
    <row r="15021" spans="1:6" x14ac:dyDescent="0.35">
      <c r="A15021" s="5"/>
      <c r="E15021" s="5"/>
      <c r="F15021" s="5"/>
    </row>
    <row r="15022" spans="1:6" x14ac:dyDescent="0.35">
      <c r="A15022" s="5"/>
      <c r="E15022" s="5"/>
      <c r="F15022" s="5"/>
    </row>
    <row r="15023" spans="1:6" x14ac:dyDescent="0.35">
      <c r="A15023" s="5"/>
      <c r="E15023" s="5"/>
      <c r="F15023" s="5"/>
    </row>
    <row r="15024" spans="1:6" x14ac:dyDescent="0.35">
      <c r="A15024" s="5"/>
      <c r="E15024" s="5"/>
      <c r="F15024" s="5"/>
    </row>
    <row r="15025" spans="1:6" x14ac:dyDescent="0.35">
      <c r="A15025" s="5"/>
      <c r="E15025" s="5"/>
      <c r="F15025" s="5"/>
    </row>
    <row r="15026" spans="1:6" x14ac:dyDescent="0.35">
      <c r="A15026" s="5"/>
      <c r="E15026" s="5"/>
      <c r="F15026" s="5"/>
    </row>
    <row r="15027" spans="1:6" x14ac:dyDescent="0.35">
      <c r="A15027" s="5"/>
      <c r="E15027" s="5"/>
      <c r="F15027" s="5"/>
    </row>
    <row r="15028" spans="1:6" x14ac:dyDescent="0.35">
      <c r="A15028" s="5"/>
      <c r="E15028" s="5"/>
      <c r="F15028" s="5"/>
    </row>
    <row r="15029" spans="1:6" x14ac:dyDescent="0.35">
      <c r="A15029" s="5"/>
      <c r="E15029" s="5"/>
      <c r="F15029" s="5"/>
    </row>
    <row r="15030" spans="1:6" x14ac:dyDescent="0.35">
      <c r="A15030" s="5"/>
      <c r="E15030" s="5"/>
      <c r="F15030" s="5"/>
    </row>
    <row r="15031" spans="1:6" x14ac:dyDescent="0.35">
      <c r="A15031" s="5"/>
      <c r="E15031" s="5"/>
      <c r="F15031" s="5"/>
    </row>
    <row r="15032" spans="1:6" x14ac:dyDescent="0.35">
      <c r="A15032" s="5"/>
      <c r="E15032" s="5"/>
      <c r="F15032" s="5"/>
    </row>
    <row r="15033" spans="1:6" x14ac:dyDescent="0.35">
      <c r="A15033" s="5"/>
      <c r="E15033" s="5"/>
      <c r="F15033" s="5"/>
    </row>
    <row r="15034" spans="1:6" x14ac:dyDescent="0.35">
      <c r="A15034" s="5"/>
      <c r="E15034" s="5"/>
      <c r="F15034" s="5"/>
    </row>
    <row r="15035" spans="1:6" x14ac:dyDescent="0.35">
      <c r="A15035" s="5"/>
      <c r="E15035" s="5"/>
      <c r="F15035" s="5"/>
    </row>
    <row r="15036" spans="1:6" x14ac:dyDescent="0.35">
      <c r="A15036" s="5"/>
      <c r="E15036" s="5"/>
      <c r="F15036" s="5"/>
    </row>
    <row r="15037" spans="1:6" x14ac:dyDescent="0.35">
      <c r="A15037" s="5"/>
      <c r="E15037" s="5"/>
      <c r="F15037" s="5"/>
    </row>
    <row r="15038" spans="1:6" x14ac:dyDescent="0.35">
      <c r="A15038" s="5"/>
      <c r="E15038" s="5"/>
      <c r="F15038" s="5"/>
    </row>
    <row r="15039" spans="1:6" x14ac:dyDescent="0.35">
      <c r="A15039" s="5"/>
      <c r="E15039" s="5"/>
      <c r="F15039" s="5"/>
    </row>
    <row r="15040" spans="1:6" x14ac:dyDescent="0.35">
      <c r="A15040" s="5"/>
      <c r="E15040" s="5"/>
      <c r="F15040" s="5"/>
    </row>
    <row r="15041" spans="1:6" x14ac:dyDescent="0.35">
      <c r="A15041" s="5"/>
      <c r="E15041" s="5"/>
      <c r="F15041" s="5"/>
    </row>
    <row r="15042" spans="1:6" x14ac:dyDescent="0.35">
      <c r="A15042" s="5"/>
      <c r="E15042" s="5"/>
      <c r="F15042" s="5"/>
    </row>
    <row r="15043" spans="1:6" x14ac:dyDescent="0.35">
      <c r="A15043" s="5"/>
      <c r="E15043" s="5"/>
      <c r="F15043" s="5"/>
    </row>
    <row r="15044" spans="1:6" x14ac:dyDescent="0.35">
      <c r="A15044" s="5"/>
      <c r="E15044" s="5"/>
      <c r="F15044" s="5"/>
    </row>
    <row r="15045" spans="1:6" x14ac:dyDescent="0.35">
      <c r="A15045" s="5"/>
      <c r="E15045" s="5"/>
      <c r="F15045" s="5"/>
    </row>
    <row r="15046" spans="1:6" x14ac:dyDescent="0.35">
      <c r="A15046" s="5"/>
      <c r="E15046" s="5"/>
      <c r="F15046" s="5"/>
    </row>
    <row r="15047" spans="1:6" x14ac:dyDescent="0.35">
      <c r="A15047" s="5"/>
      <c r="E15047" s="5"/>
      <c r="F15047" s="5"/>
    </row>
    <row r="15048" spans="1:6" x14ac:dyDescent="0.35">
      <c r="A15048" s="5"/>
      <c r="E15048" s="5"/>
      <c r="F15048" s="5"/>
    </row>
    <row r="15049" spans="1:6" x14ac:dyDescent="0.35">
      <c r="A15049" s="5"/>
      <c r="E15049" s="5"/>
      <c r="F15049" s="5"/>
    </row>
    <row r="15050" spans="1:6" x14ac:dyDescent="0.35">
      <c r="A15050" s="5"/>
      <c r="E15050" s="5"/>
      <c r="F15050" s="5"/>
    </row>
    <row r="15051" spans="1:6" x14ac:dyDescent="0.35">
      <c r="A15051" s="5"/>
      <c r="E15051" s="5"/>
      <c r="F15051" s="5"/>
    </row>
    <row r="15052" spans="1:6" x14ac:dyDescent="0.35">
      <c r="A15052" s="5"/>
      <c r="E15052" s="5"/>
      <c r="F15052" s="5"/>
    </row>
    <row r="15053" spans="1:6" x14ac:dyDescent="0.35">
      <c r="A15053" s="5"/>
      <c r="E15053" s="5"/>
      <c r="F15053" s="5"/>
    </row>
    <row r="15054" spans="1:6" x14ac:dyDescent="0.35">
      <c r="A15054" s="5"/>
      <c r="E15054" s="5"/>
      <c r="F15054" s="5"/>
    </row>
    <row r="15055" spans="1:6" x14ac:dyDescent="0.35">
      <c r="A15055" s="5"/>
      <c r="E15055" s="5"/>
      <c r="F15055" s="5"/>
    </row>
    <row r="15056" spans="1:6" x14ac:dyDescent="0.35">
      <c r="A15056" s="5"/>
      <c r="E15056" s="5"/>
      <c r="F15056" s="5"/>
    </row>
    <row r="15057" spans="1:6" x14ac:dyDescent="0.35">
      <c r="A15057" s="5"/>
      <c r="E15057" s="5"/>
      <c r="F15057" s="5"/>
    </row>
    <row r="15058" spans="1:6" x14ac:dyDescent="0.35">
      <c r="A15058" s="5"/>
      <c r="E15058" s="5"/>
      <c r="F15058" s="5"/>
    </row>
    <row r="15059" spans="1:6" x14ac:dyDescent="0.35">
      <c r="A15059" s="5"/>
      <c r="E15059" s="5"/>
      <c r="F15059" s="5"/>
    </row>
    <row r="15060" spans="1:6" x14ac:dyDescent="0.35">
      <c r="A15060" s="5"/>
      <c r="E15060" s="5"/>
      <c r="F15060" s="5"/>
    </row>
    <row r="15061" spans="1:6" x14ac:dyDescent="0.35">
      <c r="A15061" s="5"/>
      <c r="E15061" s="5"/>
      <c r="F15061" s="5"/>
    </row>
    <row r="15062" spans="1:6" x14ac:dyDescent="0.35">
      <c r="A15062" s="5"/>
      <c r="E15062" s="5"/>
      <c r="F15062" s="5"/>
    </row>
    <row r="15063" spans="1:6" x14ac:dyDescent="0.35">
      <c r="A15063" s="5"/>
      <c r="E15063" s="5"/>
      <c r="F15063" s="5"/>
    </row>
    <row r="15064" spans="1:6" x14ac:dyDescent="0.35">
      <c r="A15064" s="5"/>
      <c r="E15064" s="5"/>
      <c r="F15064" s="5"/>
    </row>
    <row r="15065" spans="1:6" x14ac:dyDescent="0.35">
      <c r="A15065" s="5"/>
      <c r="E15065" s="5"/>
      <c r="F15065" s="5"/>
    </row>
    <row r="15066" spans="1:6" x14ac:dyDescent="0.35">
      <c r="A15066" s="5"/>
      <c r="E15066" s="5"/>
      <c r="F15066" s="5"/>
    </row>
    <row r="15067" spans="1:6" x14ac:dyDescent="0.35">
      <c r="A15067" s="5"/>
      <c r="E15067" s="5"/>
      <c r="F15067" s="5"/>
    </row>
    <row r="15068" spans="1:6" x14ac:dyDescent="0.35">
      <c r="A15068" s="5"/>
      <c r="E15068" s="5"/>
      <c r="F15068" s="5"/>
    </row>
    <row r="15069" spans="1:6" x14ac:dyDescent="0.35">
      <c r="A15069" s="5"/>
      <c r="E15069" s="5"/>
      <c r="F15069" s="5"/>
    </row>
    <row r="15070" spans="1:6" x14ac:dyDescent="0.35">
      <c r="A15070" s="5"/>
      <c r="E15070" s="5"/>
      <c r="F15070" s="5"/>
    </row>
    <row r="15071" spans="1:6" x14ac:dyDescent="0.35">
      <c r="A15071" s="5"/>
      <c r="E15071" s="5"/>
      <c r="F15071" s="5"/>
    </row>
    <row r="15072" spans="1:6" x14ac:dyDescent="0.35">
      <c r="A15072" s="5"/>
      <c r="E15072" s="5"/>
      <c r="F15072" s="5"/>
    </row>
    <row r="15073" spans="1:6" x14ac:dyDescent="0.35">
      <c r="A15073" s="5"/>
      <c r="E15073" s="5"/>
      <c r="F15073" s="5"/>
    </row>
    <row r="15074" spans="1:6" x14ac:dyDescent="0.35">
      <c r="A15074" s="5"/>
      <c r="E15074" s="5"/>
      <c r="F15074" s="5"/>
    </row>
    <row r="15075" spans="1:6" x14ac:dyDescent="0.35">
      <c r="A15075" s="5"/>
      <c r="E15075" s="5"/>
      <c r="F15075" s="5"/>
    </row>
    <row r="15076" spans="1:6" x14ac:dyDescent="0.35">
      <c r="A15076" s="5"/>
      <c r="E15076" s="5"/>
      <c r="F15076" s="5"/>
    </row>
    <row r="15077" spans="1:6" x14ac:dyDescent="0.35">
      <c r="A15077" s="5"/>
      <c r="E15077" s="5"/>
      <c r="F15077" s="5"/>
    </row>
    <row r="15078" spans="1:6" x14ac:dyDescent="0.35">
      <c r="A15078" s="5"/>
      <c r="E15078" s="5"/>
      <c r="F15078" s="5"/>
    </row>
    <row r="15079" spans="1:6" x14ac:dyDescent="0.35">
      <c r="A15079" s="5"/>
      <c r="E15079" s="5"/>
      <c r="F15079" s="5"/>
    </row>
    <row r="15080" spans="1:6" x14ac:dyDescent="0.35">
      <c r="A15080" s="5"/>
      <c r="E15080" s="5"/>
      <c r="F15080" s="5"/>
    </row>
    <row r="15081" spans="1:6" x14ac:dyDescent="0.35">
      <c r="A15081" s="5"/>
      <c r="E15081" s="5"/>
      <c r="F15081" s="5"/>
    </row>
    <row r="15082" spans="1:6" x14ac:dyDescent="0.35">
      <c r="A15082" s="5"/>
      <c r="E15082" s="5"/>
      <c r="F15082" s="5"/>
    </row>
    <row r="15083" spans="1:6" x14ac:dyDescent="0.35">
      <c r="A15083" s="5"/>
      <c r="E15083" s="5"/>
      <c r="F15083" s="5"/>
    </row>
    <row r="15084" spans="1:6" x14ac:dyDescent="0.35">
      <c r="A15084" s="5"/>
      <c r="E15084" s="5"/>
      <c r="F15084" s="5"/>
    </row>
    <row r="15085" spans="1:6" x14ac:dyDescent="0.35">
      <c r="A15085" s="5"/>
      <c r="E15085" s="5"/>
      <c r="F15085" s="5"/>
    </row>
    <row r="15086" spans="1:6" x14ac:dyDescent="0.35">
      <c r="A15086" s="5"/>
      <c r="E15086" s="5"/>
      <c r="F15086" s="5"/>
    </row>
    <row r="15087" spans="1:6" x14ac:dyDescent="0.35">
      <c r="A15087" s="5"/>
      <c r="E15087" s="5"/>
      <c r="F15087" s="5"/>
    </row>
    <row r="15088" spans="1:6" x14ac:dyDescent="0.35">
      <c r="A15088" s="5"/>
      <c r="E15088" s="5"/>
      <c r="F15088" s="5"/>
    </row>
    <row r="15089" spans="1:6" x14ac:dyDescent="0.35">
      <c r="A15089" s="5"/>
      <c r="E15089" s="5"/>
      <c r="F15089" s="5"/>
    </row>
    <row r="15090" spans="1:6" x14ac:dyDescent="0.35">
      <c r="A15090" s="5"/>
      <c r="E15090" s="5"/>
      <c r="F15090" s="5"/>
    </row>
    <row r="15091" spans="1:6" x14ac:dyDescent="0.35">
      <c r="A15091" s="5"/>
      <c r="E15091" s="5"/>
      <c r="F15091" s="5"/>
    </row>
    <row r="15092" spans="1:6" x14ac:dyDescent="0.35">
      <c r="A15092" s="5"/>
      <c r="E15092" s="5"/>
      <c r="F15092" s="5"/>
    </row>
    <row r="15093" spans="1:6" x14ac:dyDescent="0.35">
      <c r="A15093" s="5"/>
      <c r="E15093" s="5"/>
      <c r="F15093" s="5"/>
    </row>
    <row r="15094" spans="1:6" x14ac:dyDescent="0.35">
      <c r="A15094" s="5"/>
      <c r="E15094" s="5"/>
      <c r="F15094" s="5"/>
    </row>
    <row r="15095" spans="1:6" x14ac:dyDescent="0.35">
      <c r="A15095" s="5"/>
      <c r="E15095" s="5"/>
      <c r="F15095" s="5"/>
    </row>
    <row r="15096" spans="1:6" x14ac:dyDescent="0.35">
      <c r="A15096" s="5"/>
      <c r="E15096" s="5"/>
      <c r="F15096" s="5"/>
    </row>
    <row r="15097" spans="1:6" x14ac:dyDescent="0.35">
      <c r="A15097" s="5"/>
      <c r="E15097" s="5"/>
      <c r="F15097" s="5"/>
    </row>
    <row r="15098" spans="1:6" x14ac:dyDescent="0.35">
      <c r="A15098" s="5"/>
      <c r="E15098" s="5"/>
      <c r="F15098" s="5"/>
    </row>
    <row r="15099" spans="1:6" x14ac:dyDescent="0.35">
      <c r="A15099" s="5"/>
      <c r="E15099" s="5"/>
      <c r="F15099" s="5"/>
    </row>
    <row r="15100" spans="1:6" x14ac:dyDescent="0.35">
      <c r="A15100" s="5"/>
      <c r="E15100" s="5"/>
      <c r="F15100" s="5"/>
    </row>
    <row r="15101" spans="1:6" x14ac:dyDescent="0.35">
      <c r="A15101" s="5"/>
      <c r="E15101" s="5"/>
      <c r="F15101" s="5"/>
    </row>
    <row r="15102" spans="1:6" x14ac:dyDescent="0.35">
      <c r="A15102" s="5"/>
      <c r="E15102" s="5"/>
      <c r="F15102" s="5"/>
    </row>
    <row r="15103" spans="1:6" x14ac:dyDescent="0.35">
      <c r="A15103" s="5"/>
      <c r="E15103" s="5"/>
      <c r="F15103" s="5"/>
    </row>
    <row r="15104" spans="1:6" x14ac:dyDescent="0.35">
      <c r="A15104" s="5"/>
      <c r="E15104" s="5"/>
      <c r="F15104" s="5"/>
    </row>
    <row r="15105" spans="1:6" x14ac:dyDescent="0.35">
      <c r="A15105" s="5"/>
      <c r="E15105" s="5"/>
      <c r="F15105" s="5"/>
    </row>
    <row r="15106" spans="1:6" x14ac:dyDescent="0.35">
      <c r="A15106" s="5"/>
      <c r="E15106" s="5"/>
      <c r="F15106" s="5"/>
    </row>
    <row r="15107" spans="1:6" x14ac:dyDescent="0.35">
      <c r="A15107" s="5"/>
      <c r="E15107" s="5"/>
      <c r="F15107" s="5"/>
    </row>
    <row r="15108" spans="1:6" x14ac:dyDescent="0.35">
      <c r="A15108" s="5"/>
      <c r="E15108" s="5"/>
      <c r="F15108" s="5"/>
    </row>
    <row r="15109" spans="1:6" x14ac:dyDescent="0.35">
      <c r="A15109" s="5"/>
      <c r="E15109" s="5"/>
      <c r="F15109" s="5"/>
    </row>
    <row r="15110" spans="1:6" x14ac:dyDescent="0.35">
      <c r="A15110" s="5"/>
      <c r="E15110" s="5"/>
      <c r="F15110" s="5"/>
    </row>
    <row r="15111" spans="1:6" x14ac:dyDescent="0.35">
      <c r="A15111" s="5"/>
      <c r="E15111" s="5"/>
      <c r="F15111" s="5"/>
    </row>
    <row r="15112" spans="1:6" x14ac:dyDescent="0.35">
      <c r="A15112" s="5"/>
      <c r="E15112" s="5"/>
      <c r="F15112" s="5"/>
    </row>
    <row r="15113" spans="1:6" x14ac:dyDescent="0.35">
      <c r="A15113" s="5"/>
      <c r="E15113" s="5"/>
      <c r="F15113" s="5"/>
    </row>
    <row r="15114" spans="1:6" x14ac:dyDescent="0.35">
      <c r="A15114" s="5"/>
      <c r="E15114" s="5"/>
      <c r="F15114" s="5"/>
    </row>
    <row r="15115" spans="1:6" x14ac:dyDescent="0.35">
      <c r="A15115" s="5"/>
      <c r="E15115" s="5"/>
      <c r="F15115" s="5"/>
    </row>
    <row r="15116" spans="1:6" x14ac:dyDescent="0.35">
      <c r="A15116" s="5"/>
      <c r="E15116" s="5"/>
      <c r="F15116" s="5"/>
    </row>
    <row r="15117" spans="1:6" x14ac:dyDescent="0.35">
      <c r="A15117" s="5"/>
      <c r="E15117" s="5"/>
      <c r="F15117" s="5"/>
    </row>
    <row r="15118" spans="1:6" x14ac:dyDescent="0.35">
      <c r="A15118" s="5"/>
      <c r="E15118" s="5"/>
      <c r="F15118" s="5"/>
    </row>
    <row r="15119" spans="1:6" x14ac:dyDescent="0.35">
      <c r="A15119" s="5"/>
      <c r="E15119" s="5"/>
      <c r="F15119" s="5"/>
    </row>
    <row r="15120" spans="1:6" x14ac:dyDescent="0.35">
      <c r="A15120" s="5"/>
      <c r="E15120" s="5"/>
      <c r="F15120" s="5"/>
    </row>
    <row r="15121" spans="1:6" x14ac:dyDescent="0.35">
      <c r="A15121" s="5"/>
      <c r="E15121" s="5"/>
      <c r="F15121" s="5"/>
    </row>
    <row r="15122" spans="1:6" x14ac:dyDescent="0.35">
      <c r="A15122" s="5"/>
      <c r="E15122" s="5"/>
      <c r="F15122" s="5"/>
    </row>
    <row r="15123" spans="1:6" x14ac:dyDescent="0.35">
      <c r="A15123" s="5"/>
      <c r="E15123" s="5"/>
      <c r="F15123" s="5"/>
    </row>
    <row r="15124" spans="1:6" x14ac:dyDescent="0.35">
      <c r="A15124" s="5"/>
      <c r="E15124" s="5"/>
      <c r="F15124" s="5"/>
    </row>
    <row r="15125" spans="1:6" x14ac:dyDescent="0.35">
      <c r="A15125" s="5"/>
      <c r="E15125" s="5"/>
      <c r="F15125" s="5"/>
    </row>
    <row r="15126" spans="1:6" x14ac:dyDescent="0.35">
      <c r="A15126" s="5"/>
      <c r="E15126" s="5"/>
      <c r="F15126" s="5"/>
    </row>
    <row r="15127" spans="1:6" x14ac:dyDescent="0.35">
      <c r="A15127" s="5"/>
      <c r="E15127" s="5"/>
      <c r="F15127" s="5"/>
    </row>
    <row r="15128" spans="1:6" x14ac:dyDescent="0.35">
      <c r="A15128" s="5"/>
      <c r="E15128" s="5"/>
      <c r="F15128" s="5"/>
    </row>
    <row r="15129" spans="1:6" x14ac:dyDescent="0.35">
      <c r="A15129" s="5"/>
      <c r="E15129" s="5"/>
      <c r="F15129" s="5"/>
    </row>
    <row r="15130" spans="1:6" x14ac:dyDescent="0.35">
      <c r="A15130" s="5"/>
      <c r="E15130" s="5"/>
      <c r="F15130" s="5"/>
    </row>
    <row r="15131" spans="1:6" x14ac:dyDescent="0.35">
      <c r="A15131" s="5"/>
      <c r="E15131" s="5"/>
      <c r="F15131" s="5"/>
    </row>
    <row r="15132" spans="1:6" x14ac:dyDescent="0.35">
      <c r="A15132" s="5"/>
      <c r="E15132" s="5"/>
      <c r="F15132" s="5"/>
    </row>
    <row r="15133" spans="1:6" x14ac:dyDescent="0.35">
      <c r="A15133" s="5"/>
      <c r="E15133" s="5"/>
      <c r="F15133" s="5"/>
    </row>
    <row r="15134" spans="1:6" x14ac:dyDescent="0.35">
      <c r="A15134" s="5"/>
      <c r="E15134" s="5"/>
      <c r="F15134" s="5"/>
    </row>
    <row r="15135" spans="1:6" x14ac:dyDescent="0.35">
      <c r="A15135" s="5"/>
      <c r="E15135" s="5"/>
      <c r="F15135" s="5"/>
    </row>
    <row r="15136" spans="1:6" x14ac:dyDescent="0.35">
      <c r="A15136" s="5"/>
      <c r="E15136" s="5"/>
      <c r="F15136" s="5"/>
    </row>
    <row r="15137" spans="1:6" x14ac:dyDescent="0.35">
      <c r="A15137" s="5"/>
      <c r="E15137" s="5"/>
      <c r="F15137" s="5"/>
    </row>
    <row r="15138" spans="1:6" x14ac:dyDescent="0.35">
      <c r="A15138" s="5"/>
      <c r="E15138" s="5"/>
      <c r="F15138" s="5"/>
    </row>
    <row r="15139" spans="1:6" x14ac:dyDescent="0.35">
      <c r="A15139" s="5"/>
      <c r="E15139" s="5"/>
      <c r="F15139" s="5"/>
    </row>
    <row r="15140" spans="1:6" x14ac:dyDescent="0.35">
      <c r="A15140" s="5"/>
      <c r="E15140" s="5"/>
      <c r="F15140" s="5"/>
    </row>
    <row r="15141" spans="1:6" x14ac:dyDescent="0.35">
      <c r="A15141" s="5"/>
      <c r="E15141" s="5"/>
      <c r="F15141" s="5"/>
    </row>
    <row r="15142" spans="1:6" x14ac:dyDescent="0.35">
      <c r="A15142" s="5"/>
      <c r="E15142" s="5"/>
      <c r="F15142" s="5"/>
    </row>
    <row r="15143" spans="1:6" x14ac:dyDescent="0.35">
      <c r="A15143" s="5"/>
      <c r="E15143" s="5"/>
      <c r="F15143" s="5"/>
    </row>
    <row r="15144" spans="1:6" x14ac:dyDescent="0.35">
      <c r="A15144" s="5"/>
      <c r="E15144" s="5"/>
      <c r="F15144" s="5"/>
    </row>
    <row r="15145" spans="1:6" x14ac:dyDescent="0.35">
      <c r="A15145" s="5"/>
      <c r="E15145" s="5"/>
      <c r="F15145" s="5"/>
    </row>
    <row r="15146" spans="1:6" x14ac:dyDescent="0.35">
      <c r="A15146" s="5"/>
      <c r="E15146" s="5"/>
      <c r="F15146" s="5"/>
    </row>
    <row r="15147" spans="1:6" x14ac:dyDescent="0.35">
      <c r="A15147" s="5"/>
      <c r="E15147" s="5"/>
      <c r="F15147" s="5"/>
    </row>
    <row r="15148" spans="1:6" x14ac:dyDescent="0.35">
      <c r="A15148" s="5"/>
      <c r="E15148" s="5"/>
      <c r="F15148" s="5"/>
    </row>
    <row r="15149" spans="1:6" x14ac:dyDescent="0.35">
      <c r="A15149" s="5"/>
      <c r="E15149" s="5"/>
      <c r="F15149" s="5"/>
    </row>
    <row r="15150" spans="1:6" x14ac:dyDescent="0.35">
      <c r="A15150" s="5"/>
      <c r="E15150" s="5"/>
      <c r="F15150" s="5"/>
    </row>
    <row r="15151" spans="1:6" x14ac:dyDescent="0.35">
      <c r="A15151" s="5"/>
      <c r="E15151" s="5"/>
      <c r="F15151" s="5"/>
    </row>
    <row r="15152" spans="1:6" x14ac:dyDescent="0.35">
      <c r="A15152" s="5"/>
      <c r="E15152" s="5"/>
      <c r="F15152" s="5"/>
    </row>
    <row r="15153" spans="1:6" x14ac:dyDescent="0.35">
      <c r="A15153" s="5"/>
      <c r="E15153" s="5"/>
      <c r="F15153" s="5"/>
    </row>
    <row r="15154" spans="1:6" x14ac:dyDescent="0.35">
      <c r="A15154" s="5"/>
      <c r="E15154" s="5"/>
      <c r="F15154" s="5"/>
    </row>
    <row r="15155" spans="1:6" x14ac:dyDescent="0.35">
      <c r="A15155" s="5"/>
      <c r="E15155" s="5"/>
      <c r="F15155" s="5"/>
    </row>
    <row r="15156" spans="1:6" x14ac:dyDescent="0.35">
      <c r="A15156" s="5"/>
      <c r="E15156" s="5"/>
      <c r="F15156" s="5"/>
    </row>
    <row r="15157" spans="1:6" x14ac:dyDescent="0.35">
      <c r="A15157" s="5"/>
      <c r="E15157" s="5"/>
      <c r="F15157" s="5"/>
    </row>
    <row r="15158" spans="1:6" x14ac:dyDescent="0.35">
      <c r="A15158" s="5"/>
      <c r="E15158" s="5"/>
      <c r="F15158" s="5"/>
    </row>
    <row r="15159" spans="1:6" x14ac:dyDescent="0.35">
      <c r="A15159" s="5"/>
      <c r="E15159" s="5"/>
      <c r="F15159" s="5"/>
    </row>
    <row r="15160" spans="1:6" x14ac:dyDescent="0.35">
      <c r="A15160" s="5"/>
      <c r="E15160" s="5"/>
      <c r="F15160" s="5"/>
    </row>
    <row r="15161" spans="1:6" x14ac:dyDescent="0.35">
      <c r="A15161" s="5"/>
      <c r="E15161" s="5"/>
      <c r="F15161" s="5"/>
    </row>
    <row r="15162" spans="1:6" x14ac:dyDescent="0.35">
      <c r="A15162" s="5"/>
      <c r="E15162" s="5"/>
      <c r="F15162" s="5"/>
    </row>
    <row r="15163" spans="1:6" x14ac:dyDescent="0.35">
      <c r="A15163" s="5"/>
      <c r="E15163" s="5"/>
      <c r="F15163" s="5"/>
    </row>
    <row r="15164" spans="1:6" x14ac:dyDescent="0.35">
      <c r="A15164" s="5"/>
      <c r="E15164" s="5"/>
      <c r="F15164" s="5"/>
    </row>
    <row r="15165" spans="1:6" x14ac:dyDescent="0.35">
      <c r="A15165" s="5"/>
      <c r="E15165" s="5"/>
      <c r="F15165" s="5"/>
    </row>
    <row r="15166" spans="1:6" x14ac:dyDescent="0.35">
      <c r="A15166" s="5"/>
      <c r="E15166" s="5"/>
      <c r="F15166" s="5"/>
    </row>
    <row r="15167" spans="1:6" x14ac:dyDescent="0.35">
      <c r="A15167" s="5"/>
      <c r="E15167" s="5"/>
      <c r="F15167" s="5"/>
    </row>
    <row r="15168" spans="1:6" x14ac:dyDescent="0.35">
      <c r="A15168" s="5"/>
      <c r="E15168" s="5"/>
      <c r="F15168" s="5"/>
    </row>
    <row r="15169" spans="1:6" x14ac:dyDescent="0.35">
      <c r="A15169" s="5"/>
      <c r="E15169" s="5"/>
      <c r="F15169" s="5"/>
    </row>
    <row r="15170" spans="1:6" x14ac:dyDescent="0.35">
      <c r="A15170" s="5"/>
      <c r="E15170" s="5"/>
      <c r="F15170" s="5"/>
    </row>
    <row r="15171" spans="1:6" x14ac:dyDescent="0.35">
      <c r="A15171" s="5"/>
      <c r="E15171" s="5"/>
      <c r="F15171" s="5"/>
    </row>
    <row r="15172" spans="1:6" x14ac:dyDescent="0.35">
      <c r="A15172" s="5"/>
      <c r="E15172" s="5"/>
      <c r="F15172" s="5"/>
    </row>
    <row r="15173" spans="1:6" x14ac:dyDescent="0.35">
      <c r="A15173" s="5"/>
      <c r="E15173" s="5"/>
      <c r="F15173" s="5"/>
    </row>
    <row r="15174" spans="1:6" x14ac:dyDescent="0.35">
      <c r="A15174" s="5"/>
      <c r="E15174" s="5"/>
      <c r="F15174" s="5"/>
    </row>
    <row r="15175" spans="1:6" x14ac:dyDescent="0.35">
      <c r="A15175" s="5"/>
      <c r="E15175" s="5"/>
      <c r="F15175" s="5"/>
    </row>
    <row r="15176" spans="1:6" x14ac:dyDescent="0.35">
      <c r="A15176" s="5"/>
      <c r="E15176" s="5"/>
      <c r="F15176" s="5"/>
    </row>
    <row r="15177" spans="1:6" x14ac:dyDescent="0.35">
      <c r="A15177" s="5"/>
      <c r="E15177" s="5"/>
      <c r="F15177" s="5"/>
    </row>
    <row r="15178" spans="1:6" x14ac:dyDescent="0.35">
      <c r="A15178" s="5"/>
      <c r="E15178" s="5"/>
      <c r="F15178" s="5"/>
    </row>
    <row r="15179" spans="1:6" x14ac:dyDescent="0.35">
      <c r="A15179" s="5"/>
      <c r="E15179" s="5"/>
      <c r="F15179" s="5"/>
    </row>
    <row r="15180" spans="1:6" x14ac:dyDescent="0.35">
      <c r="A15180" s="5"/>
      <c r="E15180" s="5"/>
      <c r="F15180" s="5"/>
    </row>
    <row r="15181" spans="1:6" x14ac:dyDescent="0.35">
      <c r="A15181" s="5"/>
      <c r="E15181" s="5"/>
      <c r="F15181" s="5"/>
    </row>
    <row r="15182" spans="1:6" x14ac:dyDescent="0.35">
      <c r="A15182" s="5"/>
      <c r="E15182" s="5"/>
      <c r="F15182" s="5"/>
    </row>
    <row r="15183" spans="1:6" x14ac:dyDescent="0.35">
      <c r="A15183" s="5"/>
      <c r="E15183" s="5"/>
      <c r="F15183" s="5"/>
    </row>
    <row r="15184" spans="1:6" x14ac:dyDescent="0.35">
      <c r="A15184" s="5"/>
      <c r="E15184" s="5"/>
      <c r="F15184" s="5"/>
    </row>
    <row r="15185" spans="1:6" x14ac:dyDescent="0.35">
      <c r="A15185" s="5"/>
      <c r="E15185" s="5"/>
      <c r="F15185" s="5"/>
    </row>
    <row r="15186" spans="1:6" x14ac:dyDescent="0.35">
      <c r="A15186" s="5"/>
      <c r="E15186" s="5"/>
      <c r="F15186" s="5"/>
    </row>
    <row r="15187" spans="1:6" x14ac:dyDescent="0.35">
      <c r="A15187" s="5"/>
      <c r="E15187" s="5"/>
      <c r="F15187" s="5"/>
    </row>
    <row r="15188" spans="1:6" x14ac:dyDescent="0.35">
      <c r="A15188" s="5"/>
      <c r="E15188" s="5"/>
      <c r="F15188" s="5"/>
    </row>
    <row r="15189" spans="1:6" x14ac:dyDescent="0.35">
      <c r="A15189" s="5"/>
      <c r="E15189" s="5"/>
      <c r="F15189" s="5"/>
    </row>
    <row r="15190" spans="1:6" x14ac:dyDescent="0.35">
      <c r="A15190" s="5"/>
      <c r="E15190" s="5"/>
      <c r="F15190" s="5"/>
    </row>
    <row r="15191" spans="1:6" x14ac:dyDescent="0.35">
      <c r="A15191" s="5"/>
      <c r="E15191" s="5"/>
      <c r="F15191" s="5"/>
    </row>
    <row r="15192" spans="1:6" x14ac:dyDescent="0.35">
      <c r="A15192" s="5"/>
      <c r="E15192" s="5"/>
      <c r="F15192" s="5"/>
    </row>
    <row r="15193" spans="1:6" x14ac:dyDescent="0.35">
      <c r="A15193" s="5"/>
      <c r="E15193" s="5"/>
      <c r="F15193" s="5"/>
    </row>
    <row r="15194" spans="1:6" x14ac:dyDescent="0.35">
      <c r="A15194" s="5"/>
      <c r="E15194" s="5"/>
      <c r="F15194" s="5"/>
    </row>
    <row r="15195" spans="1:6" x14ac:dyDescent="0.35">
      <c r="A15195" s="5"/>
      <c r="E15195" s="5"/>
      <c r="F15195" s="5"/>
    </row>
    <row r="15196" spans="1:6" x14ac:dyDescent="0.35">
      <c r="A15196" s="5"/>
      <c r="E15196" s="5"/>
      <c r="F15196" s="5"/>
    </row>
    <row r="15197" spans="1:6" x14ac:dyDescent="0.35">
      <c r="A15197" s="5"/>
      <c r="E15197" s="5"/>
      <c r="F15197" s="5"/>
    </row>
    <row r="15198" spans="1:6" x14ac:dyDescent="0.35">
      <c r="A15198" s="5"/>
      <c r="E15198" s="5"/>
      <c r="F15198" s="5"/>
    </row>
    <row r="15199" spans="1:6" x14ac:dyDescent="0.35">
      <c r="A15199" s="5"/>
      <c r="E15199" s="5"/>
      <c r="F15199" s="5"/>
    </row>
    <row r="15200" spans="1:6" x14ac:dyDescent="0.35">
      <c r="A15200" s="5"/>
      <c r="E15200" s="5"/>
      <c r="F15200" s="5"/>
    </row>
    <row r="15201" spans="1:6" x14ac:dyDescent="0.35">
      <c r="A15201" s="5"/>
      <c r="E15201" s="5"/>
      <c r="F15201" s="5"/>
    </row>
    <row r="15202" spans="1:6" x14ac:dyDescent="0.35">
      <c r="A15202" s="5"/>
      <c r="E15202" s="5"/>
      <c r="F15202" s="5"/>
    </row>
    <row r="15203" spans="1:6" x14ac:dyDescent="0.35">
      <c r="A15203" s="5"/>
      <c r="E15203" s="5"/>
      <c r="F15203" s="5"/>
    </row>
    <row r="15204" spans="1:6" x14ac:dyDescent="0.35">
      <c r="A15204" s="5"/>
      <c r="E15204" s="5"/>
      <c r="F15204" s="5"/>
    </row>
    <row r="15205" spans="1:6" x14ac:dyDescent="0.35">
      <c r="A15205" s="5"/>
      <c r="E15205" s="5"/>
      <c r="F15205" s="5"/>
    </row>
    <row r="15206" spans="1:6" x14ac:dyDescent="0.35">
      <c r="A15206" s="5"/>
      <c r="E15206" s="5"/>
      <c r="F15206" s="5"/>
    </row>
    <row r="15207" spans="1:6" x14ac:dyDescent="0.35">
      <c r="A15207" s="5"/>
      <c r="E15207" s="5"/>
      <c r="F15207" s="5"/>
    </row>
    <row r="15208" spans="1:6" x14ac:dyDescent="0.35">
      <c r="A15208" s="5"/>
      <c r="E15208" s="5"/>
      <c r="F15208" s="5"/>
    </row>
    <row r="15209" spans="1:6" x14ac:dyDescent="0.35">
      <c r="A15209" s="5"/>
      <c r="E15209" s="5"/>
      <c r="F15209" s="5"/>
    </row>
    <row r="15210" spans="1:6" x14ac:dyDescent="0.35">
      <c r="A15210" s="5"/>
      <c r="E15210" s="5"/>
      <c r="F15210" s="5"/>
    </row>
    <row r="15211" spans="1:6" x14ac:dyDescent="0.35">
      <c r="A15211" s="5"/>
      <c r="E15211" s="5"/>
      <c r="F15211" s="5"/>
    </row>
    <row r="15212" spans="1:6" x14ac:dyDescent="0.35">
      <c r="A15212" s="5"/>
      <c r="E15212" s="5"/>
      <c r="F15212" s="5"/>
    </row>
    <row r="15213" spans="1:6" x14ac:dyDescent="0.35">
      <c r="A15213" s="5"/>
      <c r="E15213" s="5"/>
      <c r="F15213" s="5"/>
    </row>
    <row r="15214" spans="1:6" x14ac:dyDescent="0.35">
      <c r="A15214" s="5"/>
      <c r="E15214" s="5"/>
      <c r="F15214" s="5"/>
    </row>
    <row r="15215" spans="1:6" x14ac:dyDescent="0.35">
      <c r="A15215" s="5"/>
      <c r="E15215" s="5"/>
      <c r="F15215" s="5"/>
    </row>
    <row r="15216" spans="1:6" x14ac:dyDescent="0.35">
      <c r="A15216" s="5"/>
      <c r="E15216" s="5"/>
      <c r="F15216" s="5"/>
    </row>
    <row r="15217" spans="1:6" x14ac:dyDescent="0.35">
      <c r="A15217" s="5"/>
      <c r="E15217" s="5"/>
      <c r="F15217" s="5"/>
    </row>
    <row r="15218" spans="1:6" x14ac:dyDescent="0.35">
      <c r="A15218" s="5"/>
      <c r="E15218" s="5"/>
      <c r="F15218" s="5"/>
    </row>
    <row r="15219" spans="1:6" x14ac:dyDescent="0.35">
      <c r="A15219" s="5"/>
      <c r="E15219" s="5"/>
      <c r="F15219" s="5"/>
    </row>
    <row r="15220" spans="1:6" x14ac:dyDescent="0.35">
      <c r="A15220" s="5"/>
      <c r="E15220" s="5"/>
      <c r="F15220" s="5"/>
    </row>
    <row r="15221" spans="1:6" x14ac:dyDescent="0.35">
      <c r="A15221" s="5"/>
      <c r="E15221" s="5"/>
      <c r="F15221" s="5"/>
    </row>
    <row r="15222" spans="1:6" x14ac:dyDescent="0.35">
      <c r="A15222" s="5"/>
      <c r="E15222" s="5"/>
      <c r="F15222" s="5"/>
    </row>
    <row r="15223" spans="1:6" x14ac:dyDescent="0.35">
      <c r="A15223" s="5"/>
      <c r="E15223" s="5"/>
      <c r="F15223" s="5"/>
    </row>
    <row r="15224" spans="1:6" x14ac:dyDescent="0.35">
      <c r="A15224" s="5"/>
      <c r="E15224" s="5"/>
      <c r="F15224" s="5"/>
    </row>
    <row r="15225" spans="1:6" x14ac:dyDescent="0.35">
      <c r="A15225" s="5"/>
      <c r="E15225" s="5"/>
      <c r="F15225" s="5"/>
    </row>
    <row r="15226" spans="1:6" x14ac:dyDescent="0.35">
      <c r="A15226" s="5"/>
      <c r="E15226" s="5"/>
      <c r="F15226" s="5"/>
    </row>
    <row r="15227" spans="1:6" x14ac:dyDescent="0.35">
      <c r="A15227" s="5"/>
      <c r="E15227" s="5"/>
      <c r="F15227" s="5"/>
    </row>
    <row r="15228" spans="1:6" x14ac:dyDescent="0.35">
      <c r="A15228" s="5"/>
      <c r="E15228" s="5"/>
      <c r="F15228" s="5"/>
    </row>
    <row r="15229" spans="1:6" x14ac:dyDescent="0.35">
      <c r="A15229" s="5"/>
      <c r="E15229" s="5"/>
      <c r="F15229" s="5"/>
    </row>
    <row r="15230" spans="1:6" x14ac:dyDescent="0.35">
      <c r="A15230" s="5"/>
      <c r="E15230" s="5"/>
      <c r="F15230" s="5"/>
    </row>
    <row r="15231" spans="1:6" x14ac:dyDescent="0.35">
      <c r="A15231" s="5"/>
      <c r="E15231" s="5"/>
      <c r="F15231" s="5"/>
    </row>
    <row r="15232" spans="1:6" x14ac:dyDescent="0.35">
      <c r="A15232" s="5"/>
      <c r="E15232" s="5"/>
      <c r="F15232" s="5"/>
    </row>
    <row r="15233" spans="1:6" x14ac:dyDescent="0.35">
      <c r="A15233" s="5"/>
      <c r="E15233" s="5"/>
      <c r="F15233" s="5"/>
    </row>
    <row r="15234" spans="1:6" x14ac:dyDescent="0.35">
      <c r="A15234" s="5"/>
      <c r="E15234" s="5"/>
      <c r="F15234" s="5"/>
    </row>
    <row r="15235" spans="1:6" x14ac:dyDescent="0.35">
      <c r="A15235" s="5"/>
      <c r="E15235" s="5"/>
      <c r="F15235" s="5"/>
    </row>
    <row r="15236" spans="1:6" x14ac:dyDescent="0.35">
      <c r="A15236" s="5"/>
      <c r="E15236" s="5"/>
      <c r="F15236" s="5"/>
    </row>
    <row r="15237" spans="1:6" x14ac:dyDescent="0.35">
      <c r="A15237" s="5"/>
      <c r="E15237" s="5"/>
      <c r="F15237" s="5"/>
    </row>
    <row r="15238" spans="1:6" x14ac:dyDescent="0.35">
      <c r="A15238" s="5"/>
      <c r="E15238" s="5"/>
      <c r="F15238" s="5"/>
    </row>
    <row r="15239" spans="1:6" x14ac:dyDescent="0.35">
      <c r="A15239" s="5"/>
      <c r="E15239" s="5"/>
      <c r="F15239" s="5"/>
    </row>
    <row r="15240" spans="1:6" x14ac:dyDescent="0.35">
      <c r="A15240" s="5"/>
      <c r="E15240" s="5"/>
      <c r="F15240" s="5"/>
    </row>
    <row r="15241" spans="1:6" x14ac:dyDescent="0.35">
      <c r="A15241" s="5"/>
      <c r="E15241" s="5"/>
      <c r="F15241" s="5"/>
    </row>
    <row r="15242" spans="1:6" x14ac:dyDescent="0.35">
      <c r="A15242" s="5"/>
      <c r="E15242" s="5"/>
      <c r="F15242" s="5"/>
    </row>
    <row r="15243" spans="1:6" x14ac:dyDescent="0.35">
      <c r="A15243" s="5"/>
      <c r="E15243" s="5"/>
      <c r="F15243" s="5"/>
    </row>
    <row r="15244" spans="1:6" x14ac:dyDescent="0.35">
      <c r="A15244" s="5"/>
      <c r="E15244" s="5"/>
      <c r="F15244" s="5"/>
    </row>
    <row r="15245" spans="1:6" x14ac:dyDescent="0.35">
      <c r="A15245" s="5"/>
      <c r="E15245" s="5"/>
      <c r="F15245" s="5"/>
    </row>
    <row r="15246" spans="1:6" x14ac:dyDescent="0.35">
      <c r="A15246" s="5"/>
      <c r="E15246" s="5"/>
      <c r="F15246" s="5"/>
    </row>
    <row r="15247" spans="1:6" x14ac:dyDescent="0.35">
      <c r="A15247" s="5"/>
      <c r="E15247" s="5"/>
      <c r="F15247" s="5"/>
    </row>
    <row r="15248" spans="1:6" x14ac:dyDescent="0.35">
      <c r="A15248" s="5"/>
      <c r="E15248" s="5"/>
      <c r="F15248" s="5"/>
    </row>
    <row r="15249" spans="1:6" x14ac:dyDescent="0.35">
      <c r="A15249" s="5"/>
      <c r="E15249" s="5"/>
      <c r="F15249" s="5"/>
    </row>
    <row r="15250" spans="1:6" x14ac:dyDescent="0.35">
      <c r="A15250" s="5"/>
      <c r="E15250" s="5"/>
      <c r="F15250" s="5"/>
    </row>
    <row r="15251" spans="1:6" x14ac:dyDescent="0.35">
      <c r="A15251" s="5"/>
      <c r="E15251" s="5"/>
      <c r="F15251" s="5"/>
    </row>
    <row r="15252" spans="1:6" x14ac:dyDescent="0.35">
      <c r="A15252" s="5"/>
      <c r="E15252" s="5"/>
      <c r="F15252" s="5"/>
    </row>
    <row r="15253" spans="1:6" x14ac:dyDescent="0.35">
      <c r="A15253" s="5"/>
      <c r="E15253" s="5"/>
      <c r="F15253" s="5"/>
    </row>
    <row r="15254" spans="1:6" x14ac:dyDescent="0.35">
      <c r="A15254" s="5"/>
      <c r="E15254" s="5"/>
      <c r="F15254" s="5"/>
    </row>
    <row r="15255" spans="1:6" x14ac:dyDescent="0.35">
      <c r="A15255" s="5"/>
      <c r="E15255" s="5"/>
      <c r="F15255" s="5"/>
    </row>
    <row r="15256" spans="1:6" x14ac:dyDescent="0.35">
      <c r="A15256" s="5"/>
      <c r="E15256" s="5"/>
      <c r="F15256" s="5"/>
    </row>
    <row r="15257" spans="1:6" x14ac:dyDescent="0.35">
      <c r="A15257" s="5"/>
      <c r="E15257" s="5"/>
      <c r="F15257" s="5"/>
    </row>
    <row r="15258" spans="1:6" x14ac:dyDescent="0.35">
      <c r="A15258" s="5"/>
      <c r="E15258" s="5"/>
      <c r="F15258" s="5"/>
    </row>
    <row r="15259" spans="1:6" x14ac:dyDescent="0.35">
      <c r="A15259" s="5"/>
      <c r="E15259" s="5"/>
      <c r="F15259" s="5"/>
    </row>
    <row r="15260" spans="1:6" x14ac:dyDescent="0.35">
      <c r="A15260" s="5"/>
      <c r="E15260" s="5"/>
      <c r="F15260" s="5"/>
    </row>
    <row r="15261" spans="1:6" x14ac:dyDescent="0.35">
      <c r="A15261" s="5"/>
      <c r="E15261" s="5"/>
      <c r="F15261" s="5"/>
    </row>
    <row r="15262" spans="1:6" x14ac:dyDescent="0.35">
      <c r="A15262" s="5"/>
      <c r="E15262" s="5"/>
      <c r="F15262" s="5"/>
    </row>
    <row r="15263" spans="1:6" x14ac:dyDescent="0.35">
      <c r="A15263" s="5"/>
      <c r="E15263" s="5"/>
      <c r="F15263" s="5"/>
    </row>
    <row r="15264" spans="1:6" x14ac:dyDescent="0.35">
      <c r="A15264" s="5"/>
      <c r="E15264" s="5"/>
      <c r="F15264" s="5"/>
    </row>
    <row r="15265" spans="1:6" x14ac:dyDescent="0.35">
      <c r="A15265" s="5"/>
      <c r="E15265" s="5"/>
      <c r="F15265" s="5"/>
    </row>
    <row r="15266" spans="1:6" x14ac:dyDescent="0.35">
      <c r="A15266" s="5"/>
      <c r="E15266" s="5"/>
      <c r="F15266" s="5"/>
    </row>
    <row r="15267" spans="1:6" x14ac:dyDescent="0.35">
      <c r="A15267" s="5"/>
      <c r="E15267" s="5"/>
      <c r="F15267" s="5"/>
    </row>
    <row r="15268" spans="1:6" x14ac:dyDescent="0.35">
      <c r="A15268" s="5"/>
      <c r="E15268" s="5"/>
      <c r="F15268" s="5"/>
    </row>
    <row r="15269" spans="1:6" x14ac:dyDescent="0.35">
      <c r="A15269" s="5"/>
      <c r="E15269" s="5"/>
      <c r="F15269" s="5"/>
    </row>
    <row r="15270" spans="1:6" x14ac:dyDescent="0.35">
      <c r="A15270" s="5"/>
      <c r="E15270" s="5"/>
      <c r="F15270" s="5"/>
    </row>
    <row r="15271" spans="1:6" x14ac:dyDescent="0.35">
      <c r="A15271" s="5"/>
      <c r="E15271" s="5"/>
      <c r="F15271" s="5"/>
    </row>
    <row r="15272" spans="1:6" x14ac:dyDescent="0.35">
      <c r="A15272" s="5"/>
      <c r="E15272" s="5"/>
      <c r="F15272" s="5"/>
    </row>
    <row r="15273" spans="1:6" x14ac:dyDescent="0.35">
      <c r="A15273" s="5"/>
      <c r="E15273" s="5"/>
      <c r="F15273" s="5"/>
    </row>
    <row r="15274" spans="1:6" x14ac:dyDescent="0.35">
      <c r="A15274" s="5"/>
      <c r="E15274" s="5"/>
      <c r="F15274" s="5"/>
    </row>
    <row r="15275" spans="1:6" x14ac:dyDescent="0.35">
      <c r="A15275" s="5"/>
      <c r="E15275" s="5"/>
      <c r="F15275" s="5"/>
    </row>
    <row r="15276" spans="1:6" x14ac:dyDescent="0.35">
      <c r="A15276" s="5"/>
      <c r="E15276" s="5"/>
      <c r="F15276" s="5"/>
    </row>
    <row r="15277" spans="1:6" x14ac:dyDescent="0.35">
      <c r="A15277" s="5"/>
      <c r="E15277" s="5"/>
      <c r="F15277" s="5"/>
    </row>
    <row r="15278" spans="1:6" x14ac:dyDescent="0.35">
      <c r="A15278" s="5"/>
      <c r="E15278" s="5"/>
      <c r="F15278" s="5"/>
    </row>
    <row r="15279" spans="1:6" x14ac:dyDescent="0.35">
      <c r="A15279" s="5"/>
      <c r="E15279" s="5"/>
      <c r="F15279" s="5"/>
    </row>
    <row r="15280" spans="1:6" x14ac:dyDescent="0.35">
      <c r="A15280" s="5"/>
      <c r="E15280" s="5"/>
      <c r="F15280" s="5"/>
    </row>
    <row r="15281" spans="1:6" x14ac:dyDescent="0.35">
      <c r="A15281" s="5"/>
      <c r="E15281" s="5"/>
      <c r="F15281" s="5"/>
    </row>
    <row r="15282" spans="1:6" x14ac:dyDescent="0.35">
      <c r="A15282" s="5"/>
      <c r="E15282" s="5"/>
      <c r="F15282" s="5"/>
    </row>
    <row r="15283" spans="1:6" x14ac:dyDescent="0.35">
      <c r="A15283" s="5"/>
      <c r="E15283" s="5"/>
      <c r="F15283" s="5"/>
    </row>
    <row r="15284" spans="1:6" x14ac:dyDescent="0.35">
      <c r="A15284" s="5"/>
      <c r="E15284" s="5"/>
      <c r="F15284" s="5"/>
    </row>
    <row r="15285" spans="1:6" x14ac:dyDescent="0.35">
      <c r="A15285" s="5"/>
      <c r="E15285" s="5"/>
      <c r="F15285" s="5"/>
    </row>
    <row r="15286" spans="1:6" x14ac:dyDescent="0.35">
      <c r="A15286" s="5"/>
      <c r="E15286" s="5"/>
      <c r="F15286" s="5"/>
    </row>
    <row r="15287" spans="1:6" x14ac:dyDescent="0.35">
      <c r="A15287" s="5"/>
      <c r="E15287" s="5"/>
      <c r="F15287" s="5"/>
    </row>
    <row r="15288" spans="1:6" x14ac:dyDescent="0.35">
      <c r="A15288" s="5"/>
      <c r="E15288" s="5"/>
      <c r="F15288" s="5"/>
    </row>
    <row r="15289" spans="1:6" x14ac:dyDescent="0.35">
      <c r="A15289" s="5"/>
      <c r="E15289" s="5"/>
      <c r="F15289" s="5"/>
    </row>
    <row r="15290" spans="1:6" x14ac:dyDescent="0.35">
      <c r="A15290" s="5"/>
      <c r="E15290" s="5"/>
      <c r="F15290" s="5"/>
    </row>
    <row r="15291" spans="1:6" x14ac:dyDescent="0.35">
      <c r="A15291" s="5"/>
      <c r="E15291" s="5"/>
      <c r="F15291" s="5"/>
    </row>
    <row r="15292" spans="1:6" x14ac:dyDescent="0.35">
      <c r="A15292" s="5"/>
      <c r="E15292" s="5"/>
      <c r="F15292" s="5"/>
    </row>
    <row r="15293" spans="1:6" x14ac:dyDescent="0.35">
      <c r="A15293" s="5"/>
      <c r="E15293" s="5"/>
      <c r="F15293" s="5"/>
    </row>
    <row r="15294" spans="1:6" x14ac:dyDescent="0.35">
      <c r="A15294" s="5"/>
      <c r="E15294" s="5"/>
      <c r="F15294" s="5"/>
    </row>
    <row r="15295" spans="1:6" x14ac:dyDescent="0.35">
      <c r="A15295" s="5"/>
      <c r="E15295" s="5"/>
      <c r="F15295" s="5"/>
    </row>
    <row r="15296" spans="1:6" x14ac:dyDescent="0.35">
      <c r="A15296" s="5"/>
      <c r="E15296" s="5"/>
      <c r="F15296" s="5"/>
    </row>
    <row r="15297" spans="1:6" x14ac:dyDescent="0.35">
      <c r="A15297" s="5"/>
      <c r="E15297" s="5"/>
      <c r="F15297" s="5"/>
    </row>
    <row r="15298" spans="1:6" x14ac:dyDescent="0.35">
      <c r="A15298" s="5"/>
      <c r="E15298" s="5"/>
      <c r="F15298" s="5"/>
    </row>
    <row r="15299" spans="1:6" x14ac:dyDescent="0.35">
      <c r="A15299" s="5"/>
      <c r="E15299" s="5"/>
      <c r="F15299" s="5"/>
    </row>
    <row r="15300" spans="1:6" x14ac:dyDescent="0.35">
      <c r="A15300" s="5"/>
      <c r="E15300" s="5"/>
      <c r="F15300" s="5"/>
    </row>
    <row r="15301" spans="1:6" x14ac:dyDescent="0.35">
      <c r="A15301" s="5"/>
      <c r="E15301" s="5"/>
      <c r="F15301" s="5"/>
    </row>
    <row r="15302" spans="1:6" x14ac:dyDescent="0.35">
      <c r="A15302" s="5"/>
      <c r="E15302" s="5"/>
      <c r="F15302" s="5"/>
    </row>
    <row r="15303" spans="1:6" x14ac:dyDescent="0.35">
      <c r="A15303" s="5"/>
      <c r="E15303" s="5"/>
      <c r="F15303" s="5"/>
    </row>
    <row r="15304" spans="1:6" x14ac:dyDescent="0.35">
      <c r="A15304" s="5"/>
      <c r="E15304" s="5"/>
      <c r="F15304" s="5"/>
    </row>
    <row r="15305" spans="1:6" x14ac:dyDescent="0.35">
      <c r="A15305" s="5"/>
      <c r="E15305" s="5"/>
      <c r="F15305" s="5"/>
    </row>
    <row r="15306" spans="1:6" x14ac:dyDescent="0.35">
      <c r="A15306" s="5"/>
      <c r="E15306" s="5"/>
      <c r="F15306" s="5"/>
    </row>
    <row r="15307" spans="1:6" x14ac:dyDescent="0.35">
      <c r="A15307" s="5"/>
      <c r="E15307" s="5"/>
      <c r="F15307" s="5"/>
    </row>
    <row r="15308" spans="1:6" x14ac:dyDescent="0.35">
      <c r="A15308" s="5"/>
      <c r="E15308" s="5"/>
      <c r="F15308" s="5"/>
    </row>
    <row r="15309" spans="1:6" x14ac:dyDescent="0.35">
      <c r="A15309" s="5"/>
      <c r="E15309" s="5"/>
      <c r="F15309" s="5"/>
    </row>
    <row r="15310" spans="1:6" x14ac:dyDescent="0.35">
      <c r="A15310" s="5"/>
      <c r="E15310" s="5"/>
      <c r="F15310" s="5"/>
    </row>
    <row r="15311" spans="1:6" x14ac:dyDescent="0.35">
      <c r="A15311" s="5"/>
      <c r="E15311" s="5"/>
      <c r="F15311" s="5"/>
    </row>
    <row r="15312" spans="1:6" x14ac:dyDescent="0.35">
      <c r="A15312" s="5"/>
      <c r="E15312" s="5"/>
      <c r="F15312" s="5"/>
    </row>
    <row r="15313" spans="1:6" x14ac:dyDescent="0.35">
      <c r="A15313" s="5"/>
      <c r="E15313" s="5"/>
      <c r="F15313" s="5"/>
    </row>
    <row r="15314" spans="1:6" x14ac:dyDescent="0.35">
      <c r="A15314" s="5"/>
      <c r="E15314" s="5"/>
      <c r="F15314" s="5"/>
    </row>
    <row r="15315" spans="1:6" x14ac:dyDescent="0.35">
      <c r="A15315" s="5"/>
      <c r="E15315" s="5"/>
      <c r="F15315" s="5"/>
    </row>
    <row r="15316" spans="1:6" x14ac:dyDescent="0.35">
      <c r="A15316" s="5"/>
      <c r="E15316" s="5"/>
      <c r="F15316" s="5"/>
    </row>
    <row r="15317" spans="1:6" x14ac:dyDescent="0.35">
      <c r="A15317" s="5"/>
      <c r="E15317" s="5"/>
      <c r="F15317" s="5"/>
    </row>
    <row r="15318" spans="1:6" x14ac:dyDescent="0.35">
      <c r="A15318" s="5"/>
      <c r="E15318" s="5"/>
      <c r="F15318" s="5"/>
    </row>
    <row r="15319" spans="1:6" x14ac:dyDescent="0.35">
      <c r="A15319" s="5"/>
      <c r="E15319" s="5"/>
      <c r="F15319" s="5"/>
    </row>
    <row r="15320" spans="1:6" x14ac:dyDescent="0.35">
      <c r="A15320" s="5"/>
      <c r="E15320" s="5"/>
      <c r="F15320" s="5"/>
    </row>
    <row r="15321" spans="1:6" x14ac:dyDescent="0.35">
      <c r="A15321" s="5"/>
      <c r="E15321" s="5"/>
      <c r="F15321" s="5"/>
    </row>
    <row r="15322" spans="1:6" x14ac:dyDescent="0.35">
      <c r="A15322" s="5"/>
      <c r="E15322" s="5"/>
      <c r="F15322" s="5"/>
    </row>
    <row r="15323" spans="1:6" x14ac:dyDescent="0.35">
      <c r="A15323" s="5"/>
      <c r="E15323" s="5"/>
      <c r="F15323" s="5"/>
    </row>
    <row r="15324" spans="1:6" x14ac:dyDescent="0.35">
      <c r="A15324" s="5"/>
      <c r="E15324" s="5"/>
      <c r="F15324" s="5"/>
    </row>
    <row r="15325" spans="1:6" x14ac:dyDescent="0.35">
      <c r="A15325" s="5"/>
      <c r="E15325" s="5"/>
      <c r="F15325" s="5"/>
    </row>
    <row r="15326" spans="1:6" x14ac:dyDescent="0.35">
      <c r="A15326" s="5"/>
      <c r="E15326" s="5"/>
      <c r="F15326" s="5"/>
    </row>
    <row r="15327" spans="1:6" x14ac:dyDescent="0.35">
      <c r="A15327" s="5"/>
      <c r="E15327" s="5"/>
      <c r="F15327" s="5"/>
    </row>
    <row r="15328" spans="1:6" x14ac:dyDescent="0.35">
      <c r="A15328" s="5"/>
      <c r="E15328" s="5"/>
      <c r="F15328" s="5"/>
    </row>
    <row r="15329" spans="1:6" x14ac:dyDescent="0.35">
      <c r="A15329" s="5"/>
      <c r="E15329" s="5"/>
      <c r="F15329" s="5"/>
    </row>
    <row r="15330" spans="1:6" x14ac:dyDescent="0.35">
      <c r="A15330" s="5"/>
      <c r="E15330" s="5"/>
      <c r="F15330" s="5"/>
    </row>
    <row r="15331" spans="1:6" x14ac:dyDescent="0.35">
      <c r="A15331" s="5"/>
      <c r="E15331" s="5"/>
      <c r="F15331" s="5"/>
    </row>
    <row r="15332" spans="1:6" x14ac:dyDescent="0.35">
      <c r="A15332" s="5"/>
      <c r="E15332" s="5"/>
      <c r="F15332" s="5"/>
    </row>
    <row r="15333" spans="1:6" x14ac:dyDescent="0.35">
      <c r="A15333" s="5"/>
      <c r="E15333" s="5"/>
      <c r="F15333" s="5"/>
    </row>
    <row r="15334" spans="1:6" x14ac:dyDescent="0.35">
      <c r="A15334" s="5"/>
      <c r="E15334" s="5"/>
      <c r="F15334" s="5"/>
    </row>
    <row r="15335" spans="1:6" x14ac:dyDescent="0.35">
      <c r="A15335" s="5"/>
      <c r="E15335" s="5"/>
      <c r="F15335" s="5"/>
    </row>
    <row r="15336" spans="1:6" x14ac:dyDescent="0.35">
      <c r="A15336" s="5"/>
      <c r="E15336" s="5"/>
      <c r="F15336" s="5"/>
    </row>
    <row r="15337" spans="1:6" x14ac:dyDescent="0.35">
      <c r="A15337" s="5"/>
      <c r="E15337" s="5"/>
      <c r="F15337" s="5"/>
    </row>
    <row r="15338" spans="1:6" x14ac:dyDescent="0.35">
      <c r="A15338" s="5"/>
      <c r="E15338" s="5"/>
      <c r="F15338" s="5"/>
    </row>
    <row r="15339" spans="1:6" x14ac:dyDescent="0.35">
      <c r="A15339" s="5"/>
      <c r="E15339" s="5"/>
      <c r="F15339" s="5"/>
    </row>
    <row r="15340" spans="1:6" x14ac:dyDescent="0.35">
      <c r="A15340" s="5"/>
      <c r="E15340" s="5"/>
      <c r="F15340" s="5"/>
    </row>
    <row r="15341" spans="1:6" x14ac:dyDescent="0.35">
      <c r="A15341" s="5"/>
      <c r="E15341" s="5"/>
      <c r="F15341" s="5"/>
    </row>
    <row r="15342" spans="1:6" x14ac:dyDescent="0.35">
      <c r="A15342" s="5"/>
      <c r="E15342" s="5"/>
      <c r="F15342" s="5"/>
    </row>
    <row r="15343" spans="1:6" x14ac:dyDescent="0.35">
      <c r="A15343" s="5"/>
      <c r="E15343" s="5"/>
      <c r="F15343" s="5"/>
    </row>
    <row r="15344" spans="1:6" x14ac:dyDescent="0.35">
      <c r="A15344" s="5"/>
      <c r="E15344" s="5"/>
      <c r="F15344" s="5"/>
    </row>
    <row r="15345" spans="1:6" x14ac:dyDescent="0.35">
      <c r="A15345" s="5"/>
      <c r="E15345" s="5"/>
      <c r="F15345" s="5"/>
    </row>
    <row r="15346" spans="1:6" x14ac:dyDescent="0.35">
      <c r="A15346" s="5"/>
      <c r="E15346" s="5"/>
      <c r="F15346" s="5"/>
    </row>
    <row r="15347" spans="1:6" x14ac:dyDescent="0.35">
      <c r="A15347" s="5"/>
      <c r="E15347" s="5"/>
      <c r="F15347" s="5"/>
    </row>
    <row r="15348" spans="1:6" x14ac:dyDescent="0.35">
      <c r="A15348" s="5"/>
      <c r="E15348" s="5"/>
      <c r="F15348" s="5"/>
    </row>
    <row r="15349" spans="1:6" x14ac:dyDescent="0.35">
      <c r="A15349" s="5"/>
      <c r="E15349" s="5"/>
      <c r="F15349" s="5"/>
    </row>
    <row r="15350" spans="1:6" x14ac:dyDescent="0.35">
      <c r="A15350" s="5"/>
      <c r="E15350" s="5"/>
      <c r="F15350" s="5"/>
    </row>
    <row r="15351" spans="1:6" x14ac:dyDescent="0.35">
      <c r="A15351" s="5"/>
      <c r="E15351" s="5"/>
      <c r="F15351" s="5"/>
    </row>
    <row r="15352" spans="1:6" x14ac:dyDescent="0.35">
      <c r="A15352" s="5"/>
      <c r="E15352" s="5"/>
      <c r="F15352" s="5"/>
    </row>
    <row r="15353" spans="1:6" x14ac:dyDescent="0.35">
      <c r="A15353" s="5"/>
      <c r="E15353" s="5"/>
      <c r="F15353" s="5"/>
    </row>
    <row r="15354" spans="1:6" x14ac:dyDescent="0.35">
      <c r="A15354" s="5"/>
      <c r="E15354" s="5"/>
      <c r="F15354" s="5"/>
    </row>
    <row r="15355" spans="1:6" x14ac:dyDescent="0.35">
      <c r="A15355" s="5"/>
      <c r="E15355" s="5"/>
      <c r="F15355" s="5"/>
    </row>
    <row r="15356" spans="1:6" x14ac:dyDescent="0.35">
      <c r="A15356" s="5"/>
      <c r="E15356" s="5"/>
      <c r="F15356" s="5"/>
    </row>
    <row r="15357" spans="1:6" x14ac:dyDescent="0.35">
      <c r="A15357" s="5"/>
      <c r="E15357" s="5"/>
      <c r="F15357" s="5"/>
    </row>
    <row r="15358" spans="1:6" x14ac:dyDescent="0.35">
      <c r="A15358" s="5"/>
      <c r="E15358" s="5"/>
      <c r="F15358" s="5"/>
    </row>
    <row r="15359" spans="1:6" x14ac:dyDescent="0.35">
      <c r="A15359" s="5"/>
      <c r="E15359" s="5"/>
      <c r="F15359" s="5"/>
    </row>
    <row r="15360" spans="1:6" x14ac:dyDescent="0.35">
      <c r="A15360" s="5"/>
      <c r="E15360" s="5"/>
      <c r="F15360" s="5"/>
    </row>
    <row r="15361" spans="1:6" x14ac:dyDescent="0.35">
      <c r="A15361" s="5"/>
      <c r="E15361" s="5"/>
      <c r="F15361" s="5"/>
    </row>
    <row r="15362" spans="1:6" x14ac:dyDescent="0.35">
      <c r="A15362" s="5"/>
      <c r="E15362" s="5"/>
      <c r="F15362" s="5"/>
    </row>
    <row r="15363" spans="1:6" x14ac:dyDescent="0.35">
      <c r="A15363" s="5"/>
      <c r="E15363" s="5"/>
      <c r="F15363" s="5"/>
    </row>
    <row r="15364" spans="1:6" x14ac:dyDescent="0.35">
      <c r="A15364" s="5"/>
      <c r="E15364" s="5"/>
      <c r="F15364" s="5"/>
    </row>
    <row r="15365" spans="1:6" x14ac:dyDescent="0.35">
      <c r="A15365" s="5"/>
      <c r="E15365" s="5"/>
      <c r="F15365" s="5"/>
    </row>
    <row r="15366" spans="1:6" x14ac:dyDescent="0.35">
      <c r="A15366" s="5"/>
      <c r="E15366" s="5"/>
      <c r="F15366" s="5"/>
    </row>
    <row r="15367" spans="1:6" x14ac:dyDescent="0.35">
      <c r="A15367" s="5"/>
      <c r="E15367" s="5"/>
      <c r="F15367" s="5"/>
    </row>
    <row r="15368" spans="1:6" x14ac:dyDescent="0.35">
      <c r="A15368" s="5"/>
      <c r="E15368" s="5"/>
      <c r="F15368" s="5"/>
    </row>
    <row r="15369" spans="1:6" x14ac:dyDescent="0.35">
      <c r="A15369" s="5"/>
      <c r="E15369" s="5"/>
      <c r="F15369" s="5"/>
    </row>
    <row r="15370" spans="1:6" x14ac:dyDescent="0.35">
      <c r="A15370" s="5"/>
      <c r="E15370" s="5"/>
      <c r="F15370" s="5"/>
    </row>
    <row r="15371" spans="1:6" x14ac:dyDescent="0.35">
      <c r="A15371" s="5"/>
      <c r="E15371" s="5"/>
      <c r="F15371" s="5"/>
    </row>
    <row r="15372" spans="1:6" x14ac:dyDescent="0.35">
      <c r="A15372" s="5"/>
      <c r="E15372" s="5"/>
      <c r="F15372" s="5"/>
    </row>
    <row r="15373" spans="1:6" x14ac:dyDescent="0.35">
      <c r="A15373" s="5"/>
      <c r="E15373" s="5"/>
      <c r="F15373" s="5"/>
    </row>
    <row r="15374" spans="1:6" x14ac:dyDescent="0.35">
      <c r="A15374" s="5"/>
      <c r="E15374" s="5"/>
      <c r="F15374" s="5"/>
    </row>
    <row r="15375" spans="1:6" x14ac:dyDescent="0.35">
      <c r="A15375" s="5"/>
      <c r="E15375" s="5"/>
      <c r="F15375" s="5"/>
    </row>
    <row r="15376" spans="1:6" x14ac:dyDescent="0.35">
      <c r="A15376" s="5"/>
      <c r="E15376" s="5"/>
      <c r="F15376" s="5"/>
    </row>
    <row r="15377" spans="1:6" x14ac:dyDescent="0.35">
      <c r="A15377" s="5"/>
      <c r="E15377" s="5"/>
      <c r="F15377" s="5"/>
    </row>
    <row r="15378" spans="1:6" x14ac:dyDescent="0.35">
      <c r="A15378" s="5"/>
      <c r="E15378" s="5"/>
      <c r="F15378" s="5"/>
    </row>
    <row r="15379" spans="1:6" x14ac:dyDescent="0.35">
      <c r="A15379" s="5"/>
      <c r="E15379" s="5"/>
      <c r="F15379" s="5"/>
    </row>
    <row r="15380" spans="1:6" x14ac:dyDescent="0.35">
      <c r="A15380" s="5"/>
      <c r="E15380" s="5"/>
      <c r="F15380" s="5"/>
    </row>
    <row r="15381" spans="1:6" x14ac:dyDescent="0.35">
      <c r="A15381" s="5"/>
      <c r="E15381" s="5"/>
      <c r="F15381" s="5"/>
    </row>
    <row r="15382" spans="1:6" x14ac:dyDescent="0.35">
      <c r="A15382" s="5"/>
      <c r="E15382" s="5"/>
      <c r="F15382" s="5"/>
    </row>
    <row r="15383" spans="1:6" x14ac:dyDescent="0.35">
      <c r="A15383" s="5"/>
      <c r="E15383" s="5"/>
      <c r="F15383" s="5"/>
    </row>
    <row r="15384" spans="1:6" x14ac:dyDescent="0.35">
      <c r="A15384" s="5"/>
      <c r="E15384" s="5"/>
      <c r="F15384" s="5"/>
    </row>
    <row r="15385" spans="1:6" x14ac:dyDescent="0.35">
      <c r="A15385" s="5"/>
      <c r="E15385" s="5"/>
      <c r="F15385" s="5"/>
    </row>
    <row r="15386" spans="1:6" x14ac:dyDescent="0.35">
      <c r="A15386" s="5"/>
      <c r="E15386" s="5"/>
      <c r="F15386" s="5"/>
    </row>
    <row r="15387" spans="1:6" x14ac:dyDescent="0.35">
      <c r="A15387" s="5"/>
      <c r="E15387" s="5"/>
      <c r="F15387" s="5"/>
    </row>
    <row r="15388" spans="1:6" x14ac:dyDescent="0.35">
      <c r="A15388" s="5"/>
      <c r="E15388" s="5"/>
      <c r="F15388" s="5"/>
    </row>
    <row r="15389" spans="1:6" x14ac:dyDescent="0.35">
      <c r="A15389" s="5"/>
      <c r="E15389" s="5"/>
      <c r="F15389" s="5"/>
    </row>
    <row r="15390" spans="1:6" x14ac:dyDescent="0.35">
      <c r="A15390" s="5"/>
      <c r="E15390" s="5"/>
      <c r="F15390" s="5"/>
    </row>
    <row r="15391" spans="1:6" x14ac:dyDescent="0.35">
      <c r="A15391" s="5"/>
      <c r="E15391" s="5"/>
      <c r="F15391" s="5"/>
    </row>
    <row r="15392" spans="1:6" x14ac:dyDescent="0.35">
      <c r="A15392" s="5"/>
      <c r="E15392" s="5"/>
      <c r="F15392" s="5"/>
    </row>
    <row r="15393" spans="1:6" x14ac:dyDescent="0.35">
      <c r="A15393" s="5"/>
      <c r="E15393" s="5"/>
      <c r="F15393" s="5"/>
    </row>
    <row r="15394" spans="1:6" x14ac:dyDescent="0.35">
      <c r="A15394" s="5"/>
      <c r="E15394" s="5"/>
      <c r="F15394" s="5"/>
    </row>
    <row r="15395" spans="1:6" x14ac:dyDescent="0.35">
      <c r="A15395" s="5"/>
      <c r="E15395" s="5"/>
      <c r="F15395" s="5"/>
    </row>
    <row r="15396" spans="1:6" x14ac:dyDescent="0.35">
      <c r="A15396" s="5"/>
      <c r="E15396" s="5"/>
      <c r="F15396" s="5"/>
    </row>
    <row r="15397" spans="1:6" x14ac:dyDescent="0.35">
      <c r="A15397" s="5"/>
      <c r="E15397" s="5"/>
      <c r="F15397" s="5"/>
    </row>
    <row r="15398" spans="1:6" x14ac:dyDescent="0.35">
      <c r="A15398" s="5"/>
      <c r="E15398" s="5"/>
      <c r="F15398" s="5"/>
    </row>
    <row r="15399" spans="1:6" x14ac:dyDescent="0.35">
      <c r="A15399" s="5"/>
      <c r="E15399" s="5"/>
      <c r="F15399" s="5"/>
    </row>
    <row r="15400" spans="1:6" x14ac:dyDescent="0.35">
      <c r="A15400" s="5"/>
      <c r="E15400" s="5"/>
      <c r="F15400" s="5"/>
    </row>
    <row r="15401" spans="1:6" x14ac:dyDescent="0.35">
      <c r="A15401" s="5"/>
      <c r="E15401" s="5"/>
      <c r="F15401" s="5"/>
    </row>
    <row r="15402" spans="1:6" x14ac:dyDescent="0.35">
      <c r="A15402" s="5"/>
      <c r="E15402" s="5"/>
      <c r="F15402" s="5"/>
    </row>
    <row r="15403" spans="1:6" x14ac:dyDescent="0.35">
      <c r="A15403" s="5"/>
      <c r="E15403" s="5"/>
      <c r="F15403" s="5"/>
    </row>
    <row r="15404" spans="1:6" x14ac:dyDescent="0.35">
      <c r="A15404" s="5"/>
      <c r="E15404" s="5"/>
      <c r="F15404" s="5"/>
    </row>
    <row r="15405" spans="1:6" x14ac:dyDescent="0.35">
      <c r="A15405" s="5"/>
      <c r="E15405" s="5"/>
      <c r="F15405" s="5"/>
    </row>
    <row r="15406" spans="1:6" x14ac:dyDescent="0.35">
      <c r="A15406" s="5"/>
      <c r="E15406" s="5"/>
      <c r="F15406" s="5"/>
    </row>
    <row r="15407" spans="1:6" x14ac:dyDescent="0.35">
      <c r="A15407" s="5"/>
      <c r="E15407" s="5"/>
      <c r="F15407" s="5"/>
    </row>
    <row r="15408" spans="1:6" x14ac:dyDescent="0.35">
      <c r="A15408" s="5"/>
      <c r="E15408" s="5"/>
      <c r="F15408" s="5"/>
    </row>
    <row r="15409" spans="1:6" x14ac:dyDescent="0.35">
      <c r="A15409" s="5"/>
      <c r="E15409" s="5"/>
      <c r="F15409" s="5"/>
    </row>
    <row r="15410" spans="1:6" x14ac:dyDescent="0.35">
      <c r="A15410" s="5"/>
      <c r="E15410" s="5"/>
      <c r="F15410" s="5"/>
    </row>
    <row r="15411" spans="1:6" x14ac:dyDescent="0.35">
      <c r="A15411" s="5"/>
      <c r="E15411" s="5"/>
      <c r="F15411" s="5"/>
    </row>
    <row r="15412" spans="1:6" x14ac:dyDescent="0.35">
      <c r="A15412" s="5"/>
      <c r="E15412" s="5"/>
      <c r="F15412" s="5"/>
    </row>
    <row r="15413" spans="1:6" x14ac:dyDescent="0.35">
      <c r="A15413" s="5"/>
      <c r="E15413" s="5"/>
      <c r="F15413" s="5"/>
    </row>
    <row r="15414" spans="1:6" x14ac:dyDescent="0.35">
      <c r="A15414" s="5"/>
      <c r="E15414" s="5"/>
      <c r="F15414" s="5"/>
    </row>
    <row r="15415" spans="1:6" x14ac:dyDescent="0.35">
      <c r="A15415" s="5"/>
      <c r="E15415" s="5"/>
      <c r="F15415" s="5"/>
    </row>
    <row r="15416" spans="1:6" x14ac:dyDescent="0.35">
      <c r="A15416" s="5"/>
      <c r="E15416" s="5"/>
      <c r="F15416" s="5"/>
    </row>
    <row r="15417" spans="1:6" x14ac:dyDescent="0.35">
      <c r="A15417" s="5"/>
      <c r="E15417" s="5"/>
      <c r="F15417" s="5"/>
    </row>
    <row r="15418" spans="1:6" x14ac:dyDescent="0.35">
      <c r="A15418" s="5"/>
      <c r="E15418" s="5"/>
      <c r="F15418" s="5"/>
    </row>
    <row r="15419" spans="1:6" x14ac:dyDescent="0.35">
      <c r="A15419" s="5"/>
      <c r="E15419" s="5"/>
      <c r="F15419" s="5"/>
    </row>
    <row r="15420" spans="1:6" x14ac:dyDescent="0.35">
      <c r="A15420" s="5"/>
      <c r="E15420" s="5"/>
      <c r="F15420" s="5"/>
    </row>
    <row r="15421" spans="1:6" x14ac:dyDescent="0.35">
      <c r="A15421" s="5"/>
      <c r="E15421" s="5"/>
      <c r="F15421" s="5"/>
    </row>
    <row r="15422" spans="1:6" x14ac:dyDescent="0.35">
      <c r="A15422" s="5"/>
      <c r="E15422" s="5"/>
      <c r="F15422" s="5"/>
    </row>
    <row r="15423" spans="1:6" x14ac:dyDescent="0.35">
      <c r="A15423" s="5"/>
      <c r="E15423" s="5"/>
      <c r="F15423" s="5"/>
    </row>
    <row r="15424" spans="1:6" x14ac:dyDescent="0.35">
      <c r="A15424" s="5"/>
      <c r="E15424" s="5"/>
      <c r="F15424" s="5"/>
    </row>
    <row r="15425" spans="1:6" x14ac:dyDescent="0.35">
      <c r="A15425" s="5"/>
      <c r="E15425" s="5"/>
      <c r="F15425" s="5"/>
    </row>
    <row r="15426" spans="1:6" x14ac:dyDescent="0.35">
      <c r="A15426" s="5"/>
      <c r="E15426" s="5"/>
      <c r="F15426" s="5"/>
    </row>
    <row r="15427" spans="1:6" x14ac:dyDescent="0.35">
      <c r="A15427" s="5"/>
      <c r="E15427" s="5"/>
      <c r="F15427" s="5"/>
    </row>
    <row r="15428" spans="1:6" x14ac:dyDescent="0.35">
      <c r="A15428" s="5"/>
      <c r="E15428" s="5"/>
      <c r="F15428" s="5"/>
    </row>
    <row r="15429" spans="1:6" x14ac:dyDescent="0.35">
      <c r="A15429" s="5"/>
      <c r="E15429" s="5"/>
      <c r="F15429" s="5"/>
    </row>
    <row r="15430" spans="1:6" x14ac:dyDescent="0.35">
      <c r="A15430" s="5"/>
      <c r="E15430" s="5"/>
      <c r="F15430" s="5"/>
    </row>
    <row r="15431" spans="1:6" x14ac:dyDescent="0.35">
      <c r="A15431" s="5"/>
      <c r="E15431" s="5"/>
      <c r="F15431" s="5"/>
    </row>
    <row r="15432" spans="1:6" x14ac:dyDescent="0.35">
      <c r="A15432" s="5"/>
      <c r="E15432" s="5"/>
      <c r="F15432" s="5"/>
    </row>
    <row r="15433" spans="1:6" x14ac:dyDescent="0.35">
      <c r="A15433" s="5"/>
      <c r="E15433" s="5"/>
      <c r="F15433" s="5"/>
    </row>
    <row r="15434" spans="1:6" x14ac:dyDescent="0.35">
      <c r="A15434" s="5"/>
      <c r="E15434" s="5"/>
      <c r="F15434" s="5"/>
    </row>
    <row r="15435" spans="1:6" x14ac:dyDescent="0.35">
      <c r="A15435" s="5"/>
      <c r="E15435" s="5"/>
      <c r="F15435" s="5"/>
    </row>
    <row r="15436" spans="1:6" x14ac:dyDescent="0.35">
      <c r="A15436" s="5"/>
      <c r="E15436" s="5"/>
      <c r="F15436" s="5"/>
    </row>
    <row r="15437" spans="1:6" x14ac:dyDescent="0.35">
      <c r="A15437" s="5"/>
      <c r="E15437" s="5"/>
      <c r="F15437" s="5"/>
    </row>
    <row r="15438" spans="1:6" x14ac:dyDescent="0.35">
      <c r="A15438" s="5"/>
      <c r="E15438" s="5"/>
      <c r="F15438" s="5"/>
    </row>
    <row r="15439" spans="1:6" x14ac:dyDescent="0.35">
      <c r="A15439" s="5"/>
      <c r="E15439" s="5"/>
      <c r="F15439" s="5"/>
    </row>
    <row r="15440" spans="1:6" x14ac:dyDescent="0.35">
      <c r="A15440" s="5"/>
      <c r="E15440" s="5"/>
      <c r="F15440" s="5"/>
    </row>
    <row r="15441" spans="1:6" x14ac:dyDescent="0.35">
      <c r="A15441" s="5"/>
      <c r="E15441" s="5"/>
      <c r="F15441" s="5"/>
    </row>
    <row r="15442" spans="1:6" x14ac:dyDescent="0.35">
      <c r="A15442" s="5"/>
      <c r="E15442" s="5"/>
      <c r="F15442" s="5"/>
    </row>
    <row r="15443" spans="1:6" x14ac:dyDescent="0.35">
      <c r="A15443" s="5"/>
      <c r="E15443" s="5"/>
      <c r="F15443" s="5"/>
    </row>
    <row r="15444" spans="1:6" x14ac:dyDescent="0.35">
      <c r="A15444" s="5"/>
      <c r="E15444" s="5"/>
      <c r="F15444" s="5"/>
    </row>
    <row r="15445" spans="1:6" x14ac:dyDescent="0.35">
      <c r="A15445" s="5"/>
      <c r="E15445" s="5"/>
      <c r="F15445" s="5"/>
    </row>
    <row r="15446" spans="1:6" x14ac:dyDescent="0.35">
      <c r="A15446" s="5"/>
      <c r="E15446" s="5"/>
      <c r="F15446" s="5"/>
    </row>
    <row r="15447" spans="1:6" x14ac:dyDescent="0.35">
      <c r="A15447" s="5"/>
      <c r="E15447" s="5"/>
      <c r="F15447" s="5"/>
    </row>
    <row r="15448" spans="1:6" x14ac:dyDescent="0.35">
      <c r="A15448" s="5"/>
      <c r="E15448" s="5"/>
      <c r="F15448" s="5"/>
    </row>
    <row r="15449" spans="1:6" x14ac:dyDescent="0.35">
      <c r="A15449" s="5"/>
      <c r="E15449" s="5"/>
      <c r="F15449" s="5"/>
    </row>
    <row r="15450" spans="1:6" x14ac:dyDescent="0.35">
      <c r="A15450" s="5"/>
      <c r="E15450" s="5"/>
      <c r="F15450" s="5"/>
    </row>
    <row r="15451" spans="1:6" x14ac:dyDescent="0.35">
      <c r="A15451" s="5"/>
      <c r="E15451" s="5"/>
      <c r="F15451" s="5"/>
    </row>
    <row r="15452" spans="1:6" x14ac:dyDescent="0.35">
      <c r="A15452" s="5"/>
      <c r="E15452" s="5"/>
      <c r="F15452" s="5"/>
    </row>
    <row r="15453" spans="1:6" x14ac:dyDescent="0.35">
      <c r="A15453" s="5"/>
      <c r="E15453" s="5"/>
      <c r="F15453" s="5"/>
    </row>
    <row r="15454" spans="1:6" x14ac:dyDescent="0.35">
      <c r="A15454" s="5"/>
      <c r="E15454" s="5"/>
      <c r="F15454" s="5"/>
    </row>
    <row r="15455" spans="1:6" x14ac:dyDescent="0.35">
      <c r="A15455" s="5"/>
      <c r="E15455" s="5"/>
      <c r="F15455" s="5"/>
    </row>
    <row r="15456" spans="1:6" x14ac:dyDescent="0.35">
      <c r="A15456" s="5"/>
      <c r="E15456" s="5"/>
      <c r="F15456" s="5"/>
    </row>
    <row r="15457" spans="1:6" x14ac:dyDescent="0.35">
      <c r="A15457" s="5"/>
      <c r="E15457" s="5"/>
      <c r="F15457" s="5"/>
    </row>
    <row r="15458" spans="1:6" x14ac:dyDescent="0.35">
      <c r="A15458" s="5"/>
      <c r="E15458" s="5"/>
      <c r="F15458" s="5"/>
    </row>
    <row r="15459" spans="1:6" x14ac:dyDescent="0.35">
      <c r="A15459" s="5"/>
      <c r="E15459" s="5"/>
      <c r="F15459" s="5"/>
    </row>
    <row r="15460" spans="1:6" x14ac:dyDescent="0.35">
      <c r="A15460" s="5"/>
      <c r="E15460" s="5"/>
      <c r="F15460" s="5"/>
    </row>
    <row r="15461" spans="1:6" x14ac:dyDescent="0.35">
      <c r="A15461" s="5"/>
      <c r="E15461" s="5"/>
      <c r="F15461" s="5"/>
    </row>
    <row r="15462" spans="1:6" x14ac:dyDescent="0.35">
      <c r="A15462" s="5"/>
      <c r="E15462" s="5"/>
      <c r="F15462" s="5"/>
    </row>
    <row r="15463" spans="1:6" x14ac:dyDescent="0.35">
      <c r="A15463" s="5"/>
      <c r="E15463" s="5"/>
      <c r="F15463" s="5"/>
    </row>
    <row r="15464" spans="1:6" x14ac:dyDescent="0.35">
      <c r="A15464" s="5"/>
      <c r="E15464" s="5"/>
      <c r="F15464" s="5"/>
    </row>
    <row r="15465" spans="1:6" x14ac:dyDescent="0.35">
      <c r="A15465" s="5"/>
      <c r="E15465" s="5"/>
      <c r="F15465" s="5"/>
    </row>
    <row r="15466" spans="1:6" x14ac:dyDescent="0.35">
      <c r="A15466" s="5"/>
      <c r="E15466" s="5"/>
      <c r="F15466" s="5"/>
    </row>
    <row r="15467" spans="1:6" x14ac:dyDescent="0.35">
      <c r="A15467" s="5"/>
      <c r="E15467" s="5"/>
      <c r="F15467" s="5"/>
    </row>
    <row r="15468" spans="1:6" x14ac:dyDescent="0.35">
      <c r="A15468" s="5"/>
      <c r="E15468" s="5"/>
      <c r="F15468" s="5"/>
    </row>
    <row r="15469" spans="1:6" x14ac:dyDescent="0.35">
      <c r="A15469" s="5"/>
      <c r="E15469" s="5"/>
      <c r="F15469" s="5"/>
    </row>
    <row r="15470" spans="1:6" x14ac:dyDescent="0.35">
      <c r="A15470" s="5"/>
      <c r="E15470" s="5"/>
      <c r="F15470" s="5"/>
    </row>
    <row r="15471" spans="1:6" x14ac:dyDescent="0.35">
      <c r="A15471" s="5"/>
      <c r="E15471" s="5"/>
      <c r="F15471" s="5"/>
    </row>
    <row r="15472" spans="1:6" x14ac:dyDescent="0.35">
      <c r="A15472" s="5"/>
      <c r="E15472" s="5"/>
      <c r="F15472" s="5"/>
    </row>
    <row r="15473" spans="1:6" x14ac:dyDescent="0.35">
      <c r="A15473" s="5"/>
      <c r="E15473" s="5"/>
      <c r="F15473" s="5"/>
    </row>
    <row r="15474" spans="1:6" x14ac:dyDescent="0.35">
      <c r="A15474" s="5"/>
      <c r="E15474" s="5"/>
      <c r="F15474" s="5"/>
    </row>
    <row r="15475" spans="1:6" x14ac:dyDescent="0.35">
      <c r="A15475" s="5"/>
      <c r="E15475" s="5"/>
      <c r="F15475" s="5"/>
    </row>
    <row r="15476" spans="1:6" x14ac:dyDescent="0.35">
      <c r="A15476" s="5"/>
      <c r="E15476" s="5"/>
      <c r="F15476" s="5"/>
    </row>
    <row r="15477" spans="1:6" x14ac:dyDescent="0.35">
      <c r="A15477" s="5"/>
      <c r="E15477" s="5"/>
      <c r="F15477" s="5"/>
    </row>
    <row r="15478" spans="1:6" x14ac:dyDescent="0.35">
      <c r="A15478" s="5"/>
      <c r="E15478" s="5"/>
      <c r="F15478" s="5"/>
    </row>
    <row r="15479" spans="1:6" x14ac:dyDescent="0.35">
      <c r="A15479" s="5"/>
      <c r="E15479" s="5"/>
      <c r="F15479" s="5"/>
    </row>
    <row r="15480" spans="1:6" x14ac:dyDescent="0.35">
      <c r="A15480" s="5"/>
      <c r="E15480" s="5"/>
      <c r="F15480" s="5"/>
    </row>
    <row r="15481" spans="1:6" x14ac:dyDescent="0.35">
      <c r="A15481" s="5"/>
      <c r="E15481" s="5"/>
      <c r="F15481" s="5"/>
    </row>
    <row r="15482" spans="1:6" x14ac:dyDescent="0.35">
      <c r="A15482" s="5"/>
      <c r="E15482" s="5"/>
      <c r="F15482" s="5"/>
    </row>
    <row r="15483" spans="1:6" x14ac:dyDescent="0.35">
      <c r="A15483" s="5"/>
      <c r="E15483" s="5"/>
      <c r="F15483" s="5"/>
    </row>
    <row r="15484" spans="1:6" x14ac:dyDescent="0.35">
      <c r="A15484" s="5"/>
      <c r="E15484" s="5"/>
      <c r="F15484" s="5"/>
    </row>
    <row r="15485" spans="1:6" x14ac:dyDescent="0.35">
      <c r="A15485" s="5"/>
      <c r="E15485" s="5"/>
      <c r="F15485" s="5"/>
    </row>
    <row r="15486" spans="1:6" x14ac:dyDescent="0.35">
      <c r="A15486" s="5"/>
      <c r="E15486" s="5"/>
      <c r="F15486" s="5"/>
    </row>
    <row r="15487" spans="1:6" x14ac:dyDescent="0.35">
      <c r="A15487" s="5"/>
      <c r="E15487" s="5"/>
      <c r="F15487" s="5"/>
    </row>
    <row r="15488" spans="1:6" x14ac:dyDescent="0.35">
      <c r="A15488" s="5"/>
      <c r="E15488" s="5"/>
      <c r="F15488" s="5"/>
    </row>
    <row r="15489" spans="1:6" x14ac:dyDescent="0.35">
      <c r="A15489" s="5"/>
      <c r="E15489" s="5"/>
      <c r="F15489" s="5"/>
    </row>
    <row r="15490" spans="1:6" x14ac:dyDescent="0.35">
      <c r="A15490" s="5"/>
      <c r="E15490" s="5"/>
      <c r="F15490" s="5"/>
    </row>
    <row r="15491" spans="1:6" x14ac:dyDescent="0.35">
      <c r="A15491" s="5"/>
      <c r="E15491" s="5"/>
      <c r="F15491" s="5"/>
    </row>
    <row r="15492" spans="1:6" x14ac:dyDescent="0.35">
      <c r="A15492" s="5"/>
      <c r="E15492" s="5"/>
      <c r="F15492" s="5"/>
    </row>
    <row r="15493" spans="1:6" x14ac:dyDescent="0.35">
      <c r="A15493" s="5"/>
      <c r="E15493" s="5"/>
      <c r="F15493" s="5"/>
    </row>
    <row r="15494" spans="1:6" x14ac:dyDescent="0.35">
      <c r="A15494" s="5"/>
      <c r="E15494" s="5"/>
      <c r="F15494" s="5"/>
    </row>
    <row r="15495" spans="1:6" x14ac:dyDescent="0.35">
      <c r="A15495" s="5"/>
      <c r="E15495" s="5"/>
      <c r="F15495" s="5"/>
    </row>
    <row r="15496" spans="1:6" x14ac:dyDescent="0.35">
      <c r="A15496" s="5"/>
      <c r="E15496" s="5"/>
      <c r="F15496" s="5"/>
    </row>
    <row r="15497" spans="1:6" x14ac:dyDescent="0.35">
      <c r="A15497" s="5"/>
      <c r="E15497" s="5"/>
      <c r="F15497" s="5"/>
    </row>
    <row r="15498" spans="1:6" x14ac:dyDescent="0.35">
      <c r="A15498" s="5"/>
      <c r="E15498" s="5"/>
      <c r="F15498" s="5"/>
    </row>
    <row r="15499" spans="1:6" x14ac:dyDescent="0.35">
      <c r="A15499" s="5"/>
      <c r="E15499" s="5"/>
      <c r="F15499" s="5"/>
    </row>
    <row r="15500" spans="1:6" x14ac:dyDescent="0.35">
      <c r="A15500" s="5"/>
      <c r="E15500" s="5"/>
      <c r="F15500" s="5"/>
    </row>
    <row r="15501" spans="1:6" x14ac:dyDescent="0.35">
      <c r="A15501" s="5"/>
      <c r="E15501" s="5"/>
      <c r="F15501" s="5"/>
    </row>
    <row r="15502" spans="1:6" x14ac:dyDescent="0.35">
      <c r="A15502" s="5"/>
      <c r="E15502" s="5"/>
      <c r="F15502" s="5"/>
    </row>
    <row r="15503" spans="1:6" x14ac:dyDescent="0.35">
      <c r="A15503" s="5"/>
      <c r="E15503" s="5"/>
      <c r="F15503" s="5"/>
    </row>
    <row r="15504" spans="1:6" x14ac:dyDescent="0.35">
      <c r="A15504" s="5"/>
      <c r="E15504" s="5"/>
      <c r="F15504" s="5"/>
    </row>
    <row r="15505" spans="1:6" x14ac:dyDescent="0.35">
      <c r="A15505" s="5"/>
      <c r="E15505" s="5"/>
      <c r="F15505" s="5"/>
    </row>
    <row r="15506" spans="1:6" x14ac:dyDescent="0.35">
      <c r="A15506" s="5"/>
      <c r="E15506" s="5"/>
      <c r="F15506" s="5"/>
    </row>
    <row r="15507" spans="1:6" x14ac:dyDescent="0.35">
      <c r="A15507" s="5"/>
      <c r="E15507" s="5"/>
      <c r="F15507" s="5"/>
    </row>
    <row r="15508" spans="1:6" x14ac:dyDescent="0.35">
      <c r="A15508" s="5"/>
      <c r="E15508" s="5"/>
      <c r="F15508" s="5"/>
    </row>
    <row r="15509" spans="1:6" x14ac:dyDescent="0.35">
      <c r="A15509" s="5"/>
      <c r="E15509" s="5"/>
      <c r="F15509" s="5"/>
    </row>
    <row r="15510" spans="1:6" x14ac:dyDescent="0.35">
      <c r="A15510" s="5"/>
      <c r="E15510" s="5"/>
      <c r="F15510" s="5"/>
    </row>
    <row r="15511" spans="1:6" x14ac:dyDescent="0.35">
      <c r="A15511" s="5"/>
      <c r="E15511" s="5"/>
      <c r="F15511" s="5"/>
    </row>
    <row r="15512" spans="1:6" x14ac:dyDescent="0.35">
      <c r="A15512" s="5"/>
      <c r="E15512" s="5"/>
      <c r="F15512" s="5"/>
    </row>
    <row r="15513" spans="1:6" x14ac:dyDescent="0.35">
      <c r="A15513" s="5"/>
      <c r="E15513" s="5"/>
      <c r="F15513" s="5"/>
    </row>
    <row r="15514" spans="1:6" x14ac:dyDescent="0.35">
      <c r="A15514" s="5"/>
      <c r="E15514" s="5"/>
      <c r="F15514" s="5"/>
    </row>
    <row r="15515" spans="1:6" x14ac:dyDescent="0.35">
      <c r="A15515" s="5"/>
      <c r="E15515" s="5"/>
      <c r="F15515" s="5"/>
    </row>
    <row r="15516" spans="1:6" x14ac:dyDescent="0.35">
      <c r="A15516" s="5"/>
      <c r="E15516" s="5"/>
      <c r="F15516" s="5"/>
    </row>
    <row r="15517" spans="1:6" x14ac:dyDescent="0.35">
      <c r="A15517" s="5"/>
      <c r="E15517" s="5"/>
      <c r="F15517" s="5"/>
    </row>
    <row r="15518" spans="1:6" x14ac:dyDescent="0.35">
      <c r="A15518" s="5"/>
      <c r="E15518" s="5"/>
      <c r="F15518" s="5"/>
    </row>
    <row r="15519" spans="1:6" x14ac:dyDescent="0.35">
      <c r="A15519" s="5"/>
      <c r="E15519" s="5"/>
      <c r="F15519" s="5"/>
    </row>
    <row r="15520" spans="1:6" x14ac:dyDescent="0.35">
      <c r="A15520" s="5"/>
      <c r="E15520" s="5"/>
      <c r="F15520" s="5"/>
    </row>
    <row r="15521" spans="1:6" x14ac:dyDescent="0.35">
      <c r="A15521" s="5"/>
      <c r="E15521" s="5"/>
      <c r="F15521" s="5"/>
    </row>
    <row r="15522" spans="1:6" x14ac:dyDescent="0.35">
      <c r="A15522" s="5"/>
      <c r="E15522" s="5"/>
      <c r="F15522" s="5"/>
    </row>
    <row r="15523" spans="1:6" x14ac:dyDescent="0.35">
      <c r="A15523" s="5"/>
      <c r="E15523" s="5"/>
      <c r="F15523" s="5"/>
    </row>
    <row r="15524" spans="1:6" x14ac:dyDescent="0.35">
      <c r="A15524" s="5"/>
      <c r="E15524" s="5"/>
      <c r="F15524" s="5"/>
    </row>
    <row r="15525" spans="1:6" x14ac:dyDescent="0.35">
      <c r="A15525" s="5"/>
      <c r="E15525" s="5"/>
      <c r="F15525" s="5"/>
    </row>
    <row r="15526" spans="1:6" x14ac:dyDescent="0.35">
      <c r="A15526" s="5"/>
      <c r="E15526" s="5"/>
      <c r="F15526" s="5"/>
    </row>
    <row r="15527" spans="1:6" x14ac:dyDescent="0.35">
      <c r="A15527" s="5"/>
      <c r="E15527" s="5"/>
      <c r="F15527" s="5"/>
    </row>
    <row r="15528" spans="1:6" x14ac:dyDescent="0.35">
      <c r="A15528" s="5"/>
      <c r="E15528" s="5"/>
      <c r="F15528" s="5"/>
    </row>
    <row r="15529" spans="1:6" x14ac:dyDescent="0.35">
      <c r="A15529" s="5"/>
      <c r="E15529" s="5"/>
      <c r="F15529" s="5"/>
    </row>
    <row r="15530" spans="1:6" x14ac:dyDescent="0.35">
      <c r="A15530" s="5"/>
      <c r="E15530" s="5"/>
      <c r="F15530" s="5"/>
    </row>
    <row r="15531" spans="1:6" x14ac:dyDescent="0.35">
      <c r="A15531" s="5"/>
      <c r="E15531" s="5"/>
      <c r="F15531" s="5"/>
    </row>
    <row r="15532" spans="1:6" x14ac:dyDescent="0.35">
      <c r="A15532" s="5"/>
      <c r="E15532" s="5"/>
      <c r="F15532" s="5"/>
    </row>
    <row r="15533" spans="1:6" x14ac:dyDescent="0.35">
      <c r="A15533" s="5"/>
      <c r="E15533" s="5"/>
      <c r="F15533" s="5"/>
    </row>
    <row r="15534" spans="1:6" x14ac:dyDescent="0.35">
      <c r="A15534" s="5"/>
      <c r="E15534" s="5"/>
      <c r="F15534" s="5"/>
    </row>
    <row r="15535" spans="1:6" x14ac:dyDescent="0.35">
      <c r="A15535" s="5"/>
      <c r="E15535" s="5"/>
      <c r="F15535" s="5"/>
    </row>
    <row r="15536" spans="1:6" x14ac:dyDescent="0.35">
      <c r="A15536" s="5"/>
      <c r="E15536" s="5"/>
      <c r="F15536" s="5"/>
    </row>
    <row r="15537" spans="1:6" x14ac:dyDescent="0.35">
      <c r="A15537" s="5"/>
      <c r="E15537" s="5"/>
      <c r="F15537" s="5"/>
    </row>
    <row r="15538" spans="1:6" x14ac:dyDescent="0.35">
      <c r="A15538" s="5"/>
      <c r="E15538" s="5"/>
      <c r="F15538" s="5"/>
    </row>
    <row r="15539" spans="1:6" x14ac:dyDescent="0.35">
      <c r="A15539" s="5"/>
      <c r="E15539" s="5"/>
      <c r="F15539" s="5"/>
    </row>
    <row r="15540" spans="1:6" x14ac:dyDescent="0.35">
      <c r="A15540" s="5"/>
      <c r="E15540" s="5"/>
      <c r="F15540" s="5"/>
    </row>
    <row r="15541" spans="1:6" x14ac:dyDescent="0.35">
      <c r="A15541" s="5"/>
      <c r="E15541" s="5"/>
      <c r="F15541" s="5"/>
    </row>
    <row r="15542" spans="1:6" x14ac:dyDescent="0.35">
      <c r="A15542" s="5"/>
      <c r="E15542" s="5"/>
      <c r="F15542" s="5"/>
    </row>
    <row r="15543" spans="1:6" x14ac:dyDescent="0.35">
      <c r="A15543" s="5"/>
      <c r="E15543" s="5"/>
      <c r="F15543" s="5"/>
    </row>
    <row r="15544" spans="1:6" x14ac:dyDescent="0.35">
      <c r="A15544" s="5"/>
      <c r="E15544" s="5"/>
      <c r="F15544" s="5"/>
    </row>
    <row r="15545" spans="1:6" x14ac:dyDescent="0.35">
      <c r="A15545" s="5"/>
      <c r="E15545" s="5"/>
      <c r="F15545" s="5"/>
    </row>
    <row r="15546" spans="1:6" x14ac:dyDescent="0.35">
      <c r="A15546" s="5"/>
      <c r="E15546" s="5"/>
      <c r="F15546" s="5"/>
    </row>
    <row r="15547" spans="1:6" x14ac:dyDescent="0.35">
      <c r="A15547" s="5"/>
      <c r="E15547" s="5"/>
      <c r="F15547" s="5"/>
    </row>
    <row r="15548" spans="1:6" x14ac:dyDescent="0.35">
      <c r="A15548" s="5"/>
      <c r="E15548" s="5"/>
      <c r="F15548" s="5"/>
    </row>
    <row r="15549" spans="1:6" x14ac:dyDescent="0.35">
      <c r="A15549" s="5"/>
      <c r="E15549" s="5"/>
      <c r="F15549" s="5"/>
    </row>
    <row r="15550" spans="1:6" x14ac:dyDescent="0.35">
      <c r="A15550" s="5"/>
      <c r="E15550" s="5"/>
      <c r="F15550" s="5"/>
    </row>
    <row r="15551" spans="1:6" x14ac:dyDescent="0.35">
      <c r="A15551" s="5"/>
      <c r="E15551" s="5"/>
      <c r="F15551" s="5"/>
    </row>
    <row r="15552" spans="1:6" x14ac:dyDescent="0.35">
      <c r="A15552" s="5"/>
      <c r="E15552" s="5"/>
      <c r="F15552" s="5"/>
    </row>
    <row r="15553" spans="1:6" x14ac:dyDescent="0.35">
      <c r="A15553" s="5"/>
      <c r="E15553" s="5"/>
      <c r="F15553" s="5"/>
    </row>
    <row r="15554" spans="1:6" x14ac:dyDescent="0.35">
      <c r="A15554" s="5"/>
      <c r="E15554" s="5"/>
      <c r="F15554" s="5"/>
    </row>
    <row r="15555" spans="1:6" x14ac:dyDescent="0.35">
      <c r="A15555" s="5"/>
      <c r="E15555" s="5"/>
      <c r="F15555" s="5"/>
    </row>
    <row r="15556" spans="1:6" x14ac:dyDescent="0.35">
      <c r="A15556" s="5"/>
      <c r="E15556" s="5"/>
      <c r="F15556" s="5"/>
    </row>
    <row r="15557" spans="1:6" x14ac:dyDescent="0.35">
      <c r="A15557" s="5"/>
      <c r="E15557" s="5"/>
      <c r="F15557" s="5"/>
    </row>
    <row r="15558" spans="1:6" x14ac:dyDescent="0.35">
      <c r="A15558" s="5"/>
      <c r="E15558" s="5"/>
      <c r="F15558" s="5"/>
    </row>
    <row r="15559" spans="1:6" x14ac:dyDescent="0.35">
      <c r="A15559" s="5"/>
      <c r="E15559" s="5"/>
      <c r="F15559" s="5"/>
    </row>
    <row r="15560" spans="1:6" x14ac:dyDescent="0.35">
      <c r="A15560" s="5"/>
      <c r="E15560" s="5"/>
      <c r="F15560" s="5"/>
    </row>
    <row r="15561" spans="1:6" x14ac:dyDescent="0.35">
      <c r="A15561" s="5"/>
      <c r="E15561" s="5"/>
      <c r="F15561" s="5"/>
    </row>
    <row r="15562" spans="1:6" x14ac:dyDescent="0.35">
      <c r="A15562" s="5"/>
      <c r="E15562" s="5"/>
      <c r="F15562" s="5"/>
    </row>
    <row r="15563" spans="1:6" x14ac:dyDescent="0.35">
      <c r="A15563" s="5"/>
      <c r="E15563" s="5"/>
      <c r="F15563" s="5"/>
    </row>
    <row r="15564" spans="1:6" x14ac:dyDescent="0.35">
      <c r="A15564" s="5"/>
      <c r="E15564" s="5"/>
      <c r="F15564" s="5"/>
    </row>
    <row r="15565" spans="1:6" x14ac:dyDescent="0.35">
      <c r="A15565" s="5"/>
      <c r="E15565" s="5"/>
      <c r="F15565" s="5"/>
    </row>
    <row r="15566" spans="1:6" x14ac:dyDescent="0.35">
      <c r="A15566" s="5"/>
      <c r="E15566" s="5"/>
      <c r="F15566" s="5"/>
    </row>
    <row r="15567" spans="1:6" x14ac:dyDescent="0.35">
      <c r="A15567" s="5"/>
      <c r="E15567" s="5"/>
      <c r="F15567" s="5"/>
    </row>
    <row r="15568" spans="1:6" x14ac:dyDescent="0.35">
      <c r="A15568" s="5"/>
      <c r="E15568" s="5"/>
      <c r="F15568" s="5"/>
    </row>
    <row r="15569" spans="1:6" x14ac:dyDescent="0.35">
      <c r="A15569" s="5"/>
      <c r="E15569" s="5"/>
      <c r="F15569" s="5"/>
    </row>
    <row r="15570" spans="1:6" x14ac:dyDescent="0.35">
      <c r="A15570" s="5"/>
      <c r="E15570" s="5"/>
      <c r="F15570" s="5"/>
    </row>
    <row r="15571" spans="1:6" x14ac:dyDescent="0.35">
      <c r="A15571" s="5"/>
      <c r="E15571" s="5"/>
      <c r="F15571" s="5"/>
    </row>
    <row r="15572" spans="1:6" x14ac:dyDescent="0.35">
      <c r="A15572" s="5"/>
      <c r="E15572" s="5"/>
      <c r="F15572" s="5"/>
    </row>
    <row r="15573" spans="1:6" x14ac:dyDescent="0.35">
      <c r="A15573" s="5"/>
      <c r="E15573" s="5"/>
      <c r="F15573" s="5"/>
    </row>
    <row r="15574" spans="1:6" x14ac:dyDescent="0.35">
      <c r="A15574" s="5"/>
      <c r="E15574" s="5"/>
      <c r="F15574" s="5"/>
    </row>
    <row r="15575" spans="1:6" x14ac:dyDescent="0.35">
      <c r="A15575" s="5"/>
      <c r="E15575" s="5"/>
      <c r="F15575" s="5"/>
    </row>
    <row r="15576" spans="1:6" x14ac:dyDescent="0.35">
      <c r="A15576" s="5"/>
      <c r="E15576" s="5"/>
      <c r="F15576" s="5"/>
    </row>
    <row r="15577" spans="1:6" x14ac:dyDescent="0.35">
      <c r="A15577" s="5"/>
      <c r="E15577" s="5"/>
      <c r="F15577" s="5"/>
    </row>
    <row r="15578" spans="1:6" x14ac:dyDescent="0.35">
      <c r="A15578" s="5"/>
      <c r="E15578" s="5"/>
      <c r="F15578" s="5"/>
    </row>
    <row r="15579" spans="1:6" x14ac:dyDescent="0.35">
      <c r="A15579" s="5"/>
      <c r="E15579" s="5"/>
      <c r="F15579" s="5"/>
    </row>
    <row r="15580" spans="1:6" x14ac:dyDescent="0.35">
      <c r="A15580" s="5"/>
      <c r="E15580" s="5"/>
      <c r="F15580" s="5"/>
    </row>
    <row r="15581" spans="1:6" x14ac:dyDescent="0.35">
      <c r="A15581" s="5"/>
      <c r="E15581" s="5"/>
      <c r="F15581" s="5"/>
    </row>
    <row r="15582" spans="1:6" x14ac:dyDescent="0.35">
      <c r="A15582" s="5"/>
      <c r="E15582" s="5"/>
      <c r="F15582" s="5"/>
    </row>
    <row r="15583" spans="1:6" x14ac:dyDescent="0.35">
      <c r="A15583" s="5"/>
      <c r="E15583" s="5"/>
      <c r="F15583" s="5"/>
    </row>
    <row r="15584" spans="1:6" x14ac:dyDescent="0.35">
      <c r="A15584" s="5"/>
      <c r="E15584" s="5"/>
      <c r="F15584" s="5"/>
    </row>
    <row r="15585" spans="1:6" x14ac:dyDescent="0.35">
      <c r="A15585" s="5"/>
      <c r="E15585" s="5"/>
      <c r="F15585" s="5"/>
    </row>
    <row r="15586" spans="1:6" x14ac:dyDescent="0.35">
      <c r="A15586" s="5"/>
      <c r="E15586" s="5"/>
      <c r="F15586" s="5"/>
    </row>
    <row r="15587" spans="1:6" x14ac:dyDescent="0.35">
      <c r="A15587" s="5"/>
      <c r="E15587" s="5"/>
      <c r="F15587" s="5"/>
    </row>
    <row r="15588" spans="1:6" x14ac:dyDescent="0.35">
      <c r="A15588" s="5"/>
      <c r="E15588" s="5"/>
      <c r="F15588" s="5"/>
    </row>
    <row r="15589" spans="1:6" x14ac:dyDescent="0.35">
      <c r="A15589" s="5"/>
      <c r="E15589" s="5"/>
      <c r="F15589" s="5"/>
    </row>
    <row r="15590" spans="1:6" x14ac:dyDescent="0.35">
      <c r="A15590" s="5"/>
      <c r="E15590" s="5"/>
      <c r="F15590" s="5"/>
    </row>
    <row r="15591" spans="1:6" x14ac:dyDescent="0.35">
      <c r="A15591" s="5"/>
      <c r="E15591" s="5"/>
      <c r="F15591" s="5"/>
    </row>
    <row r="15592" spans="1:6" x14ac:dyDescent="0.35">
      <c r="A15592" s="5"/>
      <c r="E15592" s="5"/>
      <c r="F15592" s="5"/>
    </row>
    <row r="15593" spans="1:6" x14ac:dyDescent="0.35">
      <c r="A15593" s="5"/>
      <c r="E15593" s="5"/>
      <c r="F15593" s="5"/>
    </row>
    <row r="15594" spans="1:6" x14ac:dyDescent="0.35">
      <c r="A15594" s="5"/>
      <c r="E15594" s="5"/>
      <c r="F15594" s="5"/>
    </row>
    <row r="15595" spans="1:6" x14ac:dyDescent="0.35">
      <c r="A15595" s="5"/>
      <c r="E15595" s="5"/>
      <c r="F15595" s="5"/>
    </row>
    <row r="15596" spans="1:6" x14ac:dyDescent="0.35">
      <c r="A15596" s="5"/>
      <c r="E15596" s="5"/>
      <c r="F15596" s="5"/>
    </row>
    <row r="15597" spans="1:6" x14ac:dyDescent="0.35">
      <c r="A15597" s="5"/>
      <c r="E15597" s="5"/>
      <c r="F15597" s="5"/>
    </row>
    <row r="15598" spans="1:6" x14ac:dyDescent="0.35">
      <c r="A15598" s="5"/>
      <c r="E15598" s="5"/>
      <c r="F15598" s="5"/>
    </row>
    <row r="15599" spans="1:6" x14ac:dyDescent="0.35">
      <c r="A15599" s="5"/>
      <c r="E15599" s="5"/>
      <c r="F15599" s="5"/>
    </row>
    <row r="15600" spans="1:6" x14ac:dyDescent="0.35">
      <c r="A15600" s="5"/>
      <c r="E15600" s="5"/>
      <c r="F15600" s="5"/>
    </row>
    <row r="15601" spans="1:6" x14ac:dyDescent="0.35">
      <c r="A15601" s="5"/>
      <c r="E15601" s="5"/>
      <c r="F15601" s="5"/>
    </row>
    <row r="15602" spans="1:6" x14ac:dyDescent="0.35">
      <c r="A15602" s="5"/>
      <c r="E15602" s="5"/>
      <c r="F15602" s="5"/>
    </row>
    <row r="15603" spans="1:6" x14ac:dyDescent="0.35">
      <c r="A15603" s="5"/>
      <c r="E15603" s="5"/>
      <c r="F15603" s="5"/>
    </row>
    <row r="15604" spans="1:6" x14ac:dyDescent="0.35">
      <c r="A15604" s="5"/>
      <c r="E15604" s="5"/>
      <c r="F15604" s="5"/>
    </row>
    <row r="15605" spans="1:6" x14ac:dyDescent="0.35">
      <c r="A15605" s="5"/>
      <c r="E15605" s="5"/>
      <c r="F15605" s="5"/>
    </row>
    <row r="15606" spans="1:6" x14ac:dyDescent="0.35">
      <c r="A15606" s="5"/>
      <c r="E15606" s="5"/>
      <c r="F15606" s="5"/>
    </row>
    <row r="15607" spans="1:6" x14ac:dyDescent="0.35">
      <c r="A15607" s="5"/>
      <c r="E15607" s="5"/>
      <c r="F15607" s="5"/>
    </row>
    <row r="15608" spans="1:6" x14ac:dyDescent="0.35">
      <c r="A15608" s="5"/>
      <c r="E15608" s="5"/>
      <c r="F15608" s="5"/>
    </row>
    <row r="15609" spans="1:6" x14ac:dyDescent="0.35">
      <c r="A15609" s="5"/>
      <c r="E15609" s="5"/>
      <c r="F15609" s="5"/>
    </row>
    <row r="15610" spans="1:6" x14ac:dyDescent="0.35">
      <c r="A15610" s="5"/>
      <c r="E15610" s="5"/>
      <c r="F15610" s="5"/>
    </row>
    <row r="15611" spans="1:6" x14ac:dyDescent="0.35">
      <c r="A15611" s="5"/>
      <c r="E15611" s="5"/>
      <c r="F15611" s="5"/>
    </row>
    <row r="15612" spans="1:6" x14ac:dyDescent="0.35">
      <c r="A15612" s="5"/>
      <c r="E15612" s="5"/>
      <c r="F15612" s="5"/>
    </row>
    <row r="15613" spans="1:6" x14ac:dyDescent="0.35">
      <c r="A15613" s="5"/>
      <c r="E15613" s="5"/>
      <c r="F15613" s="5"/>
    </row>
    <row r="15614" spans="1:6" x14ac:dyDescent="0.35">
      <c r="A15614" s="5"/>
      <c r="E15614" s="5"/>
      <c r="F15614" s="5"/>
    </row>
    <row r="15615" spans="1:6" x14ac:dyDescent="0.35">
      <c r="A15615" s="5"/>
      <c r="E15615" s="5"/>
      <c r="F15615" s="5"/>
    </row>
    <row r="15616" spans="1:6" x14ac:dyDescent="0.35">
      <c r="A15616" s="5"/>
      <c r="E15616" s="5"/>
      <c r="F15616" s="5"/>
    </row>
    <row r="15617" spans="1:6" x14ac:dyDescent="0.35">
      <c r="A15617" s="5"/>
      <c r="E15617" s="5"/>
      <c r="F15617" s="5"/>
    </row>
    <row r="15618" spans="1:6" x14ac:dyDescent="0.35">
      <c r="A15618" s="5"/>
      <c r="E15618" s="5"/>
      <c r="F15618" s="5"/>
    </row>
    <row r="15619" spans="1:6" x14ac:dyDescent="0.35">
      <c r="A15619" s="5"/>
      <c r="E15619" s="5"/>
      <c r="F15619" s="5"/>
    </row>
    <row r="15620" spans="1:6" x14ac:dyDescent="0.35">
      <c r="A15620" s="5"/>
      <c r="E15620" s="5"/>
      <c r="F15620" s="5"/>
    </row>
    <row r="15621" spans="1:6" x14ac:dyDescent="0.35">
      <c r="A15621" s="5"/>
      <c r="E15621" s="5"/>
      <c r="F15621" s="5"/>
    </row>
    <row r="15622" spans="1:6" x14ac:dyDescent="0.35">
      <c r="A15622" s="5"/>
      <c r="E15622" s="5"/>
      <c r="F15622" s="5"/>
    </row>
    <row r="15623" spans="1:6" x14ac:dyDescent="0.35">
      <c r="A15623" s="5"/>
      <c r="E15623" s="5"/>
      <c r="F15623" s="5"/>
    </row>
    <row r="15624" spans="1:6" x14ac:dyDescent="0.35">
      <c r="A15624" s="5"/>
      <c r="E15624" s="5"/>
      <c r="F15624" s="5"/>
    </row>
    <row r="15625" spans="1:6" x14ac:dyDescent="0.35">
      <c r="A15625" s="5"/>
      <c r="E15625" s="5"/>
      <c r="F15625" s="5"/>
    </row>
    <row r="15626" spans="1:6" x14ac:dyDescent="0.35">
      <c r="A15626" s="5"/>
      <c r="E15626" s="5"/>
      <c r="F15626" s="5"/>
    </row>
    <row r="15627" spans="1:6" x14ac:dyDescent="0.35">
      <c r="A15627" s="5"/>
      <c r="E15627" s="5"/>
      <c r="F15627" s="5"/>
    </row>
    <row r="15628" spans="1:6" x14ac:dyDescent="0.35">
      <c r="A15628" s="5"/>
      <c r="E15628" s="5"/>
      <c r="F15628" s="5"/>
    </row>
    <row r="15629" spans="1:6" x14ac:dyDescent="0.35">
      <c r="A15629" s="5"/>
      <c r="E15629" s="5"/>
      <c r="F15629" s="5"/>
    </row>
    <row r="15630" spans="1:6" x14ac:dyDescent="0.35">
      <c r="A15630" s="5"/>
      <c r="E15630" s="5"/>
      <c r="F15630" s="5"/>
    </row>
    <row r="15631" spans="1:6" x14ac:dyDescent="0.35">
      <c r="A15631" s="5"/>
      <c r="E15631" s="5"/>
      <c r="F15631" s="5"/>
    </row>
    <row r="15632" spans="1:6" x14ac:dyDescent="0.35">
      <c r="A15632" s="5"/>
      <c r="E15632" s="5"/>
      <c r="F15632" s="5"/>
    </row>
    <row r="15633" spans="1:6" x14ac:dyDescent="0.35">
      <c r="A15633" s="5"/>
      <c r="E15633" s="5"/>
      <c r="F15633" s="5"/>
    </row>
    <row r="15634" spans="1:6" x14ac:dyDescent="0.35">
      <c r="A15634" s="5"/>
      <c r="E15634" s="5"/>
      <c r="F15634" s="5"/>
    </row>
    <row r="15635" spans="1:6" x14ac:dyDescent="0.35">
      <c r="A15635" s="5"/>
      <c r="E15635" s="5"/>
      <c r="F15635" s="5"/>
    </row>
    <row r="15636" spans="1:6" x14ac:dyDescent="0.35">
      <c r="A15636" s="5"/>
      <c r="E15636" s="5"/>
      <c r="F15636" s="5"/>
    </row>
    <row r="15637" spans="1:6" x14ac:dyDescent="0.35">
      <c r="A15637" s="5"/>
      <c r="E15637" s="5"/>
      <c r="F15637" s="5"/>
    </row>
    <row r="15638" spans="1:6" x14ac:dyDescent="0.35">
      <c r="A15638" s="5"/>
      <c r="E15638" s="5"/>
      <c r="F15638" s="5"/>
    </row>
    <row r="15639" spans="1:6" x14ac:dyDescent="0.35">
      <c r="A15639" s="5"/>
      <c r="E15639" s="5"/>
      <c r="F15639" s="5"/>
    </row>
    <row r="15640" spans="1:6" x14ac:dyDescent="0.35">
      <c r="A15640" s="5"/>
      <c r="E15640" s="5"/>
      <c r="F15640" s="5"/>
    </row>
    <row r="15641" spans="1:6" x14ac:dyDescent="0.35">
      <c r="A15641" s="5"/>
      <c r="E15641" s="5"/>
      <c r="F15641" s="5"/>
    </row>
    <row r="15642" spans="1:6" x14ac:dyDescent="0.35">
      <c r="A15642" s="5"/>
      <c r="E15642" s="5"/>
      <c r="F15642" s="5"/>
    </row>
    <row r="15643" spans="1:6" x14ac:dyDescent="0.35">
      <c r="A15643" s="5"/>
      <c r="E15643" s="5"/>
      <c r="F15643" s="5"/>
    </row>
    <row r="15644" spans="1:6" x14ac:dyDescent="0.35">
      <c r="A15644" s="5"/>
      <c r="E15644" s="5"/>
      <c r="F15644" s="5"/>
    </row>
    <row r="15645" spans="1:6" x14ac:dyDescent="0.35">
      <c r="A15645" s="5"/>
      <c r="E15645" s="5"/>
      <c r="F15645" s="5"/>
    </row>
    <row r="15646" spans="1:6" x14ac:dyDescent="0.35">
      <c r="A15646" s="5"/>
      <c r="E15646" s="5"/>
      <c r="F15646" s="5"/>
    </row>
    <row r="15647" spans="1:6" x14ac:dyDescent="0.35">
      <c r="A15647" s="5"/>
      <c r="E15647" s="5"/>
      <c r="F15647" s="5"/>
    </row>
    <row r="15648" spans="1:6" x14ac:dyDescent="0.35">
      <c r="A15648" s="5"/>
      <c r="E15648" s="5"/>
      <c r="F15648" s="5"/>
    </row>
    <row r="15649" spans="1:6" x14ac:dyDescent="0.35">
      <c r="A15649" s="5"/>
      <c r="E15649" s="5"/>
      <c r="F15649" s="5"/>
    </row>
    <row r="15650" spans="1:6" x14ac:dyDescent="0.35">
      <c r="A15650" s="5"/>
      <c r="E15650" s="5"/>
      <c r="F15650" s="5"/>
    </row>
    <row r="15651" spans="1:6" x14ac:dyDescent="0.35">
      <c r="A15651" s="5"/>
      <c r="E15651" s="5"/>
      <c r="F15651" s="5"/>
    </row>
    <row r="15652" spans="1:6" x14ac:dyDescent="0.35">
      <c r="A15652" s="5"/>
      <c r="E15652" s="5"/>
      <c r="F15652" s="5"/>
    </row>
    <row r="15653" spans="1:6" x14ac:dyDescent="0.35">
      <c r="A15653" s="5"/>
      <c r="E15653" s="5"/>
      <c r="F15653" s="5"/>
    </row>
    <row r="15654" spans="1:6" x14ac:dyDescent="0.35">
      <c r="A15654" s="5"/>
      <c r="E15654" s="5"/>
      <c r="F15654" s="5"/>
    </row>
    <row r="15655" spans="1:6" x14ac:dyDescent="0.35">
      <c r="A15655" s="5"/>
      <c r="E15655" s="5"/>
      <c r="F15655" s="5"/>
    </row>
    <row r="15656" spans="1:6" x14ac:dyDescent="0.35">
      <c r="A15656" s="5"/>
      <c r="E15656" s="5"/>
      <c r="F15656" s="5"/>
    </row>
    <row r="15657" spans="1:6" x14ac:dyDescent="0.35">
      <c r="A15657" s="5"/>
      <c r="E15657" s="5"/>
      <c r="F15657" s="5"/>
    </row>
    <row r="15658" spans="1:6" x14ac:dyDescent="0.35">
      <c r="A15658" s="5"/>
      <c r="E15658" s="5"/>
      <c r="F15658" s="5"/>
    </row>
    <row r="15659" spans="1:6" x14ac:dyDescent="0.35">
      <c r="A15659" s="5"/>
      <c r="E15659" s="5"/>
      <c r="F15659" s="5"/>
    </row>
    <row r="15660" spans="1:6" x14ac:dyDescent="0.35">
      <c r="A15660" s="5"/>
      <c r="E15660" s="5"/>
      <c r="F15660" s="5"/>
    </row>
    <row r="15661" spans="1:6" x14ac:dyDescent="0.35">
      <c r="A15661" s="5"/>
      <c r="E15661" s="5"/>
      <c r="F15661" s="5"/>
    </row>
    <row r="15662" spans="1:6" x14ac:dyDescent="0.35">
      <c r="A15662" s="5"/>
      <c r="E15662" s="5"/>
      <c r="F15662" s="5"/>
    </row>
    <row r="15663" spans="1:6" x14ac:dyDescent="0.35">
      <c r="A15663" s="5"/>
      <c r="E15663" s="5"/>
      <c r="F15663" s="5"/>
    </row>
    <row r="15664" spans="1:6" x14ac:dyDescent="0.35">
      <c r="A15664" s="5"/>
      <c r="E15664" s="5"/>
      <c r="F15664" s="5"/>
    </row>
    <row r="15665" spans="1:6" x14ac:dyDescent="0.35">
      <c r="A15665" s="5"/>
      <c r="E15665" s="5"/>
      <c r="F15665" s="5"/>
    </row>
    <row r="15666" spans="1:6" x14ac:dyDescent="0.35">
      <c r="A15666" s="5"/>
      <c r="E15666" s="5"/>
      <c r="F15666" s="5"/>
    </row>
    <row r="15667" spans="1:6" x14ac:dyDescent="0.35">
      <c r="A15667" s="5"/>
      <c r="E15667" s="5"/>
      <c r="F15667" s="5"/>
    </row>
    <row r="15668" spans="1:6" x14ac:dyDescent="0.35">
      <c r="A15668" s="5"/>
      <c r="E15668" s="5"/>
      <c r="F15668" s="5"/>
    </row>
    <row r="15669" spans="1:6" x14ac:dyDescent="0.35">
      <c r="A15669" s="5"/>
      <c r="E15669" s="5"/>
      <c r="F15669" s="5"/>
    </row>
    <row r="15670" spans="1:6" x14ac:dyDescent="0.35">
      <c r="A15670" s="5"/>
      <c r="E15670" s="5"/>
      <c r="F15670" s="5"/>
    </row>
    <row r="15671" spans="1:6" x14ac:dyDescent="0.35">
      <c r="A15671" s="5"/>
      <c r="E15671" s="5"/>
      <c r="F15671" s="5"/>
    </row>
    <row r="15672" spans="1:6" x14ac:dyDescent="0.35">
      <c r="A15672" s="5"/>
      <c r="E15672" s="5"/>
      <c r="F15672" s="5"/>
    </row>
    <row r="15673" spans="1:6" x14ac:dyDescent="0.35">
      <c r="A15673" s="5"/>
      <c r="E15673" s="5"/>
      <c r="F15673" s="5"/>
    </row>
    <row r="15674" spans="1:6" x14ac:dyDescent="0.35">
      <c r="A15674" s="5"/>
      <c r="E15674" s="5"/>
      <c r="F15674" s="5"/>
    </row>
    <row r="15675" spans="1:6" x14ac:dyDescent="0.35">
      <c r="A15675" s="5"/>
      <c r="E15675" s="5"/>
      <c r="F15675" s="5"/>
    </row>
    <row r="15676" spans="1:6" x14ac:dyDescent="0.35">
      <c r="A15676" s="5"/>
      <c r="E15676" s="5"/>
      <c r="F15676" s="5"/>
    </row>
    <row r="15677" spans="1:6" x14ac:dyDescent="0.35">
      <c r="A15677" s="5"/>
      <c r="E15677" s="5"/>
      <c r="F15677" s="5"/>
    </row>
    <row r="15678" spans="1:6" x14ac:dyDescent="0.35">
      <c r="A15678" s="5"/>
      <c r="E15678" s="5"/>
      <c r="F15678" s="5"/>
    </row>
    <row r="15679" spans="1:6" x14ac:dyDescent="0.35">
      <c r="A15679" s="5"/>
      <c r="E15679" s="5"/>
      <c r="F15679" s="5"/>
    </row>
    <row r="15680" spans="1:6" x14ac:dyDescent="0.35">
      <c r="A15680" s="5"/>
      <c r="E15680" s="5"/>
      <c r="F15680" s="5"/>
    </row>
    <row r="15681" spans="1:6" x14ac:dyDescent="0.35">
      <c r="A15681" s="5"/>
      <c r="E15681" s="5"/>
      <c r="F15681" s="5"/>
    </row>
    <row r="15682" spans="1:6" x14ac:dyDescent="0.35">
      <c r="A15682" s="5"/>
      <c r="E15682" s="5"/>
      <c r="F15682" s="5"/>
    </row>
    <row r="15683" spans="1:6" x14ac:dyDescent="0.35">
      <c r="A15683" s="5"/>
      <c r="E15683" s="5"/>
      <c r="F15683" s="5"/>
    </row>
    <row r="15684" spans="1:6" x14ac:dyDescent="0.35">
      <c r="A15684" s="5"/>
      <c r="E15684" s="5"/>
      <c r="F15684" s="5"/>
    </row>
    <row r="15685" spans="1:6" x14ac:dyDescent="0.35">
      <c r="A15685" s="5"/>
      <c r="E15685" s="5"/>
      <c r="F15685" s="5"/>
    </row>
    <row r="15686" spans="1:6" x14ac:dyDescent="0.35">
      <c r="A15686" s="5"/>
      <c r="E15686" s="5"/>
      <c r="F15686" s="5"/>
    </row>
    <row r="15687" spans="1:6" x14ac:dyDescent="0.35">
      <c r="A15687" s="5"/>
      <c r="E15687" s="5"/>
      <c r="F15687" s="5"/>
    </row>
    <row r="15688" spans="1:6" x14ac:dyDescent="0.35">
      <c r="A15688" s="5"/>
      <c r="E15688" s="5"/>
      <c r="F15688" s="5"/>
    </row>
    <row r="15689" spans="1:6" x14ac:dyDescent="0.35">
      <c r="A15689" s="5"/>
      <c r="E15689" s="5"/>
      <c r="F15689" s="5"/>
    </row>
    <row r="15690" spans="1:6" x14ac:dyDescent="0.35">
      <c r="A15690" s="5"/>
      <c r="E15690" s="5"/>
      <c r="F15690" s="5"/>
    </row>
    <row r="15691" spans="1:6" x14ac:dyDescent="0.35">
      <c r="A15691" s="5"/>
      <c r="E15691" s="5"/>
      <c r="F15691" s="5"/>
    </row>
    <row r="15692" spans="1:6" x14ac:dyDescent="0.35">
      <c r="A15692" s="5"/>
      <c r="E15692" s="5"/>
      <c r="F15692" s="5"/>
    </row>
    <row r="15693" spans="1:6" x14ac:dyDescent="0.35">
      <c r="A15693" s="5"/>
      <c r="E15693" s="5"/>
      <c r="F15693" s="5"/>
    </row>
    <row r="15694" spans="1:6" x14ac:dyDescent="0.35">
      <c r="A15694" s="5"/>
      <c r="E15694" s="5"/>
      <c r="F15694" s="5"/>
    </row>
    <row r="15695" spans="1:6" x14ac:dyDescent="0.35">
      <c r="A15695" s="5"/>
      <c r="E15695" s="5"/>
      <c r="F15695" s="5"/>
    </row>
    <row r="15696" spans="1:6" x14ac:dyDescent="0.35">
      <c r="A15696" s="5"/>
      <c r="E15696" s="5"/>
      <c r="F15696" s="5"/>
    </row>
    <row r="15697" spans="1:6" x14ac:dyDescent="0.35">
      <c r="A15697" s="5"/>
      <c r="E15697" s="5"/>
      <c r="F15697" s="5"/>
    </row>
    <row r="15698" spans="1:6" x14ac:dyDescent="0.35">
      <c r="A15698" s="5"/>
      <c r="E15698" s="5"/>
      <c r="F15698" s="5"/>
    </row>
    <row r="15699" spans="1:6" x14ac:dyDescent="0.35">
      <c r="A15699" s="5"/>
      <c r="E15699" s="5"/>
      <c r="F15699" s="5"/>
    </row>
    <row r="15700" spans="1:6" x14ac:dyDescent="0.35">
      <c r="A15700" s="5"/>
      <c r="E15700" s="5"/>
      <c r="F15700" s="5"/>
    </row>
    <row r="15701" spans="1:6" x14ac:dyDescent="0.35">
      <c r="A15701" s="5"/>
      <c r="E15701" s="5"/>
      <c r="F15701" s="5"/>
    </row>
    <row r="15702" spans="1:6" x14ac:dyDescent="0.35">
      <c r="A15702" s="5"/>
      <c r="E15702" s="5"/>
      <c r="F15702" s="5"/>
    </row>
    <row r="15703" spans="1:6" x14ac:dyDescent="0.35">
      <c r="A15703" s="5"/>
      <c r="E15703" s="5"/>
      <c r="F15703" s="5"/>
    </row>
    <row r="15704" spans="1:6" x14ac:dyDescent="0.35">
      <c r="A15704" s="5"/>
      <c r="E15704" s="5"/>
      <c r="F15704" s="5"/>
    </row>
    <row r="15705" spans="1:6" x14ac:dyDescent="0.35">
      <c r="A15705" s="5"/>
      <c r="E15705" s="5"/>
      <c r="F15705" s="5"/>
    </row>
    <row r="15706" spans="1:6" x14ac:dyDescent="0.35">
      <c r="A15706" s="5"/>
      <c r="E15706" s="5"/>
      <c r="F15706" s="5"/>
    </row>
    <row r="15707" spans="1:6" x14ac:dyDescent="0.35">
      <c r="A15707" s="5"/>
      <c r="E15707" s="5"/>
      <c r="F15707" s="5"/>
    </row>
    <row r="15708" spans="1:6" x14ac:dyDescent="0.35">
      <c r="A15708" s="5"/>
      <c r="E15708" s="5"/>
      <c r="F15708" s="5"/>
    </row>
    <row r="15709" spans="1:6" x14ac:dyDescent="0.35">
      <c r="A15709" s="5"/>
      <c r="E15709" s="5"/>
      <c r="F15709" s="5"/>
    </row>
    <row r="15710" spans="1:6" x14ac:dyDescent="0.35">
      <c r="A15710" s="5"/>
      <c r="E15710" s="5"/>
      <c r="F15710" s="5"/>
    </row>
    <row r="15711" spans="1:6" x14ac:dyDescent="0.35">
      <c r="A15711" s="5"/>
      <c r="E15711" s="5"/>
      <c r="F15711" s="5"/>
    </row>
    <row r="15712" spans="1:6" x14ac:dyDescent="0.35">
      <c r="A15712" s="5"/>
      <c r="E15712" s="5"/>
      <c r="F15712" s="5"/>
    </row>
    <row r="15713" spans="1:6" x14ac:dyDescent="0.35">
      <c r="A15713" s="5"/>
      <c r="E15713" s="5"/>
      <c r="F15713" s="5"/>
    </row>
    <row r="15714" spans="1:6" x14ac:dyDescent="0.35">
      <c r="A15714" s="5"/>
      <c r="E15714" s="5"/>
      <c r="F15714" s="5"/>
    </row>
    <row r="15715" spans="1:6" x14ac:dyDescent="0.35">
      <c r="A15715" s="5"/>
      <c r="E15715" s="5"/>
      <c r="F15715" s="5"/>
    </row>
    <row r="15716" spans="1:6" x14ac:dyDescent="0.35">
      <c r="A15716" s="5"/>
      <c r="E15716" s="5"/>
      <c r="F15716" s="5"/>
    </row>
    <row r="15717" spans="1:6" x14ac:dyDescent="0.35">
      <c r="A15717" s="5"/>
      <c r="E15717" s="5"/>
      <c r="F15717" s="5"/>
    </row>
    <row r="15718" spans="1:6" x14ac:dyDescent="0.35">
      <c r="A15718" s="5"/>
      <c r="E15718" s="5"/>
      <c r="F15718" s="5"/>
    </row>
    <row r="15719" spans="1:6" x14ac:dyDescent="0.35">
      <c r="A15719" s="5"/>
      <c r="E15719" s="5"/>
      <c r="F15719" s="5"/>
    </row>
    <row r="15720" spans="1:6" x14ac:dyDescent="0.35">
      <c r="A15720" s="5"/>
      <c r="E15720" s="5"/>
      <c r="F15720" s="5"/>
    </row>
    <row r="15721" spans="1:6" x14ac:dyDescent="0.35">
      <c r="A15721" s="5"/>
      <c r="E15721" s="5"/>
      <c r="F15721" s="5"/>
    </row>
    <row r="15722" spans="1:6" x14ac:dyDescent="0.35">
      <c r="A15722" s="5"/>
      <c r="E15722" s="5"/>
      <c r="F15722" s="5"/>
    </row>
    <row r="15723" spans="1:6" x14ac:dyDescent="0.35">
      <c r="A15723" s="5"/>
      <c r="E15723" s="5"/>
      <c r="F15723" s="5"/>
    </row>
    <row r="15724" spans="1:6" x14ac:dyDescent="0.35">
      <c r="A15724" s="5"/>
      <c r="E15724" s="5"/>
      <c r="F15724" s="5"/>
    </row>
    <row r="15725" spans="1:6" x14ac:dyDescent="0.35">
      <c r="A15725" s="5"/>
      <c r="E15725" s="5"/>
      <c r="F15725" s="5"/>
    </row>
    <row r="15726" spans="1:6" x14ac:dyDescent="0.35">
      <c r="A15726" s="5"/>
      <c r="E15726" s="5"/>
      <c r="F15726" s="5"/>
    </row>
    <row r="15727" spans="1:6" x14ac:dyDescent="0.35">
      <c r="A15727" s="5"/>
      <c r="E15727" s="5"/>
      <c r="F15727" s="5"/>
    </row>
    <row r="15728" spans="1:6" x14ac:dyDescent="0.35">
      <c r="A15728" s="5"/>
      <c r="E15728" s="5"/>
      <c r="F15728" s="5"/>
    </row>
    <row r="15729" spans="1:6" x14ac:dyDescent="0.35">
      <c r="A15729" s="5"/>
      <c r="E15729" s="5"/>
      <c r="F15729" s="5"/>
    </row>
    <row r="15730" spans="1:6" x14ac:dyDescent="0.35">
      <c r="A15730" s="5"/>
      <c r="E15730" s="5"/>
      <c r="F15730" s="5"/>
    </row>
    <row r="15731" spans="1:6" x14ac:dyDescent="0.35">
      <c r="A15731" s="5"/>
      <c r="E15731" s="5"/>
      <c r="F15731" s="5"/>
    </row>
    <row r="15732" spans="1:6" x14ac:dyDescent="0.35">
      <c r="A15732" s="5"/>
      <c r="E15732" s="5"/>
      <c r="F15732" s="5"/>
    </row>
    <row r="15733" spans="1:6" x14ac:dyDescent="0.35">
      <c r="A15733" s="5"/>
      <c r="E15733" s="5"/>
      <c r="F15733" s="5"/>
    </row>
    <row r="15734" spans="1:6" x14ac:dyDescent="0.35">
      <c r="A15734" s="5"/>
      <c r="E15734" s="5"/>
      <c r="F15734" s="5"/>
    </row>
    <row r="15735" spans="1:6" x14ac:dyDescent="0.35">
      <c r="A15735" s="5"/>
      <c r="E15735" s="5"/>
      <c r="F15735" s="5"/>
    </row>
    <row r="15736" spans="1:6" x14ac:dyDescent="0.35">
      <c r="A15736" s="5"/>
      <c r="E15736" s="5"/>
      <c r="F15736" s="5"/>
    </row>
    <row r="15737" spans="1:6" x14ac:dyDescent="0.35">
      <c r="A15737" s="5"/>
      <c r="E15737" s="5"/>
      <c r="F15737" s="5"/>
    </row>
    <row r="15738" spans="1:6" x14ac:dyDescent="0.35">
      <c r="A15738" s="5"/>
      <c r="E15738" s="5"/>
      <c r="F15738" s="5"/>
    </row>
    <row r="15739" spans="1:6" x14ac:dyDescent="0.35">
      <c r="A15739" s="5"/>
      <c r="E15739" s="5"/>
      <c r="F15739" s="5"/>
    </row>
    <row r="15740" spans="1:6" x14ac:dyDescent="0.35">
      <c r="A15740" s="5"/>
      <c r="E15740" s="5"/>
      <c r="F15740" s="5"/>
    </row>
    <row r="15741" spans="1:6" x14ac:dyDescent="0.35">
      <c r="A15741" s="5"/>
      <c r="E15741" s="5"/>
      <c r="F15741" s="5"/>
    </row>
    <row r="15742" spans="1:6" x14ac:dyDescent="0.35">
      <c r="A15742" s="5"/>
      <c r="E15742" s="5"/>
      <c r="F15742" s="5"/>
    </row>
    <row r="15743" spans="1:6" x14ac:dyDescent="0.35">
      <c r="A15743" s="5"/>
      <c r="E15743" s="5"/>
      <c r="F15743" s="5"/>
    </row>
    <row r="15744" spans="1:6" x14ac:dyDescent="0.35">
      <c r="A15744" s="5"/>
      <c r="E15744" s="5"/>
      <c r="F15744" s="5"/>
    </row>
    <row r="15745" spans="1:6" x14ac:dyDescent="0.35">
      <c r="A15745" s="5"/>
      <c r="E15745" s="5"/>
      <c r="F15745" s="5"/>
    </row>
    <row r="15746" spans="1:6" x14ac:dyDescent="0.35">
      <c r="A15746" s="5"/>
      <c r="E15746" s="5"/>
      <c r="F15746" s="5"/>
    </row>
    <row r="15747" spans="1:6" x14ac:dyDescent="0.35">
      <c r="A15747" s="5"/>
      <c r="E15747" s="5"/>
      <c r="F15747" s="5"/>
    </row>
    <row r="15748" spans="1:6" x14ac:dyDescent="0.35">
      <c r="A15748" s="5"/>
      <c r="E15748" s="5"/>
      <c r="F15748" s="5"/>
    </row>
    <row r="15749" spans="1:6" x14ac:dyDescent="0.35">
      <c r="A15749" s="5"/>
      <c r="E15749" s="5"/>
      <c r="F15749" s="5"/>
    </row>
    <row r="15750" spans="1:6" x14ac:dyDescent="0.35">
      <c r="A15750" s="5"/>
      <c r="E15750" s="5"/>
      <c r="F15750" s="5"/>
    </row>
    <row r="15751" spans="1:6" x14ac:dyDescent="0.35">
      <c r="A15751" s="5"/>
      <c r="E15751" s="5"/>
      <c r="F15751" s="5"/>
    </row>
    <row r="15752" spans="1:6" x14ac:dyDescent="0.35">
      <c r="A15752" s="5"/>
      <c r="E15752" s="5"/>
      <c r="F15752" s="5"/>
    </row>
    <row r="15753" spans="1:6" x14ac:dyDescent="0.35">
      <c r="A15753" s="5"/>
      <c r="E15753" s="5"/>
      <c r="F15753" s="5"/>
    </row>
    <row r="15754" spans="1:6" x14ac:dyDescent="0.35">
      <c r="A15754" s="5"/>
      <c r="E15754" s="5"/>
      <c r="F15754" s="5"/>
    </row>
    <row r="15755" spans="1:6" x14ac:dyDescent="0.35">
      <c r="A15755" s="5"/>
      <c r="E15755" s="5"/>
      <c r="F15755" s="5"/>
    </row>
    <row r="15756" spans="1:6" x14ac:dyDescent="0.35">
      <c r="A15756" s="5"/>
      <c r="E15756" s="5"/>
      <c r="F15756" s="5"/>
    </row>
    <row r="15757" spans="1:6" x14ac:dyDescent="0.35">
      <c r="A15757" s="5"/>
      <c r="E15757" s="5"/>
      <c r="F15757" s="5"/>
    </row>
    <row r="15758" spans="1:6" x14ac:dyDescent="0.35">
      <c r="A15758" s="5"/>
      <c r="E15758" s="5"/>
      <c r="F15758" s="5"/>
    </row>
    <row r="15759" spans="1:6" x14ac:dyDescent="0.35">
      <c r="A15759" s="5"/>
      <c r="E15759" s="5"/>
      <c r="F15759" s="5"/>
    </row>
    <row r="15760" spans="1:6" x14ac:dyDescent="0.35">
      <c r="A15760" s="5"/>
      <c r="E15760" s="5"/>
      <c r="F15760" s="5"/>
    </row>
    <row r="15761" spans="1:6" x14ac:dyDescent="0.35">
      <c r="A15761" s="5"/>
      <c r="E15761" s="5"/>
      <c r="F15761" s="5"/>
    </row>
    <row r="15762" spans="1:6" x14ac:dyDescent="0.35">
      <c r="A15762" s="5"/>
      <c r="E15762" s="5"/>
      <c r="F15762" s="5"/>
    </row>
    <row r="15763" spans="1:6" x14ac:dyDescent="0.35">
      <c r="A15763" s="5"/>
      <c r="E15763" s="5"/>
      <c r="F15763" s="5"/>
    </row>
    <row r="15764" spans="1:6" x14ac:dyDescent="0.35">
      <c r="A15764" s="5"/>
      <c r="E15764" s="5"/>
      <c r="F15764" s="5"/>
    </row>
    <row r="15765" spans="1:6" x14ac:dyDescent="0.35">
      <c r="A15765" s="5"/>
      <c r="E15765" s="5"/>
      <c r="F15765" s="5"/>
    </row>
    <row r="15766" spans="1:6" x14ac:dyDescent="0.35">
      <c r="A15766" s="5"/>
      <c r="E15766" s="5"/>
      <c r="F15766" s="5"/>
    </row>
    <row r="15767" spans="1:6" x14ac:dyDescent="0.35">
      <c r="A15767" s="5"/>
      <c r="E15767" s="5"/>
      <c r="F15767" s="5"/>
    </row>
    <row r="15768" spans="1:6" x14ac:dyDescent="0.35">
      <c r="A15768" s="5"/>
      <c r="E15768" s="5"/>
      <c r="F15768" s="5"/>
    </row>
    <row r="15769" spans="1:6" x14ac:dyDescent="0.35">
      <c r="A15769" s="5"/>
      <c r="E15769" s="5"/>
      <c r="F15769" s="5"/>
    </row>
    <row r="15770" spans="1:6" x14ac:dyDescent="0.35">
      <c r="A15770" s="5"/>
      <c r="E15770" s="5"/>
      <c r="F15770" s="5"/>
    </row>
    <row r="15771" spans="1:6" x14ac:dyDescent="0.35">
      <c r="A15771" s="5"/>
      <c r="E15771" s="5"/>
      <c r="F15771" s="5"/>
    </row>
    <row r="15772" spans="1:6" x14ac:dyDescent="0.35">
      <c r="A15772" s="5"/>
      <c r="E15772" s="5"/>
      <c r="F15772" s="5"/>
    </row>
    <row r="15773" spans="1:6" x14ac:dyDescent="0.35">
      <c r="A15773" s="5"/>
      <c r="E15773" s="5"/>
      <c r="F15773" s="5"/>
    </row>
    <row r="15774" spans="1:6" x14ac:dyDescent="0.35">
      <c r="A15774" s="5"/>
      <c r="E15774" s="5"/>
      <c r="F15774" s="5"/>
    </row>
    <row r="15775" spans="1:6" x14ac:dyDescent="0.35">
      <c r="A15775" s="5"/>
      <c r="E15775" s="5"/>
      <c r="F15775" s="5"/>
    </row>
    <row r="15776" spans="1:6" x14ac:dyDescent="0.35">
      <c r="A15776" s="5"/>
      <c r="E15776" s="5"/>
      <c r="F15776" s="5"/>
    </row>
    <row r="15777" spans="1:6" x14ac:dyDescent="0.35">
      <c r="A15777" s="5"/>
      <c r="E15777" s="5"/>
      <c r="F15777" s="5"/>
    </row>
    <row r="15778" spans="1:6" x14ac:dyDescent="0.35">
      <c r="A15778" s="5"/>
      <c r="E15778" s="5"/>
      <c r="F15778" s="5"/>
    </row>
    <row r="15779" spans="1:6" x14ac:dyDescent="0.35">
      <c r="A15779" s="5"/>
      <c r="E15779" s="5"/>
      <c r="F15779" s="5"/>
    </row>
    <row r="15780" spans="1:6" x14ac:dyDescent="0.35">
      <c r="A15780" s="5"/>
      <c r="E15780" s="5"/>
      <c r="F15780" s="5"/>
    </row>
    <row r="15781" spans="1:6" x14ac:dyDescent="0.35">
      <c r="A15781" s="5"/>
      <c r="E15781" s="5"/>
      <c r="F15781" s="5"/>
    </row>
    <row r="15782" spans="1:6" x14ac:dyDescent="0.35">
      <c r="A15782" s="5"/>
      <c r="E15782" s="5"/>
      <c r="F15782" s="5"/>
    </row>
    <row r="15783" spans="1:6" x14ac:dyDescent="0.35">
      <c r="A15783" s="5"/>
      <c r="E15783" s="5"/>
      <c r="F15783" s="5"/>
    </row>
    <row r="15784" spans="1:6" x14ac:dyDescent="0.35">
      <c r="A15784" s="5"/>
      <c r="E15784" s="5"/>
      <c r="F15784" s="5"/>
    </row>
    <row r="15785" spans="1:6" x14ac:dyDescent="0.35">
      <c r="A15785" s="5"/>
      <c r="E15785" s="5"/>
      <c r="F15785" s="5"/>
    </row>
    <row r="15786" spans="1:6" x14ac:dyDescent="0.35">
      <c r="A15786" s="5"/>
      <c r="E15786" s="5"/>
      <c r="F15786" s="5"/>
    </row>
    <row r="15787" spans="1:6" x14ac:dyDescent="0.35">
      <c r="A15787" s="5"/>
      <c r="E15787" s="5"/>
      <c r="F15787" s="5"/>
    </row>
    <row r="15788" spans="1:6" x14ac:dyDescent="0.35">
      <c r="A15788" s="5"/>
      <c r="E15788" s="5"/>
      <c r="F15788" s="5"/>
    </row>
    <row r="15789" spans="1:6" x14ac:dyDescent="0.35">
      <c r="A15789" s="5"/>
      <c r="E15789" s="5"/>
      <c r="F15789" s="5"/>
    </row>
    <row r="15790" spans="1:6" x14ac:dyDescent="0.35">
      <c r="A15790" s="5"/>
      <c r="E15790" s="5"/>
      <c r="F15790" s="5"/>
    </row>
    <row r="15791" spans="1:6" x14ac:dyDescent="0.35">
      <c r="A15791" s="5"/>
      <c r="E15791" s="5"/>
      <c r="F15791" s="5"/>
    </row>
    <row r="15792" spans="1:6" x14ac:dyDescent="0.35">
      <c r="A15792" s="5"/>
      <c r="E15792" s="5"/>
      <c r="F15792" s="5"/>
    </row>
    <row r="15793" spans="1:6" x14ac:dyDescent="0.35">
      <c r="A15793" s="5"/>
      <c r="E15793" s="5"/>
      <c r="F15793" s="5"/>
    </row>
    <row r="15794" spans="1:6" x14ac:dyDescent="0.35">
      <c r="A15794" s="5"/>
      <c r="E15794" s="5"/>
      <c r="F15794" s="5"/>
    </row>
    <row r="15795" spans="1:6" x14ac:dyDescent="0.35">
      <c r="A15795" s="5"/>
      <c r="E15795" s="5"/>
      <c r="F15795" s="5"/>
    </row>
    <row r="15796" spans="1:6" x14ac:dyDescent="0.35">
      <c r="A15796" s="5"/>
      <c r="E15796" s="5"/>
      <c r="F15796" s="5"/>
    </row>
    <row r="15797" spans="1:6" x14ac:dyDescent="0.35">
      <c r="A15797" s="5"/>
      <c r="E15797" s="5"/>
      <c r="F15797" s="5"/>
    </row>
    <row r="15798" spans="1:6" x14ac:dyDescent="0.35">
      <c r="A15798" s="5"/>
      <c r="E15798" s="5"/>
      <c r="F15798" s="5"/>
    </row>
    <row r="15799" spans="1:6" x14ac:dyDescent="0.35">
      <c r="A15799" s="5"/>
      <c r="E15799" s="5"/>
      <c r="F15799" s="5"/>
    </row>
    <row r="15800" spans="1:6" x14ac:dyDescent="0.35">
      <c r="A15800" s="5"/>
      <c r="E15800" s="5"/>
      <c r="F15800" s="5"/>
    </row>
    <row r="15801" spans="1:6" x14ac:dyDescent="0.35">
      <c r="A15801" s="5"/>
      <c r="E15801" s="5"/>
      <c r="F15801" s="5"/>
    </row>
    <row r="15802" spans="1:6" x14ac:dyDescent="0.35">
      <c r="A15802" s="5"/>
      <c r="E15802" s="5"/>
      <c r="F15802" s="5"/>
    </row>
    <row r="15803" spans="1:6" x14ac:dyDescent="0.35">
      <c r="A15803" s="5"/>
      <c r="E15803" s="5"/>
      <c r="F15803" s="5"/>
    </row>
    <row r="15804" spans="1:6" x14ac:dyDescent="0.35">
      <c r="A15804" s="5"/>
      <c r="E15804" s="5"/>
      <c r="F15804" s="5"/>
    </row>
    <row r="15805" spans="1:6" x14ac:dyDescent="0.35">
      <c r="A15805" s="5"/>
      <c r="E15805" s="5"/>
      <c r="F15805" s="5"/>
    </row>
    <row r="15806" spans="1:6" x14ac:dyDescent="0.35">
      <c r="A15806" s="5"/>
      <c r="E15806" s="5"/>
      <c r="F15806" s="5"/>
    </row>
    <row r="15807" spans="1:6" x14ac:dyDescent="0.35">
      <c r="A15807" s="5"/>
      <c r="E15807" s="5"/>
      <c r="F15807" s="5"/>
    </row>
    <row r="15808" spans="1:6" x14ac:dyDescent="0.35">
      <c r="A15808" s="5"/>
      <c r="E15808" s="5"/>
      <c r="F15808" s="5"/>
    </row>
    <row r="15809" spans="1:6" x14ac:dyDescent="0.35">
      <c r="A15809" s="5"/>
      <c r="E15809" s="5"/>
      <c r="F15809" s="5"/>
    </row>
    <row r="15810" spans="1:6" x14ac:dyDescent="0.35">
      <c r="A15810" s="5"/>
      <c r="E15810" s="5"/>
      <c r="F15810" s="5"/>
    </row>
    <row r="15811" spans="1:6" x14ac:dyDescent="0.35">
      <c r="A15811" s="5"/>
      <c r="E15811" s="5"/>
      <c r="F15811" s="5"/>
    </row>
    <row r="15812" spans="1:6" x14ac:dyDescent="0.35">
      <c r="A15812" s="5"/>
      <c r="E15812" s="5"/>
      <c r="F15812" s="5"/>
    </row>
    <row r="15813" spans="1:6" x14ac:dyDescent="0.35">
      <c r="A15813" s="5"/>
      <c r="E15813" s="5"/>
      <c r="F15813" s="5"/>
    </row>
    <row r="15814" spans="1:6" x14ac:dyDescent="0.35">
      <c r="A15814" s="5"/>
      <c r="E15814" s="5"/>
      <c r="F15814" s="5"/>
    </row>
    <row r="15815" spans="1:6" x14ac:dyDescent="0.35">
      <c r="A15815" s="5"/>
      <c r="E15815" s="5"/>
      <c r="F15815" s="5"/>
    </row>
    <row r="15816" spans="1:6" x14ac:dyDescent="0.35">
      <c r="A15816" s="5"/>
      <c r="E15816" s="5"/>
      <c r="F15816" s="5"/>
    </row>
    <row r="15817" spans="1:6" x14ac:dyDescent="0.35">
      <c r="A15817" s="5"/>
      <c r="E15817" s="5"/>
      <c r="F15817" s="5"/>
    </row>
    <row r="15818" spans="1:6" x14ac:dyDescent="0.35">
      <c r="A15818" s="5"/>
      <c r="E15818" s="5"/>
      <c r="F15818" s="5"/>
    </row>
    <row r="15819" spans="1:6" x14ac:dyDescent="0.35">
      <c r="A15819" s="5"/>
      <c r="E15819" s="5"/>
      <c r="F15819" s="5"/>
    </row>
    <row r="15820" spans="1:6" x14ac:dyDescent="0.35">
      <c r="A15820" s="5"/>
      <c r="E15820" s="5"/>
      <c r="F15820" s="5"/>
    </row>
    <row r="15821" spans="1:6" x14ac:dyDescent="0.35">
      <c r="A15821" s="5"/>
      <c r="E15821" s="5"/>
      <c r="F15821" s="5"/>
    </row>
    <row r="15822" spans="1:6" x14ac:dyDescent="0.35">
      <c r="A15822" s="5"/>
      <c r="E15822" s="5"/>
      <c r="F15822" s="5"/>
    </row>
    <row r="15823" spans="1:6" x14ac:dyDescent="0.35">
      <c r="A15823" s="5"/>
      <c r="E15823" s="5"/>
      <c r="F15823" s="5"/>
    </row>
    <row r="15824" spans="1:6" x14ac:dyDescent="0.35">
      <c r="A15824" s="5"/>
      <c r="E15824" s="5"/>
      <c r="F15824" s="5"/>
    </row>
    <row r="15825" spans="1:6" x14ac:dyDescent="0.35">
      <c r="A15825" s="5"/>
      <c r="E15825" s="5"/>
      <c r="F15825" s="5"/>
    </row>
    <row r="15826" spans="1:6" x14ac:dyDescent="0.35">
      <c r="A15826" s="5"/>
      <c r="E15826" s="5"/>
      <c r="F15826" s="5"/>
    </row>
    <row r="15827" spans="1:6" x14ac:dyDescent="0.35">
      <c r="A15827" s="5"/>
      <c r="E15827" s="5"/>
      <c r="F15827" s="5"/>
    </row>
    <row r="15828" spans="1:6" x14ac:dyDescent="0.35">
      <c r="A15828" s="5"/>
      <c r="E15828" s="5"/>
      <c r="F15828" s="5"/>
    </row>
    <row r="15829" spans="1:6" x14ac:dyDescent="0.35">
      <c r="A15829" s="5"/>
      <c r="E15829" s="5"/>
      <c r="F15829" s="5"/>
    </row>
    <row r="15830" spans="1:6" x14ac:dyDescent="0.35">
      <c r="A15830" s="5"/>
      <c r="E15830" s="5"/>
      <c r="F15830" s="5"/>
    </row>
    <row r="15831" spans="1:6" x14ac:dyDescent="0.35">
      <c r="A15831" s="5"/>
      <c r="E15831" s="5"/>
      <c r="F15831" s="5"/>
    </row>
    <row r="15832" spans="1:6" x14ac:dyDescent="0.35">
      <c r="A15832" s="5"/>
      <c r="E15832" s="5"/>
      <c r="F15832" s="5"/>
    </row>
    <row r="15833" spans="1:6" x14ac:dyDescent="0.35">
      <c r="A15833" s="5"/>
      <c r="E15833" s="5"/>
      <c r="F15833" s="5"/>
    </row>
    <row r="15834" spans="1:6" x14ac:dyDescent="0.35">
      <c r="A15834" s="5"/>
      <c r="E15834" s="5"/>
      <c r="F15834" s="5"/>
    </row>
    <row r="15835" spans="1:6" x14ac:dyDescent="0.35">
      <c r="A15835" s="5"/>
      <c r="E15835" s="5"/>
      <c r="F15835" s="5"/>
    </row>
    <row r="15836" spans="1:6" x14ac:dyDescent="0.35">
      <c r="A15836" s="5"/>
      <c r="E15836" s="5"/>
      <c r="F15836" s="5"/>
    </row>
    <row r="15837" spans="1:6" x14ac:dyDescent="0.35">
      <c r="A15837" s="5"/>
      <c r="E15837" s="5"/>
      <c r="F15837" s="5"/>
    </row>
    <row r="15838" spans="1:6" x14ac:dyDescent="0.35">
      <c r="A15838" s="5"/>
      <c r="E15838" s="5"/>
      <c r="F15838" s="5"/>
    </row>
    <row r="15839" spans="1:6" x14ac:dyDescent="0.35">
      <c r="A15839" s="5"/>
      <c r="E15839" s="5"/>
      <c r="F15839" s="5"/>
    </row>
    <row r="15840" spans="1:6" x14ac:dyDescent="0.35">
      <c r="A15840" s="5"/>
      <c r="E15840" s="5"/>
      <c r="F15840" s="5"/>
    </row>
    <row r="15841" spans="1:6" x14ac:dyDescent="0.35">
      <c r="A15841" s="5"/>
      <c r="E15841" s="5"/>
      <c r="F15841" s="5"/>
    </row>
    <row r="15842" spans="1:6" x14ac:dyDescent="0.35">
      <c r="A15842" s="5"/>
      <c r="E15842" s="5"/>
      <c r="F15842" s="5"/>
    </row>
    <row r="15843" spans="1:6" x14ac:dyDescent="0.35">
      <c r="A15843" s="5"/>
      <c r="E15843" s="5"/>
      <c r="F15843" s="5"/>
    </row>
    <row r="15844" spans="1:6" x14ac:dyDescent="0.35">
      <c r="A15844" s="5"/>
      <c r="E15844" s="5"/>
      <c r="F15844" s="5"/>
    </row>
    <row r="15845" spans="1:6" x14ac:dyDescent="0.35">
      <c r="A15845" s="5"/>
      <c r="E15845" s="5"/>
      <c r="F15845" s="5"/>
    </row>
    <row r="15846" spans="1:6" x14ac:dyDescent="0.35">
      <c r="A15846" s="5"/>
      <c r="E15846" s="5"/>
      <c r="F15846" s="5"/>
    </row>
    <row r="15847" spans="1:6" x14ac:dyDescent="0.35">
      <c r="A15847" s="5"/>
      <c r="E15847" s="5"/>
      <c r="F15847" s="5"/>
    </row>
    <row r="15848" spans="1:6" x14ac:dyDescent="0.35">
      <c r="A15848" s="5"/>
      <c r="E15848" s="5"/>
      <c r="F15848" s="5"/>
    </row>
    <row r="15849" spans="1:6" x14ac:dyDescent="0.35">
      <c r="A15849" s="5"/>
      <c r="E15849" s="5"/>
      <c r="F15849" s="5"/>
    </row>
    <row r="15850" spans="1:6" x14ac:dyDescent="0.35">
      <c r="A15850" s="5"/>
      <c r="E15850" s="5"/>
      <c r="F15850" s="5"/>
    </row>
    <row r="15851" spans="1:6" x14ac:dyDescent="0.35">
      <c r="A15851" s="5"/>
      <c r="E15851" s="5"/>
      <c r="F15851" s="5"/>
    </row>
    <row r="15852" spans="1:6" x14ac:dyDescent="0.35">
      <c r="A15852" s="5"/>
      <c r="E15852" s="5"/>
      <c r="F15852" s="5"/>
    </row>
    <row r="15853" spans="1:6" x14ac:dyDescent="0.35">
      <c r="A15853" s="5"/>
      <c r="E15853" s="5"/>
      <c r="F15853" s="5"/>
    </row>
    <row r="15854" spans="1:6" x14ac:dyDescent="0.35">
      <c r="A15854" s="5"/>
      <c r="E15854" s="5"/>
      <c r="F15854" s="5"/>
    </row>
    <row r="15855" spans="1:6" x14ac:dyDescent="0.35">
      <c r="A15855" s="5"/>
      <c r="E15855" s="5"/>
      <c r="F15855" s="5"/>
    </row>
    <row r="15856" spans="1:6" x14ac:dyDescent="0.35">
      <c r="A15856" s="5"/>
      <c r="E15856" s="5"/>
      <c r="F15856" s="5"/>
    </row>
    <row r="15857" spans="1:6" x14ac:dyDescent="0.35">
      <c r="A15857" s="5"/>
      <c r="E15857" s="5"/>
      <c r="F15857" s="5"/>
    </row>
    <row r="15858" spans="1:6" x14ac:dyDescent="0.35">
      <c r="A15858" s="5"/>
      <c r="E15858" s="5"/>
      <c r="F15858" s="5"/>
    </row>
    <row r="15859" spans="1:6" x14ac:dyDescent="0.35">
      <c r="A15859" s="5"/>
      <c r="E15859" s="5"/>
      <c r="F15859" s="5"/>
    </row>
    <row r="15860" spans="1:6" x14ac:dyDescent="0.35">
      <c r="A15860" s="5"/>
      <c r="E15860" s="5"/>
      <c r="F15860" s="5"/>
    </row>
    <row r="15861" spans="1:6" x14ac:dyDescent="0.35">
      <c r="A15861" s="5"/>
      <c r="E15861" s="5"/>
      <c r="F15861" s="5"/>
    </row>
    <row r="15862" spans="1:6" x14ac:dyDescent="0.35">
      <c r="A15862" s="5"/>
      <c r="E15862" s="5"/>
      <c r="F15862" s="5"/>
    </row>
    <row r="15863" spans="1:6" x14ac:dyDescent="0.35">
      <c r="A15863" s="5"/>
      <c r="E15863" s="5"/>
      <c r="F15863" s="5"/>
    </row>
    <row r="15864" spans="1:6" x14ac:dyDescent="0.35">
      <c r="A15864" s="5"/>
      <c r="E15864" s="5"/>
      <c r="F15864" s="5"/>
    </row>
    <row r="15865" spans="1:6" x14ac:dyDescent="0.35">
      <c r="A15865" s="5"/>
      <c r="E15865" s="5"/>
      <c r="F15865" s="5"/>
    </row>
    <row r="15866" spans="1:6" x14ac:dyDescent="0.35">
      <c r="A15866" s="5"/>
      <c r="E15866" s="5"/>
      <c r="F15866" s="5"/>
    </row>
    <row r="15867" spans="1:6" x14ac:dyDescent="0.35">
      <c r="A15867" s="5"/>
      <c r="E15867" s="5"/>
      <c r="F15867" s="5"/>
    </row>
    <row r="15868" spans="1:6" x14ac:dyDescent="0.35">
      <c r="A15868" s="5"/>
      <c r="E15868" s="5"/>
      <c r="F15868" s="5"/>
    </row>
    <row r="15869" spans="1:6" x14ac:dyDescent="0.35">
      <c r="A15869" s="5"/>
      <c r="E15869" s="5"/>
      <c r="F15869" s="5"/>
    </row>
    <row r="15870" spans="1:6" x14ac:dyDescent="0.35">
      <c r="A15870" s="5"/>
      <c r="E15870" s="5"/>
      <c r="F15870" s="5"/>
    </row>
    <row r="15871" spans="1:6" x14ac:dyDescent="0.35">
      <c r="A15871" s="5"/>
      <c r="E15871" s="5"/>
      <c r="F15871" s="5"/>
    </row>
    <row r="15872" spans="1:6" x14ac:dyDescent="0.35">
      <c r="A15872" s="5"/>
      <c r="E15872" s="5"/>
      <c r="F15872" s="5"/>
    </row>
    <row r="15873" spans="1:6" x14ac:dyDescent="0.35">
      <c r="A15873" s="5"/>
      <c r="E15873" s="5"/>
      <c r="F15873" s="5"/>
    </row>
    <row r="15874" spans="1:6" x14ac:dyDescent="0.35">
      <c r="A15874" s="5"/>
      <c r="E15874" s="5"/>
      <c r="F15874" s="5"/>
    </row>
    <row r="15875" spans="1:6" x14ac:dyDescent="0.35">
      <c r="A15875" s="5"/>
      <c r="E15875" s="5"/>
      <c r="F15875" s="5"/>
    </row>
    <row r="15876" spans="1:6" x14ac:dyDescent="0.35">
      <c r="A15876" s="5"/>
      <c r="E15876" s="5"/>
      <c r="F15876" s="5"/>
    </row>
    <row r="15877" spans="1:6" x14ac:dyDescent="0.35">
      <c r="A15877" s="5"/>
      <c r="E15877" s="5"/>
      <c r="F15877" s="5"/>
    </row>
    <row r="15878" spans="1:6" x14ac:dyDescent="0.35">
      <c r="A15878" s="5"/>
      <c r="E15878" s="5"/>
      <c r="F15878" s="5"/>
    </row>
    <row r="15879" spans="1:6" x14ac:dyDescent="0.35">
      <c r="A15879" s="5"/>
      <c r="E15879" s="5"/>
      <c r="F15879" s="5"/>
    </row>
    <row r="15880" spans="1:6" x14ac:dyDescent="0.35">
      <c r="A15880" s="5"/>
      <c r="E15880" s="5"/>
      <c r="F15880" s="5"/>
    </row>
    <row r="15881" spans="1:6" x14ac:dyDescent="0.35">
      <c r="A15881" s="5"/>
      <c r="E15881" s="5"/>
      <c r="F15881" s="5"/>
    </row>
    <row r="15882" spans="1:6" x14ac:dyDescent="0.35">
      <c r="A15882" s="5"/>
      <c r="E15882" s="5"/>
      <c r="F15882" s="5"/>
    </row>
    <row r="15883" spans="1:6" x14ac:dyDescent="0.35">
      <c r="A15883" s="5"/>
      <c r="E15883" s="5"/>
      <c r="F15883" s="5"/>
    </row>
    <row r="15884" spans="1:6" x14ac:dyDescent="0.35">
      <c r="A15884" s="5"/>
      <c r="E15884" s="5"/>
      <c r="F15884" s="5"/>
    </row>
    <row r="15885" spans="1:6" x14ac:dyDescent="0.35">
      <c r="A15885" s="5"/>
      <c r="E15885" s="5"/>
      <c r="F15885" s="5"/>
    </row>
    <row r="15886" spans="1:6" x14ac:dyDescent="0.35">
      <c r="A15886" s="5"/>
      <c r="E15886" s="5"/>
      <c r="F15886" s="5"/>
    </row>
    <row r="15887" spans="1:6" x14ac:dyDescent="0.35">
      <c r="A15887" s="5"/>
      <c r="E15887" s="5"/>
      <c r="F15887" s="5"/>
    </row>
    <row r="15888" spans="1:6" x14ac:dyDescent="0.35">
      <c r="A15888" s="5"/>
      <c r="E15888" s="5"/>
      <c r="F15888" s="5"/>
    </row>
    <row r="15889" spans="1:6" x14ac:dyDescent="0.35">
      <c r="A15889" s="5"/>
      <c r="E15889" s="5"/>
      <c r="F15889" s="5"/>
    </row>
    <row r="15890" spans="1:6" x14ac:dyDescent="0.35">
      <c r="A15890" s="5"/>
      <c r="E15890" s="5"/>
      <c r="F15890" s="5"/>
    </row>
    <row r="15891" spans="1:6" x14ac:dyDescent="0.35">
      <c r="A15891" s="5"/>
      <c r="E15891" s="5"/>
      <c r="F15891" s="5"/>
    </row>
    <row r="15892" spans="1:6" x14ac:dyDescent="0.35">
      <c r="A15892" s="5"/>
      <c r="E15892" s="5"/>
      <c r="F15892" s="5"/>
    </row>
    <row r="15893" spans="1:6" x14ac:dyDescent="0.35">
      <c r="A15893" s="5"/>
      <c r="E15893" s="5"/>
      <c r="F15893" s="5"/>
    </row>
    <row r="15894" spans="1:6" x14ac:dyDescent="0.35">
      <c r="A15894" s="5"/>
      <c r="E15894" s="5"/>
      <c r="F15894" s="5"/>
    </row>
    <row r="15895" spans="1:6" x14ac:dyDescent="0.35">
      <c r="A15895" s="5"/>
      <c r="E15895" s="5"/>
      <c r="F15895" s="5"/>
    </row>
    <row r="15896" spans="1:6" x14ac:dyDescent="0.35">
      <c r="A15896" s="5"/>
      <c r="E15896" s="5"/>
      <c r="F15896" s="5"/>
    </row>
    <row r="15897" spans="1:6" x14ac:dyDescent="0.35">
      <c r="A15897" s="5"/>
      <c r="E15897" s="5"/>
      <c r="F15897" s="5"/>
    </row>
    <row r="15898" spans="1:6" x14ac:dyDescent="0.35">
      <c r="A15898" s="5"/>
      <c r="E15898" s="5"/>
      <c r="F15898" s="5"/>
    </row>
    <row r="15899" spans="1:6" x14ac:dyDescent="0.35">
      <c r="A15899" s="5"/>
      <c r="E15899" s="5"/>
      <c r="F15899" s="5"/>
    </row>
    <row r="15900" spans="1:6" x14ac:dyDescent="0.35">
      <c r="A15900" s="5"/>
      <c r="E15900" s="5"/>
      <c r="F15900" s="5"/>
    </row>
    <row r="15901" spans="1:6" x14ac:dyDescent="0.35">
      <c r="A15901" s="5"/>
      <c r="E15901" s="5"/>
      <c r="F15901" s="5"/>
    </row>
    <row r="15902" spans="1:6" x14ac:dyDescent="0.35">
      <c r="A15902" s="5"/>
      <c r="E15902" s="5"/>
      <c r="F15902" s="5"/>
    </row>
    <row r="15903" spans="1:6" x14ac:dyDescent="0.35">
      <c r="A15903" s="5"/>
      <c r="E15903" s="5"/>
      <c r="F15903" s="5"/>
    </row>
    <row r="15904" spans="1:6" x14ac:dyDescent="0.35">
      <c r="A15904" s="5"/>
      <c r="E15904" s="5"/>
      <c r="F15904" s="5"/>
    </row>
    <row r="15905" spans="1:6" x14ac:dyDescent="0.35">
      <c r="A15905" s="5"/>
      <c r="E15905" s="5"/>
      <c r="F15905" s="5"/>
    </row>
    <row r="15906" spans="1:6" x14ac:dyDescent="0.35">
      <c r="A15906" s="5"/>
      <c r="E15906" s="5"/>
      <c r="F15906" s="5"/>
    </row>
    <row r="15907" spans="1:6" x14ac:dyDescent="0.35">
      <c r="A15907" s="5"/>
      <c r="E15907" s="5"/>
      <c r="F15907" s="5"/>
    </row>
    <row r="15908" spans="1:6" x14ac:dyDescent="0.35">
      <c r="A15908" s="5"/>
      <c r="E15908" s="5"/>
      <c r="F15908" s="5"/>
    </row>
    <row r="15909" spans="1:6" x14ac:dyDescent="0.35">
      <c r="A15909" s="5"/>
      <c r="E15909" s="5"/>
      <c r="F15909" s="5"/>
    </row>
    <row r="15910" spans="1:6" x14ac:dyDescent="0.35">
      <c r="A15910" s="5"/>
      <c r="E15910" s="5"/>
      <c r="F15910" s="5"/>
    </row>
    <row r="15911" spans="1:6" x14ac:dyDescent="0.35">
      <c r="A15911" s="5"/>
      <c r="E15911" s="5"/>
      <c r="F15911" s="5"/>
    </row>
    <row r="15912" spans="1:6" x14ac:dyDescent="0.35">
      <c r="A15912" s="5"/>
      <c r="E15912" s="5"/>
      <c r="F15912" s="5"/>
    </row>
    <row r="15913" spans="1:6" x14ac:dyDescent="0.35">
      <c r="A15913" s="5"/>
      <c r="E15913" s="5"/>
      <c r="F15913" s="5"/>
    </row>
    <row r="15914" spans="1:6" x14ac:dyDescent="0.35">
      <c r="A15914" s="5"/>
      <c r="E15914" s="5"/>
      <c r="F15914" s="5"/>
    </row>
    <row r="15915" spans="1:6" x14ac:dyDescent="0.35">
      <c r="A15915" s="5"/>
      <c r="E15915" s="5"/>
      <c r="F15915" s="5"/>
    </row>
    <row r="15916" spans="1:6" x14ac:dyDescent="0.35">
      <c r="A15916" s="5"/>
      <c r="E15916" s="5"/>
      <c r="F15916" s="5"/>
    </row>
    <row r="15917" spans="1:6" x14ac:dyDescent="0.35">
      <c r="A15917" s="5"/>
      <c r="E15917" s="5"/>
      <c r="F15917" s="5"/>
    </row>
    <row r="15918" spans="1:6" x14ac:dyDescent="0.35">
      <c r="A15918" s="5"/>
      <c r="E15918" s="5"/>
      <c r="F15918" s="5"/>
    </row>
    <row r="15919" spans="1:6" x14ac:dyDescent="0.35">
      <c r="A15919" s="5"/>
      <c r="E15919" s="5"/>
      <c r="F15919" s="5"/>
    </row>
    <row r="15920" spans="1:6" x14ac:dyDescent="0.35">
      <c r="A15920" s="5"/>
      <c r="E15920" s="5"/>
      <c r="F15920" s="5"/>
    </row>
    <row r="15921" spans="1:6" x14ac:dyDescent="0.35">
      <c r="A15921" s="5"/>
      <c r="E15921" s="5"/>
      <c r="F15921" s="5"/>
    </row>
    <row r="15922" spans="1:6" x14ac:dyDescent="0.35">
      <c r="A15922" s="5"/>
      <c r="E15922" s="5"/>
      <c r="F15922" s="5"/>
    </row>
    <row r="15923" spans="1:6" x14ac:dyDescent="0.35">
      <c r="A15923" s="5"/>
      <c r="E15923" s="5"/>
      <c r="F15923" s="5"/>
    </row>
    <row r="15924" spans="1:6" x14ac:dyDescent="0.35">
      <c r="A15924" s="5"/>
      <c r="E15924" s="5"/>
      <c r="F15924" s="5"/>
    </row>
    <row r="15925" spans="1:6" x14ac:dyDescent="0.35">
      <c r="A15925" s="5"/>
      <c r="E15925" s="5"/>
      <c r="F15925" s="5"/>
    </row>
    <row r="15926" spans="1:6" x14ac:dyDescent="0.35">
      <c r="A15926" s="5"/>
      <c r="E15926" s="5"/>
      <c r="F15926" s="5"/>
    </row>
    <row r="15927" spans="1:6" x14ac:dyDescent="0.35">
      <c r="A15927" s="5"/>
      <c r="E15927" s="5"/>
      <c r="F15927" s="5"/>
    </row>
    <row r="15928" spans="1:6" x14ac:dyDescent="0.35">
      <c r="A15928" s="5"/>
      <c r="E15928" s="5"/>
      <c r="F15928" s="5"/>
    </row>
    <row r="15929" spans="1:6" x14ac:dyDescent="0.35">
      <c r="A15929" s="5"/>
      <c r="E15929" s="5"/>
      <c r="F15929" s="5"/>
    </row>
    <row r="15930" spans="1:6" x14ac:dyDescent="0.35">
      <c r="A15930" s="5"/>
      <c r="E15930" s="5"/>
      <c r="F15930" s="5"/>
    </row>
    <row r="15931" spans="1:6" x14ac:dyDescent="0.35">
      <c r="A15931" s="5"/>
      <c r="E15931" s="5"/>
      <c r="F15931" s="5"/>
    </row>
    <row r="15932" spans="1:6" x14ac:dyDescent="0.35">
      <c r="A15932" s="5"/>
      <c r="E15932" s="5"/>
      <c r="F15932" s="5"/>
    </row>
    <row r="15933" spans="1:6" x14ac:dyDescent="0.35">
      <c r="A15933" s="5"/>
      <c r="E15933" s="5"/>
      <c r="F15933" s="5"/>
    </row>
    <row r="15934" spans="1:6" x14ac:dyDescent="0.35">
      <c r="A15934" s="5"/>
      <c r="E15934" s="5"/>
      <c r="F15934" s="5"/>
    </row>
    <row r="15935" spans="1:6" x14ac:dyDescent="0.35">
      <c r="A15935" s="5"/>
      <c r="E15935" s="5"/>
      <c r="F15935" s="5"/>
    </row>
    <row r="15936" spans="1:6" x14ac:dyDescent="0.35">
      <c r="A15936" s="5"/>
      <c r="E15936" s="5"/>
      <c r="F15936" s="5"/>
    </row>
    <row r="15937" spans="1:6" x14ac:dyDescent="0.35">
      <c r="A15937" s="5"/>
      <c r="E15937" s="5"/>
      <c r="F15937" s="5"/>
    </row>
    <row r="15938" spans="1:6" x14ac:dyDescent="0.35">
      <c r="A15938" s="5"/>
      <c r="E15938" s="5"/>
      <c r="F15938" s="5"/>
    </row>
    <row r="15939" spans="1:6" x14ac:dyDescent="0.35">
      <c r="A15939" s="5"/>
      <c r="E15939" s="5"/>
      <c r="F15939" s="5"/>
    </row>
    <row r="15940" spans="1:6" x14ac:dyDescent="0.35">
      <c r="A15940" s="5"/>
      <c r="E15940" s="5"/>
      <c r="F15940" s="5"/>
    </row>
    <row r="15941" spans="1:6" x14ac:dyDescent="0.35">
      <c r="A15941" s="5"/>
      <c r="E15941" s="5"/>
      <c r="F15941" s="5"/>
    </row>
    <row r="15942" spans="1:6" x14ac:dyDescent="0.35">
      <c r="A15942" s="5"/>
      <c r="E15942" s="5"/>
      <c r="F15942" s="5"/>
    </row>
    <row r="15943" spans="1:6" x14ac:dyDescent="0.35">
      <c r="A15943" s="5"/>
      <c r="E15943" s="5"/>
      <c r="F15943" s="5"/>
    </row>
    <row r="15944" spans="1:6" x14ac:dyDescent="0.35">
      <c r="A15944" s="5"/>
      <c r="E15944" s="5"/>
      <c r="F15944" s="5"/>
    </row>
    <row r="15945" spans="1:6" x14ac:dyDescent="0.35">
      <c r="A15945" s="5"/>
      <c r="E15945" s="5"/>
      <c r="F15945" s="5"/>
    </row>
    <row r="15946" spans="1:6" x14ac:dyDescent="0.35">
      <c r="A15946" s="5"/>
      <c r="E15946" s="5"/>
      <c r="F15946" s="5"/>
    </row>
    <row r="15947" spans="1:6" x14ac:dyDescent="0.35">
      <c r="A15947" s="5"/>
      <c r="E15947" s="5"/>
      <c r="F15947" s="5"/>
    </row>
    <row r="15948" spans="1:6" x14ac:dyDescent="0.35">
      <c r="A15948" s="5"/>
      <c r="E15948" s="5"/>
      <c r="F15948" s="5"/>
    </row>
    <row r="15949" spans="1:6" x14ac:dyDescent="0.35">
      <c r="A15949" s="5"/>
      <c r="E15949" s="5"/>
      <c r="F15949" s="5"/>
    </row>
    <row r="15950" spans="1:6" x14ac:dyDescent="0.35">
      <c r="A15950" s="5"/>
      <c r="E15950" s="5"/>
      <c r="F15950" s="5"/>
    </row>
    <row r="15951" spans="1:6" x14ac:dyDescent="0.35">
      <c r="A15951" s="5"/>
      <c r="E15951" s="5"/>
      <c r="F15951" s="5"/>
    </row>
    <row r="15952" spans="1:6" x14ac:dyDescent="0.35">
      <c r="A15952" s="5"/>
      <c r="E15952" s="5"/>
      <c r="F15952" s="5"/>
    </row>
    <row r="15953" spans="1:6" x14ac:dyDescent="0.35">
      <c r="A15953" s="5"/>
      <c r="E15953" s="5"/>
      <c r="F15953" s="5"/>
    </row>
    <row r="15954" spans="1:6" x14ac:dyDescent="0.35">
      <c r="A15954" s="5"/>
      <c r="E15954" s="5"/>
      <c r="F15954" s="5"/>
    </row>
    <row r="15955" spans="1:6" x14ac:dyDescent="0.35">
      <c r="A15955" s="5"/>
      <c r="E15955" s="5"/>
      <c r="F15955" s="5"/>
    </row>
    <row r="15956" spans="1:6" x14ac:dyDescent="0.35">
      <c r="A15956" s="5"/>
      <c r="E15956" s="5"/>
      <c r="F15956" s="5"/>
    </row>
    <row r="15957" spans="1:6" x14ac:dyDescent="0.35">
      <c r="A15957" s="5"/>
      <c r="E15957" s="5"/>
      <c r="F15957" s="5"/>
    </row>
    <row r="15958" spans="1:6" x14ac:dyDescent="0.35">
      <c r="A15958" s="5"/>
      <c r="E15958" s="5"/>
      <c r="F15958" s="5"/>
    </row>
    <row r="15959" spans="1:6" x14ac:dyDescent="0.35">
      <c r="A15959" s="5"/>
      <c r="E15959" s="5"/>
      <c r="F15959" s="5"/>
    </row>
    <row r="15960" spans="1:6" x14ac:dyDescent="0.35">
      <c r="A15960" s="5"/>
      <c r="E15960" s="5"/>
      <c r="F15960" s="5"/>
    </row>
    <row r="15961" spans="1:6" x14ac:dyDescent="0.35">
      <c r="A15961" s="5"/>
      <c r="E15961" s="5"/>
      <c r="F15961" s="5"/>
    </row>
    <row r="15962" spans="1:6" x14ac:dyDescent="0.35">
      <c r="A15962" s="5"/>
      <c r="E15962" s="5"/>
      <c r="F15962" s="5"/>
    </row>
    <row r="15963" spans="1:6" x14ac:dyDescent="0.35">
      <c r="A15963" s="5"/>
      <c r="E15963" s="5"/>
      <c r="F15963" s="5"/>
    </row>
    <row r="15964" spans="1:6" x14ac:dyDescent="0.35">
      <c r="A15964" s="5"/>
      <c r="E15964" s="5"/>
      <c r="F15964" s="5"/>
    </row>
    <row r="15965" spans="1:6" x14ac:dyDescent="0.35">
      <c r="A15965" s="5"/>
      <c r="E15965" s="5"/>
      <c r="F15965" s="5"/>
    </row>
    <row r="15966" spans="1:6" x14ac:dyDescent="0.35">
      <c r="A15966" s="5"/>
      <c r="E15966" s="5"/>
      <c r="F15966" s="5"/>
    </row>
    <row r="15967" spans="1:6" x14ac:dyDescent="0.35">
      <c r="A15967" s="5"/>
      <c r="E15967" s="5"/>
      <c r="F15967" s="5"/>
    </row>
    <row r="15968" spans="1:6" x14ac:dyDescent="0.35">
      <c r="A15968" s="5"/>
      <c r="E15968" s="5"/>
      <c r="F15968" s="5"/>
    </row>
    <row r="15969" spans="1:6" x14ac:dyDescent="0.35">
      <c r="A15969" s="5"/>
      <c r="E15969" s="5"/>
      <c r="F15969" s="5"/>
    </row>
    <row r="15970" spans="1:6" x14ac:dyDescent="0.35">
      <c r="A15970" s="5"/>
      <c r="E15970" s="5"/>
      <c r="F15970" s="5"/>
    </row>
    <row r="15971" spans="1:6" x14ac:dyDescent="0.35">
      <c r="A15971" s="5"/>
      <c r="E15971" s="5"/>
      <c r="F15971" s="5"/>
    </row>
    <row r="15972" spans="1:6" x14ac:dyDescent="0.35">
      <c r="A15972" s="5"/>
      <c r="E15972" s="5"/>
      <c r="F15972" s="5"/>
    </row>
    <row r="15973" spans="1:6" x14ac:dyDescent="0.35">
      <c r="A15973" s="5"/>
      <c r="E15973" s="5"/>
      <c r="F15973" s="5"/>
    </row>
    <row r="15974" spans="1:6" x14ac:dyDescent="0.35">
      <c r="A15974" s="5"/>
      <c r="E15974" s="5"/>
      <c r="F15974" s="5"/>
    </row>
    <row r="15975" spans="1:6" x14ac:dyDescent="0.35">
      <c r="A15975" s="5"/>
      <c r="E15975" s="5"/>
      <c r="F15975" s="5"/>
    </row>
    <row r="15976" spans="1:6" x14ac:dyDescent="0.35">
      <c r="A15976" s="5"/>
      <c r="E15976" s="5"/>
      <c r="F15976" s="5"/>
    </row>
    <row r="15977" spans="1:6" x14ac:dyDescent="0.35">
      <c r="A15977" s="5"/>
      <c r="E15977" s="5"/>
      <c r="F15977" s="5"/>
    </row>
    <row r="15978" spans="1:6" x14ac:dyDescent="0.35">
      <c r="A15978" s="5"/>
      <c r="E15978" s="5"/>
      <c r="F15978" s="5"/>
    </row>
    <row r="15979" spans="1:6" x14ac:dyDescent="0.35">
      <c r="A15979" s="5"/>
      <c r="E15979" s="5"/>
      <c r="F15979" s="5"/>
    </row>
    <row r="15980" spans="1:6" x14ac:dyDescent="0.35">
      <c r="A15980" s="5"/>
      <c r="E15980" s="5"/>
      <c r="F15980" s="5"/>
    </row>
    <row r="15981" spans="1:6" x14ac:dyDescent="0.35">
      <c r="A15981" s="5"/>
      <c r="E15981" s="5"/>
      <c r="F15981" s="5"/>
    </row>
    <row r="15982" spans="1:6" x14ac:dyDescent="0.35">
      <c r="A15982" s="5"/>
      <c r="E15982" s="5"/>
      <c r="F15982" s="5"/>
    </row>
    <row r="15983" spans="1:6" x14ac:dyDescent="0.35">
      <c r="A15983" s="5"/>
      <c r="E15983" s="5"/>
      <c r="F15983" s="5"/>
    </row>
    <row r="15984" spans="1:6" x14ac:dyDescent="0.35">
      <c r="A15984" s="5"/>
      <c r="E15984" s="5"/>
      <c r="F15984" s="5"/>
    </row>
    <row r="15985" spans="1:6" x14ac:dyDescent="0.35">
      <c r="A15985" s="5"/>
      <c r="E15985" s="5"/>
      <c r="F15985" s="5"/>
    </row>
    <row r="15986" spans="1:6" x14ac:dyDescent="0.35">
      <c r="A15986" s="5"/>
      <c r="E15986" s="5"/>
      <c r="F15986" s="5"/>
    </row>
    <row r="15987" spans="1:6" x14ac:dyDescent="0.35">
      <c r="A15987" s="5"/>
      <c r="E15987" s="5"/>
      <c r="F15987" s="5"/>
    </row>
    <row r="15988" spans="1:6" x14ac:dyDescent="0.35">
      <c r="A15988" s="5"/>
      <c r="E15988" s="5"/>
      <c r="F15988" s="5"/>
    </row>
    <row r="15989" spans="1:6" x14ac:dyDescent="0.35">
      <c r="A15989" s="5"/>
      <c r="E15989" s="5"/>
      <c r="F15989" s="5"/>
    </row>
    <row r="15990" spans="1:6" x14ac:dyDescent="0.35">
      <c r="A15990" s="5"/>
      <c r="E15990" s="5"/>
      <c r="F15990" s="5"/>
    </row>
    <row r="15991" spans="1:6" x14ac:dyDescent="0.35">
      <c r="A15991" s="5"/>
      <c r="E15991" s="5"/>
      <c r="F15991" s="5"/>
    </row>
    <row r="15992" spans="1:6" x14ac:dyDescent="0.35">
      <c r="A15992" s="5"/>
      <c r="E15992" s="5"/>
      <c r="F15992" s="5"/>
    </row>
    <row r="15993" spans="1:6" x14ac:dyDescent="0.35">
      <c r="A15993" s="5"/>
      <c r="E15993" s="5"/>
      <c r="F15993" s="5"/>
    </row>
    <row r="15994" spans="1:6" x14ac:dyDescent="0.35">
      <c r="A15994" s="5"/>
      <c r="E15994" s="5"/>
      <c r="F15994" s="5"/>
    </row>
    <row r="15995" spans="1:6" x14ac:dyDescent="0.35">
      <c r="A15995" s="5"/>
      <c r="E15995" s="5"/>
      <c r="F15995" s="5"/>
    </row>
    <row r="15996" spans="1:6" x14ac:dyDescent="0.35">
      <c r="A15996" s="5"/>
      <c r="E15996" s="5"/>
      <c r="F15996" s="5"/>
    </row>
    <row r="15997" spans="1:6" x14ac:dyDescent="0.35">
      <c r="A15997" s="5"/>
      <c r="E15997" s="5"/>
      <c r="F15997" s="5"/>
    </row>
    <row r="15998" spans="1:6" x14ac:dyDescent="0.35">
      <c r="A15998" s="5"/>
      <c r="E15998" s="5"/>
      <c r="F15998" s="5"/>
    </row>
    <row r="15999" spans="1:6" x14ac:dyDescent="0.35">
      <c r="A15999" s="5"/>
      <c r="E15999" s="5"/>
      <c r="F15999" s="5"/>
    </row>
    <row r="16000" spans="1:6" x14ac:dyDescent="0.35">
      <c r="A16000" s="5"/>
      <c r="E16000" s="5"/>
      <c r="F16000" s="5"/>
    </row>
    <row r="16001" spans="1:6" x14ac:dyDescent="0.35">
      <c r="A16001" s="5"/>
      <c r="E16001" s="5"/>
      <c r="F16001" s="5"/>
    </row>
    <row r="16002" spans="1:6" x14ac:dyDescent="0.35">
      <c r="A16002" s="5"/>
      <c r="E16002" s="5"/>
      <c r="F16002" s="5"/>
    </row>
    <row r="16003" spans="1:6" x14ac:dyDescent="0.35">
      <c r="A16003" s="5"/>
      <c r="E16003" s="5"/>
      <c r="F16003" s="5"/>
    </row>
    <row r="16004" spans="1:6" x14ac:dyDescent="0.35">
      <c r="A16004" s="5"/>
      <c r="E16004" s="5"/>
      <c r="F16004" s="5"/>
    </row>
    <row r="16005" spans="1:6" x14ac:dyDescent="0.35">
      <c r="A16005" s="5"/>
      <c r="E16005" s="5"/>
      <c r="F16005" s="5"/>
    </row>
    <row r="16006" spans="1:6" x14ac:dyDescent="0.35">
      <c r="A16006" s="5"/>
      <c r="E16006" s="5"/>
      <c r="F16006" s="5"/>
    </row>
    <row r="16007" spans="1:6" x14ac:dyDescent="0.35">
      <c r="A16007" s="5"/>
      <c r="E16007" s="5"/>
      <c r="F16007" s="5"/>
    </row>
    <row r="16008" spans="1:6" x14ac:dyDescent="0.35">
      <c r="A16008" s="5"/>
      <c r="E16008" s="5"/>
      <c r="F16008" s="5"/>
    </row>
    <row r="16009" spans="1:6" x14ac:dyDescent="0.35">
      <c r="A16009" s="5"/>
      <c r="E16009" s="5"/>
      <c r="F16009" s="5"/>
    </row>
    <row r="16010" spans="1:6" x14ac:dyDescent="0.35">
      <c r="A16010" s="5"/>
      <c r="E16010" s="5"/>
      <c r="F16010" s="5"/>
    </row>
    <row r="16011" spans="1:6" x14ac:dyDescent="0.35">
      <c r="A16011" s="5"/>
      <c r="E16011" s="5"/>
      <c r="F16011" s="5"/>
    </row>
    <row r="16012" spans="1:6" x14ac:dyDescent="0.35">
      <c r="A16012" s="5"/>
      <c r="E16012" s="5"/>
      <c r="F16012" s="5"/>
    </row>
    <row r="16013" spans="1:6" x14ac:dyDescent="0.35">
      <c r="A16013" s="5"/>
      <c r="E16013" s="5"/>
      <c r="F16013" s="5"/>
    </row>
    <row r="16014" spans="1:6" x14ac:dyDescent="0.35">
      <c r="A16014" s="5"/>
      <c r="E16014" s="5"/>
      <c r="F16014" s="5"/>
    </row>
    <row r="16015" spans="1:6" x14ac:dyDescent="0.35">
      <c r="A16015" s="5"/>
      <c r="E16015" s="5"/>
      <c r="F16015" s="5"/>
    </row>
    <row r="16016" spans="1:6" x14ac:dyDescent="0.35">
      <c r="A16016" s="5"/>
      <c r="E16016" s="5"/>
      <c r="F16016" s="5"/>
    </row>
    <row r="16017" spans="1:6" x14ac:dyDescent="0.35">
      <c r="A16017" s="5"/>
      <c r="E16017" s="5"/>
      <c r="F16017" s="5"/>
    </row>
    <row r="16018" spans="1:6" x14ac:dyDescent="0.35">
      <c r="A16018" s="5"/>
      <c r="E16018" s="5"/>
      <c r="F16018" s="5"/>
    </row>
    <row r="16019" spans="1:6" x14ac:dyDescent="0.35">
      <c r="A16019" s="5"/>
      <c r="E16019" s="5"/>
      <c r="F16019" s="5"/>
    </row>
    <row r="16020" spans="1:6" x14ac:dyDescent="0.35">
      <c r="A16020" s="5"/>
      <c r="E16020" s="5"/>
      <c r="F16020" s="5"/>
    </row>
    <row r="16021" spans="1:6" x14ac:dyDescent="0.35">
      <c r="A16021" s="5"/>
      <c r="E16021" s="5"/>
      <c r="F16021" s="5"/>
    </row>
    <row r="16022" spans="1:6" x14ac:dyDescent="0.35">
      <c r="A16022" s="5"/>
      <c r="E16022" s="5"/>
      <c r="F16022" s="5"/>
    </row>
    <row r="16023" spans="1:6" x14ac:dyDescent="0.35">
      <c r="A16023" s="5"/>
      <c r="E16023" s="5"/>
      <c r="F16023" s="5"/>
    </row>
    <row r="16024" spans="1:6" x14ac:dyDescent="0.35">
      <c r="A16024" s="5"/>
      <c r="E16024" s="5"/>
      <c r="F16024" s="5"/>
    </row>
    <row r="16025" spans="1:6" x14ac:dyDescent="0.35">
      <c r="A16025" s="5"/>
      <c r="E16025" s="5"/>
      <c r="F16025" s="5"/>
    </row>
    <row r="16026" spans="1:6" x14ac:dyDescent="0.35">
      <c r="A16026" s="5"/>
      <c r="E16026" s="5"/>
      <c r="F16026" s="5"/>
    </row>
    <row r="16027" spans="1:6" x14ac:dyDescent="0.35">
      <c r="A16027" s="5"/>
      <c r="E16027" s="5"/>
      <c r="F16027" s="5"/>
    </row>
    <row r="16028" spans="1:6" x14ac:dyDescent="0.35">
      <c r="A16028" s="5"/>
      <c r="E16028" s="5"/>
      <c r="F16028" s="5"/>
    </row>
    <row r="16029" spans="1:6" x14ac:dyDescent="0.35">
      <c r="A16029" s="5"/>
      <c r="E16029" s="5"/>
      <c r="F16029" s="5"/>
    </row>
    <row r="16030" spans="1:6" x14ac:dyDescent="0.35">
      <c r="A16030" s="5"/>
      <c r="E16030" s="5"/>
      <c r="F16030" s="5"/>
    </row>
    <row r="16031" spans="1:6" x14ac:dyDescent="0.35">
      <c r="A16031" s="5"/>
      <c r="E16031" s="5"/>
      <c r="F16031" s="5"/>
    </row>
    <row r="16032" spans="1:6" x14ac:dyDescent="0.35">
      <c r="A16032" s="5"/>
      <c r="E16032" s="5"/>
      <c r="F16032" s="5"/>
    </row>
    <row r="16033" spans="1:6" x14ac:dyDescent="0.35">
      <c r="A16033" s="5"/>
      <c r="E16033" s="5"/>
      <c r="F16033" s="5"/>
    </row>
    <row r="16034" spans="1:6" x14ac:dyDescent="0.35">
      <c r="A16034" s="5"/>
      <c r="E16034" s="5"/>
      <c r="F16034" s="5"/>
    </row>
    <row r="16035" spans="1:6" x14ac:dyDescent="0.35">
      <c r="A16035" s="5"/>
      <c r="E16035" s="5"/>
      <c r="F16035" s="5"/>
    </row>
    <row r="16036" spans="1:6" x14ac:dyDescent="0.35">
      <c r="A16036" s="5"/>
      <c r="E16036" s="5"/>
      <c r="F16036" s="5"/>
    </row>
    <row r="16037" spans="1:6" x14ac:dyDescent="0.35">
      <c r="A16037" s="5"/>
      <c r="E16037" s="5"/>
      <c r="F16037" s="5"/>
    </row>
    <row r="16038" spans="1:6" x14ac:dyDescent="0.35">
      <c r="A16038" s="5"/>
      <c r="E16038" s="5"/>
      <c r="F16038" s="5"/>
    </row>
    <row r="16039" spans="1:6" x14ac:dyDescent="0.35">
      <c r="A16039" s="5"/>
      <c r="E16039" s="5"/>
      <c r="F16039" s="5"/>
    </row>
    <row r="16040" spans="1:6" x14ac:dyDescent="0.35">
      <c r="A16040" s="5"/>
      <c r="E16040" s="5"/>
      <c r="F16040" s="5"/>
    </row>
    <row r="16041" spans="1:6" x14ac:dyDescent="0.35">
      <c r="A16041" s="5"/>
      <c r="E16041" s="5"/>
      <c r="F16041" s="5"/>
    </row>
    <row r="16042" spans="1:6" x14ac:dyDescent="0.35">
      <c r="A16042" s="5"/>
      <c r="E16042" s="5"/>
      <c r="F16042" s="5"/>
    </row>
    <row r="16043" spans="1:6" x14ac:dyDescent="0.35">
      <c r="A16043" s="5"/>
      <c r="E16043" s="5"/>
      <c r="F16043" s="5"/>
    </row>
    <row r="16044" spans="1:6" x14ac:dyDescent="0.35">
      <c r="A16044" s="5"/>
      <c r="E16044" s="5"/>
      <c r="F16044" s="5"/>
    </row>
    <row r="16045" spans="1:6" x14ac:dyDescent="0.35">
      <c r="A16045" s="5"/>
      <c r="E16045" s="5"/>
      <c r="F16045" s="5"/>
    </row>
    <row r="16046" spans="1:6" x14ac:dyDescent="0.35">
      <c r="A16046" s="5"/>
      <c r="E16046" s="5"/>
      <c r="F16046" s="5"/>
    </row>
    <row r="16047" spans="1:6" x14ac:dyDescent="0.35">
      <c r="A16047" s="5"/>
      <c r="E16047" s="5"/>
      <c r="F16047" s="5"/>
    </row>
    <row r="16048" spans="1:6" x14ac:dyDescent="0.35">
      <c r="A16048" s="5"/>
      <c r="E16048" s="5"/>
      <c r="F16048" s="5"/>
    </row>
    <row r="16049" spans="1:6" x14ac:dyDescent="0.35">
      <c r="A16049" s="5"/>
      <c r="E16049" s="5"/>
      <c r="F16049" s="5"/>
    </row>
    <row r="16050" spans="1:6" x14ac:dyDescent="0.35">
      <c r="A16050" s="5"/>
      <c r="E16050" s="5"/>
      <c r="F16050" s="5"/>
    </row>
    <row r="16051" spans="1:6" x14ac:dyDescent="0.35">
      <c r="A16051" s="5"/>
      <c r="E16051" s="5"/>
      <c r="F16051" s="5"/>
    </row>
    <row r="16052" spans="1:6" x14ac:dyDescent="0.35">
      <c r="A16052" s="5"/>
      <c r="E16052" s="5"/>
      <c r="F16052" s="5"/>
    </row>
    <row r="16053" spans="1:6" x14ac:dyDescent="0.35">
      <c r="A16053" s="5"/>
      <c r="E16053" s="5"/>
      <c r="F16053" s="5"/>
    </row>
    <row r="16054" spans="1:6" x14ac:dyDescent="0.35">
      <c r="A16054" s="5"/>
      <c r="E16054" s="5"/>
      <c r="F16054" s="5"/>
    </row>
    <row r="16055" spans="1:6" x14ac:dyDescent="0.35">
      <c r="A16055" s="5"/>
      <c r="E16055" s="5"/>
      <c r="F16055" s="5"/>
    </row>
    <row r="16056" spans="1:6" x14ac:dyDescent="0.35">
      <c r="A16056" s="5"/>
      <c r="E16056" s="5"/>
      <c r="F16056" s="5"/>
    </row>
    <row r="16057" spans="1:6" x14ac:dyDescent="0.35">
      <c r="A16057" s="5"/>
      <c r="E16057" s="5"/>
      <c r="F16057" s="5"/>
    </row>
    <row r="16058" spans="1:6" x14ac:dyDescent="0.35">
      <c r="A16058" s="5"/>
      <c r="E16058" s="5"/>
      <c r="F16058" s="5"/>
    </row>
    <row r="16059" spans="1:6" x14ac:dyDescent="0.35">
      <c r="A16059" s="5"/>
      <c r="E16059" s="5"/>
      <c r="F16059" s="5"/>
    </row>
    <row r="16060" spans="1:6" x14ac:dyDescent="0.35">
      <c r="A16060" s="5"/>
      <c r="E16060" s="5"/>
      <c r="F16060" s="5"/>
    </row>
    <row r="16061" spans="1:6" x14ac:dyDescent="0.35">
      <c r="A16061" s="5"/>
      <c r="E16061" s="5"/>
      <c r="F16061" s="5"/>
    </row>
    <row r="16062" spans="1:6" x14ac:dyDescent="0.35">
      <c r="A16062" s="5"/>
      <c r="E16062" s="5"/>
      <c r="F16062" s="5"/>
    </row>
    <row r="16063" spans="1:6" x14ac:dyDescent="0.35">
      <c r="A16063" s="5"/>
      <c r="E16063" s="5"/>
      <c r="F16063" s="5"/>
    </row>
    <row r="16064" spans="1:6" x14ac:dyDescent="0.35">
      <c r="A16064" s="5"/>
      <c r="E16064" s="5"/>
      <c r="F16064" s="5"/>
    </row>
    <row r="16065" spans="1:6" x14ac:dyDescent="0.35">
      <c r="A16065" s="5"/>
      <c r="E16065" s="5"/>
      <c r="F16065" s="5"/>
    </row>
    <row r="16066" spans="1:6" x14ac:dyDescent="0.35">
      <c r="A16066" s="5"/>
      <c r="E16066" s="5"/>
      <c r="F16066" s="5"/>
    </row>
    <row r="16067" spans="1:6" x14ac:dyDescent="0.35">
      <c r="A16067" s="5"/>
      <c r="E16067" s="5"/>
      <c r="F16067" s="5"/>
    </row>
    <row r="16068" spans="1:6" x14ac:dyDescent="0.35">
      <c r="A16068" s="5"/>
      <c r="E16068" s="5"/>
      <c r="F16068" s="5"/>
    </row>
    <row r="16069" spans="1:6" x14ac:dyDescent="0.35">
      <c r="A16069" s="5"/>
      <c r="E16069" s="5"/>
      <c r="F16069" s="5"/>
    </row>
    <row r="16070" spans="1:6" x14ac:dyDescent="0.35">
      <c r="A16070" s="5"/>
      <c r="E16070" s="5"/>
      <c r="F16070" s="5"/>
    </row>
    <row r="16071" spans="1:6" x14ac:dyDescent="0.35">
      <c r="A16071" s="5"/>
      <c r="E16071" s="5"/>
      <c r="F16071" s="5"/>
    </row>
    <row r="16072" spans="1:6" x14ac:dyDescent="0.35">
      <c r="A16072" s="5"/>
      <c r="E16072" s="5"/>
      <c r="F16072" s="5"/>
    </row>
    <row r="16073" spans="1:6" x14ac:dyDescent="0.35">
      <c r="A16073" s="5"/>
      <c r="E16073" s="5"/>
      <c r="F16073" s="5"/>
    </row>
    <row r="16074" spans="1:6" x14ac:dyDescent="0.35">
      <c r="A16074" s="5"/>
      <c r="E16074" s="5"/>
      <c r="F16074" s="5"/>
    </row>
    <row r="16075" spans="1:6" x14ac:dyDescent="0.35">
      <c r="A16075" s="5"/>
      <c r="E16075" s="5"/>
      <c r="F16075" s="5"/>
    </row>
    <row r="16076" spans="1:6" x14ac:dyDescent="0.35">
      <c r="A16076" s="5"/>
      <c r="E16076" s="5"/>
      <c r="F16076" s="5"/>
    </row>
    <row r="16077" spans="1:6" x14ac:dyDescent="0.35">
      <c r="A16077" s="5"/>
      <c r="E16077" s="5"/>
      <c r="F16077" s="5"/>
    </row>
    <row r="16078" spans="1:6" x14ac:dyDescent="0.35">
      <c r="A16078" s="5"/>
      <c r="E16078" s="5"/>
      <c r="F16078" s="5"/>
    </row>
    <row r="16079" spans="1:6" x14ac:dyDescent="0.35">
      <c r="A16079" s="5"/>
      <c r="E16079" s="5"/>
      <c r="F16079" s="5"/>
    </row>
    <row r="16080" spans="1:6" x14ac:dyDescent="0.35">
      <c r="A16080" s="5"/>
      <c r="E16080" s="5"/>
      <c r="F16080" s="5"/>
    </row>
    <row r="16081" spans="1:6" x14ac:dyDescent="0.35">
      <c r="A16081" s="5"/>
      <c r="E16081" s="5"/>
      <c r="F16081" s="5"/>
    </row>
    <row r="16082" spans="1:6" x14ac:dyDescent="0.35">
      <c r="A16082" s="5"/>
      <c r="E16082" s="5"/>
      <c r="F16082" s="5"/>
    </row>
    <row r="16083" spans="1:6" x14ac:dyDescent="0.35">
      <c r="A16083" s="5"/>
      <c r="E16083" s="5"/>
      <c r="F16083" s="5"/>
    </row>
    <row r="16084" spans="1:6" x14ac:dyDescent="0.35">
      <c r="A16084" s="5"/>
      <c r="E16084" s="5"/>
      <c r="F16084" s="5"/>
    </row>
    <row r="16085" spans="1:6" x14ac:dyDescent="0.35">
      <c r="A16085" s="5"/>
      <c r="E16085" s="5"/>
      <c r="F16085" s="5"/>
    </row>
    <row r="16086" spans="1:6" x14ac:dyDescent="0.35">
      <c r="A16086" s="5"/>
      <c r="E16086" s="5"/>
      <c r="F16086" s="5"/>
    </row>
    <row r="16087" spans="1:6" x14ac:dyDescent="0.35">
      <c r="A16087" s="5"/>
      <c r="E16087" s="5"/>
      <c r="F16087" s="5"/>
    </row>
    <row r="16088" spans="1:6" x14ac:dyDescent="0.35">
      <c r="A16088" s="5"/>
      <c r="E16088" s="5"/>
      <c r="F16088" s="5"/>
    </row>
    <row r="16089" spans="1:6" x14ac:dyDescent="0.35">
      <c r="A16089" s="5"/>
      <c r="E16089" s="5"/>
      <c r="F16089" s="5"/>
    </row>
    <row r="16090" spans="1:6" x14ac:dyDescent="0.35">
      <c r="A16090" s="5"/>
      <c r="E16090" s="5"/>
      <c r="F16090" s="5"/>
    </row>
    <row r="16091" spans="1:6" x14ac:dyDescent="0.35">
      <c r="A16091" s="5"/>
      <c r="E16091" s="5"/>
      <c r="F16091" s="5"/>
    </row>
    <row r="16092" spans="1:6" x14ac:dyDescent="0.35">
      <c r="A16092" s="5"/>
      <c r="E16092" s="5"/>
      <c r="F16092" s="5"/>
    </row>
    <row r="16093" spans="1:6" x14ac:dyDescent="0.35">
      <c r="A16093" s="5"/>
      <c r="E16093" s="5"/>
      <c r="F16093" s="5"/>
    </row>
    <row r="16094" spans="1:6" x14ac:dyDescent="0.35">
      <c r="A16094" s="5"/>
      <c r="E16094" s="5"/>
      <c r="F16094" s="5"/>
    </row>
    <row r="16095" spans="1:6" x14ac:dyDescent="0.35">
      <c r="A16095" s="5"/>
      <c r="E16095" s="5"/>
      <c r="F16095" s="5"/>
    </row>
    <row r="16096" spans="1:6" x14ac:dyDescent="0.35">
      <c r="A16096" s="5"/>
      <c r="E16096" s="5"/>
      <c r="F16096" s="5"/>
    </row>
    <row r="16097" spans="1:6" x14ac:dyDescent="0.35">
      <c r="A16097" s="5"/>
      <c r="E16097" s="5"/>
      <c r="F16097" s="5"/>
    </row>
    <row r="16098" spans="1:6" x14ac:dyDescent="0.35">
      <c r="A16098" s="5"/>
      <c r="E16098" s="5"/>
      <c r="F16098" s="5"/>
    </row>
    <row r="16099" spans="1:6" x14ac:dyDescent="0.35">
      <c r="A16099" s="5"/>
      <c r="E16099" s="5"/>
      <c r="F16099" s="5"/>
    </row>
    <row r="16100" spans="1:6" x14ac:dyDescent="0.35">
      <c r="A16100" s="5"/>
      <c r="E16100" s="5"/>
      <c r="F16100" s="5"/>
    </row>
    <row r="16101" spans="1:6" x14ac:dyDescent="0.35">
      <c r="A16101" s="5"/>
      <c r="E16101" s="5"/>
      <c r="F16101" s="5"/>
    </row>
    <row r="16102" spans="1:6" x14ac:dyDescent="0.35">
      <c r="A16102" s="5"/>
      <c r="E16102" s="5"/>
      <c r="F16102" s="5"/>
    </row>
    <row r="16103" spans="1:6" x14ac:dyDescent="0.35">
      <c r="A16103" s="5"/>
      <c r="E16103" s="5"/>
      <c r="F16103" s="5"/>
    </row>
    <row r="16104" spans="1:6" x14ac:dyDescent="0.35">
      <c r="A16104" s="5"/>
      <c r="E16104" s="5"/>
      <c r="F16104" s="5"/>
    </row>
    <row r="16105" spans="1:6" x14ac:dyDescent="0.35">
      <c r="A16105" s="5"/>
      <c r="E16105" s="5"/>
      <c r="F16105" s="5"/>
    </row>
    <row r="16106" spans="1:6" x14ac:dyDescent="0.35">
      <c r="A16106" s="5"/>
      <c r="E16106" s="5"/>
      <c r="F16106" s="5"/>
    </row>
    <row r="16107" spans="1:6" x14ac:dyDescent="0.35">
      <c r="A16107" s="5"/>
      <c r="E16107" s="5"/>
      <c r="F16107" s="5"/>
    </row>
    <row r="16108" spans="1:6" x14ac:dyDescent="0.35">
      <c r="A16108" s="5"/>
      <c r="E16108" s="5"/>
      <c r="F16108" s="5"/>
    </row>
    <row r="16109" spans="1:6" x14ac:dyDescent="0.35">
      <c r="A16109" s="5"/>
      <c r="E16109" s="5"/>
      <c r="F16109" s="5"/>
    </row>
    <row r="16110" spans="1:6" x14ac:dyDescent="0.35">
      <c r="A16110" s="5"/>
      <c r="E16110" s="5"/>
      <c r="F16110" s="5"/>
    </row>
    <row r="16111" spans="1:6" x14ac:dyDescent="0.35">
      <c r="A16111" s="5"/>
      <c r="E16111" s="5"/>
      <c r="F16111" s="5"/>
    </row>
    <row r="16112" spans="1:6" x14ac:dyDescent="0.35">
      <c r="A16112" s="5"/>
      <c r="E16112" s="5"/>
      <c r="F16112" s="5"/>
    </row>
    <row r="16113" spans="1:6" x14ac:dyDescent="0.35">
      <c r="A16113" s="5"/>
      <c r="E16113" s="5"/>
      <c r="F16113" s="5"/>
    </row>
    <row r="16114" spans="1:6" x14ac:dyDescent="0.35">
      <c r="A16114" s="5"/>
      <c r="E16114" s="5"/>
      <c r="F16114" s="5"/>
    </row>
    <row r="16115" spans="1:6" x14ac:dyDescent="0.35">
      <c r="A16115" s="5"/>
      <c r="E16115" s="5"/>
      <c r="F16115" s="5"/>
    </row>
    <row r="16116" spans="1:6" x14ac:dyDescent="0.35">
      <c r="A16116" s="5"/>
      <c r="E16116" s="5"/>
      <c r="F16116" s="5"/>
    </row>
    <row r="16117" spans="1:6" x14ac:dyDescent="0.35">
      <c r="A16117" s="5"/>
      <c r="E16117" s="5"/>
      <c r="F16117" s="5"/>
    </row>
    <row r="16118" spans="1:6" x14ac:dyDescent="0.35">
      <c r="A16118" s="5"/>
      <c r="E16118" s="5"/>
      <c r="F16118" s="5"/>
    </row>
    <row r="16119" spans="1:6" x14ac:dyDescent="0.35">
      <c r="A16119" s="5"/>
      <c r="E16119" s="5"/>
      <c r="F16119" s="5"/>
    </row>
    <row r="16120" spans="1:6" x14ac:dyDescent="0.35">
      <c r="A16120" s="5"/>
      <c r="E16120" s="5"/>
      <c r="F16120" s="5"/>
    </row>
    <row r="16121" spans="1:6" x14ac:dyDescent="0.35">
      <c r="A16121" s="5"/>
      <c r="E16121" s="5"/>
      <c r="F16121" s="5"/>
    </row>
    <row r="16122" spans="1:6" x14ac:dyDescent="0.35">
      <c r="A16122" s="5"/>
      <c r="E16122" s="5"/>
      <c r="F16122" s="5"/>
    </row>
    <row r="16123" spans="1:6" x14ac:dyDescent="0.35">
      <c r="A16123" s="5"/>
      <c r="E16123" s="5"/>
      <c r="F16123" s="5"/>
    </row>
    <row r="16124" spans="1:6" x14ac:dyDescent="0.35">
      <c r="A16124" s="5"/>
      <c r="E16124" s="5"/>
      <c r="F16124" s="5"/>
    </row>
    <row r="16125" spans="1:6" x14ac:dyDescent="0.35">
      <c r="A16125" s="5"/>
      <c r="E16125" s="5"/>
      <c r="F16125" s="5"/>
    </row>
    <row r="16126" spans="1:6" x14ac:dyDescent="0.35">
      <c r="A16126" s="5"/>
      <c r="E16126" s="5"/>
      <c r="F16126" s="5"/>
    </row>
    <row r="16127" spans="1:6" x14ac:dyDescent="0.35">
      <c r="A16127" s="5"/>
      <c r="E16127" s="5"/>
      <c r="F16127" s="5"/>
    </row>
    <row r="16128" spans="1:6" x14ac:dyDescent="0.35">
      <c r="A16128" s="5"/>
      <c r="E16128" s="5"/>
      <c r="F16128" s="5"/>
    </row>
    <row r="16129" spans="1:6" x14ac:dyDescent="0.35">
      <c r="A16129" s="5"/>
      <c r="E16129" s="5"/>
      <c r="F16129" s="5"/>
    </row>
    <row r="16130" spans="1:6" x14ac:dyDescent="0.35">
      <c r="A16130" s="5"/>
      <c r="E16130" s="5"/>
      <c r="F16130" s="5"/>
    </row>
    <row r="16131" spans="1:6" x14ac:dyDescent="0.35">
      <c r="A16131" s="5"/>
      <c r="E16131" s="5"/>
      <c r="F16131" s="5"/>
    </row>
    <row r="16132" spans="1:6" x14ac:dyDescent="0.35">
      <c r="A16132" s="5"/>
      <c r="E16132" s="5"/>
      <c r="F16132" s="5"/>
    </row>
    <row r="16133" spans="1:6" x14ac:dyDescent="0.35">
      <c r="A16133" s="5"/>
      <c r="E16133" s="5"/>
      <c r="F16133" s="5"/>
    </row>
    <row r="16134" spans="1:6" x14ac:dyDescent="0.35">
      <c r="A16134" s="5"/>
      <c r="E16134" s="5"/>
      <c r="F16134" s="5"/>
    </row>
    <row r="16135" spans="1:6" x14ac:dyDescent="0.35">
      <c r="A16135" s="5"/>
      <c r="E16135" s="5"/>
      <c r="F16135" s="5"/>
    </row>
    <row r="16136" spans="1:6" x14ac:dyDescent="0.35">
      <c r="A16136" s="5"/>
      <c r="E16136" s="5"/>
      <c r="F16136" s="5"/>
    </row>
    <row r="16137" spans="1:6" x14ac:dyDescent="0.35">
      <c r="A16137" s="5"/>
      <c r="E16137" s="5"/>
      <c r="F16137" s="5"/>
    </row>
    <row r="16138" spans="1:6" x14ac:dyDescent="0.35">
      <c r="A16138" s="5"/>
      <c r="E16138" s="5"/>
      <c r="F16138" s="5"/>
    </row>
    <row r="16139" spans="1:6" x14ac:dyDescent="0.35">
      <c r="A16139" s="5"/>
      <c r="E16139" s="5"/>
      <c r="F16139" s="5"/>
    </row>
    <row r="16140" spans="1:6" x14ac:dyDescent="0.35">
      <c r="A16140" s="5"/>
      <c r="E16140" s="5"/>
      <c r="F16140" s="5"/>
    </row>
    <row r="16141" spans="1:6" x14ac:dyDescent="0.35">
      <c r="A16141" s="5"/>
      <c r="E16141" s="5"/>
      <c r="F16141" s="5"/>
    </row>
    <row r="16142" spans="1:6" x14ac:dyDescent="0.35">
      <c r="A16142" s="5"/>
      <c r="E16142" s="5"/>
      <c r="F16142" s="5"/>
    </row>
    <row r="16143" spans="1:6" x14ac:dyDescent="0.35">
      <c r="A16143" s="5"/>
      <c r="E16143" s="5"/>
      <c r="F16143" s="5"/>
    </row>
    <row r="16144" spans="1:6" x14ac:dyDescent="0.35">
      <c r="A16144" s="5"/>
      <c r="E16144" s="5"/>
      <c r="F16144" s="5"/>
    </row>
    <row r="16145" spans="1:6" x14ac:dyDescent="0.35">
      <c r="A16145" s="5"/>
      <c r="E16145" s="5"/>
      <c r="F16145" s="5"/>
    </row>
    <row r="16146" spans="1:6" x14ac:dyDescent="0.35">
      <c r="A16146" s="5"/>
      <c r="E16146" s="5"/>
      <c r="F16146" s="5"/>
    </row>
    <row r="16147" spans="1:6" x14ac:dyDescent="0.35">
      <c r="A16147" s="5"/>
      <c r="E16147" s="5"/>
      <c r="F16147" s="5"/>
    </row>
    <row r="16148" spans="1:6" x14ac:dyDescent="0.35">
      <c r="A16148" s="5"/>
      <c r="E16148" s="5"/>
      <c r="F16148" s="5"/>
    </row>
    <row r="16149" spans="1:6" x14ac:dyDescent="0.35">
      <c r="A16149" s="5"/>
      <c r="E16149" s="5"/>
      <c r="F16149" s="5"/>
    </row>
    <row r="16150" spans="1:6" x14ac:dyDescent="0.35">
      <c r="A16150" s="5"/>
      <c r="E16150" s="5"/>
      <c r="F16150" s="5"/>
    </row>
    <row r="16151" spans="1:6" x14ac:dyDescent="0.35">
      <c r="A16151" s="5"/>
      <c r="E16151" s="5"/>
      <c r="F16151" s="5"/>
    </row>
    <row r="16152" spans="1:6" x14ac:dyDescent="0.35">
      <c r="A16152" s="5"/>
      <c r="E16152" s="5"/>
      <c r="F16152" s="5"/>
    </row>
    <row r="16153" spans="1:6" x14ac:dyDescent="0.35">
      <c r="A16153" s="5"/>
      <c r="E16153" s="5"/>
      <c r="F16153" s="5"/>
    </row>
    <row r="16154" spans="1:6" x14ac:dyDescent="0.35">
      <c r="A16154" s="5"/>
      <c r="E16154" s="5"/>
      <c r="F16154" s="5"/>
    </row>
    <row r="16155" spans="1:6" x14ac:dyDescent="0.35">
      <c r="A16155" s="5"/>
      <c r="E16155" s="5"/>
      <c r="F16155" s="5"/>
    </row>
    <row r="16156" spans="1:6" x14ac:dyDescent="0.35">
      <c r="A16156" s="5"/>
      <c r="E16156" s="5"/>
      <c r="F16156" s="5"/>
    </row>
    <row r="16157" spans="1:6" x14ac:dyDescent="0.35">
      <c r="A16157" s="5"/>
      <c r="E16157" s="5"/>
      <c r="F16157" s="5"/>
    </row>
    <row r="16158" spans="1:6" x14ac:dyDescent="0.35">
      <c r="A16158" s="5"/>
      <c r="E16158" s="5"/>
      <c r="F16158" s="5"/>
    </row>
    <row r="16159" spans="1:6" x14ac:dyDescent="0.35">
      <c r="A16159" s="5"/>
      <c r="E16159" s="5"/>
      <c r="F16159" s="5"/>
    </row>
    <row r="16160" spans="1:6" x14ac:dyDescent="0.35">
      <c r="A16160" s="5"/>
      <c r="E16160" s="5"/>
      <c r="F16160" s="5"/>
    </row>
    <row r="16161" spans="1:6" x14ac:dyDescent="0.35">
      <c r="A16161" s="5"/>
      <c r="E16161" s="5"/>
      <c r="F16161" s="5"/>
    </row>
    <row r="16162" spans="1:6" x14ac:dyDescent="0.35">
      <c r="A16162" s="5"/>
      <c r="E16162" s="5"/>
      <c r="F16162" s="5"/>
    </row>
    <row r="16163" spans="1:6" x14ac:dyDescent="0.35">
      <c r="A16163" s="5"/>
      <c r="E16163" s="5"/>
      <c r="F16163" s="5"/>
    </row>
    <row r="16164" spans="1:6" x14ac:dyDescent="0.35">
      <c r="A16164" s="5"/>
      <c r="E16164" s="5"/>
      <c r="F16164" s="5"/>
    </row>
    <row r="16165" spans="1:6" x14ac:dyDescent="0.35">
      <c r="A16165" s="5"/>
      <c r="E16165" s="5"/>
      <c r="F16165" s="5"/>
    </row>
    <row r="16166" spans="1:6" x14ac:dyDescent="0.35">
      <c r="A16166" s="5"/>
      <c r="E16166" s="5"/>
      <c r="F16166" s="5"/>
    </row>
    <row r="16167" spans="1:6" x14ac:dyDescent="0.35">
      <c r="A16167" s="5"/>
      <c r="E16167" s="5"/>
      <c r="F16167" s="5"/>
    </row>
    <row r="16168" spans="1:6" x14ac:dyDescent="0.35">
      <c r="A16168" s="5"/>
      <c r="E16168" s="5"/>
      <c r="F16168" s="5"/>
    </row>
    <row r="16169" spans="1:6" x14ac:dyDescent="0.35">
      <c r="A16169" s="5"/>
      <c r="E16169" s="5"/>
      <c r="F16169" s="5"/>
    </row>
    <row r="16170" spans="1:6" x14ac:dyDescent="0.35">
      <c r="A16170" s="5"/>
      <c r="E16170" s="5"/>
      <c r="F16170" s="5"/>
    </row>
    <row r="16171" spans="1:6" x14ac:dyDescent="0.35">
      <c r="A16171" s="5"/>
      <c r="E16171" s="5"/>
      <c r="F16171" s="5"/>
    </row>
    <row r="16172" spans="1:6" x14ac:dyDescent="0.35">
      <c r="A16172" s="5"/>
      <c r="E16172" s="5"/>
      <c r="F16172" s="5"/>
    </row>
    <row r="16173" spans="1:6" x14ac:dyDescent="0.35">
      <c r="A16173" s="5"/>
      <c r="E16173" s="5"/>
      <c r="F16173" s="5"/>
    </row>
    <row r="16174" spans="1:6" x14ac:dyDescent="0.35">
      <c r="A16174" s="5"/>
      <c r="E16174" s="5"/>
      <c r="F16174" s="5"/>
    </row>
    <row r="16175" spans="1:6" x14ac:dyDescent="0.35">
      <c r="A16175" s="5"/>
      <c r="E16175" s="5"/>
      <c r="F16175" s="5"/>
    </row>
    <row r="16176" spans="1:6" x14ac:dyDescent="0.35">
      <c r="A16176" s="5"/>
      <c r="E16176" s="5"/>
      <c r="F16176" s="5"/>
    </row>
    <row r="16177" spans="1:6" x14ac:dyDescent="0.35">
      <c r="A16177" s="5"/>
      <c r="E16177" s="5"/>
      <c r="F16177" s="5"/>
    </row>
    <row r="16178" spans="1:6" x14ac:dyDescent="0.35">
      <c r="A16178" s="5"/>
      <c r="E16178" s="5"/>
      <c r="F16178" s="5"/>
    </row>
    <row r="16179" spans="1:6" x14ac:dyDescent="0.35">
      <c r="A16179" s="5"/>
      <c r="E16179" s="5"/>
      <c r="F16179" s="5"/>
    </row>
    <row r="16180" spans="1:6" x14ac:dyDescent="0.35">
      <c r="A16180" s="5"/>
      <c r="E16180" s="5"/>
      <c r="F16180" s="5"/>
    </row>
    <row r="16181" spans="1:6" x14ac:dyDescent="0.35">
      <c r="A16181" s="5"/>
      <c r="E16181" s="5"/>
      <c r="F16181" s="5"/>
    </row>
    <row r="16182" spans="1:6" x14ac:dyDescent="0.35">
      <c r="A16182" s="5"/>
      <c r="E16182" s="5"/>
      <c r="F16182" s="5"/>
    </row>
    <row r="16183" spans="1:6" x14ac:dyDescent="0.35">
      <c r="A16183" s="5"/>
      <c r="E16183" s="5"/>
      <c r="F16183" s="5"/>
    </row>
    <row r="16184" spans="1:6" x14ac:dyDescent="0.35">
      <c r="A16184" s="5"/>
      <c r="E16184" s="5"/>
      <c r="F16184" s="5"/>
    </row>
    <row r="16185" spans="1:6" x14ac:dyDescent="0.35">
      <c r="A16185" s="5"/>
      <c r="E16185" s="5"/>
      <c r="F16185" s="5"/>
    </row>
    <row r="16186" spans="1:6" x14ac:dyDescent="0.35">
      <c r="A16186" s="5"/>
      <c r="E16186" s="5"/>
      <c r="F16186" s="5"/>
    </row>
    <row r="16187" spans="1:6" x14ac:dyDescent="0.35">
      <c r="A16187" s="5"/>
      <c r="E16187" s="5"/>
      <c r="F16187" s="5"/>
    </row>
    <row r="16188" spans="1:6" x14ac:dyDescent="0.35">
      <c r="A16188" s="5"/>
      <c r="E16188" s="5"/>
      <c r="F16188" s="5"/>
    </row>
    <row r="16189" spans="1:6" x14ac:dyDescent="0.35">
      <c r="A16189" s="5"/>
      <c r="E16189" s="5"/>
      <c r="F16189" s="5"/>
    </row>
    <row r="16190" spans="1:6" x14ac:dyDescent="0.35">
      <c r="A16190" s="5"/>
      <c r="E16190" s="5"/>
      <c r="F16190" s="5"/>
    </row>
    <row r="16191" spans="1:6" x14ac:dyDescent="0.35">
      <c r="A16191" s="5"/>
      <c r="E16191" s="5"/>
      <c r="F16191" s="5"/>
    </row>
    <row r="16192" spans="1:6" x14ac:dyDescent="0.35">
      <c r="A16192" s="5"/>
      <c r="E16192" s="5"/>
      <c r="F16192" s="5"/>
    </row>
    <row r="16193" spans="1:6" x14ac:dyDescent="0.35">
      <c r="A16193" s="5"/>
      <c r="E16193" s="5"/>
      <c r="F16193" s="5"/>
    </row>
    <row r="16194" spans="1:6" x14ac:dyDescent="0.35">
      <c r="A16194" s="5"/>
      <c r="E16194" s="5"/>
      <c r="F16194" s="5"/>
    </row>
    <row r="16195" spans="1:6" x14ac:dyDescent="0.35">
      <c r="A16195" s="5"/>
      <c r="E16195" s="5"/>
      <c r="F16195" s="5"/>
    </row>
    <row r="16196" spans="1:6" x14ac:dyDescent="0.35">
      <c r="A16196" s="5"/>
      <c r="E16196" s="5"/>
      <c r="F16196" s="5"/>
    </row>
    <row r="16197" spans="1:6" x14ac:dyDescent="0.35">
      <c r="A16197" s="5"/>
      <c r="E16197" s="5"/>
      <c r="F16197" s="5"/>
    </row>
    <row r="16198" spans="1:6" x14ac:dyDescent="0.35">
      <c r="A16198" s="5"/>
      <c r="E16198" s="5"/>
      <c r="F16198" s="5"/>
    </row>
    <row r="16199" spans="1:6" x14ac:dyDescent="0.35">
      <c r="A16199" s="5"/>
      <c r="E16199" s="5"/>
      <c r="F16199" s="5"/>
    </row>
    <row r="16200" spans="1:6" x14ac:dyDescent="0.35">
      <c r="A16200" s="5"/>
      <c r="E16200" s="5"/>
      <c r="F16200" s="5"/>
    </row>
    <row r="16201" spans="1:6" x14ac:dyDescent="0.35">
      <c r="A16201" s="5"/>
      <c r="E16201" s="5"/>
      <c r="F16201" s="5"/>
    </row>
    <row r="16202" spans="1:6" x14ac:dyDescent="0.35">
      <c r="A16202" s="5"/>
      <c r="E16202" s="5"/>
      <c r="F16202" s="5"/>
    </row>
    <row r="16203" spans="1:6" x14ac:dyDescent="0.35">
      <c r="A16203" s="5"/>
      <c r="E16203" s="5"/>
      <c r="F16203" s="5"/>
    </row>
    <row r="16204" spans="1:6" x14ac:dyDescent="0.35">
      <c r="A16204" s="5"/>
      <c r="E16204" s="5"/>
      <c r="F16204" s="5"/>
    </row>
    <row r="16205" spans="1:6" x14ac:dyDescent="0.35">
      <c r="A16205" s="5"/>
      <c r="E16205" s="5"/>
      <c r="F16205" s="5"/>
    </row>
    <row r="16206" spans="1:6" x14ac:dyDescent="0.35">
      <c r="A16206" s="5"/>
      <c r="E16206" s="5"/>
      <c r="F16206" s="5"/>
    </row>
    <row r="16207" spans="1:6" x14ac:dyDescent="0.35">
      <c r="A16207" s="5"/>
      <c r="E16207" s="5"/>
      <c r="F16207" s="5"/>
    </row>
    <row r="16208" spans="1:6" x14ac:dyDescent="0.35">
      <c r="A16208" s="5"/>
      <c r="E16208" s="5"/>
      <c r="F16208" s="5"/>
    </row>
    <row r="16209" spans="1:6" x14ac:dyDescent="0.35">
      <c r="A16209" s="5"/>
      <c r="E16209" s="5"/>
      <c r="F16209" s="5"/>
    </row>
    <row r="16210" spans="1:6" x14ac:dyDescent="0.35">
      <c r="A16210" s="5"/>
      <c r="E16210" s="5"/>
      <c r="F16210" s="5"/>
    </row>
    <row r="16211" spans="1:6" x14ac:dyDescent="0.35">
      <c r="A16211" s="5"/>
      <c r="E16211" s="5"/>
      <c r="F16211" s="5"/>
    </row>
    <row r="16212" spans="1:6" x14ac:dyDescent="0.35">
      <c r="A16212" s="5"/>
      <c r="E16212" s="5"/>
      <c r="F16212" s="5"/>
    </row>
    <row r="16213" spans="1:6" x14ac:dyDescent="0.35">
      <c r="A16213" s="5"/>
      <c r="E16213" s="5"/>
      <c r="F16213" s="5"/>
    </row>
    <row r="16214" spans="1:6" x14ac:dyDescent="0.35">
      <c r="A16214" s="5"/>
      <c r="E16214" s="5"/>
      <c r="F16214" s="5"/>
    </row>
    <row r="16215" spans="1:6" x14ac:dyDescent="0.35">
      <c r="A16215" s="5"/>
      <c r="E16215" s="5"/>
      <c r="F16215" s="5"/>
    </row>
    <row r="16216" spans="1:6" x14ac:dyDescent="0.35">
      <c r="A16216" s="5"/>
      <c r="E16216" s="5"/>
      <c r="F16216" s="5"/>
    </row>
    <row r="16217" spans="1:6" x14ac:dyDescent="0.35">
      <c r="A16217" s="5"/>
      <c r="E16217" s="5"/>
      <c r="F16217" s="5"/>
    </row>
    <row r="16218" spans="1:6" x14ac:dyDescent="0.35">
      <c r="A16218" s="5"/>
      <c r="E16218" s="5"/>
      <c r="F16218" s="5"/>
    </row>
    <row r="16219" spans="1:6" x14ac:dyDescent="0.35">
      <c r="A16219" s="5"/>
      <c r="E16219" s="5"/>
      <c r="F16219" s="5"/>
    </row>
    <row r="16220" spans="1:6" x14ac:dyDescent="0.35">
      <c r="A16220" s="5"/>
      <c r="E16220" s="5"/>
      <c r="F16220" s="5"/>
    </row>
    <row r="16221" spans="1:6" x14ac:dyDescent="0.35">
      <c r="A16221" s="5"/>
      <c r="E16221" s="5"/>
      <c r="F16221" s="5"/>
    </row>
    <row r="16222" spans="1:6" x14ac:dyDescent="0.35">
      <c r="A16222" s="5"/>
      <c r="E16222" s="5"/>
      <c r="F16222" s="5"/>
    </row>
    <row r="16223" spans="1:6" x14ac:dyDescent="0.35">
      <c r="A16223" s="5"/>
      <c r="E16223" s="5"/>
      <c r="F16223" s="5"/>
    </row>
    <row r="16224" spans="1:6" x14ac:dyDescent="0.35">
      <c r="A16224" s="5"/>
      <c r="E16224" s="5"/>
      <c r="F16224" s="5"/>
    </row>
    <row r="16225" spans="1:6" x14ac:dyDescent="0.35">
      <c r="A16225" s="5"/>
      <c r="E16225" s="5"/>
      <c r="F16225" s="5"/>
    </row>
    <row r="16226" spans="1:6" x14ac:dyDescent="0.35">
      <c r="A16226" s="5"/>
      <c r="E16226" s="5"/>
      <c r="F16226" s="5"/>
    </row>
    <row r="16227" spans="1:6" x14ac:dyDescent="0.35">
      <c r="A16227" s="5"/>
      <c r="E16227" s="5"/>
      <c r="F16227" s="5"/>
    </row>
    <row r="16228" spans="1:6" x14ac:dyDescent="0.35">
      <c r="A16228" s="5"/>
      <c r="E16228" s="5"/>
      <c r="F16228" s="5"/>
    </row>
    <row r="16229" spans="1:6" x14ac:dyDescent="0.35">
      <c r="A16229" s="5"/>
      <c r="E16229" s="5"/>
      <c r="F16229" s="5"/>
    </row>
    <row r="16230" spans="1:6" x14ac:dyDescent="0.35">
      <c r="A16230" s="5"/>
      <c r="E16230" s="5"/>
      <c r="F16230" s="5"/>
    </row>
    <row r="16231" spans="1:6" x14ac:dyDescent="0.35">
      <c r="A16231" s="5"/>
      <c r="E16231" s="5"/>
      <c r="F16231" s="5"/>
    </row>
    <row r="16232" spans="1:6" x14ac:dyDescent="0.35">
      <c r="A16232" s="5"/>
      <c r="E16232" s="5"/>
      <c r="F16232" s="5"/>
    </row>
    <row r="16233" spans="1:6" x14ac:dyDescent="0.35">
      <c r="A16233" s="5"/>
      <c r="E16233" s="5"/>
      <c r="F16233" s="5"/>
    </row>
    <row r="16234" spans="1:6" x14ac:dyDescent="0.35">
      <c r="A16234" s="5"/>
      <c r="E16234" s="5"/>
      <c r="F16234" s="5"/>
    </row>
    <row r="16235" spans="1:6" x14ac:dyDescent="0.35">
      <c r="A16235" s="5"/>
      <c r="E16235" s="5"/>
      <c r="F16235" s="5"/>
    </row>
    <row r="16236" spans="1:6" x14ac:dyDescent="0.35">
      <c r="A16236" s="5"/>
      <c r="E16236" s="5"/>
      <c r="F16236" s="5"/>
    </row>
    <row r="16237" spans="1:6" x14ac:dyDescent="0.35">
      <c r="A16237" s="5"/>
      <c r="E16237" s="5"/>
      <c r="F16237" s="5"/>
    </row>
    <row r="16238" spans="1:6" x14ac:dyDescent="0.35">
      <c r="A16238" s="5"/>
      <c r="E16238" s="5"/>
      <c r="F16238" s="5"/>
    </row>
    <row r="16239" spans="1:6" x14ac:dyDescent="0.35">
      <c r="A16239" s="5"/>
      <c r="E16239" s="5"/>
      <c r="F16239" s="5"/>
    </row>
    <row r="16240" spans="1:6" x14ac:dyDescent="0.35">
      <c r="A16240" s="5"/>
      <c r="E16240" s="5"/>
      <c r="F16240" s="5"/>
    </row>
    <row r="16241" spans="1:6" x14ac:dyDescent="0.35">
      <c r="A16241" s="5"/>
      <c r="E16241" s="5"/>
      <c r="F16241" s="5"/>
    </row>
    <row r="16242" spans="1:6" x14ac:dyDescent="0.35">
      <c r="A16242" s="5"/>
      <c r="E16242" s="5"/>
      <c r="F16242" s="5"/>
    </row>
    <row r="16243" spans="1:6" x14ac:dyDescent="0.35">
      <c r="A16243" s="5"/>
      <c r="E16243" s="5"/>
      <c r="F16243" s="5"/>
    </row>
    <row r="16244" spans="1:6" x14ac:dyDescent="0.35">
      <c r="A16244" s="5"/>
      <c r="E16244" s="5"/>
      <c r="F16244" s="5"/>
    </row>
    <row r="16245" spans="1:6" x14ac:dyDescent="0.35">
      <c r="A16245" s="5"/>
      <c r="E16245" s="5"/>
      <c r="F16245" s="5"/>
    </row>
    <row r="16246" spans="1:6" x14ac:dyDescent="0.35">
      <c r="A16246" s="5"/>
      <c r="E16246" s="5"/>
      <c r="F16246" s="5"/>
    </row>
    <row r="16247" spans="1:6" x14ac:dyDescent="0.35">
      <c r="A16247" s="5"/>
      <c r="E16247" s="5"/>
      <c r="F16247" s="5"/>
    </row>
    <row r="16248" spans="1:6" x14ac:dyDescent="0.35">
      <c r="A16248" s="5"/>
      <c r="E16248" s="5"/>
      <c r="F16248" s="5"/>
    </row>
    <row r="16249" spans="1:6" x14ac:dyDescent="0.35">
      <c r="A16249" s="5"/>
      <c r="E16249" s="5"/>
      <c r="F16249" s="5"/>
    </row>
    <row r="16250" spans="1:6" x14ac:dyDescent="0.35">
      <c r="A16250" s="5"/>
      <c r="E16250" s="5"/>
      <c r="F16250" s="5"/>
    </row>
    <row r="16251" spans="1:6" x14ac:dyDescent="0.35">
      <c r="A16251" s="5"/>
      <c r="E16251" s="5"/>
      <c r="F16251" s="5"/>
    </row>
    <row r="16252" spans="1:6" x14ac:dyDescent="0.35">
      <c r="A16252" s="5"/>
      <c r="E16252" s="5"/>
      <c r="F16252" s="5"/>
    </row>
    <row r="16253" spans="1:6" x14ac:dyDescent="0.35">
      <c r="A16253" s="5"/>
      <c r="E16253" s="5"/>
      <c r="F16253" s="5"/>
    </row>
    <row r="16254" spans="1:6" x14ac:dyDescent="0.35">
      <c r="A16254" s="5"/>
      <c r="E16254" s="5"/>
      <c r="F16254" s="5"/>
    </row>
    <row r="16255" spans="1:6" x14ac:dyDescent="0.35">
      <c r="A16255" s="5"/>
      <c r="E16255" s="5"/>
      <c r="F16255" s="5"/>
    </row>
    <row r="16256" spans="1:6" x14ac:dyDescent="0.35">
      <c r="A16256" s="5"/>
      <c r="E16256" s="5"/>
      <c r="F16256" s="5"/>
    </row>
    <row r="16257" spans="1:6" x14ac:dyDescent="0.35">
      <c r="A16257" s="5"/>
      <c r="E16257" s="5"/>
      <c r="F16257" s="5"/>
    </row>
    <row r="16258" spans="1:6" x14ac:dyDescent="0.35">
      <c r="A16258" s="5"/>
      <c r="E16258" s="5"/>
      <c r="F16258" s="5"/>
    </row>
    <row r="16259" spans="1:6" x14ac:dyDescent="0.35">
      <c r="A16259" s="5"/>
      <c r="E16259" s="5"/>
      <c r="F16259" s="5"/>
    </row>
    <row r="16260" spans="1:6" x14ac:dyDescent="0.35">
      <c r="A16260" s="5"/>
      <c r="E16260" s="5"/>
      <c r="F16260" s="5"/>
    </row>
    <row r="16261" spans="1:6" x14ac:dyDescent="0.35">
      <c r="A16261" s="5"/>
      <c r="E16261" s="5"/>
      <c r="F16261" s="5"/>
    </row>
    <row r="16262" spans="1:6" x14ac:dyDescent="0.35">
      <c r="A16262" s="5"/>
      <c r="E16262" s="5"/>
      <c r="F16262" s="5"/>
    </row>
    <row r="16263" spans="1:6" x14ac:dyDescent="0.35">
      <c r="A16263" s="5"/>
      <c r="E16263" s="5"/>
      <c r="F16263" s="5"/>
    </row>
    <row r="16264" spans="1:6" x14ac:dyDescent="0.35">
      <c r="A16264" s="5"/>
      <c r="E16264" s="5"/>
      <c r="F16264" s="5"/>
    </row>
    <row r="16265" spans="1:6" x14ac:dyDescent="0.35">
      <c r="A16265" s="5"/>
      <c r="E16265" s="5"/>
      <c r="F16265" s="5"/>
    </row>
    <row r="16266" spans="1:6" x14ac:dyDescent="0.35">
      <c r="A16266" s="5"/>
      <c r="E16266" s="5"/>
      <c r="F16266" s="5"/>
    </row>
    <row r="16267" spans="1:6" x14ac:dyDescent="0.35">
      <c r="A16267" s="5"/>
      <c r="E16267" s="5"/>
      <c r="F16267" s="5"/>
    </row>
    <row r="16268" spans="1:6" x14ac:dyDescent="0.35">
      <c r="A16268" s="5"/>
      <c r="E16268" s="5"/>
      <c r="F16268" s="5"/>
    </row>
    <row r="16269" spans="1:6" x14ac:dyDescent="0.35">
      <c r="A16269" s="5"/>
      <c r="E16269" s="5"/>
      <c r="F16269" s="5"/>
    </row>
    <row r="16270" spans="1:6" x14ac:dyDescent="0.35">
      <c r="A16270" s="5"/>
      <c r="E16270" s="5"/>
      <c r="F16270" s="5"/>
    </row>
    <row r="16271" spans="1:6" x14ac:dyDescent="0.35">
      <c r="A16271" s="5"/>
      <c r="E16271" s="5"/>
      <c r="F16271" s="5"/>
    </row>
    <row r="16272" spans="1:6" x14ac:dyDescent="0.35">
      <c r="A16272" s="5"/>
      <c r="E16272" s="5"/>
      <c r="F16272" s="5"/>
    </row>
    <row r="16273" spans="1:6" x14ac:dyDescent="0.35">
      <c r="A16273" s="5"/>
      <c r="E16273" s="5"/>
      <c r="F16273" s="5"/>
    </row>
    <row r="16274" spans="1:6" x14ac:dyDescent="0.35">
      <c r="A16274" s="5"/>
      <c r="E16274" s="5"/>
      <c r="F16274" s="5"/>
    </row>
    <row r="16275" spans="1:6" x14ac:dyDescent="0.35">
      <c r="A16275" s="5"/>
      <c r="E16275" s="5"/>
      <c r="F16275" s="5"/>
    </row>
    <row r="16276" spans="1:6" x14ac:dyDescent="0.35">
      <c r="A16276" s="5"/>
      <c r="E16276" s="5"/>
      <c r="F16276" s="5"/>
    </row>
    <row r="16277" spans="1:6" x14ac:dyDescent="0.35">
      <c r="A16277" s="5"/>
      <c r="E16277" s="5"/>
      <c r="F16277" s="5"/>
    </row>
    <row r="16278" spans="1:6" x14ac:dyDescent="0.35">
      <c r="A16278" s="5"/>
      <c r="E16278" s="5"/>
      <c r="F16278" s="5"/>
    </row>
    <row r="16279" spans="1:6" x14ac:dyDescent="0.35">
      <c r="A16279" s="5"/>
      <c r="E16279" s="5"/>
      <c r="F16279" s="5"/>
    </row>
    <row r="16280" spans="1:6" x14ac:dyDescent="0.35">
      <c r="A16280" s="5"/>
      <c r="E16280" s="5"/>
      <c r="F16280" s="5"/>
    </row>
    <row r="16281" spans="1:6" x14ac:dyDescent="0.35">
      <c r="A16281" s="5"/>
      <c r="E16281" s="5"/>
      <c r="F16281" s="5"/>
    </row>
    <row r="16282" spans="1:6" x14ac:dyDescent="0.35">
      <c r="A16282" s="5"/>
      <c r="E16282" s="5"/>
      <c r="F16282" s="5"/>
    </row>
    <row r="16283" spans="1:6" x14ac:dyDescent="0.35">
      <c r="A16283" s="5"/>
      <c r="E16283" s="5"/>
      <c r="F16283" s="5"/>
    </row>
    <row r="16284" spans="1:6" x14ac:dyDescent="0.35">
      <c r="A16284" s="5"/>
      <c r="E16284" s="5"/>
      <c r="F16284" s="5"/>
    </row>
    <row r="16285" spans="1:6" x14ac:dyDescent="0.35">
      <c r="A16285" s="5"/>
      <c r="E16285" s="5"/>
      <c r="F16285" s="5"/>
    </row>
    <row r="16286" spans="1:6" x14ac:dyDescent="0.35">
      <c r="A16286" s="5"/>
      <c r="E16286" s="5"/>
      <c r="F16286" s="5"/>
    </row>
    <row r="16287" spans="1:6" x14ac:dyDescent="0.35">
      <c r="A16287" s="5"/>
      <c r="E16287" s="5"/>
      <c r="F16287" s="5"/>
    </row>
    <row r="16288" spans="1:6" x14ac:dyDescent="0.35">
      <c r="A16288" s="5"/>
      <c r="E16288" s="5"/>
      <c r="F16288" s="5"/>
    </row>
    <row r="16289" spans="1:6" x14ac:dyDescent="0.35">
      <c r="A16289" s="5"/>
      <c r="E16289" s="5"/>
      <c r="F16289" s="5"/>
    </row>
    <row r="16290" spans="1:6" x14ac:dyDescent="0.35">
      <c r="A16290" s="5"/>
      <c r="E16290" s="5"/>
      <c r="F16290" s="5"/>
    </row>
    <row r="16291" spans="1:6" x14ac:dyDescent="0.35">
      <c r="A16291" s="5"/>
      <c r="E16291" s="5"/>
      <c r="F16291" s="5"/>
    </row>
    <row r="16292" spans="1:6" x14ac:dyDescent="0.35">
      <c r="A16292" s="5"/>
      <c r="E16292" s="5"/>
      <c r="F16292" s="5"/>
    </row>
    <row r="16293" spans="1:6" x14ac:dyDescent="0.35">
      <c r="A16293" s="5"/>
      <c r="E16293" s="5"/>
      <c r="F16293" s="5"/>
    </row>
    <row r="16294" spans="1:6" x14ac:dyDescent="0.35">
      <c r="A16294" s="5"/>
      <c r="E16294" s="5"/>
      <c r="F16294" s="5"/>
    </row>
    <row r="16295" spans="1:6" x14ac:dyDescent="0.35">
      <c r="A16295" s="5"/>
      <c r="E16295" s="5"/>
      <c r="F16295" s="5"/>
    </row>
    <row r="16296" spans="1:6" x14ac:dyDescent="0.35">
      <c r="A16296" s="5"/>
      <c r="E16296" s="5"/>
      <c r="F16296" s="5"/>
    </row>
    <row r="16297" spans="1:6" x14ac:dyDescent="0.35">
      <c r="A16297" s="5"/>
      <c r="E16297" s="5"/>
      <c r="F16297" s="5"/>
    </row>
    <row r="16298" spans="1:6" x14ac:dyDescent="0.35">
      <c r="A16298" s="5"/>
      <c r="E16298" s="5"/>
      <c r="F16298" s="5"/>
    </row>
    <row r="16299" spans="1:6" x14ac:dyDescent="0.35">
      <c r="A16299" s="5"/>
      <c r="E16299" s="5"/>
      <c r="F16299" s="5"/>
    </row>
    <row r="16300" spans="1:6" x14ac:dyDescent="0.35">
      <c r="A16300" s="5"/>
      <c r="E16300" s="5"/>
      <c r="F16300" s="5"/>
    </row>
    <row r="16301" spans="1:6" x14ac:dyDescent="0.35">
      <c r="A16301" s="5"/>
      <c r="E16301" s="5"/>
      <c r="F16301" s="5"/>
    </row>
    <row r="16302" spans="1:6" x14ac:dyDescent="0.35">
      <c r="A16302" s="5"/>
      <c r="E16302" s="5"/>
      <c r="F16302" s="5"/>
    </row>
    <row r="16303" spans="1:6" x14ac:dyDescent="0.35">
      <c r="A16303" s="5"/>
      <c r="E16303" s="5"/>
      <c r="F16303" s="5"/>
    </row>
    <row r="16304" spans="1:6" x14ac:dyDescent="0.35">
      <c r="A16304" s="5"/>
      <c r="E16304" s="5"/>
      <c r="F16304" s="5"/>
    </row>
    <row r="16305" spans="1:6" x14ac:dyDescent="0.35">
      <c r="A16305" s="5"/>
      <c r="E16305" s="5"/>
      <c r="F16305" s="5"/>
    </row>
    <row r="16306" spans="1:6" x14ac:dyDescent="0.35">
      <c r="A16306" s="5"/>
      <c r="E16306" s="5"/>
      <c r="F16306" s="5"/>
    </row>
    <row r="16307" spans="1:6" x14ac:dyDescent="0.35">
      <c r="A16307" s="5"/>
      <c r="E16307" s="5"/>
      <c r="F16307" s="5"/>
    </row>
    <row r="16308" spans="1:6" x14ac:dyDescent="0.35">
      <c r="A16308" s="5"/>
      <c r="E16308" s="5"/>
      <c r="F16308" s="5"/>
    </row>
    <row r="16309" spans="1:6" x14ac:dyDescent="0.35">
      <c r="A16309" s="5"/>
      <c r="E16309" s="5"/>
      <c r="F16309" s="5"/>
    </row>
    <row r="16310" spans="1:6" x14ac:dyDescent="0.35">
      <c r="A16310" s="5"/>
      <c r="E16310" s="5"/>
      <c r="F16310" s="5"/>
    </row>
    <row r="16311" spans="1:6" x14ac:dyDescent="0.35">
      <c r="A16311" s="5"/>
      <c r="E16311" s="5"/>
      <c r="F16311" s="5"/>
    </row>
    <row r="16312" spans="1:6" x14ac:dyDescent="0.35">
      <c r="A16312" s="5"/>
      <c r="E16312" s="5"/>
      <c r="F16312" s="5"/>
    </row>
    <row r="16313" spans="1:6" x14ac:dyDescent="0.35">
      <c r="A16313" s="5"/>
      <c r="E16313" s="5"/>
      <c r="F16313" s="5"/>
    </row>
    <row r="16314" spans="1:6" x14ac:dyDescent="0.35">
      <c r="A16314" s="5"/>
      <c r="E16314" s="5"/>
      <c r="F16314" s="5"/>
    </row>
    <row r="16315" spans="1:6" x14ac:dyDescent="0.35">
      <c r="A16315" s="5"/>
      <c r="E16315" s="5"/>
      <c r="F16315" s="5"/>
    </row>
    <row r="16316" spans="1:6" x14ac:dyDescent="0.35">
      <c r="A16316" s="5"/>
      <c r="E16316" s="5"/>
      <c r="F16316" s="5"/>
    </row>
    <row r="16317" spans="1:6" x14ac:dyDescent="0.35">
      <c r="A16317" s="5"/>
      <c r="E16317" s="5"/>
      <c r="F16317" s="5"/>
    </row>
    <row r="16318" spans="1:6" x14ac:dyDescent="0.35">
      <c r="A16318" s="5"/>
      <c r="E16318" s="5"/>
      <c r="F16318" s="5"/>
    </row>
    <row r="16319" spans="1:6" x14ac:dyDescent="0.35">
      <c r="A16319" s="5"/>
      <c r="E16319" s="5"/>
      <c r="F16319" s="5"/>
    </row>
    <row r="16320" spans="1:6" x14ac:dyDescent="0.35">
      <c r="A16320" s="5"/>
      <c r="E16320" s="5"/>
      <c r="F16320" s="5"/>
    </row>
    <row r="16321" spans="1:6" x14ac:dyDescent="0.35">
      <c r="A16321" s="5"/>
      <c r="E16321" s="5"/>
      <c r="F16321" s="5"/>
    </row>
    <row r="16322" spans="1:6" x14ac:dyDescent="0.35">
      <c r="A16322" s="5"/>
      <c r="E16322" s="5"/>
      <c r="F16322" s="5"/>
    </row>
    <row r="16323" spans="1:6" x14ac:dyDescent="0.35">
      <c r="A16323" s="5"/>
      <c r="E16323" s="5"/>
      <c r="F16323" s="5"/>
    </row>
    <row r="16324" spans="1:6" x14ac:dyDescent="0.35">
      <c r="A16324" s="5"/>
      <c r="E16324" s="5"/>
      <c r="F16324" s="5"/>
    </row>
    <row r="16325" spans="1:6" x14ac:dyDescent="0.35">
      <c r="A16325" s="5"/>
      <c r="E16325" s="5"/>
      <c r="F16325" s="5"/>
    </row>
    <row r="16326" spans="1:6" x14ac:dyDescent="0.35">
      <c r="A16326" s="5"/>
      <c r="E16326" s="5"/>
      <c r="F16326" s="5"/>
    </row>
    <row r="16327" spans="1:6" x14ac:dyDescent="0.35">
      <c r="A16327" s="5"/>
      <c r="E16327" s="5"/>
      <c r="F16327" s="5"/>
    </row>
    <row r="16328" spans="1:6" x14ac:dyDescent="0.35">
      <c r="A16328" s="5"/>
      <c r="E16328" s="5"/>
      <c r="F16328" s="5"/>
    </row>
    <row r="16329" spans="1:6" x14ac:dyDescent="0.35">
      <c r="A16329" s="5"/>
      <c r="E16329" s="5"/>
      <c r="F16329" s="5"/>
    </row>
    <row r="16330" spans="1:6" x14ac:dyDescent="0.35">
      <c r="A16330" s="5"/>
      <c r="E16330" s="5"/>
      <c r="F16330" s="5"/>
    </row>
    <row r="16331" spans="1:6" x14ac:dyDescent="0.35">
      <c r="A16331" s="5"/>
      <c r="E16331" s="5"/>
      <c r="F16331" s="5"/>
    </row>
    <row r="16332" spans="1:6" x14ac:dyDescent="0.35">
      <c r="A16332" s="5"/>
      <c r="E16332" s="5"/>
      <c r="F16332" s="5"/>
    </row>
    <row r="16333" spans="1:6" x14ac:dyDescent="0.35">
      <c r="A16333" s="5"/>
      <c r="E16333" s="5"/>
      <c r="F16333" s="5"/>
    </row>
    <row r="16334" spans="1:6" x14ac:dyDescent="0.35">
      <c r="A16334" s="5"/>
      <c r="E16334" s="5"/>
      <c r="F16334" s="5"/>
    </row>
    <row r="16335" spans="1:6" x14ac:dyDescent="0.35">
      <c r="A16335" s="5"/>
      <c r="E16335" s="5"/>
      <c r="F16335" s="5"/>
    </row>
    <row r="16336" spans="1:6" x14ac:dyDescent="0.35">
      <c r="A16336" s="5"/>
      <c r="E16336" s="5"/>
      <c r="F16336" s="5"/>
    </row>
    <row r="16337" spans="1:6" x14ac:dyDescent="0.35">
      <c r="A16337" s="5"/>
      <c r="E16337" s="5"/>
      <c r="F16337" s="5"/>
    </row>
    <row r="16338" spans="1:6" x14ac:dyDescent="0.35">
      <c r="A16338" s="5"/>
      <c r="E16338" s="5"/>
      <c r="F16338" s="5"/>
    </row>
    <row r="16339" spans="1:6" x14ac:dyDescent="0.35">
      <c r="A16339" s="5"/>
      <c r="E16339" s="5"/>
      <c r="F16339" s="5"/>
    </row>
    <row r="16340" spans="1:6" x14ac:dyDescent="0.35">
      <c r="A16340" s="5"/>
      <c r="E16340" s="5"/>
      <c r="F16340" s="5"/>
    </row>
    <row r="16341" spans="1:6" x14ac:dyDescent="0.35">
      <c r="A16341" s="5"/>
      <c r="E16341" s="5"/>
      <c r="F16341" s="5"/>
    </row>
    <row r="16342" spans="1:6" x14ac:dyDescent="0.35">
      <c r="A16342" s="5"/>
      <c r="E16342" s="5"/>
      <c r="F16342" s="5"/>
    </row>
    <row r="16343" spans="1:6" x14ac:dyDescent="0.35">
      <c r="A16343" s="5"/>
      <c r="E16343" s="5"/>
      <c r="F16343" s="5"/>
    </row>
    <row r="16344" spans="1:6" x14ac:dyDescent="0.35">
      <c r="A16344" s="5"/>
      <c r="E16344" s="5"/>
      <c r="F16344" s="5"/>
    </row>
    <row r="16345" spans="1:6" x14ac:dyDescent="0.35">
      <c r="A16345" s="5"/>
      <c r="E16345" s="5"/>
      <c r="F16345" s="5"/>
    </row>
    <row r="16346" spans="1:6" x14ac:dyDescent="0.35">
      <c r="A16346" s="5"/>
      <c r="E16346" s="5"/>
      <c r="F16346" s="5"/>
    </row>
    <row r="16347" spans="1:6" x14ac:dyDescent="0.35">
      <c r="A16347" s="5"/>
      <c r="E16347" s="5"/>
      <c r="F16347" s="5"/>
    </row>
    <row r="16348" spans="1:6" x14ac:dyDescent="0.35">
      <c r="A16348" s="5"/>
      <c r="E16348" s="5"/>
      <c r="F16348" s="5"/>
    </row>
    <row r="16349" spans="1:6" x14ac:dyDescent="0.35">
      <c r="A16349" s="5"/>
      <c r="E16349" s="5"/>
      <c r="F16349" s="5"/>
    </row>
    <row r="16350" spans="1:6" x14ac:dyDescent="0.35">
      <c r="A16350" s="5"/>
      <c r="E16350" s="5"/>
      <c r="F16350" s="5"/>
    </row>
    <row r="16351" spans="1:6" x14ac:dyDescent="0.35">
      <c r="A16351" s="5"/>
      <c r="E16351" s="5"/>
      <c r="F16351" s="5"/>
    </row>
    <row r="16352" spans="1:6" x14ac:dyDescent="0.35">
      <c r="A16352" s="5"/>
      <c r="E16352" s="5"/>
      <c r="F16352" s="5"/>
    </row>
    <row r="16353" spans="1:6" x14ac:dyDescent="0.35">
      <c r="A16353" s="5"/>
      <c r="E16353" s="5"/>
      <c r="F16353" s="5"/>
    </row>
    <row r="16354" spans="1:6" x14ac:dyDescent="0.35">
      <c r="A16354" s="5"/>
      <c r="E16354" s="5"/>
      <c r="F16354" s="5"/>
    </row>
    <row r="16355" spans="1:6" x14ac:dyDescent="0.35">
      <c r="A16355" s="5"/>
      <c r="E16355" s="5"/>
      <c r="F16355" s="5"/>
    </row>
    <row r="16356" spans="1:6" x14ac:dyDescent="0.35">
      <c r="A16356" s="5"/>
      <c r="E16356" s="5"/>
      <c r="F16356" s="5"/>
    </row>
    <row r="16357" spans="1:6" x14ac:dyDescent="0.35">
      <c r="A16357" s="5"/>
      <c r="E16357" s="5"/>
      <c r="F16357" s="5"/>
    </row>
    <row r="16358" spans="1:6" x14ac:dyDescent="0.35">
      <c r="A16358" s="5"/>
      <c r="E16358" s="5"/>
      <c r="F16358" s="5"/>
    </row>
    <row r="16359" spans="1:6" x14ac:dyDescent="0.35">
      <c r="A16359" s="5"/>
      <c r="E16359" s="5"/>
      <c r="F16359" s="5"/>
    </row>
    <row r="16360" spans="1:6" x14ac:dyDescent="0.35">
      <c r="A16360" s="5"/>
      <c r="E16360" s="5"/>
      <c r="F16360" s="5"/>
    </row>
    <row r="16361" spans="1:6" x14ac:dyDescent="0.35">
      <c r="A16361" s="5"/>
      <c r="E16361" s="5"/>
      <c r="F16361" s="5"/>
    </row>
    <row r="16362" spans="1:6" x14ac:dyDescent="0.35">
      <c r="A16362" s="5"/>
      <c r="E16362" s="5"/>
      <c r="F16362" s="5"/>
    </row>
    <row r="16363" spans="1:6" x14ac:dyDescent="0.35">
      <c r="A16363" s="5"/>
      <c r="E16363" s="5"/>
      <c r="F16363" s="5"/>
    </row>
    <row r="16364" spans="1:6" x14ac:dyDescent="0.35">
      <c r="A16364" s="5"/>
      <c r="E16364" s="5"/>
      <c r="F16364" s="5"/>
    </row>
    <row r="16365" spans="1:6" x14ac:dyDescent="0.35">
      <c r="A16365" s="5"/>
      <c r="E16365" s="5"/>
      <c r="F16365" s="5"/>
    </row>
    <row r="16366" spans="1:6" x14ac:dyDescent="0.35">
      <c r="A16366" s="5"/>
      <c r="E16366" s="5"/>
      <c r="F16366" s="5"/>
    </row>
    <row r="16367" spans="1:6" x14ac:dyDescent="0.35">
      <c r="A16367" s="5"/>
      <c r="E16367" s="5"/>
      <c r="F16367" s="5"/>
    </row>
    <row r="16368" spans="1:6" x14ac:dyDescent="0.35">
      <c r="A16368" s="5"/>
      <c r="E16368" s="5"/>
      <c r="F16368" s="5"/>
    </row>
    <row r="16369" spans="1:6" x14ac:dyDescent="0.35">
      <c r="A16369" s="5"/>
      <c r="E16369" s="5"/>
      <c r="F16369" s="5"/>
    </row>
    <row r="16370" spans="1:6" x14ac:dyDescent="0.35">
      <c r="A16370" s="5"/>
      <c r="E16370" s="5"/>
      <c r="F16370" s="5"/>
    </row>
    <row r="16371" spans="1:6" x14ac:dyDescent="0.35">
      <c r="A16371" s="5"/>
      <c r="E16371" s="5"/>
      <c r="F16371" s="5"/>
    </row>
    <row r="16372" spans="1:6" x14ac:dyDescent="0.35">
      <c r="A16372" s="5"/>
      <c r="E16372" s="5"/>
      <c r="F16372" s="5"/>
    </row>
    <row r="16373" spans="1:6" x14ac:dyDescent="0.35">
      <c r="A16373" s="5"/>
      <c r="E16373" s="5"/>
      <c r="F16373" s="5"/>
    </row>
    <row r="16374" spans="1:6" x14ac:dyDescent="0.35">
      <c r="A16374" s="5"/>
      <c r="E16374" s="5"/>
      <c r="F16374" s="5"/>
    </row>
    <row r="16375" spans="1:6" x14ac:dyDescent="0.35">
      <c r="A16375" s="5"/>
      <c r="E16375" s="5"/>
      <c r="F16375" s="5"/>
    </row>
    <row r="16376" spans="1:6" x14ac:dyDescent="0.35">
      <c r="A16376" s="5"/>
      <c r="E16376" s="5"/>
      <c r="F16376" s="5"/>
    </row>
    <row r="16377" spans="1:6" x14ac:dyDescent="0.35">
      <c r="A16377" s="5"/>
      <c r="E16377" s="5"/>
      <c r="F16377" s="5"/>
    </row>
    <row r="16378" spans="1:6" x14ac:dyDescent="0.35">
      <c r="A16378" s="5"/>
      <c r="E16378" s="5"/>
      <c r="F16378" s="5"/>
    </row>
    <row r="16379" spans="1:6" x14ac:dyDescent="0.35">
      <c r="A16379" s="5"/>
      <c r="E16379" s="5"/>
      <c r="F16379" s="5"/>
    </row>
    <row r="16380" spans="1:6" x14ac:dyDescent="0.35">
      <c r="A16380" s="5"/>
      <c r="E16380" s="5"/>
      <c r="F16380" s="5"/>
    </row>
    <row r="16381" spans="1:6" x14ac:dyDescent="0.35">
      <c r="A16381" s="5"/>
      <c r="E16381" s="5"/>
      <c r="F16381" s="5"/>
    </row>
    <row r="16382" spans="1:6" x14ac:dyDescent="0.35">
      <c r="A16382" s="5"/>
      <c r="E16382" s="5"/>
      <c r="F16382" s="5"/>
    </row>
    <row r="16383" spans="1:6" x14ac:dyDescent="0.35">
      <c r="A16383" s="5"/>
      <c r="E16383" s="5"/>
      <c r="F16383" s="5"/>
    </row>
    <row r="16384" spans="1:6" x14ac:dyDescent="0.35">
      <c r="A16384" s="5"/>
      <c r="E16384" s="5"/>
      <c r="F16384" s="5"/>
    </row>
    <row r="16385" spans="1:6" x14ac:dyDescent="0.35">
      <c r="A16385" s="5"/>
      <c r="E16385" s="5"/>
      <c r="F16385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969E0-AD75-414A-B71B-5B855606CF64}">
  <dimension ref="A1:O23"/>
  <sheetViews>
    <sheetView workbookViewId="0">
      <selection activeCell="G23" sqref="G23"/>
    </sheetView>
  </sheetViews>
  <sheetFormatPr defaultRowHeight="14.5" x14ac:dyDescent="0.35"/>
  <cols>
    <col min="1" max="1" width="55" bestFit="1" customWidth="1"/>
    <col min="2" max="6" width="11.1796875" bestFit="1" customWidth="1"/>
    <col min="7" max="7" width="13.1796875" bestFit="1" customWidth="1"/>
    <col min="9" max="9" width="55" bestFit="1" customWidth="1"/>
    <col min="10" max="14" width="11.1796875" bestFit="1" customWidth="1"/>
    <col min="15" max="15" width="13.1796875" bestFit="1" customWidth="1"/>
  </cols>
  <sheetData>
    <row r="1" spans="1:15" s="5" customFormat="1" x14ac:dyDescent="0.35">
      <c r="A1" s="5" t="s">
        <v>39</v>
      </c>
      <c r="B1" s="5" t="s">
        <v>4</v>
      </c>
      <c r="C1" s="5" t="s">
        <v>5</v>
      </c>
      <c r="D1" s="5" t="s">
        <v>6</v>
      </c>
      <c r="E1" s="5" t="s">
        <v>0</v>
      </c>
      <c r="F1" s="5" t="s">
        <v>7</v>
      </c>
      <c r="G1" s="3" t="s">
        <v>60</v>
      </c>
      <c r="I1" s="5" t="s">
        <v>41</v>
      </c>
      <c r="J1" s="5" t="s">
        <v>4</v>
      </c>
      <c r="K1" s="5" t="s">
        <v>5</v>
      </c>
      <c r="L1" s="5" t="s">
        <v>6</v>
      </c>
      <c r="M1" s="5" t="s">
        <v>0</v>
      </c>
      <c r="N1" s="5" t="s">
        <v>7</v>
      </c>
      <c r="O1" s="3" t="s">
        <v>60</v>
      </c>
    </row>
    <row r="3" spans="1:15" x14ac:dyDescent="0.35">
      <c r="A3" s="16" t="s">
        <v>25</v>
      </c>
      <c r="B3" s="19">
        <v>9.0079793199953004E-2</v>
      </c>
      <c r="C3" s="19">
        <v>9.7184789722395429E-2</v>
      </c>
      <c r="D3" s="19">
        <v>8.9542509864885669E-2</v>
      </c>
      <c r="E3" s="19">
        <v>7.6562684726984076E-2</v>
      </c>
      <c r="F3" s="19">
        <v>6.9866425065770024E-2</v>
      </c>
      <c r="G3" s="19">
        <v>7.4185542001293084E-2</v>
      </c>
      <c r="I3" s="16" t="s">
        <v>25</v>
      </c>
      <c r="J3" s="19">
        <v>8.5533819723741418E-3</v>
      </c>
      <c r="K3" s="19">
        <v>1.296498752557957E-2</v>
      </c>
      <c r="L3" s="19">
        <v>3.8468033116628345E-2</v>
      </c>
      <c r="M3" s="19">
        <v>6.2335872520255173E-2</v>
      </c>
      <c r="N3" s="19">
        <v>5.7091748107728359E-2</v>
      </c>
      <c r="O3" s="19">
        <v>6.8065224016256767E-2</v>
      </c>
    </row>
    <row r="4" spans="1:15" x14ac:dyDescent="0.35">
      <c r="A4" s="16" t="s">
        <v>13</v>
      </c>
      <c r="B4" s="19">
        <v>2.7043699328113485E-2</v>
      </c>
      <c r="C4" s="19">
        <v>2.3050403755674995E-2</v>
      </c>
      <c r="D4" s="19">
        <v>3.4090923787857427E-2</v>
      </c>
      <c r="E4" s="19">
        <v>2.8787290220518277E-2</v>
      </c>
      <c r="F4" s="19">
        <v>2.9139878198264545E-2</v>
      </c>
      <c r="G4" s="19">
        <v>3.3672368006241016E-2</v>
      </c>
      <c r="I4" s="16" t="s">
        <v>13</v>
      </c>
      <c r="J4" s="19">
        <v>2.6694847012052395E-3</v>
      </c>
      <c r="K4" s="19">
        <v>4.4337921303693739E-3</v>
      </c>
      <c r="L4" s="19">
        <v>2.2125761737083374E-2</v>
      </c>
      <c r="M4" s="19">
        <v>3.5200129202444079E-2</v>
      </c>
      <c r="N4" s="19">
        <v>4.0975560463672712E-2</v>
      </c>
      <c r="O4" s="19">
        <v>4.3448520908494478E-2</v>
      </c>
    </row>
    <row r="5" spans="1:15" x14ac:dyDescent="0.35">
      <c r="A5" s="16" t="s">
        <v>26</v>
      </c>
      <c r="B5" s="19">
        <v>3.7853701784932227E-2</v>
      </c>
      <c r="C5" s="19">
        <v>4.2612069898429812E-2</v>
      </c>
      <c r="D5" s="19">
        <v>3.4507376515946132E-2</v>
      </c>
      <c r="E5" s="19">
        <v>3.7729624437726247E-2</v>
      </c>
      <c r="F5" s="19">
        <v>4.3730408282905607E-2</v>
      </c>
      <c r="G5" s="19">
        <v>4.8755269865187634E-2</v>
      </c>
      <c r="I5" s="16" t="s">
        <v>26</v>
      </c>
      <c r="J5" s="19">
        <v>4.6550518343331033E-4</v>
      </c>
      <c r="K5" s="19">
        <v>1.4062923406124145E-3</v>
      </c>
      <c r="L5" s="19">
        <v>4.4897168597807791E-3</v>
      </c>
      <c r="M5" s="19">
        <v>1.0373879572555247E-2</v>
      </c>
      <c r="N5" s="19">
        <v>1.4007381423257739E-2</v>
      </c>
      <c r="O5" s="19">
        <v>1.507636660762455E-2</v>
      </c>
    </row>
    <row r="6" spans="1:15" x14ac:dyDescent="0.35">
      <c r="A6" s="16" t="s">
        <v>27</v>
      </c>
      <c r="B6" s="19">
        <v>3.6646656056058192E-2</v>
      </c>
      <c r="C6" s="19">
        <v>3.2382905701019822E-2</v>
      </c>
      <c r="D6" s="19">
        <v>3.4860456002803943E-2</v>
      </c>
      <c r="E6" s="19">
        <v>2.8770400896260141E-2</v>
      </c>
      <c r="F6" s="19">
        <v>3.0163371301495632E-2</v>
      </c>
      <c r="G6" s="19">
        <v>3.4921372809900132E-2</v>
      </c>
      <c r="I6" s="16" t="s">
        <v>27</v>
      </c>
      <c r="J6" s="19">
        <v>9.9057738086045649E-3</v>
      </c>
      <c r="K6" s="19">
        <v>1.1353124211588596E-2</v>
      </c>
      <c r="L6" s="19">
        <v>2.3294131085826102E-2</v>
      </c>
      <c r="M6" s="19">
        <v>2.7671933460741299E-2</v>
      </c>
      <c r="N6" s="19">
        <v>3.2571612797674898E-2</v>
      </c>
      <c r="O6" s="19">
        <v>4.3094534367967681E-2</v>
      </c>
    </row>
    <row r="7" spans="1:15" x14ac:dyDescent="0.35">
      <c r="A7" s="16" t="s">
        <v>14</v>
      </c>
      <c r="B7" s="19">
        <v>1.6882617473322151E-2</v>
      </c>
      <c r="C7" s="19">
        <v>1.6536719349868334E-2</v>
      </c>
      <c r="D7" s="19">
        <v>2.147447545709567E-2</v>
      </c>
      <c r="E7" s="19">
        <v>1.4869361076863315E-2</v>
      </c>
      <c r="F7" s="19">
        <v>1.3024403951531243E-2</v>
      </c>
      <c r="G7" s="19">
        <v>1.4807720051937227E-2</v>
      </c>
      <c r="I7" s="16" t="s">
        <v>14</v>
      </c>
      <c r="J7" s="19">
        <v>7.523093248851129E-4</v>
      </c>
      <c r="K7" s="19">
        <v>1.0885917453910053E-3</v>
      </c>
      <c r="L7" s="19">
        <v>4.7293505306706266E-3</v>
      </c>
      <c r="M7" s="19">
        <v>7.2977847164275526E-3</v>
      </c>
      <c r="N7" s="19">
        <v>9.4517344419903851E-3</v>
      </c>
      <c r="O7" s="19">
        <v>1.4657172020158602E-2</v>
      </c>
    </row>
    <row r="8" spans="1:15" x14ac:dyDescent="0.35">
      <c r="A8" s="16" t="s">
        <v>28</v>
      </c>
      <c r="B8" s="19">
        <v>6.4304560069218201E-3</v>
      </c>
      <c r="C8" s="19">
        <v>6.7095071964875571E-3</v>
      </c>
      <c r="D8" s="19">
        <v>1.1518409926577574E-2</v>
      </c>
      <c r="E8" s="19">
        <v>9.9478119880423588E-3</v>
      </c>
      <c r="F8" s="19">
        <v>1.1732016802244175E-2</v>
      </c>
      <c r="G8" s="19">
        <v>1.769044985546276E-2</v>
      </c>
      <c r="I8" s="16" t="s">
        <v>28</v>
      </c>
      <c r="J8" s="19">
        <v>2.3687815898215416E-2</v>
      </c>
      <c r="K8" s="19">
        <v>3.3867817864117584E-2</v>
      </c>
      <c r="L8" s="19">
        <v>5.6968249159419712E-2</v>
      </c>
      <c r="M8" s="19">
        <v>6.5230007267637474E-2</v>
      </c>
      <c r="N8" s="19">
        <v>7.2442846900427779E-2</v>
      </c>
      <c r="O8" s="19">
        <v>0.10865124474176949</v>
      </c>
    </row>
    <row r="9" spans="1:15" x14ac:dyDescent="0.35">
      <c r="A9" s="16" t="s">
        <v>15</v>
      </c>
      <c r="B9" s="19">
        <v>5.1219329822574959E-3</v>
      </c>
      <c r="C9" s="19">
        <v>1.2470819827572879E-2</v>
      </c>
      <c r="D9" s="19">
        <v>6.524857183874226E-3</v>
      </c>
      <c r="E9" s="19">
        <v>4.3878464422638453E-3</v>
      </c>
      <c r="F9" s="19">
        <v>6.3020528001317827E-3</v>
      </c>
      <c r="G9" s="19">
        <v>9.8344100155491072E-3</v>
      </c>
      <c r="I9" s="16" t="s">
        <v>15</v>
      </c>
      <c r="J9" s="19">
        <v>8.3614438161717822E-4</v>
      </c>
      <c r="K9" s="19">
        <v>3.732981993851559E-3</v>
      </c>
      <c r="L9" s="19">
        <v>4.7219007792439994E-3</v>
      </c>
      <c r="M9" s="19">
        <v>3.5799843880380071E-3</v>
      </c>
      <c r="N9" s="19">
        <v>6.2253691914598763E-3</v>
      </c>
      <c r="O9" s="19">
        <v>1.0294886757576444E-2</v>
      </c>
    </row>
    <row r="10" spans="1:15" x14ac:dyDescent="0.35">
      <c r="A10" s="16" t="s">
        <v>29</v>
      </c>
      <c r="B10" s="19">
        <v>4.0056827285642562E-4</v>
      </c>
      <c r="C10" s="19">
        <v>2.6848335248617645E-3</v>
      </c>
      <c r="D10" s="19">
        <v>2.8867158046396971E-3</v>
      </c>
      <c r="E10" s="19">
        <v>1.8589516233455498E-3</v>
      </c>
      <c r="F10" s="19">
        <v>3.844458117935475E-3</v>
      </c>
      <c r="G10" s="19">
        <v>5.2150959930322895E-3</v>
      </c>
      <c r="I10" s="16" t="s">
        <v>29</v>
      </c>
      <c r="J10" s="19">
        <v>1.11853615166203E-3</v>
      </c>
      <c r="K10" s="19">
        <v>4.8122296040889936E-3</v>
      </c>
      <c r="L10" s="19">
        <v>7.5763972008800638E-3</v>
      </c>
      <c r="M10" s="19">
        <v>9.4479287233183492E-3</v>
      </c>
      <c r="N10" s="19">
        <v>1.437188130055481E-2</v>
      </c>
      <c r="O10" s="19">
        <v>1.8028028813972089E-2</v>
      </c>
    </row>
    <row r="11" spans="1:15" x14ac:dyDescent="0.35">
      <c r="A11" s="16" t="s">
        <v>16</v>
      </c>
      <c r="B11" s="19">
        <v>4.2508305115523892E-2</v>
      </c>
      <c r="C11" s="19">
        <v>4.9182439848907258E-2</v>
      </c>
      <c r="D11" s="19">
        <v>4.0394621293150385E-2</v>
      </c>
      <c r="E11" s="19">
        <v>4.3703941405304376E-2</v>
      </c>
      <c r="F11" s="19">
        <v>3.988231646164505E-2</v>
      </c>
      <c r="G11" s="19">
        <v>4.2002628921340747E-2</v>
      </c>
      <c r="I11" s="16" t="s">
        <v>16</v>
      </c>
      <c r="J11" s="19">
        <v>8.3901242303169622E-3</v>
      </c>
      <c r="K11" s="19">
        <v>1.8861136807482783E-2</v>
      </c>
      <c r="L11" s="19">
        <v>2.8869028403418939E-2</v>
      </c>
      <c r="M11" s="19">
        <v>3.5866598476487849E-2</v>
      </c>
      <c r="N11" s="19">
        <v>3.3903300468195882E-2</v>
      </c>
      <c r="O11" s="19">
        <v>3.676403070899778E-2</v>
      </c>
    </row>
    <row r="12" spans="1:15" x14ac:dyDescent="0.35">
      <c r="A12" s="16" t="s">
        <v>17</v>
      </c>
      <c r="B12" s="19">
        <v>8.9153145262078473E-2</v>
      </c>
      <c r="C12" s="19">
        <v>7.5371161486810306E-2</v>
      </c>
      <c r="D12" s="19">
        <v>8.570648877323632E-2</v>
      </c>
      <c r="E12" s="19">
        <v>9.6654224864463179E-2</v>
      </c>
      <c r="F12" s="19">
        <v>8.5510729114684519E-2</v>
      </c>
      <c r="G12" s="19">
        <v>8.5936873827805654E-2</v>
      </c>
      <c r="I12" s="16" t="s">
        <v>17</v>
      </c>
      <c r="J12" s="19">
        <v>2.7872950177708258E-2</v>
      </c>
      <c r="K12" s="19">
        <v>3.5418944299610351E-2</v>
      </c>
      <c r="L12" s="19">
        <v>5.7603961281158585E-2</v>
      </c>
      <c r="M12" s="19">
        <v>8.1202659416973966E-2</v>
      </c>
      <c r="N12" s="19">
        <v>7.9755700874318519E-2</v>
      </c>
      <c r="O12" s="19">
        <v>8.0723569781260274E-2</v>
      </c>
    </row>
    <row r="13" spans="1:15" x14ac:dyDescent="0.35">
      <c r="A13" s="16" t="s">
        <v>18</v>
      </c>
      <c r="B13" s="19">
        <v>8.5075360244400058E-2</v>
      </c>
      <c r="C13" s="19">
        <v>7.8035382086337243E-2</v>
      </c>
      <c r="D13" s="19">
        <v>6.720150233381661E-2</v>
      </c>
      <c r="E13" s="19">
        <v>6.0350059394123641E-2</v>
      </c>
      <c r="F13" s="19">
        <v>6.5487812559047676E-2</v>
      </c>
      <c r="G13" s="19">
        <v>6.8899646805486534E-2</v>
      </c>
      <c r="I13" s="16" t="s">
        <v>18</v>
      </c>
      <c r="J13" s="19">
        <v>0.13361543094528439</v>
      </c>
      <c r="K13" s="19">
        <v>0.16358310206598828</v>
      </c>
      <c r="L13" s="19">
        <v>0.21972172695171072</v>
      </c>
      <c r="M13" s="19">
        <v>0.20629323571370892</v>
      </c>
      <c r="N13" s="19">
        <v>0.18882176316891142</v>
      </c>
      <c r="O13" s="19">
        <v>0.15911694996679712</v>
      </c>
    </row>
    <row r="14" spans="1:15" x14ac:dyDescent="0.35">
      <c r="A14" s="16" t="s">
        <v>19</v>
      </c>
      <c r="B14" s="19">
        <v>2.0284777337449395E-2</v>
      </c>
      <c r="C14" s="19">
        <v>2.3493581650373865E-2</v>
      </c>
      <c r="D14" s="19">
        <v>2.6713761176000425E-2</v>
      </c>
      <c r="E14" s="19">
        <v>2.7102861614506802E-2</v>
      </c>
      <c r="F14" s="19">
        <v>3.2811129791037834E-2</v>
      </c>
      <c r="G14" s="19">
        <v>3.4288187486975617E-2</v>
      </c>
      <c r="I14" s="16" t="s">
        <v>19</v>
      </c>
      <c r="J14" s="19">
        <v>2.8459795574832715E-4</v>
      </c>
      <c r="K14" s="19">
        <v>8.45644231398163E-4</v>
      </c>
      <c r="L14" s="19">
        <v>2.8023481616496729E-3</v>
      </c>
      <c r="M14" s="19">
        <v>4.9904444025732821E-3</v>
      </c>
      <c r="N14" s="19">
        <v>7.6569033630226307E-3</v>
      </c>
      <c r="O14" s="19">
        <v>8.6686779135021919E-3</v>
      </c>
    </row>
    <row r="15" spans="1:15" x14ac:dyDescent="0.35">
      <c r="A15" s="16" t="s">
        <v>30</v>
      </c>
      <c r="B15" s="19">
        <v>5.8296035976371813E-2</v>
      </c>
      <c r="C15" s="19">
        <v>5.0264618428985892E-2</v>
      </c>
      <c r="D15" s="19">
        <v>4.0882207251192126E-2</v>
      </c>
      <c r="E15" s="19">
        <v>5.1799557499704434E-2</v>
      </c>
      <c r="F15" s="19">
        <v>5.2321694177838288E-2</v>
      </c>
      <c r="G15" s="19">
        <v>6.7236533457298728E-2</v>
      </c>
      <c r="I15" s="16" t="s">
        <v>30</v>
      </c>
      <c r="J15" s="19">
        <v>4.7461673038866371E-2</v>
      </c>
      <c r="K15" s="19">
        <v>5.5980713705043032E-2</v>
      </c>
      <c r="L15" s="19">
        <v>6.6259330813661851E-2</v>
      </c>
      <c r="M15" s="19">
        <v>8.2451616376409784E-2</v>
      </c>
      <c r="N15" s="19">
        <v>8.7153965710546191E-2</v>
      </c>
      <c r="O15" s="19">
        <v>9.577199008305376E-2</v>
      </c>
    </row>
    <row r="16" spans="1:15" x14ac:dyDescent="0.35">
      <c r="A16" s="16" t="s">
        <v>31</v>
      </c>
      <c r="B16" s="19">
        <v>4.7830522234209596E-2</v>
      </c>
      <c r="C16" s="19">
        <v>2.9759910952162554E-2</v>
      </c>
      <c r="D16" s="19">
        <v>3.3519271285325732E-2</v>
      </c>
      <c r="E16" s="19">
        <v>3.7388460087711892E-2</v>
      </c>
      <c r="F16" s="19">
        <v>2.9026022160745346E-2</v>
      </c>
      <c r="G16" s="19">
        <v>3.2285772299077205E-2</v>
      </c>
      <c r="I16" s="16" t="s">
        <v>31</v>
      </c>
      <c r="J16" s="19">
        <v>3.3732579406138934E-3</v>
      </c>
      <c r="K16" s="19">
        <v>2.7938964109176876E-3</v>
      </c>
      <c r="L16" s="19">
        <v>4.8597211806366064E-3</v>
      </c>
      <c r="M16" s="19">
        <v>6.5344136093241096E-3</v>
      </c>
      <c r="N16" s="19">
        <v>5.129463619784524E-3</v>
      </c>
      <c r="O16" s="19">
        <v>5.5147376839964814E-3</v>
      </c>
    </row>
    <row r="17" spans="1:15" x14ac:dyDescent="0.35">
      <c r="A17" s="16" t="s">
        <v>20</v>
      </c>
      <c r="B17" s="19">
        <v>0.12677184699360158</v>
      </c>
      <c r="C17" s="19">
        <v>0.14730511767403751</v>
      </c>
      <c r="D17" s="19">
        <v>0.15614778639855043</v>
      </c>
      <c r="E17" s="19">
        <v>0.17234542045972739</v>
      </c>
      <c r="F17" s="19">
        <v>0.15645151913023678</v>
      </c>
      <c r="G17" s="19">
        <v>0.12882916820287579</v>
      </c>
      <c r="I17" s="16" t="s">
        <v>20</v>
      </c>
      <c r="J17" s="19">
        <v>8.7806190998321093E-4</v>
      </c>
      <c r="K17" s="19">
        <v>2.6770947214980519E-3</v>
      </c>
      <c r="L17" s="19">
        <v>4.8969699377697431E-3</v>
      </c>
      <c r="M17" s="19">
        <v>6.4159780355845068E-3</v>
      </c>
      <c r="N17" s="19">
        <v>6.0100375807794282E-3</v>
      </c>
      <c r="O17" s="19">
        <v>3.6662891697418691E-3</v>
      </c>
    </row>
    <row r="18" spans="1:15" x14ac:dyDescent="0.35">
      <c r="A18" s="16" t="s">
        <v>21</v>
      </c>
      <c r="B18" s="19">
        <v>5.3705523569437176E-2</v>
      </c>
      <c r="C18" s="19">
        <v>5.9045724621623989E-2</v>
      </c>
      <c r="D18" s="19">
        <v>5.1249552183984158E-2</v>
      </c>
      <c r="E18" s="19">
        <v>4.3780506341941257E-2</v>
      </c>
      <c r="F18" s="19">
        <v>3.1278918222295435E-2</v>
      </c>
      <c r="G18" s="19">
        <v>1.7472708911081544E-2</v>
      </c>
      <c r="I18" s="16" t="s">
        <v>21</v>
      </c>
      <c r="J18" s="19">
        <v>2.6209486157287801E-3</v>
      </c>
      <c r="K18" s="19">
        <v>4.9290312935086292E-3</v>
      </c>
      <c r="L18" s="19">
        <v>9.7355834893642374E-3</v>
      </c>
      <c r="M18" s="19">
        <v>1.1409652499259777E-2</v>
      </c>
      <c r="N18" s="19">
        <v>8.8213782185459465E-3</v>
      </c>
      <c r="O18" s="19">
        <v>5.8008546246478433E-3</v>
      </c>
    </row>
    <row r="19" spans="1:15" x14ac:dyDescent="0.35">
      <c r="A19" s="16" t="s">
        <v>22</v>
      </c>
      <c r="B19" s="19">
        <v>0.10556576262858242</v>
      </c>
      <c r="C19" s="19">
        <v>8.7465795427022514E-2</v>
      </c>
      <c r="D19" s="19">
        <v>5.891771437292178E-2</v>
      </c>
      <c r="E19" s="19">
        <v>5.0692743783321233E-2</v>
      </c>
      <c r="F19" s="19">
        <v>4.2261180905131271E-2</v>
      </c>
      <c r="G19" s="19">
        <v>2.8072551817001426E-2</v>
      </c>
      <c r="I19" s="16" t="s">
        <v>22</v>
      </c>
      <c r="J19" s="19">
        <v>3.7889033271486593E-2</v>
      </c>
      <c r="K19" s="19">
        <v>4.0992720918715371E-2</v>
      </c>
      <c r="L19" s="19">
        <v>3.1141202588540296E-2</v>
      </c>
      <c r="M19" s="19">
        <v>2.8308255497833168E-2</v>
      </c>
      <c r="N19" s="19">
        <v>1.979607254389637E-2</v>
      </c>
      <c r="O19" s="19">
        <v>8.6992857722695462E-3</v>
      </c>
    </row>
    <row r="20" spans="1:15" x14ac:dyDescent="0.35">
      <c r="A20" s="16" t="s">
        <v>32</v>
      </c>
      <c r="B20" s="19">
        <v>3.603512182616405E-2</v>
      </c>
      <c r="C20" s="19">
        <v>5.2769088857167884E-2</v>
      </c>
      <c r="D20" s="19">
        <v>6.594697082373574E-2</v>
      </c>
      <c r="E20" s="19">
        <v>6.632325040675123E-2</v>
      </c>
      <c r="F20" s="19">
        <v>5.2849792394416693E-2</v>
      </c>
      <c r="G20" s="19">
        <v>4.7742707682114249E-2</v>
      </c>
      <c r="I20" s="16" t="s">
        <v>32</v>
      </c>
      <c r="J20" s="19">
        <v>9.8373820517968277E-3</v>
      </c>
      <c r="K20" s="19">
        <v>1.7646399237518571E-2</v>
      </c>
      <c r="L20" s="19">
        <v>2.9527089779437694E-2</v>
      </c>
      <c r="M20" s="19">
        <v>3.005356517994132E-2</v>
      </c>
      <c r="N20" s="19">
        <v>2.2073294549584014E-2</v>
      </c>
      <c r="O20" s="19">
        <v>1.2832677482330615E-2</v>
      </c>
    </row>
    <row r="21" spans="1:15" x14ac:dyDescent="0.35">
      <c r="A21" s="16" t="s">
        <v>23</v>
      </c>
      <c r="B21" s="19">
        <v>6.8758879263381645E-2</v>
      </c>
      <c r="C21" s="19">
        <v>5.8545861182254334E-2</v>
      </c>
      <c r="D21" s="19">
        <v>6.6933782722902443E-2</v>
      </c>
      <c r="E21" s="19">
        <v>6.7696915446412986E-2</v>
      </c>
      <c r="F21" s="19">
        <v>6.1011090062548144E-2</v>
      </c>
      <c r="G21" s="19">
        <v>4.4849291206471846E-2</v>
      </c>
      <c r="I21" s="16" t="s">
        <v>23</v>
      </c>
      <c r="J21" s="19">
        <v>8.2290726739632579E-4</v>
      </c>
      <c r="K21" s="19">
        <v>2.5135723563105617E-3</v>
      </c>
      <c r="L21" s="19">
        <v>5.7561746023074368E-3</v>
      </c>
      <c r="M21" s="19">
        <v>7.3849963661812602E-3</v>
      </c>
      <c r="N21" s="19">
        <v>6.9134679697236533E-3</v>
      </c>
      <c r="O21" s="19">
        <v>4.4487857330116403E-3</v>
      </c>
    </row>
    <row r="22" spans="1:15" x14ac:dyDescent="0.35">
      <c r="A22" s="16" t="s">
        <v>11</v>
      </c>
      <c r="B22" s="19">
        <v>4.5555294444385101E-2</v>
      </c>
      <c r="C22" s="19">
        <v>5.512926880800606E-2</v>
      </c>
      <c r="D22" s="19">
        <v>7.098061684150353E-2</v>
      </c>
      <c r="E22" s="19">
        <v>7.9248087284027768E-2</v>
      </c>
      <c r="F22" s="19">
        <v>0.14330478050009449</v>
      </c>
      <c r="G22" s="19">
        <v>0.16330170078386741</v>
      </c>
      <c r="I22" s="16" t="s">
        <v>11</v>
      </c>
      <c r="J22" s="19">
        <v>0.67896468117307307</v>
      </c>
      <c r="K22" s="19">
        <v>0.58009792653640946</v>
      </c>
      <c r="L22" s="19">
        <v>0.37645332234081125</v>
      </c>
      <c r="M22" s="19">
        <v>0.27795106457430485</v>
      </c>
      <c r="N22" s="19">
        <v>0.28682651730592484</v>
      </c>
      <c r="O22" s="19">
        <v>0.25667617284657079</v>
      </c>
    </row>
    <row r="23" spans="1:15" x14ac:dyDescent="0.35">
      <c r="A23" s="5" t="s">
        <v>64</v>
      </c>
      <c r="B23" s="20">
        <v>2.3716971047931901E-2</v>
      </c>
      <c r="C23" s="20">
        <v>2.9472957698578616E-2</v>
      </c>
      <c r="D23" s="20">
        <v>2.6495736180831762E-2</v>
      </c>
      <c r="E23" s="20">
        <v>1.3200876428863487E-2</v>
      </c>
      <c r="F23" s="20">
        <v>1.6571453075343412E-2</v>
      </c>
      <c r="G23" s="20">
        <v>2.1449533009588174E-2</v>
      </c>
      <c r="I23" s="5" t="s">
        <v>64</v>
      </c>
      <c r="J23" s="20">
        <v>2.4913305740321651E-2</v>
      </c>
      <c r="K23" s="20">
        <v>4.5938380344470994E-2</v>
      </c>
      <c r="L23" s="20">
        <v>5.7438710976083586E-2</v>
      </c>
      <c r="M23" s="20">
        <v>3.9575159816596109E-2</v>
      </c>
      <c r="N23" s="20">
        <v>4.9561868871652273E-2</v>
      </c>
      <c r="O23" s="20">
        <v>6.671493882559551E-2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F5088-80A6-446A-85B6-3481D5DBF509}">
  <dimension ref="A1:E53"/>
  <sheetViews>
    <sheetView workbookViewId="0">
      <selection activeCell="B7" sqref="B7:B52"/>
    </sheetView>
  </sheetViews>
  <sheetFormatPr defaultRowHeight="14.5" x14ac:dyDescent="0.35"/>
  <sheetData>
    <row r="1" spans="1:5" x14ac:dyDescent="0.35">
      <c r="A1" s="24" t="s">
        <v>77</v>
      </c>
      <c r="B1" s="25"/>
      <c r="C1" s="25"/>
    </row>
    <row r="2" spans="1:5" ht="15" customHeight="1" x14ac:dyDescent="0.35">
      <c r="A2" s="26" t="s">
        <v>78</v>
      </c>
      <c r="B2" s="25"/>
      <c r="C2" s="25"/>
    </row>
    <row r="3" spans="1:5" x14ac:dyDescent="0.35">
      <c r="A3" s="25"/>
      <c r="B3" s="27" t="s">
        <v>79</v>
      </c>
      <c r="C3" s="29" t="s">
        <v>80</v>
      </c>
      <c r="D3" s="29" t="s">
        <v>2</v>
      </c>
      <c r="E3" s="29"/>
    </row>
    <row r="4" spans="1:5" x14ac:dyDescent="0.35">
      <c r="A4" s="26" t="s">
        <v>129</v>
      </c>
      <c r="B4" s="29">
        <v>26.9</v>
      </c>
      <c r="C4" s="29">
        <v>31.7</v>
      </c>
      <c r="D4" s="29">
        <v>27.4</v>
      </c>
      <c r="E4" s="29"/>
    </row>
    <row r="5" spans="1:5" x14ac:dyDescent="0.35">
      <c r="A5" s="26" t="s">
        <v>128</v>
      </c>
      <c r="B5" s="29">
        <v>25.8</v>
      </c>
      <c r="C5" s="29">
        <v>30.7</v>
      </c>
      <c r="D5" s="29">
        <v>26.4</v>
      </c>
      <c r="E5" s="29"/>
    </row>
    <row r="6" spans="1:5" x14ac:dyDescent="0.35">
      <c r="A6" s="26" t="s">
        <v>127</v>
      </c>
      <c r="B6" s="29">
        <v>24.7</v>
      </c>
      <c r="C6" s="29">
        <v>28.3</v>
      </c>
      <c r="D6" s="29">
        <v>25.1</v>
      </c>
      <c r="E6" s="29"/>
    </row>
    <row r="7" spans="1:5" x14ac:dyDescent="0.35">
      <c r="A7" s="26" t="s">
        <v>126</v>
      </c>
      <c r="B7" s="29">
        <v>22.3</v>
      </c>
      <c r="C7" s="29">
        <v>23</v>
      </c>
      <c r="D7" s="29">
        <v>22.4</v>
      </c>
      <c r="E7" s="29"/>
    </row>
    <row r="8" spans="1:5" x14ac:dyDescent="0.35">
      <c r="A8" s="26" t="s">
        <v>125</v>
      </c>
      <c r="B8" s="29">
        <v>22.3</v>
      </c>
      <c r="C8" s="29">
        <v>22.6</v>
      </c>
      <c r="D8" s="29">
        <v>22.4</v>
      </c>
      <c r="E8" s="29"/>
    </row>
    <row r="9" spans="1:5" x14ac:dyDescent="0.35">
      <c r="A9" s="26" t="s">
        <v>124</v>
      </c>
      <c r="B9" s="29">
        <v>21.7</v>
      </c>
      <c r="C9" s="29">
        <v>21.6</v>
      </c>
      <c r="D9" s="29">
        <v>21.7</v>
      </c>
      <c r="E9" s="29"/>
    </row>
    <row r="10" spans="1:5" x14ac:dyDescent="0.35">
      <c r="A10" s="26" t="s">
        <v>123</v>
      </c>
      <c r="B10" s="29">
        <v>21.3</v>
      </c>
      <c r="C10" s="29">
        <v>21.2</v>
      </c>
      <c r="D10" s="29">
        <v>21.3</v>
      </c>
      <c r="E10" s="29"/>
    </row>
    <row r="11" spans="1:5" x14ac:dyDescent="0.35">
      <c r="A11" s="26" t="s">
        <v>122</v>
      </c>
      <c r="B11" s="29">
        <v>20.8</v>
      </c>
      <c r="C11" s="29">
        <v>20.399999999999999</v>
      </c>
      <c r="D11" s="29">
        <v>20.8</v>
      </c>
      <c r="E11" s="29"/>
    </row>
    <row r="12" spans="1:5" x14ac:dyDescent="0.35">
      <c r="A12" s="26" t="s">
        <v>121</v>
      </c>
      <c r="B12" s="29">
        <v>20.399999999999999</v>
      </c>
      <c r="C12" s="29">
        <v>19.600000000000001</v>
      </c>
      <c r="D12" s="29">
        <v>20.3</v>
      </c>
      <c r="E12" s="29"/>
    </row>
    <row r="13" spans="1:5" x14ac:dyDescent="0.35">
      <c r="A13" s="26" t="s">
        <v>120</v>
      </c>
      <c r="B13" s="29">
        <v>20.2</v>
      </c>
      <c r="C13" s="29">
        <v>19.3</v>
      </c>
      <c r="D13" s="29">
        <v>20.100000000000001</v>
      </c>
      <c r="E13" s="29"/>
    </row>
    <row r="14" spans="1:5" x14ac:dyDescent="0.35">
      <c r="A14" s="26" t="s">
        <v>119</v>
      </c>
      <c r="B14" s="29">
        <v>19.7</v>
      </c>
      <c r="C14" s="29">
        <v>18.399999999999999</v>
      </c>
      <c r="D14" s="29">
        <v>19.600000000000001</v>
      </c>
      <c r="E14" s="29"/>
    </row>
    <row r="15" spans="1:5" x14ac:dyDescent="0.35">
      <c r="A15" s="26" t="s">
        <v>118</v>
      </c>
      <c r="B15" s="29">
        <v>19.3</v>
      </c>
      <c r="C15" s="29">
        <v>18.7</v>
      </c>
      <c r="D15" s="29">
        <v>19.2</v>
      </c>
      <c r="E15" s="29"/>
    </row>
    <row r="16" spans="1:5" x14ac:dyDescent="0.35">
      <c r="A16" s="26" t="s">
        <v>117</v>
      </c>
      <c r="B16" s="29">
        <v>19.100000000000001</v>
      </c>
      <c r="C16" s="29">
        <v>18.100000000000001</v>
      </c>
      <c r="D16" s="29">
        <v>19</v>
      </c>
      <c r="E16" s="29"/>
    </row>
    <row r="17" spans="1:5" x14ac:dyDescent="0.35">
      <c r="A17" s="26" t="s">
        <v>116</v>
      </c>
      <c r="B17" s="29">
        <v>18.7</v>
      </c>
      <c r="C17" s="29">
        <v>17.7</v>
      </c>
      <c r="D17" s="29">
        <v>18.600000000000001</v>
      </c>
      <c r="E17" s="29"/>
    </row>
    <row r="18" spans="1:5" x14ac:dyDescent="0.35">
      <c r="A18" s="26" t="s">
        <v>115</v>
      </c>
      <c r="B18" s="29">
        <v>18.8</v>
      </c>
      <c r="C18" s="29">
        <v>17.600000000000001</v>
      </c>
      <c r="D18" s="29">
        <v>18.7</v>
      </c>
      <c r="E18" s="29"/>
    </row>
    <row r="19" spans="1:5" x14ac:dyDescent="0.35">
      <c r="A19" s="26" t="s">
        <v>114</v>
      </c>
      <c r="B19" s="29">
        <v>18.600000000000001</v>
      </c>
      <c r="C19" s="29">
        <v>17.2</v>
      </c>
      <c r="D19" s="29">
        <v>18.399999999999999</v>
      </c>
      <c r="E19" s="29"/>
    </row>
    <row r="20" spans="1:5" x14ac:dyDescent="0.35">
      <c r="A20" s="26" t="s">
        <v>113</v>
      </c>
      <c r="B20" s="29">
        <v>18.399999999999999</v>
      </c>
      <c r="C20" s="29">
        <v>17</v>
      </c>
      <c r="D20" s="29">
        <v>18.2</v>
      </c>
      <c r="E20" s="29"/>
    </row>
    <row r="21" spans="1:5" x14ac:dyDescent="0.35">
      <c r="A21" s="26" t="s">
        <v>112</v>
      </c>
      <c r="B21" s="29">
        <v>18.100000000000001</v>
      </c>
      <c r="C21" s="29">
        <v>16.8</v>
      </c>
      <c r="D21" s="29">
        <v>17.899999999999999</v>
      </c>
      <c r="E21" s="29"/>
    </row>
    <row r="22" spans="1:5" x14ac:dyDescent="0.35">
      <c r="A22" s="26" t="s">
        <v>111</v>
      </c>
      <c r="B22" s="29">
        <v>17.899999999999999</v>
      </c>
      <c r="C22" s="29">
        <v>16.2</v>
      </c>
      <c r="D22" s="29">
        <v>17.600000000000001</v>
      </c>
      <c r="E22" s="29"/>
    </row>
    <row r="23" spans="1:5" x14ac:dyDescent="0.35">
      <c r="A23" s="26" t="s">
        <v>110</v>
      </c>
      <c r="B23" s="29">
        <v>17.7</v>
      </c>
      <c r="C23" s="29">
        <v>15.7</v>
      </c>
      <c r="D23" s="29">
        <v>17.399999999999999</v>
      </c>
      <c r="E23" s="29"/>
    </row>
    <row r="24" spans="1:5" x14ac:dyDescent="0.35">
      <c r="A24" s="26" t="s">
        <v>109</v>
      </c>
      <c r="B24" s="29">
        <v>17.600000000000001</v>
      </c>
      <c r="C24" s="29">
        <v>15.6</v>
      </c>
      <c r="D24" s="29">
        <v>17.3</v>
      </c>
      <c r="E24" s="29"/>
    </row>
    <row r="25" spans="1:5" x14ac:dyDescent="0.35">
      <c r="A25" s="26" t="s">
        <v>108</v>
      </c>
      <c r="B25" s="29">
        <v>17.3</v>
      </c>
      <c r="C25" s="29">
        <v>15.2</v>
      </c>
      <c r="D25" s="29">
        <v>17</v>
      </c>
      <c r="E25" s="29"/>
    </row>
    <row r="26" spans="1:5" x14ac:dyDescent="0.35">
      <c r="A26" s="26" t="s">
        <v>107</v>
      </c>
      <c r="B26" s="29">
        <v>17.2</v>
      </c>
      <c r="C26" s="29">
        <v>15.7</v>
      </c>
      <c r="D26" s="29">
        <v>17</v>
      </c>
      <c r="E26" s="29"/>
    </row>
    <row r="27" spans="1:5" x14ac:dyDescent="0.35">
      <c r="A27" s="26" t="s">
        <v>106</v>
      </c>
      <c r="B27" s="29">
        <v>17.2</v>
      </c>
      <c r="C27" s="29">
        <v>15.6</v>
      </c>
      <c r="D27" s="29">
        <v>17</v>
      </c>
      <c r="E27" s="29"/>
    </row>
    <row r="28" spans="1:5" x14ac:dyDescent="0.35">
      <c r="A28" s="26" t="s">
        <v>105</v>
      </c>
      <c r="B28" s="34">
        <v>17.3</v>
      </c>
      <c r="C28" s="34">
        <v>15.6</v>
      </c>
      <c r="D28" s="34">
        <v>17.100000000000001</v>
      </c>
      <c r="E28" s="29"/>
    </row>
    <row r="29" spans="1:5" x14ac:dyDescent="0.35">
      <c r="A29" s="26" t="s">
        <v>104</v>
      </c>
      <c r="B29" s="34">
        <v>17.399999999999999</v>
      </c>
      <c r="C29" s="34">
        <v>16.100000000000001</v>
      </c>
      <c r="D29" s="34">
        <v>17.2</v>
      </c>
      <c r="E29" s="29"/>
    </row>
    <row r="30" spans="1:5" x14ac:dyDescent="0.35">
      <c r="A30" s="26" t="s">
        <v>103</v>
      </c>
      <c r="B30" s="34">
        <v>17.399999999999999</v>
      </c>
      <c r="C30" s="34">
        <v>16.7</v>
      </c>
      <c r="D30" s="34">
        <v>17.3</v>
      </c>
      <c r="E30" s="29"/>
    </row>
    <row r="31" spans="1:5" x14ac:dyDescent="0.35">
      <c r="A31" s="26" t="s">
        <v>102</v>
      </c>
      <c r="B31" s="34">
        <v>17.3</v>
      </c>
      <c r="C31" s="34">
        <v>16.2</v>
      </c>
      <c r="D31" s="34">
        <v>17.100000000000001</v>
      </c>
      <c r="E31" s="29"/>
    </row>
    <row r="32" spans="1:5" x14ac:dyDescent="0.35">
      <c r="A32" s="26" t="s">
        <v>101</v>
      </c>
      <c r="B32" s="34">
        <v>17.3</v>
      </c>
      <c r="C32" s="34">
        <v>15.7</v>
      </c>
      <c r="D32" s="34">
        <v>17.100000000000001</v>
      </c>
      <c r="E32" s="29"/>
    </row>
    <row r="33" spans="1:5" x14ac:dyDescent="0.35">
      <c r="A33" s="26" t="s">
        <v>100</v>
      </c>
      <c r="B33" s="29">
        <v>17.100000000000001</v>
      </c>
      <c r="C33" s="29">
        <v>15.5</v>
      </c>
      <c r="D33" s="29">
        <v>16.899999999999999</v>
      </c>
      <c r="E33" s="29"/>
    </row>
    <row r="34" spans="1:5" x14ac:dyDescent="0.35">
      <c r="A34" s="26" t="s">
        <v>99</v>
      </c>
      <c r="B34" s="29">
        <v>16.8</v>
      </c>
      <c r="C34" s="29">
        <v>15.2</v>
      </c>
      <c r="D34" s="29">
        <v>16.600000000000001</v>
      </c>
      <c r="E34" s="29"/>
    </row>
    <row r="35" spans="1:5" x14ac:dyDescent="0.35">
      <c r="A35" s="26" t="s">
        <v>98</v>
      </c>
      <c r="B35" s="29">
        <v>16.399999999999999</v>
      </c>
      <c r="C35" s="29">
        <v>15</v>
      </c>
      <c r="D35" s="29">
        <v>16.3</v>
      </c>
      <c r="E35" s="29"/>
    </row>
    <row r="36" spans="1:5" x14ac:dyDescent="0.35">
      <c r="A36" s="26" t="s">
        <v>97</v>
      </c>
      <c r="B36" s="29">
        <v>16.100000000000001</v>
      </c>
      <c r="C36" s="29">
        <v>14.7</v>
      </c>
      <c r="D36" s="29">
        <v>15.9</v>
      </c>
      <c r="E36" s="29"/>
    </row>
    <row r="37" spans="1:5" x14ac:dyDescent="0.35">
      <c r="A37" s="26" t="s">
        <v>96</v>
      </c>
      <c r="B37" s="28">
        <v>16</v>
      </c>
      <c r="C37" s="29">
        <v>14.5</v>
      </c>
      <c r="D37" s="29">
        <v>15.9</v>
      </c>
      <c r="E37" s="29"/>
    </row>
    <row r="38" spans="1:5" x14ac:dyDescent="0.35">
      <c r="A38" s="26" t="s">
        <v>95</v>
      </c>
      <c r="B38" s="29">
        <v>15.9</v>
      </c>
      <c r="C38" s="29">
        <v>14.3</v>
      </c>
      <c r="D38" s="29">
        <v>15.7</v>
      </c>
      <c r="E38" s="29"/>
    </row>
    <row r="39" spans="1:5" x14ac:dyDescent="0.35">
      <c r="A39" s="26" t="s">
        <v>94</v>
      </c>
      <c r="B39" s="29">
        <v>15.9</v>
      </c>
      <c r="C39" s="29">
        <v>14.1</v>
      </c>
      <c r="D39" s="29">
        <v>15.7</v>
      </c>
      <c r="E39" s="29"/>
    </row>
    <row r="40" spans="1:5" x14ac:dyDescent="0.35">
      <c r="A40" s="26" t="s">
        <v>93</v>
      </c>
      <c r="B40" s="29">
        <v>15.9</v>
      </c>
      <c r="C40" s="29">
        <v>13.8</v>
      </c>
      <c r="D40" s="29">
        <v>15.7</v>
      </c>
      <c r="E40" s="29"/>
    </row>
    <row r="41" spans="1:5" x14ac:dyDescent="0.35">
      <c r="A41" s="26" t="s">
        <v>92</v>
      </c>
      <c r="B41" s="29">
        <v>15.8</v>
      </c>
      <c r="C41" s="29">
        <v>13.7</v>
      </c>
      <c r="D41" s="29">
        <v>15.5</v>
      </c>
      <c r="E41" s="29"/>
    </row>
    <row r="42" spans="1:5" x14ac:dyDescent="0.35">
      <c r="A42" s="26" t="s">
        <v>91</v>
      </c>
      <c r="B42" s="29">
        <v>15.6</v>
      </c>
      <c r="C42" s="29">
        <v>13.5</v>
      </c>
      <c r="D42" s="29">
        <v>15.4</v>
      </c>
      <c r="E42" s="29"/>
    </row>
    <row r="43" spans="1:5" x14ac:dyDescent="0.35">
      <c r="A43" s="26" t="s">
        <v>90</v>
      </c>
      <c r="B43" s="29">
        <v>15.6</v>
      </c>
      <c r="C43" s="29">
        <v>13.2</v>
      </c>
      <c r="D43" s="29">
        <v>15.3</v>
      </c>
      <c r="E43" s="29"/>
    </row>
    <row r="44" spans="1:5" x14ac:dyDescent="0.35">
      <c r="A44" s="26" t="s">
        <v>89</v>
      </c>
      <c r="B44" s="29">
        <v>15.4</v>
      </c>
      <c r="C44" s="29">
        <v>13</v>
      </c>
      <c r="D44" s="29">
        <v>15.2</v>
      </c>
      <c r="E44" s="29"/>
    </row>
    <row r="45" spans="1:5" x14ac:dyDescent="0.35">
      <c r="A45" s="26" t="s">
        <v>88</v>
      </c>
      <c r="B45" s="29">
        <v>15.3</v>
      </c>
      <c r="C45" s="29">
        <v>12.8</v>
      </c>
      <c r="D45" s="29">
        <v>15</v>
      </c>
      <c r="E45" s="29"/>
    </row>
    <row r="46" spans="1:5" x14ac:dyDescent="0.35">
      <c r="A46" s="26" t="s">
        <v>87</v>
      </c>
      <c r="B46" s="29">
        <v>15.4</v>
      </c>
      <c r="C46" s="29">
        <v>12.5</v>
      </c>
      <c r="D46" s="29">
        <v>15</v>
      </c>
      <c r="E46" s="29"/>
    </row>
    <row r="47" spans="1:5" x14ac:dyDescent="0.35">
      <c r="A47" s="26" t="s">
        <v>86</v>
      </c>
      <c r="B47" s="28">
        <v>16</v>
      </c>
      <c r="C47" s="29">
        <v>12.5</v>
      </c>
      <c r="D47" s="29">
        <v>15.5</v>
      </c>
      <c r="E47" s="29"/>
    </row>
    <row r="48" spans="1:5" x14ac:dyDescent="0.35">
      <c r="A48" s="26" t="s">
        <v>85</v>
      </c>
      <c r="B48" s="28">
        <v>16</v>
      </c>
      <c r="C48" s="29">
        <v>12.5</v>
      </c>
      <c r="D48" s="29">
        <v>15.5</v>
      </c>
      <c r="E48" s="29"/>
    </row>
    <row r="49" spans="1:5" x14ac:dyDescent="0.35">
      <c r="A49" s="26" t="s">
        <v>84</v>
      </c>
      <c r="B49" s="28">
        <v>16</v>
      </c>
      <c r="C49" s="29">
        <v>12.4</v>
      </c>
      <c r="D49" s="29"/>
      <c r="E49" s="29"/>
    </row>
    <row r="50" spans="1:5" x14ac:dyDescent="0.35">
      <c r="A50" s="26" t="s">
        <v>83</v>
      </c>
      <c r="B50" s="29">
        <v>16.100000000000001</v>
      </c>
      <c r="C50" s="29">
        <v>12.2</v>
      </c>
      <c r="D50" s="29"/>
      <c r="E50" s="29"/>
    </row>
    <row r="51" spans="1:5" x14ac:dyDescent="0.35">
      <c r="A51" s="26" t="s">
        <v>82</v>
      </c>
      <c r="B51" s="29">
        <v>16.100000000000001</v>
      </c>
      <c r="C51" s="29">
        <v>12.1</v>
      </c>
      <c r="D51" s="29"/>
      <c r="E51" s="29"/>
    </row>
    <row r="52" spans="1:5" x14ac:dyDescent="0.35">
      <c r="A52" s="26" t="s">
        <v>81</v>
      </c>
      <c r="B52" s="28">
        <v>16</v>
      </c>
      <c r="C52" s="29">
        <v>11.9</v>
      </c>
      <c r="D52" s="29"/>
      <c r="E52" s="29"/>
    </row>
    <row r="53" spans="1:5" x14ac:dyDescent="0.35">
      <c r="C53" s="29"/>
      <c r="D53" s="29"/>
      <c r="E53" s="29"/>
    </row>
  </sheetData>
  <autoFilter ref="A3:D3" xr:uid="{DC9F5088-80A6-446A-85B6-3481D5DBF509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827B-0FB1-43F6-9CFD-5A945E98999F}">
  <dimension ref="A1:AH55"/>
  <sheetViews>
    <sheetView workbookViewId="0">
      <selection activeCell="E12" sqref="E12"/>
    </sheetView>
  </sheetViews>
  <sheetFormatPr defaultRowHeight="14.5" x14ac:dyDescent="0.35"/>
  <cols>
    <col min="1" max="1" width="23.1796875" bestFit="1" customWidth="1"/>
    <col min="2" max="2" width="13.81640625" bestFit="1" customWidth="1"/>
    <col min="3" max="4" width="10.36328125" bestFit="1" customWidth="1"/>
    <col min="5" max="5" width="8.7265625" style="5"/>
    <col min="6" max="6" width="13.7265625" bestFit="1" customWidth="1"/>
    <col min="9" max="9" width="13.7265625" bestFit="1" customWidth="1"/>
    <col min="12" max="12" width="45.7265625" customWidth="1"/>
    <col min="13" max="18" width="10.36328125" bestFit="1" customWidth="1"/>
    <col min="29" max="29" width="9.36328125" bestFit="1" customWidth="1"/>
    <col min="30" max="34" width="8.81640625" bestFit="1" customWidth="1"/>
  </cols>
  <sheetData>
    <row r="1" spans="1:34" s="5" customFormat="1" x14ac:dyDescent="0.35">
      <c r="B1" s="32" t="s">
        <v>2</v>
      </c>
      <c r="C1" s="32"/>
      <c r="D1" s="32"/>
      <c r="E1" s="12"/>
      <c r="F1" s="32" t="s">
        <v>58</v>
      </c>
      <c r="G1" s="32"/>
      <c r="H1" s="32"/>
      <c r="I1" s="32" t="s">
        <v>59</v>
      </c>
      <c r="J1" s="32"/>
      <c r="K1" s="32"/>
    </row>
    <row r="2" spans="1:34" x14ac:dyDescent="0.35">
      <c r="B2" t="s">
        <v>53</v>
      </c>
      <c r="C2" t="s">
        <v>33</v>
      </c>
      <c r="D2" t="s">
        <v>34</v>
      </c>
      <c r="F2" s="5" t="s">
        <v>53</v>
      </c>
      <c r="G2" s="5" t="s">
        <v>33</v>
      </c>
      <c r="H2" s="5" t="s">
        <v>34</v>
      </c>
      <c r="I2" s="5" t="s">
        <v>53</v>
      </c>
      <c r="J2" s="5" t="s">
        <v>33</v>
      </c>
      <c r="K2" s="5" t="s">
        <v>34</v>
      </c>
    </row>
    <row r="3" spans="1:34" s="5" customFormat="1" x14ac:dyDescent="0.35">
      <c r="A3" s="5" t="s">
        <v>54</v>
      </c>
      <c r="C3" s="11">
        <v>0.64469719999999997</v>
      </c>
      <c r="D3" s="11">
        <v>0.45101000000000002</v>
      </c>
      <c r="F3" s="11">
        <v>0.6340325</v>
      </c>
      <c r="G3" s="11">
        <v>0.4773348</v>
      </c>
      <c r="I3" s="11">
        <v>0.68041149999999995</v>
      </c>
      <c r="J3" s="11">
        <v>0.36728860000000002</v>
      </c>
    </row>
    <row r="4" spans="1:34" s="5" customFormat="1" x14ac:dyDescent="0.35">
      <c r="A4" s="5" t="s">
        <v>55</v>
      </c>
      <c r="C4" s="11">
        <v>0.50005909999999998</v>
      </c>
      <c r="D4" s="11">
        <v>0.50008600000000003</v>
      </c>
      <c r="F4" s="11">
        <v>0.50549630000000001</v>
      </c>
      <c r="G4" s="11">
        <v>0.51905679999999998</v>
      </c>
      <c r="I4" s="11">
        <v>0.49424940000000001</v>
      </c>
      <c r="J4" s="11">
        <v>0.48083920000000002</v>
      </c>
      <c r="N4" s="13"/>
    </row>
    <row r="5" spans="1:34" s="5" customFormat="1" x14ac:dyDescent="0.35">
      <c r="A5" s="5" t="s">
        <v>57</v>
      </c>
      <c r="C5" s="5">
        <v>187</v>
      </c>
      <c r="D5" s="5">
        <v>255</v>
      </c>
      <c r="F5" s="5">
        <v>144</v>
      </c>
      <c r="G5" s="5">
        <v>194</v>
      </c>
      <c r="I5" s="5">
        <v>43</v>
      </c>
      <c r="J5" s="5">
        <v>61</v>
      </c>
    </row>
    <row r="6" spans="1:34" s="5" customFormat="1" x14ac:dyDescent="0.35">
      <c r="A6" s="5" t="s">
        <v>56</v>
      </c>
      <c r="C6" s="1">
        <v>8514</v>
      </c>
      <c r="D6" s="1">
        <v>5818</v>
      </c>
      <c r="F6" s="1">
        <v>4398</v>
      </c>
      <c r="G6" s="1">
        <v>2930</v>
      </c>
      <c r="I6" s="1">
        <v>4116</v>
      </c>
      <c r="J6" s="1">
        <v>2888</v>
      </c>
    </row>
    <row r="8" spans="1:34" x14ac:dyDescent="0.35">
      <c r="A8" s="5" t="s">
        <v>39</v>
      </c>
      <c r="B8" s="5" t="s">
        <v>5</v>
      </c>
      <c r="C8" s="5" t="s">
        <v>0</v>
      </c>
      <c r="D8" s="5" t="s">
        <v>60</v>
      </c>
      <c r="F8" s="5" t="s">
        <v>41</v>
      </c>
      <c r="G8" s="5" t="s">
        <v>5</v>
      </c>
      <c r="H8" s="5" t="s">
        <v>0</v>
      </c>
      <c r="I8" s="5" t="s">
        <v>60</v>
      </c>
      <c r="J8" s="5"/>
      <c r="L8" s="18" t="s">
        <v>39</v>
      </c>
      <c r="M8" s="16" t="s">
        <v>4</v>
      </c>
      <c r="N8" s="16" t="s">
        <v>5</v>
      </c>
      <c r="O8" s="16" t="s">
        <v>6</v>
      </c>
      <c r="P8" s="16" t="s">
        <v>0</v>
      </c>
      <c r="Q8" s="16" t="s">
        <v>7</v>
      </c>
      <c r="R8" s="17" t="s">
        <v>60</v>
      </c>
      <c r="T8" s="18" t="s">
        <v>41</v>
      </c>
      <c r="U8" s="16" t="s">
        <v>4</v>
      </c>
      <c r="V8" s="16" t="s">
        <v>5</v>
      </c>
      <c r="W8" s="16" t="s">
        <v>6</v>
      </c>
      <c r="X8" s="16" t="s">
        <v>0</v>
      </c>
      <c r="Y8" s="16" t="s">
        <v>7</v>
      </c>
      <c r="Z8" s="17" t="s">
        <v>60</v>
      </c>
      <c r="AB8" s="6" t="s">
        <v>71</v>
      </c>
      <c r="AC8" s="7" t="s">
        <v>4</v>
      </c>
      <c r="AD8" s="7" t="s">
        <v>5</v>
      </c>
      <c r="AE8" s="7" t="s">
        <v>6</v>
      </c>
      <c r="AF8" s="7" t="s">
        <v>0</v>
      </c>
      <c r="AG8" s="7" t="s">
        <v>7</v>
      </c>
      <c r="AH8" s="9" t="s">
        <v>60</v>
      </c>
    </row>
    <row r="9" spans="1:34" x14ac:dyDescent="0.35">
      <c r="A9" s="5" t="s">
        <v>24</v>
      </c>
      <c r="B9" s="14">
        <f>N9/(N$31-N$11)</f>
        <v>2.9472957698578616E-2</v>
      </c>
      <c r="C9" s="14">
        <f>P9/(P$31-P$11)</f>
        <v>1.3200876428863487E-2</v>
      </c>
      <c r="D9" s="14">
        <f>R9/(R$31-R$11)</f>
        <v>2.1449533009588174E-2</v>
      </c>
      <c r="E9" s="14"/>
      <c r="F9" s="5" t="s">
        <v>24</v>
      </c>
      <c r="G9" s="14">
        <f>V9/(V$31-V$11)</f>
        <v>4.5938380344470994E-2</v>
      </c>
      <c r="H9" s="14">
        <f>X9/(X$31-X$11)</f>
        <v>3.9575159816596109E-2</v>
      </c>
      <c r="I9" s="14">
        <f>Z9/(Z$31-Z$11)</f>
        <v>6.671493882559551E-2</v>
      </c>
      <c r="J9" s="5"/>
      <c r="L9" s="16" t="s">
        <v>24</v>
      </c>
      <c r="M9" s="18">
        <v>9097</v>
      </c>
      <c r="N9" s="18">
        <v>5893</v>
      </c>
      <c r="O9" s="18">
        <v>21044</v>
      </c>
      <c r="P9" s="18">
        <v>11881</v>
      </c>
      <c r="Q9" s="18">
        <v>13912</v>
      </c>
      <c r="R9" s="18">
        <v>16409</v>
      </c>
      <c r="S9" s="5"/>
      <c r="T9" s="16" t="s">
        <v>24</v>
      </c>
      <c r="U9" s="18">
        <v>11581</v>
      </c>
      <c r="V9" s="18">
        <v>10306</v>
      </c>
      <c r="W9" s="18">
        <v>49080</v>
      </c>
      <c r="X9" s="18">
        <v>38271</v>
      </c>
      <c r="Y9" s="18">
        <v>43348</v>
      </c>
      <c r="Z9" s="18">
        <v>53716</v>
      </c>
      <c r="AB9" s="7" t="s">
        <v>24</v>
      </c>
      <c r="AC9" s="23">
        <f>M9/U9</f>
        <v>0.78551075036698037</v>
      </c>
      <c r="AD9" s="23">
        <f t="shared" ref="AD9:AH9" si="0">N9/V9</f>
        <v>0.57180283330098969</v>
      </c>
      <c r="AE9" s="23">
        <f t="shared" si="0"/>
        <v>0.42876935615321926</v>
      </c>
      <c r="AF9" s="23">
        <f t="shared" si="0"/>
        <v>0.31044393927516917</v>
      </c>
      <c r="AG9" s="23">
        <f t="shared" si="0"/>
        <v>0.32093752883639382</v>
      </c>
      <c r="AH9" s="23">
        <f t="shared" si="0"/>
        <v>0.30547695286320647</v>
      </c>
    </row>
    <row r="10" spans="1:34" x14ac:dyDescent="0.35">
      <c r="A10" s="5" t="s">
        <v>11</v>
      </c>
      <c r="B10" s="14">
        <f t="shared" ref="B10:B30" si="1">N10/(N$31-N$11)</f>
        <v>5.3504446200474128E-2</v>
      </c>
      <c r="C10" s="14">
        <f t="shared" ref="C10:C30" si="2">P10/(P$31-P$11)</f>
        <v>7.8201943076567526E-2</v>
      </c>
      <c r="D10" s="14">
        <f t="shared" ref="D10:D30" si="3">R10/(R$31-R$11)</f>
        <v>0.15979895556238194</v>
      </c>
      <c r="E10" s="14"/>
      <c r="F10" s="5" t="s">
        <v>11</v>
      </c>
      <c r="G10" s="14">
        <f t="shared" ref="G10:G30" si="4">V10/(V$31-V$11)</f>
        <v>0.55344916735014082</v>
      </c>
      <c r="H10" s="14">
        <f t="shared" ref="H10:H30" si="5">X10/(X$31-X$11)</f>
        <v>0.26695110677258371</v>
      </c>
      <c r="I10" s="14">
        <f t="shared" ref="I10:I30" si="6">Z10/(Z$31-Z$11)</f>
        <v>0.23955203767712385</v>
      </c>
      <c r="J10" s="5"/>
      <c r="L10" s="16" t="s">
        <v>11</v>
      </c>
      <c r="M10" s="18">
        <v>17059</v>
      </c>
      <c r="N10" s="18">
        <v>10698</v>
      </c>
      <c r="O10" s="18">
        <v>54882</v>
      </c>
      <c r="P10" s="18">
        <v>70383</v>
      </c>
      <c r="Q10" s="18">
        <v>118313</v>
      </c>
      <c r="R10" s="18">
        <v>122247</v>
      </c>
      <c r="T10" s="16" t="s">
        <v>11</v>
      </c>
      <c r="U10" s="18">
        <v>307755</v>
      </c>
      <c r="V10" s="18">
        <v>124163</v>
      </c>
      <c r="W10" s="18">
        <v>303194</v>
      </c>
      <c r="X10" s="18">
        <v>258154</v>
      </c>
      <c r="Y10" s="18">
        <v>238432</v>
      </c>
      <c r="Z10" s="18">
        <v>192877</v>
      </c>
      <c r="AB10" s="7" t="s">
        <v>11</v>
      </c>
      <c r="AC10" s="23">
        <f t="shared" ref="AC10:AC30" si="7">M10/U10</f>
        <v>5.5430456044580918E-2</v>
      </c>
      <c r="AD10" s="23">
        <f t="shared" ref="AD10:AD30" si="8">N10/V10</f>
        <v>8.6160933611462348E-2</v>
      </c>
      <c r="AE10" s="23">
        <f t="shared" ref="AE10:AE30" si="9">O10/W10</f>
        <v>0.18101281687632342</v>
      </c>
      <c r="AF10" s="23">
        <f t="shared" ref="AF10:AF30" si="10">P10/X10</f>
        <v>0.27263958722313036</v>
      </c>
      <c r="AG10" s="23">
        <f t="shared" ref="AG10:AG30" si="11">Q10/Y10</f>
        <v>0.49621275667695613</v>
      </c>
      <c r="AH10" s="23">
        <f t="shared" ref="AH10:AH30" si="12">R10/Z10</f>
        <v>0.63380807457602517</v>
      </c>
    </row>
    <row r="11" spans="1:34" x14ac:dyDescent="0.35">
      <c r="A11" s="5" t="s">
        <v>12</v>
      </c>
      <c r="B11" s="14"/>
      <c r="C11" s="14"/>
      <c r="D11" s="14"/>
      <c r="E11" s="14"/>
      <c r="F11" s="5" t="s">
        <v>12</v>
      </c>
      <c r="G11" s="14"/>
      <c r="H11" s="14"/>
      <c r="I11" s="14"/>
      <c r="J11" s="5"/>
      <c r="L11" s="16" t="s">
        <v>12</v>
      </c>
      <c r="M11" s="18">
        <v>13528</v>
      </c>
      <c r="N11" s="18">
        <v>5473</v>
      </c>
      <c r="O11" s="18">
        <v>46962</v>
      </c>
      <c r="P11" s="18">
        <v>52327</v>
      </c>
      <c r="Q11" s="18">
        <v>36491</v>
      </c>
      <c r="R11" s="18">
        <v>69959</v>
      </c>
      <c r="T11" s="16" t="s">
        <v>12</v>
      </c>
      <c r="U11" s="18">
        <v>8829</v>
      </c>
      <c r="V11" s="18">
        <v>5188</v>
      </c>
      <c r="W11" s="18">
        <v>34233</v>
      </c>
      <c r="X11" s="18">
        <v>46203</v>
      </c>
      <c r="Y11" s="18">
        <v>36391</v>
      </c>
      <c r="Z11" s="18">
        <v>61467</v>
      </c>
      <c r="AB11" s="7"/>
      <c r="AC11" s="23"/>
      <c r="AD11" s="23"/>
      <c r="AE11" s="23"/>
      <c r="AF11" s="23"/>
      <c r="AG11" s="23"/>
      <c r="AH11" s="23"/>
    </row>
    <row r="12" spans="1:34" x14ac:dyDescent="0.35">
      <c r="A12" s="5" t="s">
        <v>25</v>
      </c>
      <c r="B12" s="14">
        <f t="shared" si="1"/>
        <v>9.4320466525962016E-2</v>
      </c>
      <c r="C12" s="14">
        <f t="shared" si="2"/>
        <v>7.5551990186841125E-2</v>
      </c>
      <c r="D12" s="14">
        <f t="shared" si="3"/>
        <v>7.2594296769302166E-2</v>
      </c>
      <c r="E12" s="14"/>
      <c r="F12" s="5" t="s">
        <v>25</v>
      </c>
      <c r="G12" s="14">
        <f t="shared" si="4"/>
        <v>1.2369396997468174E-2</v>
      </c>
      <c r="H12" s="14">
        <f t="shared" si="5"/>
        <v>5.9868920402959117E-2</v>
      </c>
      <c r="I12" s="14">
        <f t="shared" si="6"/>
        <v>6.3524256759861744E-2</v>
      </c>
      <c r="J12" s="5"/>
      <c r="L12" s="16" t="s">
        <v>25</v>
      </c>
      <c r="M12" s="18">
        <v>33732</v>
      </c>
      <c r="N12" s="18">
        <v>18859</v>
      </c>
      <c r="O12" s="18">
        <v>69234</v>
      </c>
      <c r="P12" s="18">
        <v>67998</v>
      </c>
      <c r="Q12" s="18">
        <v>57682</v>
      </c>
      <c r="R12" s="18">
        <v>55535</v>
      </c>
      <c r="T12" s="16" t="s">
        <v>25</v>
      </c>
      <c r="U12" s="18">
        <v>3877</v>
      </c>
      <c r="V12" s="18">
        <v>2775</v>
      </c>
      <c r="W12" s="18">
        <v>30982</v>
      </c>
      <c r="X12" s="18">
        <v>57896</v>
      </c>
      <c r="Y12" s="18">
        <v>47459</v>
      </c>
      <c r="Z12" s="18">
        <v>51147</v>
      </c>
      <c r="AB12" s="7" t="s">
        <v>25</v>
      </c>
      <c r="AC12" s="23">
        <f t="shared" si="7"/>
        <v>8.7005416559195261</v>
      </c>
      <c r="AD12" s="23">
        <f t="shared" si="8"/>
        <v>6.7960360360360363</v>
      </c>
      <c r="AE12" s="23">
        <f t="shared" si="9"/>
        <v>2.2346523788005941</v>
      </c>
      <c r="AF12" s="23">
        <f t="shared" si="10"/>
        <v>1.1744852839574409</v>
      </c>
      <c r="AG12" s="23">
        <f t="shared" si="11"/>
        <v>1.2154069828694241</v>
      </c>
      <c r="AH12" s="23">
        <f t="shared" si="12"/>
        <v>1.0857919330557022</v>
      </c>
    </row>
    <row r="13" spans="1:34" x14ac:dyDescent="0.35">
      <c r="A13" s="5" t="s">
        <v>13</v>
      </c>
      <c r="B13" s="14">
        <f t="shared" si="1"/>
        <v>2.2371040180848831E-2</v>
      </c>
      <c r="C13" s="14">
        <f t="shared" si="2"/>
        <v>2.8407272759595384E-2</v>
      </c>
      <c r="D13" s="14">
        <f t="shared" si="3"/>
        <v>3.295011143718015E-2</v>
      </c>
      <c r="E13" s="14"/>
      <c r="F13" s="5" t="s">
        <v>13</v>
      </c>
      <c r="G13" s="14">
        <f t="shared" si="4"/>
        <v>4.2301109011161431E-3</v>
      </c>
      <c r="H13" s="14">
        <f t="shared" si="5"/>
        <v>3.3807078463692526E-2</v>
      </c>
      <c r="I13" s="14">
        <f t="shared" si="6"/>
        <v>4.054985549402166E-2</v>
      </c>
      <c r="J13" s="5"/>
      <c r="L13" s="16" t="s">
        <v>13</v>
      </c>
      <c r="M13" s="18">
        <v>10127</v>
      </c>
      <c r="N13" s="18">
        <v>4473</v>
      </c>
      <c r="O13" s="18">
        <v>26359</v>
      </c>
      <c r="P13" s="18">
        <v>25567</v>
      </c>
      <c r="Q13" s="18">
        <v>24058</v>
      </c>
      <c r="R13" s="18">
        <v>25207</v>
      </c>
      <c r="T13" s="16" t="s">
        <v>13</v>
      </c>
      <c r="U13" s="18">
        <v>1210</v>
      </c>
      <c r="V13" s="16">
        <v>949</v>
      </c>
      <c r="W13" s="18">
        <v>17820</v>
      </c>
      <c r="X13" s="18">
        <v>32693</v>
      </c>
      <c r="Y13" s="18">
        <v>34062</v>
      </c>
      <c r="Z13" s="18">
        <v>32649</v>
      </c>
      <c r="AB13" s="7" t="s">
        <v>13</v>
      </c>
      <c r="AC13" s="23">
        <f t="shared" si="7"/>
        <v>8.3694214876033062</v>
      </c>
      <c r="AD13" s="23">
        <f t="shared" si="8"/>
        <v>4.7133825079030558</v>
      </c>
      <c r="AE13" s="23">
        <f t="shared" si="9"/>
        <v>1.4791806958473626</v>
      </c>
      <c r="AF13" s="23">
        <f t="shared" si="10"/>
        <v>0.78203285106903619</v>
      </c>
      <c r="AG13" s="23">
        <f t="shared" si="11"/>
        <v>0.70630027596735367</v>
      </c>
      <c r="AH13" s="23">
        <f t="shared" si="12"/>
        <v>0.77206040001225151</v>
      </c>
    </row>
    <row r="14" spans="1:34" x14ac:dyDescent="0.35">
      <c r="A14" s="5" t="s">
        <v>26</v>
      </c>
      <c r="B14" s="14">
        <f t="shared" si="1"/>
        <v>4.1356166164864511E-2</v>
      </c>
      <c r="C14" s="14">
        <f t="shared" si="2"/>
        <v>3.7231560327816396E-2</v>
      </c>
      <c r="D14" s="14">
        <f t="shared" si="3"/>
        <v>4.7709492094822913E-2</v>
      </c>
      <c r="E14" s="14"/>
      <c r="F14" s="5" t="s">
        <v>26</v>
      </c>
      <c r="G14" s="14">
        <f t="shared" si="4"/>
        <v>1.3416895481938452E-3</v>
      </c>
      <c r="H14" s="14">
        <f t="shared" si="5"/>
        <v>9.9633316305532526E-3</v>
      </c>
      <c r="I14" s="14">
        <f t="shared" si="6"/>
        <v>1.4070547731684629E-2</v>
      </c>
      <c r="J14" s="5"/>
      <c r="L14" s="16" t="s">
        <v>26</v>
      </c>
      <c r="M14" s="18">
        <v>14175</v>
      </c>
      <c r="N14" s="18">
        <v>8269</v>
      </c>
      <c r="O14" s="18">
        <v>26681</v>
      </c>
      <c r="P14" s="18">
        <v>33509</v>
      </c>
      <c r="Q14" s="18">
        <v>36104</v>
      </c>
      <c r="R14" s="18">
        <v>36498</v>
      </c>
      <c r="T14" s="16" t="s">
        <v>26</v>
      </c>
      <c r="U14" s="16">
        <v>211</v>
      </c>
      <c r="V14" s="16">
        <v>301</v>
      </c>
      <c r="W14" s="18">
        <v>3616</v>
      </c>
      <c r="X14" s="18">
        <v>9635</v>
      </c>
      <c r="Y14" s="18">
        <v>11644</v>
      </c>
      <c r="Z14" s="18">
        <v>11329</v>
      </c>
      <c r="AB14" s="7" t="s">
        <v>26</v>
      </c>
      <c r="AC14" s="23">
        <f>M14/U14</f>
        <v>67.180094786729853</v>
      </c>
      <c r="AD14" s="23">
        <f t="shared" si="8"/>
        <v>27.471760797342192</v>
      </c>
      <c r="AE14" s="23">
        <f t="shared" si="9"/>
        <v>7.3785951327433628</v>
      </c>
      <c r="AF14" s="23">
        <f t="shared" si="10"/>
        <v>3.4778412039439544</v>
      </c>
      <c r="AG14" s="23">
        <f t="shared" si="11"/>
        <v>3.1006526966678116</v>
      </c>
      <c r="AH14" s="23">
        <f t="shared" si="12"/>
        <v>3.2216435696001411</v>
      </c>
    </row>
    <row r="15" spans="1:34" x14ac:dyDescent="0.35">
      <c r="A15" s="5" t="s">
        <v>27</v>
      </c>
      <c r="B15" s="14">
        <f t="shared" si="1"/>
        <v>3.1428485691136605E-2</v>
      </c>
      <c r="C15" s="14">
        <f t="shared" si="2"/>
        <v>2.8390606389219745E-2</v>
      </c>
      <c r="D15" s="14">
        <f t="shared" si="3"/>
        <v>3.4172325671074047E-2</v>
      </c>
      <c r="E15" s="14"/>
      <c r="F15" s="5" t="s">
        <v>27</v>
      </c>
      <c r="G15" s="14">
        <f t="shared" si="4"/>
        <v>1.0831580073458616E-2</v>
      </c>
      <c r="H15" s="14">
        <f t="shared" si="5"/>
        <v>2.6576812271598249E-2</v>
      </c>
      <c r="I15" s="14">
        <f t="shared" si="6"/>
        <v>4.021948514389119E-2</v>
      </c>
      <c r="J15" s="5"/>
      <c r="L15" s="16" t="s">
        <v>27</v>
      </c>
      <c r="M15" s="18">
        <v>13723</v>
      </c>
      <c r="N15" s="18">
        <v>6284</v>
      </c>
      <c r="O15" s="18">
        <v>26954</v>
      </c>
      <c r="P15" s="18">
        <v>25552</v>
      </c>
      <c r="Q15" s="18">
        <v>24903</v>
      </c>
      <c r="R15" s="18">
        <v>26142</v>
      </c>
      <c r="T15" s="16" t="s">
        <v>27</v>
      </c>
      <c r="U15" s="18">
        <v>4490</v>
      </c>
      <c r="V15" s="18">
        <v>2430</v>
      </c>
      <c r="W15" s="18">
        <v>18761</v>
      </c>
      <c r="X15" s="18">
        <v>25701</v>
      </c>
      <c r="Y15" s="18">
        <v>27076</v>
      </c>
      <c r="Z15" s="18">
        <v>32383</v>
      </c>
      <c r="AB15" s="7" t="s">
        <v>27</v>
      </c>
      <c r="AC15" s="23">
        <f t="shared" si="7"/>
        <v>3.056347438752784</v>
      </c>
      <c r="AD15" s="23">
        <f t="shared" si="8"/>
        <v>2.5860082304526748</v>
      </c>
      <c r="AE15" s="23">
        <f t="shared" si="9"/>
        <v>1.4367038004370769</v>
      </c>
      <c r="AF15" s="23">
        <f t="shared" si="10"/>
        <v>0.99420256021166487</v>
      </c>
      <c r="AG15" s="23">
        <f t="shared" si="11"/>
        <v>0.91974442310533311</v>
      </c>
      <c r="AH15" s="23">
        <f t="shared" si="12"/>
        <v>0.80727542228947291</v>
      </c>
    </row>
    <row r="16" spans="1:34" x14ac:dyDescent="0.35">
      <c r="A16" s="5" t="s">
        <v>14</v>
      </c>
      <c r="B16" s="14">
        <f t="shared" si="1"/>
        <v>1.60493333199964E-2</v>
      </c>
      <c r="C16" s="14">
        <f t="shared" si="2"/>
        <v>1.4673072478711489E-2</v>
      </c>
      <c r="D16" s="14">
        <f t="shared" si="3"/>
        <v>1.4490101371886457E-2</v>
      </c>
      <c r="E16" s="14"/>
      <c r="F16" s="5" t="s">
        <v>14</v>
      </c>
      <c r="G16" s="14">
        <f t="shared" si="4"/>
        <v>1.0385836037513818E-3</v>
      </c>
      <c r="H16" s="14">
        <f t="shared" si="5"/>
        <v>7.0089737199678197E-3</v>
      </c>
      <c r="I16" s="14">
        <f t="shared" si="6"/>
        <v>1.3679319685477491E-2</v>
      </c>
      <c r="J16" s="5"/>
      <c r="L16" s="16" t="s">
        <v>14</v>
      </c>
      <c r="M16" s="18">
        <v>6322</v>
      </c>
      <c r="N16" s="18">
        <v>3209</v>
      </c>
      <c r="O16" s="18">
        <v>16604</v>
      </c>
      <c r="P16" s="18">
        <v>13206</v>
      </c>
      <c r="Q16" s="18">
        <v>10753</v>
      </c>
      <c r="R16" s="18">
        <v>11085</v>
      </c>
      <c r="T16" s="16" t="s">
        <v>14</v>
      </c>
      <c r="U16" s="16">
        <v>341</v>
      </c>
      <c r="V16" s="16">
        <v>233</v>
      </c>
      <c r="W16" s="18">
        <v>3809</v>
      </c>
      <c r="X16" s="18">
        <v>6778</v>
      </c>
      <c r="Y16" s="18">
        <v>7857</v>
      </c>
      <c r="Z16" s="18">
        <v>11014</v>
      </c>
      <c r="AB16" s="7" t="s">
        <v>14</v>
      </c>
      <c r="AC16" s="23">
        <f t="shared" si="7"/>
        <v>18.539589442815249</v>
      </c>
      <c r="AD16" s="23">
        <f t="shared" si="8"/>
        <v>13.772532188841202</v>
      </c>
      <c r="AE16" s="23">
        <f t="shared" si="9"/>
        <v>4.359149383040168</v>
      </c>
      <c r="AF16" s="23">
        <f t="shared" si="10"/>
        <v>1.94836234877545</v>
      </c>
      <c r="AG16" s="23">
        <f t="shared" si="11"/>
        <v>1.3685885197912688</v>
      </c>
      <c r="AH16" s="23">
        <f t="shared" si="12"/>
        <v>1.0064463410205193</v>
      </c>
    </row>
    <row r="17" spans="1:34" x14ac:dyDescent="0.35">
      <c r="A17" s="5" t="s">
        <v>28</v>
      </c>
      <c r="B17" s="14">
        <f t="shared" si="1"/>
        <v>6.5117581747071709E-3</v>
      </c>
      <c r="C17" s="14">
        <f t="shared" si="2"/>
        <v>9.8164921512506453E-3</v>
      </c>
      <c r="D17" s="14">
        <f t="shared" si="3"/>
        <v>1.7310997967333548E-2</v>
      </c>
      <c r="E17" s="14"/>
      <c r="F17" s="5" t="s">
        <v>28</v>
      </c>
      <c r="G17" s="14">
        <f t="shared" si="4"/>
        <v>3.2311985165638483E-2</v>
      </c>
      <c r="H17" s="14">
        <f t="shared" si="5"/>
        <v>6.2648519305183004E-2</v>
      </c>
      <c r="I17" s="14">
        <f t="shared" si="6"/>
        <v>0.10140258359549753</v>
      </c>
      <c r="J17" s="5"/>
      <c r="L17" s="16" t="s">
        <v>28</v>
      </c>
      <c r="M17" s="18">
        <v>2408</v>
      </c>
      <c r="N17" s="18">
        <v>1302</v>
      </c>
      <c r="O17" s="18">
        <v>8906</v>
      </c>
      <c r="P17" s="18">
        <v>8835</v>
      </c>
      <c r="Q17" s="18">
        <v>9686</v>
      </c>
      <c r="R17" s="18">
        <v>13243</v>
      </c>
      <c r="T17" s="16" t="s">
        <v>28</v>
      </c>
      <c r="U17" s="18">
        <v>10737</v>
      </c>
      <c r="V17" s="18">
        <v>7249</v>
      </c>
      <c r="W17" s="18">
        <v>45882</v>
      </c>
      <c r="X17" s="18">
        <v>60584</v>
      </c>
      <c r="Y17" s="18">
        <v>60220</v>
      </c>
      <c r="Z17" s="18">
        <v>81645</v>
      </c>
      <c r="AB17" s="7" t="s">
        <v>28</v>
      </c>
      <c r="AC17" s="23">
        <f t="shared" si="7"/>
        <v>0.22427121169786718</v>
      </c>
      <c r="AD17" s="23">
        <f t="shared" si="8"/>
        <v>0.17961098082494137</v>
      </c>
      <c r="AE17" s="23">
        <f t="shared" si="9"/>
        <v>0.19410662133298462</v>
      </c>
      <c r="AF17" s="23">
        <f t="shared" si="10"/>
        <v>0.14583058233196883</v>
      </c>
      <c r="AG17" s="23">
        <f t="shared" si="11"/>
        <v>0.16084357356360013</v>
      </c>
      <c r="AH17" s="23">
        <f t="shared" si="12"/>
        <v>0.16220221691469167</v>
      </c>
    </row>
    <row r="18" spans="1:34" x14ac:dyDescent="0.35">
      <c r="A18" s="5" t="s">
        <v>15</v>
      </c>
      <c r="B18" s="14">
        <f t="shared" si="1"/>
        <v>1.2103267882328229E-2</v>
      </c>
      <c r="C18" s="14">
        <f t="shared" si="2"/>
        <v>4.3299230235906913E-3</v>
      </c>
      <c r="D18" s="14">
        <f t="shared" si="3"/>
        <v>9.623466513290763E-3</v>
      </c>
      <c r="E18" s="14"/>
      <c r="F18" s="5" t="s">
        <v>15</v>
      </c>
      <c r="G18" s="14">
        <f t="shared" si="4"/>
        <v>3.5614948471989444E-3</v>
      </c>
      <c r="H18" s="14">
        <f t="shared" si="5"/>
        <v>3.4383059337404838E-3</v>
      </c>
      <c r="I18" s="14">
        <f t="shared" si="6"/>
        <v>9.608064017328298E-3</v>
      </c>
      <c r="J18" s="5"/>
      <c r="L18" s="16" t="s">
        <v>15</v>
      </c>
      <c r="M18" s="18">
        <v>1918</v>
      </c>
      <c r="N18" s="18">
        <v>2420</v>
      </c>
      <c r="O18" s="18">
        <v>5045</v>
      </c>
      <c r="P18" s="18">
        <v>3897</v>
      </c>
      <c r="Q18" s="18">
        <v>5203</v>
      </c>
      <c r="R18" s="18">
        <v>7362</v>
      </c>
      <c r="T18" s="16" t="s">
        <v>15</v>
      </c>
      <c r="U18" s="16">
        <v>379</v>
      </c>
      <c r="V18" s="16">
        <v>799</v>
      </c>
      <c r="W18" s="18">
        <v>3803</v>
      </c>
      <c r="X18" s="18">
        <v>3325</v>
      </c>
      <c r="Y18" s="18">
        <v>5175</v>
      </c>
      <c r="Z18" s="18">
        <v>7736</v>
      </c>
      <c r="AB18" s="7" t="s">
        <v>15</v>
      </c>
      <c r="AC18" s="23">
        <f t="shared" si="7"/>
        <v>5.0606860158311342</v>
      </c>
      <c r="AD18" s="23">
        <f t="shared" si="8"/>
        <v>3.0287859824780976</v>
      </c>
      <c r="AE18" s="23">
        <f t="shared" si="9"/>
        <v>1.3265842755719168</v>
      </c>
      <c r="AF18" s="23">
        <f t="shared" si="10"/>
        <v>1.17203007518797</v>
      </c>
      <c r="AG18" s="23">
        <f t="shared" si="11"/>
        <v>1.0054106280193236</v>
      </c>
      <c r="AH18" s="23">
        <f t="shared" si="12"/>
        <v>0.95165460186142714</v>
      </c>
    </row>
    <row r="19" spans="1:34" x14ac:dyDescent="0.35">
      <c r="A19" s="5" t="s">
        <v>29</v>
      </c>
      <c r="B19" s="14">
        <f t="shared" si="1"/>
        <v>2.605703539955788E-3</v>
      </c>
      <c r="C19" s="14">
        <f t="shared" si="2"/>
        <v>1.8344118326785301E-3</v>
      </c>
      <c r="D19" s="14">
        <f t="shared" si="3"/>
        <v>5.1032346193815728E-3</v>
      </c>
      <c r="E19" s="14"/>
      <c r="F19" s="5" t="s">
        <v>29</v>
      </c>
      <c r="G19" s="14">
        <f t="shared" si="4"/>
        <v>4.5911635702314303E-3</v>
      </c>
      <c r="H19" s="14">
        <f t="shared" si="5"/>
        <v>9.0740254341572166E-3</v>
      </c>
      <c r="I19" s="14">
        <f t="shared" si="6"/>
        <v>1.6825289974501868E-2</v>
      </c>
      <c r="J19" s="5"/>
      <c r="L19" s="16" t="s">
        <v>29</v>
      </c>
      <c r="M19" s="16">
        <v>150</v>
      </c>
      <c r="N19" s="16">
        <v>521</v>
      </c>
      <c r="O19" s="18">
        <v>2232</v>
      </c>
      <c r="P19" s="18">
        <v>1651</v>
      </c>
      <c r="Q19" s="18">
        <v>3174</v>
      </c>
      <c r="R19" s="18">
        <v>3904</v>
      </c>
      <c r="T19" s="16" t="s">
        <v>29</v>
      </c>
      <c r="U19" s="16">
        <v>507</v>
      </c>
      <c r="V19" s="18">
        <v>1030</v>
      </c>
      <c r="W19" s="18">
        <v>6102</v>
      </c>
      <c r="X19" s="18">
        <v>8775</v>
      </c>
      <c r="Y19" s="18">
        <v>11947</v>
      </c>
      <c r="Z19" s="18">
        <v>13547</v>
      </c>
      <c r="AB19" s="7" t="s">
        <v>29</v>
      </c>
      <c r="AC19" s="23">
        <f t="shared" si="7"/>
        <v>0.29585798816568049</v>
      </c>
      <c r="AD19" s="23">
        <f t="shared" si="8"/>
        <v>0.50582524271844664</v>
      </c>
      <c r="AE19" s="23">
        <f t="shared" si="9"/>
        <v>0.36578171091445427</v>
      </c>
      <c r="AF19" s="23">
        <f t="shared" si="10"/>
        <v>0.18814814814814815</v>
      </c>
      <c r="AG19" s="23">
        <f t="shared" si="11"/>
        <v>0.26567339080940822</v>
      </c>
      <c r="AH19" s="23">
        <f t="shared" si="12"/>
        <v>0.28818188528825572</v>
      </c>
    </row>
    <row r="20" spans="1:34" x14ac:dyDescent="0.35">
      <c r="A20" s="5" t="s">
        <v>16</v>
      </c>
      <c r="B20" s="14">
        <f t="shared" si="1"/>
        <v>4.7732887879727529E-2</v>
      </c>
      <c r="C20" s="14">
        <f t="shared" si="2"/>
        <v>4.3127011075358664E-2</v>
      </c>
      <c r="D20" s="14">
        <f t="shared" si="3"/>
        <v>4.1101692145802969E-2</v>
      </c>
      <c r="E20" s="14"/>
      <c r="F20" s="5" t="s">
        <v>16</v>
      </c>
      <c r="G20" s="14">
        <f t="shared" si="4"/>
        <v>1.7994686731091537E-2</v>
      </c>
      <c r="H20" s="14">
        <f t="shared" si="5"/>
        <v>3.4447172109703154E-2</v>
      </c>
      <c r="I20" s="14">
        <f t="shared" si="6"/>
        <v>3.4311320649264676E-2</v>
      </c>
      <c r="J20" s="5"/>
      <c r="L20" s="16" t="s">
        <v>16</v>
      </c>
      <c r="M20" s="18">
        <v>15918</v>
      </c>
      <c r="N20" s="18">
        <v>9544</v>
      </c>
      <c r="O20" s="18">
        <v>31233</v>
      </c>
      <c r="P20" s="18">
        <v>38815</v>
      </c>
      <c r="Q20" s="18">
        <v>32927</v>
      </c>
      <c r="R20" s="18">
        <v>31443</v>
      </c>
      <c r="T20" s="16" t="s">
        <v>16</v>
      </c>
      <c r="U20" s="18">
        <v>3803</v>
      </c>
      <c r="V20" s="18">
        <v>4037</v>
      </c>
      <c r="W20" s="18">
        <v>23251</v>
      </c>
      <c r="X20" s="18">
        <v>33312</v>
      </c>
      <c r="Y20" s="18">
        <v>28183</v>
      </c>
      <c r="Z20" s="18">
        <v>27626</v>
      </c>
      <c r="AB20" s="7" t="s">
        <v>16</v>
      </c>
      <c r="AC20" s="23">
        <f t="shared" si="7"/>
        <v>4.1856429134893505</v>
      </c>
      <c r="AD20" s="23">
        <f t="shared" si="8"/>
        <v>2.364131781025514</v>
      </c>
      <c r="AE20" s="23">
        <f t="shared" si="9"/>
        <v>1.3432970624919358</v>
      </c>
      <c r="AF20" s="23">
        <f t="shared" si="10"/>
        <v>1.1651957252641691</v>
      </c>
      <c r="AG20" s="23">
        <f t="shared" si="11"/>
        <v>1.1683284249370187</v>
      </c>
      <c r="AH20" s="23">
        <f t="shared" si="12"/>
        <v>1.138166944183016</v>
      </c>
    </row>
    <row r="21" spans="1:34" x14ac:dyDescent="0.35">
      <c r="A21" s="5" t="s">
        <v>17</v>
      </c>
      <c r="B21" s="14">
        <f t="shared" si="1"/>
        <v>7.3149750432616803E-2</v>
      </c>
      <c r="C21" s="14">
        <f t="shared" si="2"/>
        <v>9.5378304385699816E-2</v>
      </c>
      <c r="D21" s="14">
        <f t="shared" si="3"/>
        <v>8.409356801589532E-2</v>
      </c>
      <c r="E21" s="14"/>
      <c r="F21" s="5" t="s">
        <v>17</v>
      </c>
      <c r="G21" s="14">
        <f t="shared" si="4"/>
        <v>3.3791855364975219E-2</v>
      </c>
      <c r="H21" s="14">
        <f t="shared" si="5"/>
        <v>7.7989051193014608E-2</v>
      </c>
      <c r="I21" s="14">
        <f t="shared" si="6"/>
        <v>7.5338101761519796E-2</v>
      </c>
      <c r="J21" s="5"/>
      <c r="L21" s="16" t="s">
        <v>17</v>
      </c>
      <c r="M21" s="18">
        <v>33385</v>
      </c>
      <c r="N21" s="18">
        <v>14626</v>
      </c>
      <c r="O21" s="18">
        <v>66268</v>
      </c>
      <c r="P21" s="18">
        <v>85842</v>
      </c>
      <c r="Q21" s="18">
        <v>70598</v>
      </c>
      <c r="R21" s="18">
        <v>64332</v>
      </c>
      <c r="T21" s="16" t="s">
        <v>17</v>
      </c>
      <c r="U21" s="18">
        <v>12634</v>
      </c>
      <c r="V21" s="18">
        <v>7581</v>
      </c>
      <c r="W21" s="18">
        <v>46394</v>
      </c>
      <c r="X21" s="18">
        <v>75419</v>
      </c>
      <c r="Y21" s="18">
        <v>66299</v>
      </c>
      <c r="Z21" s="18">
        <v>60659</v>
      </c>
      <c r="AB21" s="7" t="s">
        <v>17</v>
      </c>
      <c r="AC21" s="23">
        <f t="shared" si="7"/>
        <v>2.6424726927338926</v>
      </c>
      <c r="AD21" s="23">
        <f t="shared" si="8"/>
        <v>1.9292969265268434</v>
      </c>
      <c r="AE21" s="23">
        <f t="shared" si="9"/>
        <v>1.4283743587532871</v>
      </c>
      <c r="AF21" s="23">
        <f t="shared" si="10"/>
        <v>1.1382012490221296</v>
      </c>
      <c r="AG21" s="23">
        <f t="shared" si="11"/>
        <v>1.0648426069774808</v>
      </c>
      <c r="AH21" s="23">
        <f t="shared" si="12"/>
        <v>1.0605516081702633</v>
      </c>
    </row>
    <row r="22" spans="1:34" x14ac:dyDescent="0.35">
      <c r="A22" s="5" t="s">
        <v>18</v>
      </c>
      <c r="B22" s="14">
        <f t="shared" si="1"/>
        <v>7.5735448571114194E-2</v>
      </c>
      <c r="C22" s="14">
        <f t="shared" si="2"/>
        <v>5.955338571758724E-2</v>
      </c>
      <c r="D22" s="14">
        <f t="shared" si="3"/>
        <v>6.7421781556983293E-2</v>
      </c>
      <c r="E22" s="14"/>
      <c r="F22" s="5" t="s">
        <v>18</v>
      </c>
      <c r="G22" s="14">
        <f t="shared" si="4"/>
        <v>0.15606835930535248</v>
      </c>
      <c r="H22" s="14">
        <f t="shared" si="5"/>
        <v>0.19812914794125616</v>
      </c>
      <c r="I22" s="14">
        <f t="shared" si="6"/>
        <v>0.14850147238364692</v>
      </c>
      <c r="J22" s="5"/>
      <c r="L22" s="16" t="s">
        <v>18</v>
      </c>
      <c r="M22" s="18">
        <v>31858</v>
      </c>
      <c r="N22" s="18">
        <v>15143</v>
      </c>
      <c r="O22" s="18">
        <v>51960</v>
      </c>
      <c r="P22" s="18">
        <v>53599</v>
      </c>
      <c r="Q22" s="18">
        <v>54067</v>
      </c>
      <c r="R22" s="18">
        <v>51578</v>
      </c>
      <c r="T22" s="16" t="s">
        <v>18</v>
      </c>
      <c r="U22" s="18">
        <v>60564</v>
      </c>
      <c r="V22" s="18">
        <v>35013</v>
      </c>
      <c r="W22" s="18">
        <v>176963</v>
      </c>
      <c r="X22" s="18">
        <v>191600</v>
      </c>
      <c r="Y22" s="18">
        <v>156963</v>
      </c>
      <c r="Z22" s="18">
        <v>119567</v>
      </c>
      <c r="AB22" s="7" t="s">
        <v>18</v>
      </c>
      <c r="AC22" s="23">
        <f t="shared" si="7"/>
        <v>0.52602205930916057</v>
      </c>
      <c r="AD22" s="23">
        <f t="shared" si="8"/>
        <v>0.43249650129951733</v>
      </c>
      <c r="AE22" s="23">
        <f t="shared" si="9"/>
        <v>0.29362070037239424</v>
      </c>
      <c r="AF22" s="23">
        <f t="shared" si="10"/>
        <v>0.27974425887265136</v>
      </c>
      <c r="AG22" s="23">
        <f t="shared" si="11"/>
        <v>0.3444569739365328</v>
      </c>
      <c r="AH22" s="23">
        <f t="shared" si="12"/>
        <v>0.43137320498130755</v>
      </c>
    </row>
    <row r="23" spans="1:34" x14ac:dyDescent="0.35">
      <c r="A23" s="5" t="s">
        <v>19</v>
      </c>
      <c r="B23" s="14">
        <f t="shared" si="1"/>
        <v>2.2801156312204297E-2</v>
      </c>
      <c r="C23" s="14">
        <f t="shared" si="2"/>
        <v>2.6745080087465112E-2</v>
      </c>
      <c r="D23" s="14">
        <f t="shared" si="3"/>
        <v>3.3552721877634785E-2</v>
      </c>
      <c r="E23" s="14"/>
      <c r="F23" s="5" t="s">
        <v>19</v>
      </c>
      <c r="G23" s="14">
        <f t="shared" si="4"/>
        <v>8.067967050600863E-4</v>
      </c>
      <c r="H23" s="14">
        <f t="shared" si="5"/>
        <v>4.792946767785607E-3</v>
      </c>
      <c r="I23" s="14">
        <f t="shared" si="6"/>
        <v>8.0903475968041021E-3</v>
      </c>
      <c r="J23" s="5"/>
      <c r="L23" s="16" t="s">
        <v>19</v>
      </c>
      <c r="M23" s="18">
        <v>7596</v>
      </c>
      <c r="N23" s="18">
        <v>4559</v>
      </c>
      <c r="O23" s="18">
        <v>20655</v>
      </c>
      <c r="P23" s="18">
        <v>24071</v>
      </c>
      <c r="Q23" s="18">
        <v>27089</v>
      </c>
      <c r="R23" s="18">
        <v>25668</v>
      </c>
      <c r="T23" s="16" t="s">
        <v>19</v>
      </c>
      <c r="U23" s="16">
        <v>129</v>
      </c>
      <c r="V23" s="16">
        <v>181</v>
      </c>
      <c r="W23" s="18">
        <v>2257</v>
      </c>
      <c r="X23" s="18">
        <v>4635</v>
      </c>
      <c r="Y23" s="18">
        <v>6365</v>
      </c>
      <c r="Z23" s="18">
        <v>6514</v>
      </c>
      <c r="AB23" s="7" t="s">
        <v>19</v>
      </c>
      <c r="AC23" s="23">
        <f t="shared" si="7"/>
        <v>58.883720930232556</v>
      </c>
      <c r="AD23" s="23">
        <f t="shared" si="8"/>
        <v>25.187845303867402</v>
      </c>
      <c r="AE23" s="23">
        <f t="shared" si="9"/>
        <v>9.1515285777580857</v>
      </c>
      <c r="AF23" s="23">
        <f t="shared" si="10"/>
        <v>5.1933117583603021</v>
      </c>
      <c r="AG23" s="23">
        <f t="shared" si="11"/>
        <v>4.2559308719560098</v>
      </c>
      <c r="AH23" s="23">
        <f t="shared" si="12"/>
        <v>3.9404359840343877</v>
      </c>
    </row>
    <row r="24" spans="1:34" x14ac:dyDescent="0.35">
      <c r="A24" s="5" t="s">
        <v>30</v>
      </c>
      <c r="B24" s="14">
        <f t="shared" si="1"/>
        <v>4.8783171456293198E-2</v>
      </c>
      <c r="C24" s="14">
        <f t="shared" si="2"/>
        <v>5.1115757942081029E-2</v>
      </c>
      <c r="D24" s="14">
        <f t="shared" si="3"/>
        <v>6.579434121345612E-2</v>
      </c>
      <c r="E24" s="14"/>
      <c r="F24" s="5" t="s">
        <v>30</v>
      </c>
      <c r="G24" s="14">
        <f t="shared" si="4"/>
        <v>5.3409050386905826E-2</v>
      </c>
      <c r="H24" s="14">
        <f t="shared" si="5"/>
        <v>7.918858048117669E-2</v>
      </c>
      <c r="I24" s="14">
        <f t="shared" si="6"/>
        <v>8.9382567623457282E-2</v>
      </c>
      <c r="J24" s="5"/>
      <c r="L24" s="16" t="s">
        <v>30</v>
      </c>
      <c r="M24" s="18">
        <v>21830</v>
      </c>
      <c r="N24" s="18">
        <v>9754</v>
      </c>
      <c r="O24" s="18">
        <v>31610</v>
      </c>
      <c r="P24" s="18">
        <v>46005</v>
      </c>
      <c r="Q24" s="18">
        <v>43197</v>
      </c>
      <c r="R24" s="18">
        <v>50333</v>
      </c>
      <c r="T24" s="16" t="s">
        <v>30</v>
      </c>
      <c r="U24" s="18">
        <v>21513</v>
      </c>
      <c r="V24" s="18">
        <v>11982</v>
      </c>
      <c r="W24" s="18">
        <v>53365</v>
      </c>
      <c r="X24" s="18">
        <v>76579</v>
      </c>
      <c r="Y24" s="18">
        <v>72449</v>
      </c>
      <c r="Z24" s="18">
        <v>71967</v>
      </c>
      <c r="AB24" s="7" t="s">
        <v>30</v>
      </c>
      <c r="AC24" s="23">
        <f t="shared" si="7"/>
        <v>1.0147352763445359</v>
      </c>
      <c r="AD24" s="23">
        <f t="shared" si="8"/>
        <v>0.81405441495576703</v>
      </c>
      <c r="AE24" s="23">
        <f t="shared" si="9"/>
        <v>0.59233580061838287</v>
      </c>
      <c r="AF24" s="23">
        <f t="shared" si="10"/>
        <v>0.60075216443150214</v>
      </c>
      <c r="AG24" s="23">
        <f t="shared" si="11"/>
        <v>0.59624011373517927</v>
      </c>
      <c r="AH24" s="23">
        <f t="shared" si="12"/>
        <v>0.69938999819361647</v>
      </c>
    </row>
    <row r="25" spans="1:34" x14ac:dyDescent="0.35">
      <c r="A25" s="5" t="s">
        <v>31</v>
      </c>
      <c r="B25" s="14">
        <f t="shared" si="1"/>
        <v>2.8882798355555999E-2</v>
      </c>
      <c r="C25" s="14">
        <f t="shared" si="2"/>
        <v>3.689489964622851E-2</v>
      </c>
      <c r="D25" s="14">
        <f t="shared" si="3"/>
        <v>3.1593257560408101E-2</v>
      </c>
      <c r="E25" s="14"/>
      <c r="F25" s="5" t="s">
        <v>31</v>
      </c>
      <c r="G25" s="14">
        <f t="shared" si="4"/>
        <v>2.6655493349498982E-3</v>
      </c>
      <c r="H25" s="14">
        <f t="shared" si="5"/>
        <v>6.2758131464273675E-3</v>
      </c>
      <c r="I25" s="14">
        <f t="shared" si="6"/>
        <v>5.1468222967694498E-3</v>
      </c>
      <c r="J25" s="5"/>
      <c r="L25" s="16" t="s">
        <v>31</v>
      </c>
      <c r="M25" s="18">
        <v>17911</v>
      </c>
      <c r="N25" s="18">
        <v>5775</v>
      </c>
      <c r="O25" s="18">
        <v>25917</v>
      </c>
      <c r="P25" s="18">
        <v>33206</v>
      </c>
      <c r="Q25" s="18">
        <v>23964</v>
      </c>
      <c r="R25" s="18">
        <v>24169</v>
      </c>
      <c r="T25" s="16" t="s">
        <v>31</v>
      </c>
      <c r="U25" s="18">
        <v>1529</v>
      </c>
      <c r="V25" s="16">
        <v>598</v>
      </c>
      <c r="W25" s="18">
        <v>3914</v>
      </c>
      <c r="X25" s="18">
        <v>6069</v>
      </c>
      <c r="Y25" s="18">
        <v>4264</v>
      </c>
      <c r="Z25" s="18">
        <v>4144</v>
      </c>
      <c r="AB25" s="7" t="s">
        <v>31</v>
      </c>
      <c r="AC25" s="23">
        <f t="shared" si="7"/>
        <v>11.714192282537606</v>
      </c>
      <c r="AD25" s="23">
        <f t="shared" si="8"/>
        <v>9.6571906354515047</v>
      </c>
      <c r="AE25" s="23">
        <f t="shared" si="9"/>
        <v>6.6216147164026573</v>
      </c>
      <c r="AF25" s="23">
        <f t="shared" si="10"/>
        <v>5.4714120942494642</v>
      </c>
      <c r="AG25" s="23">
        <f t="shared" si="11"/>
        <v>5.620075046904315</v>
      </c>
      <c r="AH25" s="23">
        <f t="shared" si="12"/>
        <v>5.8322876447876446</v>
      </c>
    </row>
    <row r="26" spans="1:34" x14ac:dyDescent="0.35">
      <c r="A26" s="5" t="s">
        <v>20</v>
      </c>
      <c r="B26" s="14">
        <f t="shared" si="1"/>
        <v>0.14296360017204646</v>
      </c>
      <c r="C26" s="14">
        <f t="shared" si="2"/>
        <v>0.17007030986115804</v>
      </c>
      <c r="D26" s="14">
        <f t="shared" si="3"/>
        <v>0.1260658427069104</v>
      </c>
      <c r="E26" s="14"/>
      <c r="F26" s="5" t="s">
        <v>20</v>
      </c>
      <c r="G26" s="14">
        <f t="shared" si="4"/>
        <v>2.5541133259636985E-3</v>
      </c>
      <c r="H26" s="14">
        <f t="shared" si="5"/>
        <v>6.1620646794464792E-3</v>
      </c>
      <c r="I26" s="14">
        <f t="shared" si="6"/>
        <v>3.4216929120655971E-3</v>
      </c>
      <c r="J26" s="5"/>
      <c r="L26" s="16" t="s">
        <v>20</v>
      </c>
      <c r="M26" s="18">
        <v>47472</v>
      </c>
      <c r="N26" s="18">
        <v>28585</v>
      </c>
      <c r="O26" s="18">
        <v>120733</v>
      </c>
      <c r="P26" s="18">
        <v>153066</v>
      </c>
      <c r="Q26" s="18">
        <v>129167</v>
      </c>
      <c r="R26" s="18">
        <v>96441</v>
      </c>
      <c r="T26" s="16" t="s">
        <v>20</v>
      </c>
      <c r="U26" s="16">
        <v>398</v>
      </c>
      <c r="V26" s="16">
        <v>573</v>
      </c>
      <c r="W26" s="18">
        <v>3944</v>
      </c>
      <c r="X26" s="18">
        <v>5959</v>
      </c>
      <c r="Y26" s="18">
        <v>4996</v>
      </c>
      <c r="Z26" s="18">
        <v>2755</v>
      </c>
      <c r="AB26" s="7" t="s">
        <v>20</v>
      </c>
      <c r="AC26" s="23">
        <f t="shared" si="7"/>
        <v>119.27638190954774</v>
      </c>
      <c r="AD26" s="23">
        <f t="shared" si="8"/>
        <v>49.886561954624781</v>
      </c>
      <c r="AE26" s="23">
        <f t="shared" si="9"/>
        <v>30.6118154158215</v>
      </c>
      <c r="AF26" s="23">
        <f t="shared" si="10"/>
        <v>25.686524584661857</v>
      </c>
      <c r="AG26" s="23">
        <f t="shared" si="11"/>
        <v>25.854083266613291</v>
      </c>
      <c r="AH26" s="23">
        <f t="shared" si="12"/>
        <v>35.005807622504534</v>
      </c>
    </row>
    <row r="27" spans="1:34" x14ac:dyDescent="0.35">
      <c r="A27" s="5" t="s">
        <v>21</v>
      </c>
      <c r="B27" s="14">
        <f t="shared" si="1"/>
        <v>5.7305472477568946E-2</v>
      </c>
      <c r="C27" s="14">
        <f t="shared" si="2"/>
        <v>4.3202565287728222E-2</v>
      </c>
      <c r="D27" s="14">
        <f t="shared" si="3"/>
        <v>1.7097927464526375E-2</v>
      </c>
      <c r="E27" s="14"/>
      <c r="F27" s="5" t="s">
        <v>21</v>
      </c>
      <c r="G27" s="14">
        <f t="shared" si="4"/>
        <v>4.7025995792176305E-3</v>
      </c>
      <c r="H27" s="14">
        <f t="shared" si="5"/>
        <v>1.0958113678149747E-2</v>
      </c>
      <c r="I27" s="14">
        <f t="shared" si="6"/>
        <v>5.4138509632282892E-3</v>
      </c>
      <c r="J27" s="5"/>
      <c r="L27" s="16" t="s">
        <v>21</v>
      </c>
      <c r="M27" s="18">
        <v>20111</v>
      </c>
      <c r="N27" s="18">
        <v>11458</v>
      </c>
      <c r="O27" s="18">
        <v>39626</v>
      </c>
      <c r="P27" s="18">
        <v>38883</v>
      </c>
      <c r="Q27" s="18">
        <v>25824</v>
      </c>
      <c r="R27" s="18">
        <v>13080</v>
      </c>
      <c r="T27" s="16" t="s">
        <v>21</v>
      </c>
      <c r="U27" s="18">
        <v>1188</v>
      </c>
      <c r="V27" s="18">
        <v>1055</v>
      </c>
      <c r="W27" s="18">
        <v>7841</v>
      </c>
      <c r="X27" s="18">
        <v>10597</v>
      </c>
      <c r="Y27" s="18">
        <v>7333</v>
      </c>
      <c r="Z27" s="18">
        <v>4359</v>
      </c>
      <c r="AB27" s="7" t="s">
        <v>21</v>
      </c>
      <c r="AC27" s="23">
        <f t="shared" si="7"/>
        <v>16.92845117845118</v>
      </c>
      <c r="AD27" s="23">
        <f t="shared" si="8"/>
        <v>10.860663507109004</v>
      </c>
      <c r="AE27" s="23">
        <f t="shared" si="9"/>
        <v>5.0536921311057261</v>
      </c>
      <c r="AF27" s="23">
        <f t="shared" si="10"/>
        <v>3.6692460130225535</v>
      </c>
      <c r="AG27" s="23">
        <f t="shared" si="11"/>
        <v>3.5216146188463111</v>
      </c>
      <c r="AH27" s="23">
        <f t="shared" si="12"/>
        <v>3.0006882312456984</v>
      </c>
    </row>
    <row r="28" spans="1:34" x14ac:dyDescent="0.35">
      <c r="A28" s="5" t="s">
        <v>22</v>
      </c>
      <c r="B28" s="14">
        <f t="shared" si="1"/>
        <v>8.4887919738329348E-2</v>
      </c>
      <c r="C28" s="14">
        <f t="shared" si="2"/>
        <v>5.0023555136797571E-2</v>
      </c>
      <c r="D28" s="14">
        <f t="shared" si="3"/>
        <v>2.7470408690139281E-2</v>
      </c>
      <c r="E28" s="14"/>
      <c r="F28" s="5" t="s">
        <v>22</v>
      </c>
      <c r="G28" s="14">
        <f t="shared" si="4"/>
        <v>3.9109581713796672E-2</v>
      </c>
      <c r="H28" s="14">
        <f t="shared" si="5"/>
        <v>2.7187951762377385E-2</v>
      </c>
      <c r="I28" s="14">
        <f t="shared" si="6"/>
        <v>8.1189134541462104E-3</v>
      </c>
      <c r="J28" s="5"/>
      <c r="L28" s="16" t="s">
        <v>22</v>
      </c>
      <c r="M28" s="18">
        <v>39531</v>
      </c>
      <c r="N28" s="18">
        <v>16973</v>
      </c>
      <c r="O28" s="18">
        <v>45555</v>
      </c>
      <c r="P28" s="18">
        <v>45022</v>
      </c>
      <c r="Q28" s="18">
        <v>34891</v>
      </c>
      <c r="R28" s="18">
        <v>21015</v>
      </c>
      <c r="T28" s="16" t="s">
        <v>22</v>
      </c>
      <c r="U28" s="18">
        <v>17174</v>
      </c>
      <c r="V28" s="18">
        <v>8774</v>
      </c>
      <c r="W28" s="18">
        <v>25081</v>
      </c>
      <c r="X28" s="18">
        <v>26292</v>
      </c>
      <c r="Y28" s="18">
        <v>16456</v>
      </c>
      <c r="Z28" s="18">
        <v>6537</v>
      </c>
      <c r="AB28" s="7" t="s">
        <v>22</v>
      </c>
      <c r="AC28" s="23">
        <f t="shared" si="7"/>
        <v>2.301793408640969</v>
      </c>
      <c r="AD28" s="23">
        <f t="shared" si="8"/>
        <v>1.9344654661499887</v>
      </c>
      <c r="AE28" s="23">
        <f t="shared" si="9"/>
        <v>1.8163151389498027</v>
      </c>
      <c r="AF28" s="23">
        <f t="shared" si="10"/>
        <v>1.7123839951315989</v>
      </c>
      <c r="AG28" s="23">
        <f t="shared" si="11"/>
        <v>2.1202600875060766</v>
      </c>
      <c r="AH28" s="23">
        <f t="shared" si="12"/>
        <v>3.2147774208352455</v>
      </c>
    </row>
    <row r="29" spans="1:34" x14ac:dyDescent="0.35">
      <c r="A29" s="5" t="s">
        <v>32</v>
      </c>
      <c r="B29" s="14">
        <f t="shared" si="1"/>
        <v>5.1213827733488045E-2</v>
      </c>
      <c r="C29" s="14">
        <f t="shared" si="2"/>
        <v>6.5447725373771137E-2</v>
      </c>
      <c r="D29" s="14">
        <f t="shared" si="3"/>
        <v>4.6718648897719622E-2</v>
      </c>
      <c r="E29" s="14"/>
      <c r="F29" s="5" t="s">
        <v>32</v>
      </c>
      <c r="G29" s="14">
        <f t="shared" si="4"/>
        <v>1.683575223763506E-2</v>
      </c>
      <c r="H29" s="14">
        <f t="shared" si="5"/>
        <v>2.8864190534886654E-2</v>
      </c>
      <c r="I29" s="14">
        <f t="shared" si="6"/>
        <v>1.1976546189128332E-2</v>
      </c>
      <c r="J29" s="5"/>
      <c r="L29" s="16" t="s">
        <v>32</v>
      </c>
      <c r="M29" s="18">
        <v>13494</v>
      </c>
      <c r="N29" s="18">
        <v>10240</v>
      </c>
      <c r="O29" s="18">
        <v>50990</v>
      </c>
      <c r="P29" s="18">
        <v>58904</v>
      </c>
      <c r="Q29" s="18">
        <v>43633</v>
      </c>
      <c r="R29" s="18">
        <v>35740</v>
      </c>
      <c r="T29" s="16" t="s">
        <v>32</v>
      </c>
      <c r="U29" s="18">
        <v>4459</v>
      </c>
      <c r="V29" s="18">
        <v>3777</v>
      </c>
      <c r="W29" s="18">
        <v>23781</v>
      </c>
      <c r="X29" s="18">
        <v>27913</v>
      </c>
      <c r="Y29" s="18">
        <v>18349</v>
      </c>
      <c r="Z29" s="18">
        <v>9643</v>
      </c>
      <c r="AB29" s="7" t="s">
        <v>32</v>
      </c>
      <c r="AC29" s="23">
        <f t="shared" si="7"/>
        <v>3.0262390670553936</v>
      </c>
      <c r="AD29" s="23">
        <f t="shared" si="8"/>
        <v>2.7111464124966904</v>
      </c>
      <c r="AE29" s="23">
        <f t="shared" si="9"/>
        <v>2.1441486901307765</v>
      </c>
      <c r="AF29" s="23">
        <f t="shared" si="10"/>
        <v>2.1102711997993766</v>
      </c>
      <c r="AG29" s="23">
        <f t="shared" si="11"/>
        <v>2.3779497520300832</v>
      </c>
      <c r="AH29" s="23">
        <f t="shared" si="12"/>
        <v>3.7063154619931558</v>
      </c>
    </row>
    <row r="30" spans="1:34" x14ac:dyDescent="0.35">
      <c r="A30" s="5" t="s">
        <v>23</v>
      </c>
      <c r="B30" s="14">
        <f t="shared" si="1"/>
        <v>5.6820341492202893E-2</v>
      </c>
      <c r="C30" s="14">
        <f t="shared" si="2"/>
        <v>6.6803256830989671E-2</v>
      </c>
      <c r="D30" s="14">
        <f t="shared" si="3"/>
        <v>4.3887294854282E-2</v>
      </c>
      <c r="E30" s="14"/>
      <c r="F30" s="5" t="s">
        <v>23</v>
      </c>
      <c r="G30" s="14">
        <f t="shared" si="4"/>
        <v>2.398102913383019E-3</v>
      </c>
      <c r="H30" s="14">
        <f t="shared" si="5"/>
        <v>7.0927339547446552E-3</v>
      </c>
      <c r="I30" s="14">
        <f t="shared" si="6"/>
        <v>4.1519852649855868E-3</v>
      </c>
      <c r="J30" s="5"/>
      <c r="L30" s="16" t="s">
        <v>23</v>
      </c>
      <c r="M30" s="18">
        <v>25748</v>
      </c>
      <c r="N30" s="18">
        <v>11361</v>
      </c>
      <c r="O30" s="18">
        <v>51753</v>
      </c>
      <c r="P30" s="18">
        <v>60124</v>
      </c>
      <c r="Q30" s="18">
        <v>50371</v>
      </c>
      <c r="R30" s="18">
        <v>33574</v>
      </c>
      <c r="T30" s="16" t="s">
        <v>23</v>
      </c>
      <c r="U30" s="16">
        <v>373</v>
      </c>
      <c r="V30" s="16">
        <v>538</v>
      </c>
      <c r="W30" s="18">
        <v>4636</v>
      </c>
      <c r="X30" s="18">
        <v>6859</v>
      </c>
      <c r="Y30" s="18">
        <v>5747</v>
      </c>
      <c r="Z30" s="18">
        <v>3343</v>
      </c>
      <c r="AB30" s="7" t="s">
        <v>23</v>
      </c>
      <c r="AC30" s="23">
        <f t="shared" si="7"/>
        <v>69.029490616621985</v>
      </c>
      <c r="AD30" s="23">
        <f t="shared" si="8"/>
        <v>21.117100371747213</v>
      </c>
      <c r="AE30" s="23">
        <f t="shared" si="9"/>
        <v>11.163287316652287</v>
      </c>
      <c r="AF30" s="23">
        <f t="shared" si="10"/>
        <v>8.7657092870680859</v>
      </c>
      <c r="AG30" s="23">
        <f t="shared" si="11"/>
        <v>8.7647468244301372</v>
      </c>
      <c r="AH30" s="23">
        <f t="shared" si="12"/>
        <v>10.043075082261442</v>
      </c>
    </row>
    <row r="31" spans="1:34" x14ac:dyDescent="0.35">
      <c r="B31" s="14"/>
      <c r="C31" s="14"/>
      <c r="D31" s="14"/>
      <c r="G31" s="14"/>
      <c r="H31" s="14"/>
      <c r="I31" s="14"/>
      <c r="L31" s="16" t="s">
        <v>2</v>
      </c>
      <c r="M31" s="18">
        <f>SUM(M9:M30)</f>
        <v>397093</v>
      </c>
      <c r="N31" s="18">
        <f t="shared" ref="N31:R31" si="13">SUM(N9:N30)</f>
        <v>205419</v>
      </c>
      <c r="O31" s="18">
        <f t="shared" si="13"/>
        <v>841203</v>
      </c>
      <c r="P31" s="18">
        <f t="shared" si="13"/>
        <v>952343</v>
      </c>
      <c r="Q31" s="18">
        <f t="shared" si="13"/>
        <v>876007</v>
      </c>
      <c r="R31" s="18">
        <f t="shared" si="13"/>
        <v>834964</v>
      </c>
      <c r="S31" s="5"/>
      <c r="T31" s="16" t="s">
        <v>2</v>
      </c>
      <c r="U31" s="18">
        <f t="shared" ref="U31" si="14">SUM(U9:U30)</f>
        <v>473681</v>
      </c>
      <c r="V31" s="18">
        <f t="shared" ref="V31" si="15">SUM(V9:V30)</f>
        <v>229532</v>
      </c>
      <c r="W31" s="18">
        <f t="shared" ref="W31" si="16">SUM(W9:W30)</f>
        <v>888709</v>
      </c>
      <c r="X31" s="18">
        <f t="shared" ref="X31" si="17">SUM(X9:X30)</f>
        <v>1013249</v>
      </c>
      <c r="Y31" s="18">
        <f t="shared" ref="Y31" si="18">SUM(Y9:Y30)</f>
        <v>911015</v>
      </c>
      <c r="Z31" s="18">
        <f t="shared" ref="Z31" si="19">SUM(Z9:Z30)</f>
        <v>866624</v>
      </c>
      <c r="AB31" s="7" t="s">
        <v>2</v>
      </c>
      <c r="AC31" s="23">
        <f>(M31-M11)/(U31-U11)</f>
        <v>0.82513359090635296</v>
      </c>
      <c r="AD31" s="23">
        <f t="shared" ref="AD31:AH31" si="20">(N31-N11)/(V31-V11)</f>
        <v>0.89124737011018795</v>
      </c>
      <c r="AE31" s="23">
        <f t="shared" si="20"/>
        <v>0.92950650457122264</v>
      </c>
      <c r="AF31" s="23">
        <f t="shared" si="20"/>
        <v>0.93068582052973692</v>
      </c>
      <c r="AG31" s="23">
        <f t="shared" si="20"/>
        <v>0.95985932240597105</v>
      </c>
      <c r="AH31" s="23">
        <f t="shared" si="20"/>
        <v>0.95013146504346357</v>
      </c>
    </row>
    <row r="32" spans="1:34" s="5" customFormat="1" x14ac:dyDescent="0.35">
      <c r="A32" s="5" t="s">
        <v>39</v>
      </c>
      <c r="B32" s="5" t="s">
        <v>5</v>
      </c>
      <c r="C32" s="5" t="s">
        <v>0</v>
      </c>
      <c r="D32" s="5" t="s">
        <v>60</v>
      </c>
      <c r="F32" s="5" t="s">
        <v>41</v>
      </c>
      <c r="G32" s="5" t="s">
        <v>5</v>
      </c>
      <c r="H32" s="5" t="s">
        <v>0</v>
      </c>
      <c r="I32" s="5" t="s">
        <v>60</v>
      </c>
      <c r="L32" s="7" t="s">
        <v>70</v>
      </c>
      <c r="M32" s="23">
        <f>(M31-M11)/(U31-U11)</f>
        <v>0.82513359090635296</v>
      </c>
      <c r="N32" s="23">
        <f t="shared" ref="N32:R32" si="21">(N31-N11)/(V31-V11)</f>
        <v>0.89124737011018795</v>
      </c>
      <c r="O32" s="23">
        <f t="shared" si="21"/>
        <v>0.92950650457122264</v>
      </c>
      <c r="P32" s="23">
        <f t="shared" si="21"/>
        <v>0.93068582052973692</v>
      </c>
      <c r="Q32" s="23">
        <f t="shared" si="21"/>
        <v>0.95985932240597105</v>
      </c>
      <c r="R32" s="23">
        <f t="shared" si="21"/>
        <v>0.95013146504346357</v>
      </c>
    </row>
    <row r="33" spans="1:21" s="5" customFormat="1" x14ac:dyDescent="0.35">
      <c r="A33" s="5" t="s">
        <v>24</v>
      </c>
      <c r="B33" s="14"/>
      <c r="C33" s="14"/>
      <c r="D33" s="14"/>
      <c r="E33" s="14"/>
      <c r="F33" s="5" t="s">
        <v>24</v>
      </c>
      <c r="G33" s="14"/>
      <c r="H33" s="14"/>
      <c r="I33" s="14"/>
      <c r="L33" s="7" t="s">
        <v>68</v>
      </c>
      <c r="M33" s="23">
        <f>M9/U9</f>
        <v>0.78551075036698037</v>
      </c>
      <c r="N33" s="23">
        <f t="shared" ref="N33:Q33" si="22">N9/V9</f>
        <v>0.57180283330098969</v>
      </c>
      <c r="O33" s="23">
        <f t="shared" si="22"/>
        <v>0.42876935615321926</v>
      </c>
      <c r="P33" s="23">
        <f t="shared" si="22"/>
        <v>0.31044393927516917</v>
      </c>
      <c r="Q33" s="23">
        <f t="shared" si="22"/>
        <v>0.32093752883639382</v>
      </c>
      <c r="R33" s="23">
        <f>R9/Z9</f>
        <v>0.30547695286320647</v>
      </c>
      <c r="S33"/>
      <c r="T33"/>
      <c r="U33"/>
    </row>
    <row r="34" spans="1:21" s="5" customFormat="1" x14ac:dyDescent="0.35">
      <c r="B34" s="14"/>
      <c r="C34" s="14"/>
      <c r="D34" s="14"/>
      <c r="E34" s="14"/>
      <c r="F34" s="5" t="s">
        <v>12</v>
      </c>
      <c r="G34" s="14"/>
      <c r="H34" s="14"/>
      <c r="I34" s="14"/>
      <c r="L34" s="7" t="s">
        <v>69</v>
      </c>
      <c r="M34" s="23">
        <f>M33/M32</f>
        <v>0.95198009028350228</v>
      </c>
      <c r="N34" s="23">
        <f>N33/N32</f>
        <v>0.6415758996632952</v>
      </c>
      <c r="O34" s="23">
        <f t="shared" ref="O34:R34" si="23">O33/O32</f>
        <v>0.46128709594238798</v>
      </c>
      <c r="P34" s="23">
        <f t="shared" si="23"/>
        <v>0.33356470296116431</v>
      </c>
      <c r="Q34" s="23">
        <f t="shared" si="23"/>
        <v>0.33435892254704153</v>
      </c>
      <c r="R34" s="23">
        <f t="shared" si="23"/>
        <v>0.32151019527516911</v>
      </c>
      <c r="S34"/>
      <c r="T34"/>
      <c r="U34"/>
    </row>
    <row r="35" spans="1:21" s="5" customFormat="1" x14ac:dyDescent="0.35">
      <c r="A35" s="5" t="s">
        <v>25</v>
      </c>
      <c r="B35" s="14">
        <f>N12/(N$31-N$9-N$11)</f>
        <v>9.7184789722395429E-2</v>
      </c>
      <c r="C35" s="14">
        <f t="shared" ref="C35:D35" si="24">O12/(O$31-O$9-O$11)</f>
        <v>8.9542509864885669E-2</v>
      </c>
      <c r="D35" s="14">
        <f t="shared" si="24"/>
        <v>7.6562684726984076E-2</v>
      </c>
      <c r="E35" s="14"/>
      <c r="F35" s="5" t="s">
        <v>25</v>
      </c>
      <c r="G35" s="14">
        <f>V12/(V$31-V$9-V$11)</f>
        <v>1.296498752557957E-2</v>
      </c>
      <c r="H35" s="14">
        <f t="shared" ref="H35:I35" si="25">W12/(W$31-W$9-W$11)</f>
        <v>3.8468033116628345E-2</v>
      </c>
      <c r="I35" s="14">
        <f t="shared" si="25"/>
        <v>6.2335872520255173E-2</v>
      </c>
      <c r="L35" s="7" t="s">
        <v>65</v>
      </c>
      <c r="M35" s="23">
        <f>(M9+U9)/(M31-M11+U31-U11)</f>
        <v>2.4372448925469432E-2</v>
      </c>
      <c r="N35" s="23">
        <f t="shared" ref="N35:R35" si="26">(N9+V9)/(N31-N11+V31-V11)</f>
        <v>3.8179075632232669E-2</v>
      </c>
      <c r="O35" s="23">
        <f t="shared" si="26"/>
        <v>4.2532466153985191E-2</v>
      </c>
      <c r="P35" s="23">
        <f t="shared" si="26"/>
        <v>2.6861453984923907E-2</v>
      </c>
      <c r="Q35" s="23">
        <f t="shared" si="26"/>
        <v>3.3404506049680892E-2</v>
      </c>
      <c r="R35" s="23">
        <f t="shared" si="26"/>
        <v>4.4660996763391296E-2</v>
      </c>
      <c r="S35"/>
      <c r="T35"/>
      <c r="U35"/>
    </row>
    <row r="36" spans="1:21" s="5" customFormat="1" x14ac:dyDescent="0.35">
      <c r="A36" s="5" t="s">
        <v>13</v>
      </c>
      <c r="B36" s="14">
        <f t="shared" ref="B36:B53" si="27">N13/(N$31-N$9-N$11)</f>
        <v>2.3050403755674995E-2</v>
      </c>
      <c r="C36" s="14">
        <f t="shared" ref="C36:C53" si="28">O13/(O$31-O$9-O$11)</f>
        <v>3.4090923787857427E-2</v>
      </c>
      <c r="D36" s="14">
        <f t="shared" ref="D36:D53" si="29">P13/(P$31-P$9-P$11)</f>
        <v>2.8787290220518277E-2</v>
      </c>
      <c r="E36" s="14"/>
      <c r="F36" s="5" t="s">
        <v>13</v>
      </c>
      <c r="G36" s="14">
        <f t="shared" ref="G36:G53" si="30">V13/(V$31-V$9-V$11)</f>
        <v>4.4337921303693739E-3</v>
      </c>
      <c r="H36" s="14">
        <f t="shared" ref="H36:H53" si="31">W13/(W$31-W$9-W$11)</f>
        <v>2.2125761737083374E-2</v>
      </c>
      <c r="I36" s="14">
        <f t="shared" ref="I36:I53" si="32">X13/(X$31-X$9-X$11)</f>
        <v>3.5200129202444079E-2</v>
      </c>
      <c r="L36"/>
      <c r="N36"/>
      <c r="S36"/>
      <c r="T36"/>
      <c r="U36"/>
    </row>
    <row r="37" spans="1:21" s="5" customFormat="1" x14ac:dyDescent="0.35">
      <c r="A37" s="5" t="s">
        <v>26</v>
      </c>
      <c r="B37" s="14">
        <f t="shared" si="27"/>
        <v>4.2612069898429812E-2</v>
      </c>
      <c r="C37" s="14">
        <f t="shared" si="28"/>
        <v>3.4507376515946132E-2</v>
      </c>
      <c r="D37" s="14">
        <f t="shared" si="29"/>
        <v>3.7729624437726247E-2</v>
      </c>
      <c r="E37" s="14"/>
      <c r="F37" s="5" t="s">
        <v>26</v>
      </c>
      <c r="G37" s="14">
        <f t="shared" si="30"/>
        <v>1.4062923406124145E-3</v>
      </c>
      <c r="H37" s="14">
        <f t="shared" si="31"/>
        <v>4.4897168597807791E-3</v>
      </c>
      <c r="I37" s="14">
        <f t="shared" si="32"/>
        <v>1.0373879572555247E-2</v>
      </c>
      <c r="L37"/>
      <c r="M37"/>
      <c r="N37"/>
      <c r="O37"/>
      <c r="P37"/>
      <c r="Q37"/>
      <c r="R37"/>
      <c r="S37"/>
      <c r="T37"/>
      <c r="U37"/>
    </row>
    <row r="38" spans="1:21" s="5" customFormat="1" x14ac:dyDescent="0.35">
      <c r="A38" s="5" t="s">
        <v>27</v>
      </c>
      <c r="B38" s="14">
        <f t="shared" si="27"/>
        <v>3.2382905701019822E-2</v>
      </c>
      <c r="C38" s="14">
        <f t="shared" si="28"/>
        <v>3.4860456002803943E-2</v>
      </c>
      <c r="D38" s="14">
        <f t="shared" si="29"/>
        <v>2.8770400896260141E-2</v>
      </c>
      <c r="E38" s="14"/>
      <c r="F38" s="5" t="s">
        <v>27</v>
      </c>
      <c r="G38" s="14">
        <f t="shared" si="30"/>
        <v>1.1353124211588596E-2</v>
      </c>
      <c r="H38" s="14">
        <f t="shared" si="31"/>
        <v>2.3294131085826102E-2</v>
      </c>
      <c r="I38" s="14">
        <f t="shared" si="32"/>
        <v>2.7671933460741299E-2</v>
      </c>
      <c r="L38"/>
      <c r="M38"/>
      <c r="N38"/>
      <c r="O38"/>
      <c r="P38"/>
      <c r="Q38"/>
      <c r="R38"/>
      <c r="S38"/>
      <c r="T38"/>
      <c r="U38"/>
    </row>
    <row r="39" spans="1:21" s="5" customFormat="1" x14ac:dyDescent="0.35">
      <c r="A39" s="5" t="s">
        <v>14</v>
      </c>
      <c r="B39" s="14">
        <f t="shared" si="27"/>
        <v>1.6536719349868334E-2</v>
      </c>
      <c r="C39" s="14">
        <f t="shared" si="28"/>
        <v>2.147447545709567E-2</v>
      </c>
      <c r="D39" s="14">
        <f t="shared" si="29"/>
        <v>1.4869361076863315E-2</v>
      </c>
      <c r="E39" s="14"/>
      <c r="F39" s="5" t="s">
        <v>14</v>
      </c>
      <c r="G39" s="14">
        <f t="shared" si="30"/>
        <v>1.0885917453910053E-3</v>
      </c>
      <c r="H39" s="14">
        <f t="shared" si="31"/>
        <v>4.7293505306706266E-3</v>
      </c>
      <c r="I39" s="14">
        <f t="shared" si="32"/>
        <v>7.2977847164275526E-3</v>
      </c>
      <c r="L39"/>
      <c r="M39"/>
      <c r="N39"/>
      <c r="O39"/>
      <c r="P39"/>
      <c r="Q39"/>
      <c r="R39"/>
      <c r="S39"/>
      <c r="T39"/>
      <c r="U39"/>
    </row>
    <row r="40" spans="1:21" s="5" customFormat="1" x14ac:dyDescent="0.35">
      <c r="A40" s="5" t="s">
        <v>28</v>
      </c>
      <c r="B40" s="14">
        <f t="shared" si="27"/>
        <v>6.7095071964875571E-3</v>
      </c>
      <c r="C40" s="14">
        <f t="shared" si="28"/>
        <v>1.1518409926577574E-2</v>
      </c>
      <c r="D40" s="14">
        <f t="shared" si="29"/>
        <v>9.9478119880423588E-3</v>
      </c>
      <c r="E40" s="14"/>
      <c r="F40" s="5" t="s">
        <v>28</v>
      </c>
      <c r="G40" s="14">
        <f t="shared" si="30"/>
        <v>3.3867817864117584E-2</v>
      </c>
      <c r="H40" s="14">
        <f t="shared" si="31"/>
        <v>5.6968249159419712E-2</v>
      </c>
      <c r="I40" s="14">
        <f t="shared" si="32"/>
        <v>6.5230007267637474E-2</v>
      </c>
      <c r="L40"/>
      <c r="M40"/>
      <c r="N40"/>
      <c r="O40"/>
      <c r="P40"/>
      <c r="Q40"/>
      <c r="R40"/>
      <c r="S40"/>
      <c r="T40"/>
      <c r="U40"/>
    </row>
    <row r="41" spans="1:21" s="5" customFormat="1" x14ac:dyDescent="0.35">
      <c r="A41" s="5" t="s">
        <v>15</v>
      </c>
      <c r="B41" s="14">
        <f t="shared" si="27"/>
        <v>1.2470819827572879E-2</v>
      </c>
      <c r="C41" s="14">
        <f t="shared" si="28"/>
        <v>6.524857183874226E-3</v>
      </c>
      <c r="D41" s="14">
        <f t="shared" si="29"/>
        <v>4.3878464422638453E-3</v>
      </c>
      <c r="E41" s="14"/>
      <c r="F41" s="5" t="s">
        <v>15</v>
      </c>
      <c r="G41" s="14">
        <f t="shared" si="30"/>
        <v>3.732981993851559E-3</v>
      </c>
      <c r="H41" s="14">
        <f t="shared" si="31"/>
        <v>4.7219007792439994E-3</v>
      </c>
      <c r="I41" s="14">
        <f t="shared" si="32"/>
        <v>3.5799843880380071E-3</v>
      </c>
      <c r="L41"/>
      <c r="M41"/>
      <c r="N41"/>
      <c r="O41"/>
      <c r="P41"/>
      <c r="Q41"/>
      <c r="R41"/>
      <c r="S41"/>
      <c r="T41"/>
      <c r="U41"/>
    </row>
    <row r="42" spans="1:21" s="5" customFormat="1" x14ac:dyDescent="0.35">
      <c r="A42" s="5" t="s">
        <v>29</v>
      </c>
      <c r="B42" s="14">
        <f t="shared" si="27"/>
        <v>2.6848335248617645E-3</v>
      </c>
      <c r="C42" s="14">
        <f t="shared" si="28"/>
        <v>2.8867158046396971E-3</v>
      </c>
      <c r="D42" s="14">
        <f t="shared" si="29"/>
        <v>1.8589516233455498E-3</v>
      </c>
      <c r="E42" s="14"/>
      <c r="F42" s="5" t="s">
        <v>29</v>
      </c>
      <c r="G42" s="14">
        <f t="shared" si="30"/>
        <v>4.8122296040889936E-3</v>
      </c>
      <c r="H42" s="14">
        <f t="shared" si="31"/>
        <v>7.5763972008800638E-3</v>
      </c>
      <c r="I42" s="14">
        <f t="shared" si="32"/>
        <v>9.4479287233183492E-3</v>
      </c>
      <c r="L42"/>
      <c r="M42"/>
      <c r="N42"/>
      <c r="O42"/>
      <c r="P42"/>
      <c r="Q42"/>
      <c r="R42"/>
      <c r="S42"/>
      <c r="T42"/>
      <c r="U42"/>
    </row>
    <row r="43" spans="1:21" s="5" customFormat="1" x14ac:dyDescent="0.35">
      <c r="A43" s="5" t="s">
        <v>16</v>
      </c>
      <c r="B43" s="14">
        <f t="shared" si="27"/>
        <v>4.9182439848907258E-2</v>
      </c>
      <c r="C43" s="14">
        <f t="shared" si="28"/>
        <v>4.0394621293150385E-2</v>
      </c>
      <c r="D43" s="14">
        <f t="shared" si="29"/>
        <v>4.3703941405304376E-2</v>
      </c>
      <c r="E43" s="14"/>
      <c r="F43" s="5" t="s">
        <v>16</v>
      </c>
      <c r="G43" s="14">
        <f t="shared" si="30"/>
        <v>1.8861136807482783E-2</v>
      </c>
      <c r="H43" s="14">
        <f t="shared" si="31"/>
        <v>2.8869028403418939E-2</v>
      </c>
      <c r="I43" s="14">
        <f t="shared" si="32"/>
        <v>3.5866598476487849E-2</v>
      </c>
      <c r="L43"/>
      <c r="M43"/>
      <c r="N43"/>
      <c r="O43"/>
      <c r="P43"/>
      <c r="Q43"/>
      <c r="R43"/>
      <c r="S43"/>
      <c r="T43"/>
      <c r="U43"/>
    </row>
    <row r="44" spans="1:21" s="5" customFormat="1" x14ac:dyDescent="0.35">
      <c r="A44" s="5" t="s">
        <v>17</v>
      </c>
      <c r="B44" s="14">
        <f t="shared" si="27"/>
        <v>7.5371161486810306E-2</v>
      </c>
      <c r="C44" s="14">
        <f t="shared" si="28"/>
        <v>8.570648877323632E-2</v>
      </c>
      <c r="D44" s="14">
        <f t="shared" si="29"/>
        <v>9.6654224864463179E-2</v>
      </c>
      <c r="E44" s="14"/>
      <c r="F44" s="5" t="s">
        <v>17</v>
      </c>
      <c r="G44" s="14">
        <f t="shared" si="30"/>
        <v>3.5418944299610351E-2</v>
      </c>
      <c r="H44" s="14">
        <f t="shared" si="31"/>
        <v>5.7603961281158585E-2</v>
      </c>
      <c r="I44" s="14">
        <f t="shared" si="32"/>
        <v>8.1202659416973966E-2</v>
      </c>
      <c r="L44"/>
      <c r="M44"/>
      <c r="N44"/>
      <c r="O44"/>
      <c r="P44"/>
      <c r="Q44"/>
      <c r="R44"/>
      <c r="S44"/>
      <c r="T44"/>
      <c r="U44"/>
    </row>
    <row r="45" spans="1:21" s="5" customFormat="1" x14ac:dyDescent="0.35">
      <c r="A45" s="5" t="s">
        <v>18</v>
      </c>
      <c r="B45" s="14">
        <f t="shared" si="27"/>
        <v>7.8035382086337243E-2</v>
      </c>
      <c r="C45" s="14">
        <f t="shared" si="28"/>
        <v>6.720150233381661E-2</v>
      </c>
      <c r="D45" s="14">
        <f t="shared" si="29"/>
        <v>6.0350059394123641E-2</v>
      </c>
      <c r="E45" s="14"/>
      <c r="F45" s="5" t="s">
        <v>18</v>
      </c>
      <c r="G45" s="14">
        <f t="shared" si="30"/>
        <v>0.16358310206598828</v>
      </c>
      <c r="H45" s="14">
        <f t="shared" si="31"/>
        <v>0.21972172695171072</v>
      </c>
      <c r="I45" s="14">
        <f t="shared" si="32"/>
        <v>0.20629323571370892</v>
      </c>
      <c r="L45"/>
      <c r="M45"/>
      <c r="N45"/>
      <c r="O45"/>
      <c r="P45"/>
      <c r="Q45"/>
      <c r="R45"/>
      <c r="S45"/>
      <c r="T45"/>
      <c r="U45"/>
    </row>
    <row r="46" spans="1:21" s="5" customFormat="1" x14ac:dyDescent="0.35">
      <c r="A46" s="5" t="s">
        <v>19</v>
      </c>
      <c r="B46" s="14">
        <f t="shared" si="27"/>
        <v>2.3493581650373865E-2</v>
      </c>
      <c r="C46" s="14">
        <f t="shared" si="28"/>
        <v>2.6713761176000425E-2</v>
      </c>
      <c r="D46" s="14">
        <f t="shared" si="29"/>
        <v>2.7102861614506802E-2</v>
      </c>
      <c r="E46" s="14"/>
      <c r="F46" s="5" t="s">
        <v>19</v>
      </c>
      <c r="G46" s="14">
        <f t="shared" si="30"/>
        <v>8.45644231398163E-4</v>
      </c>
      <c r="H46" s="14">
        <f t="shared" si="31"/>
        <v>2.8023481616496729E-3</v>
      </c>
      <c r="I46" s="14">
        <f t="shared" si="32"/>
        <v>4.9904444025732821E-3</v>
      </c>
      <c r="L46"/>
      <c r="M46"/>
      <c r="N46"/>
      <c r="O46"/>
      <c r="P46"/>
      <c r="Q46"/>
      <c r="R46"/>
      <c r="S46"/>
      <c r="T46"/>
      <c r="U46"/>
    </row>
    <row r="47" spans="1:21" s="5" customFormat="1" x14ac:dyDescent="0.35">
      <c r="A47" s="5" t="s">
        <v>30</v>
      </c>
      <c r="B47" s="14">
        <f t="shared" si="27"/>
        <v>5.0264618428985892E-2</v>
      </c>
      <c r="C47" s="14">
        <f t="shared" si="28"/>
        <v>4.0882207251192126E-2</v>
      </c>
      <c r="D47" s="14">
        <f t="shared" si="29"/>
        <v>5.1799557499704434E-2</v>
      </c>
      <c r="E47" s="14"/>
      <c r="F47" s="5" t="s">
        <v>30</v>
      </c>
      <c r="G47" s="14">
        <f t="shared" si="30"/>
        <v>5.5980713705043032E-2</v>
      </c>
      <c r="H47" s="14">
        <f t="shared" si="31"/>
        <v>6.6259330813661851E-2</v>
      </c>
      <c r="I47" s="14">
        <f t="shared" si="32"/>
        <v>8.2451616376409784E-2</v>
      </c>
      <c r="L47"/>
      <c r="M47"/>
      <c r="N47"/>
      <c r="O47"/>
      <c r="P47"/>
      <c r="Q47"/>
      <c r="R47"/>
      <c r="S47"/>
      <c r="T47"/>
      <c r="U47"/>
    </row>
    <row r="48" spans="1:21" s="5" customFormat="1" x14ac:dyDescent="0.35">
      <c r="A48" s="5" t="s">
        <v>31</v>
      </c>
      <c r="B48" s="14">
        <f t="shared" si="27"/>
        <v>2.9759910952162554E-2</v>
      </c>
      <c r="C48" s="14">
        <f t="shared" si="28"/>
        <v>3.3519271285325732E-2</v>
      </c>
      <c r="D48" s="14">
        <f t="shared" si="29"/>
        <v>3.7388460087711892E-2</v>
      </c>
      <c r="E48" s="14"/>
      <c r="F48" s="5" t="s">
        <v>31</v>
      </c>
      <c r="G48" s="14">
        <f t="shared" si="30"/>
        <v>2.7938964109176876E-3</v>
      </c>
      <c r="H48" s="14">
        <f t="shared" si="31"/>
        <v>4.8597211806366064E-3</v>
      </c>
      <c r="I48" s="14">
        <f t="shared" si="32"/>
        <v>6.5344136093241096E-3</v>
      </c>
      <c r="L48"/>
      <c r="M48"/>
      <c r="N48"/>
      <c r="O48"/>
      <c r="P48"/>
      <c r="Q48"/>
      <c r="R48"/>
      <c r="S48"/>
      <c r="T48"/>
      <c r="U48"/>
    </row>
    <row r="49" spans="1:26" s="5" customFormat="1" x14ac:dyDescent="0.35">
      <c r="A49" s="5" t="s">
        <v>20</v>
      </c>
      <c r="B49" s="14">
        <f t="shared" si="27"/>
        <v>0.14730511767403751</v>
      </c>
      <c r="C49" s="14">
        <f t="shared" si="28"/>
        <v>0.15614778639855043</v>
      </c>
      <c r="D49" s="14">
        <f t="shared" si="29"/>
        <v>0.17234542045972739</v>
      </c>
      <c r="E49" s="14"/>
      <c r="F49" s="5" t="s">
        <v>20</v>
      </c>
      <c r="G49" s="14">
        <f t="shared" si="30"/>
        <v>2.6770947214980519E-3</v>
      </c>
      <c r="H49" s="14">
        <f t="shared" si="31"/>
        <v>4.8969699377697431E-3</v>
      </c>
      <c r="I49" s="14">
        <f t="shared" si="32"/>
        <v>6.4159780355845068E-3</v>
      </c>
      <c r="L49"/>
      <c r="M49"/>
      <c r="N49"/>
      <c r="O49"/>
      <c r="P49"/>
      <c r="Q49"/>
      <c r="R49"/>
      <c r="S49"/>
      <c r="T49"/>
      <c r="U49"/>
    </row>
    <row r="50" spans="1:26" s="5" customFormat="1" x14ac:dyDescent="0.35">
      <c r="A50" s="5" t="s">
        <v>21</v>
      </c>
      <c r="B50" s="14">
        <f t="shared" si="27"/>
        <v>5.9045724621623989E-2</v>
      </c>
      <c r="C50" s="14">
        <f t="shared" si="28"/>
        <v>5.1249552183984158E-2</v>
      </c>
      <c r="D50" s="14">
        <f t="shared" si="29"/>
        <v>4.3780506341941257E-2</v>
      </c>
      <c r="E50" s="14"/>
      <c r="F50" s="5" t="s">
        <v>21</v>
      </c>
      <c r="G50" s="14">
        <f t="shared" si="30"/>
        <v>4.9290312935086292E-3</v>
      </c>
      <c r="H50" s="14">
        <f t="shared" si="31"/>
        <v>9.7355834893642374E-3</v>
      </c>
      <c r="I50" s="14">
        <f t="shared" si="32"/>
        <v>1.1409652499259777E-2</v>
      </c>
      <c r="L50"/>
      <c r="M50"/>
      <c r="N50"/>
      <c r="O50"/>
      <c r="P50"/>
      <c r="Q50"/>
      <c r="R50"/>
      <c r="S50"/>
      <c r="T50"/>
      <c r="U50"/>
    </row>
    <row r="51" spans="1:26" s="5" customFormat="1" x14ac:dyDescent="0.35">
      <c r="A51" s="5" t="s">
        <v>22</v>
      </c>
      <c r="B51" s="14">
        <f t="shared" si="27"/>
        <v>8.7465795427022514E-2</v>
      </c>
      <c r="C51" s="14">
        <f t="shared" si="28"/>
        <v>5.891771437292178E-2</v>
      </c>
      <c r="D51" s="14">
        <f t="shared" si="29"/>
        <v>5.0692743783321233E-2</v>
      </c>
      <c r="E51" s="14"/>
      <c r="F51" s="5" t="s">
        <v>22</v>
      </c>
      <c r="G51" s="14">
        <f t="shared" si="30"/>
        <v>4.0992720918715371E-2</v>
      </c>
      <c r="H51" s="14">
        <f t="shared" si="31"/>
        <v>3.1141202588540296E-2</v>
      </c>
      <c r="I51" s="14">
        <f t="shared" si="32"/>
        <v>2.8308255497833168E-2</v>
      </c>
      <c r="L51"/>
      <c r="M51"/>
      <c r="N51"/>
      <c r="O51"/>
      <c r="P51"/>
      <c r="Q51"/>
      <c r="R51"/>
      <c r="S51"/>
      <c r="T51"/>
      <c r="U51"/>
    </row>
    <row r="52" spans="1:26" s="5" customFormat="1" x14ac:dyDescent="0.35">
      <c r="A52" s="5" t="s">
        <v>32</v>
      </c>
      <c r="B52" s="14">
        <f t="shared" si="27"/>
        <v>5.2769088857167884E-2</v>
      </c>
      <c r="C52" s="14">
        <f t="shared" si="28"/>
        <v>6.594697082373574E-2</v>
      </c>
      <c r="D52" s="14">
        <f t="shared" si="29"/>
        <v>6.632325040675123E-2</v>
      </c>
      <c r="E52" s="14"/>
      <c r="F52" s="5" t="s">
        <v>32</v>
      </c>
      <c r="G52" s="14">
        <f t="shared" si="30"/>
        <v>1.7646399237518571E-2</v>
      </c>
      <c r="H52" s="14">
        <f t="shared" si="31"/>
        <v>2.9527089779437694E-2</v>
      </c>
      <c r="I52" s="14">
        <f t="shared" si="32"/>
        <v>3.005356517994132E-2</v>
      </c>
      <c r="L52"/>
      <c r="M52"/>
      <c r="N52"/>
      <c r="O52"/>
      <c r="P52"/>
      <c r="Q52"/>
      <c r="R52"/>
      <c r="S52"/>
      <c r="T52"/>
      <c r="U52"/>
    </row>
    <row r="53" spans="1:26" s="5" customFormat="1" x14ac:dyDescent="0.35">
      <c r="A53" s="5" t="s">
        <v>23</v>
      </c>
      <c r="B53" s="14">
        <f t="shared" si="27"/>
        <v>5.8545861182254334E-2</v>
      </c>
      <c r="C53" s="14">
        <f t="shared" si="28"/>
        <v>6.6933782722902443E-2</v>
      </c>
      <c r="D53" s="14">
        <f t="shared" si="29"/>
        <v>6.7696915446412986E-2</v>
      </c>
      <c r="E53" s="14"/>
      <c r="F53" s="5" t="s">
        <v>23</v>
      </c>
      <c r="G53" s="14">
        <f t="shared" si="30"/>
        <v>2.5135723563105617E-3</v>
      </c>
      <c r="H53" s="14">
        <f t="shared" si="31"/>
        <v>5.7561746023074368E-3</v>
      </c>
      <c r="I53" s="14">
        <f t="shared" si="32"/>
        <v>7.3849963661812602E-3</v>
      </c>
      <c r="L53"/>
      <c r="M53"/>
      <c r="N53"/>
      <c r="O53"/>
      <c r="P53"/>
      <c r="Q53"/>
      <c r="R53"/>
      <c r="S53"/>
      <c r="T53"/>
      <c r="U53"/>
    </row>
    <row r="54" spans="1:26" s="5" customFormat="1" x14ac:dyDescent="0.35">
      <c r="A54" s="5" t="s">
        <v>11</v>
      </c>
      <c r="B54" s="14">
        <f>N10/(N$31-N$9-N$11)</f>
        <v>5.512926880800606E-2</v>
      </c>
      <c r="C54" s="14">
        <f t="shared" ref="C54:D54" si="33">O10/(O$31-O$9-O$11)</f>
        <v>7.098061684150353E-2</v>
      </c>
      <c r="D54" s="14">
        <f t="shared" si="33"/>
        <v>7.9248087284027768E-2</v>
      </c>
      <c r="E54" s="14"/>
      <c r="F54" s="5" t="s">
        <v>11</v>
      </c>
      <c r="G54" s="14">
        <f>V10/(V$31-V$9-V$11)</f>
        <v>0.58009792653640946</v>
      </c>
      <c r="H54" s="14">
        <f t="shared" ref="H54:I54" si="34">W10/(W$31-W$9-W$11)</f>
        <v>0.37645332234081125</v>
      </c>
      <c r="I54" s="14">
        <f t="shared" si="34"/>
        <v>0.27795106457430485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35">
      <c r="B55" s="14"/>
    </row>
  </sheetData>
  <mergeCells count="3">
    <mergeCell ref="B1:D1"/>
    <mergeCell ref="F1:H1"/>
    <mergeCell ref="I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DCD1-00D9-4B94-B3B4-61D07F42F63C}">
  <dimension ref="A1:AT83"/>
  <sheetViews>
    <sheetView zoomScale="50" zoomScaleNormal="50" workbookViewId="0">
      <selection activeCell="AC81" sqref="AC81:AH81"/>
    </sheetView>
  </sheetViews>
  <sheetFormatPr defaultRowHeight="14.5" x14ac:dyDescent="0.35"/>
  <cols>
    <col min="2" max="5" width="13" bestFit="1" customWidth="1"/>
    <col min="6" max="6" width="13.36328125" bestFit="1" customWidth="1"/>
    <col min="7" max="7" width="15.36328125" bestFit="1" customWidth="1"/>
    <col min="8" max="8" width="14.6328125" bestFit="1" customWidth="1"/>
    <col min="10" max="10" width="8.7265625" style="5"/>
    <col min="11" max="14" width="13" style="5" bestFit="1" customWidth="1"/>
    <col min="15" max="15" width="13.36328125" style="5" bestFit="1" customWidth="1"/>
    <col min="16" max="16" width="15.36328125" style="5" bestFit="1" customWidth="1"/>
    <col min="17" max="17" width="14.6328125" style="5" bestFit="1" customWidth="1"/>
    <col min="18" max="18" width="8.7265625" style="5"/>
    <col min="20" max="20" width="8.7265625" style="16"/>
    <col min="21" max="24" width="13" style="16" bestFit="1" customWidth="1"/>
    <col min="25" max="25" width="13.36328125" style="16" bestFit="1" customWidth="1"/>
    <col min="26" max="26" width="15.36328125" style="16" bestFit="1" customWidth="1"/>
    <col min="27" max="28" width="8.7265625" style="16"/>
    <col min="29" max="32" width="13" style="16" bestFit="1" customWidth="1"/>
    <col min="33" max="33" width="13.36328125" style="16" bestFit="1" customWidth="1"/>
    <col min="34" max="34" width="15.36328125" style="16" bestFit="1" customWidth="1"/>
  </cols>
  <sheetData>
    <row r="1" spans="1:46" s="5" customFormat="1" x14ac:dyDescent="0.35"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</row>
    <row r="2" spans="1:46" s="5" customFormat="1" x14ac:dyDescent="0.35">
      <c r="A2" s="5" t="s">
        <v>61</v>
      </c>
      <c r="J2" s="5" t="s">
        <v>61</v>
      </c>
      <c r="T2" s="16" t="s">
        <v>62</v>
      </c>
      <c r="U2" s="16"/>
      <c r="V2" s="16"/>
      <c r="W2" s="16"/>
      <c r="X2" s="16"/>
      <c r="Y2" s="16"/>
      <c r="Z2" s="16"/>
      <c r="AA2" s="16"/>
      <c r="AB2" s="16" t="s">
        <v>62</v>
      </c>
      <c r="AC2" s="16"/>
      <c r="AD2" s="16"/>
      <c r="AE2" s="16"/>
      <c r="AF2" s="16"/>
      <c r="AG2" s="16"/>
      <c r="AH2" s="16"/>
      <c r="AK2" s="5" t="s">
        <v>63</v>
      </c>
    </row>
    <row r="3" spans="1:46" s="5" customFormat="1" x14ac:dyDescent="0.35"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spans="1:46" s="5" customFormat="1" x14ac:dyDescent="0.35">
      <c r="A4" s="1" t="s">
        <v>40</v>
      </c>
      <c r="B4" s="5" t="s">
        <v>4</v>
      </c>
      <c r="C4" s="5" t="s">
        <v>5</v>
      </c>
      <c r="D4" s="5" t="s">
        <v>6</v>
      </c>
      <c r="E4" s="5" t="s">
        <v>0</v>
      </c>
      <c r="F4" s="5" t="s">
        <v>7</v>
      </c>
      <c r="G4" s="3" t="s">
        <v>9</v>
      </c>
      <c r="H4" s="3" t="s">
        <v>8</v>
      </c>
      <c r="J4" s="1" t="s">
        <v>40</v>
      </c>
      <c r="K4" s="5" t="s">
        <v>4</v>
      </c>
      <c r="L4" s="5" t="s">
        <v>5</v>
      </c>
      <c r="M4" s="5" t="s">
        <v>6</v>
      </c>
      <c r="N4" s="5" t="s">
        <v>0</v>
      </c>
      <c r="O4" s="5" t="s">
        <v>7</v>
      </c>
      <c r="P4" s="3" t="s">
        <v>9</v>
      </c>
      <c r="Q4" s="3" t="s">
        <v>8</v>
      </c>
      <c r="T4" s="16"/>
      <c r="U4" s="16" t="s">
        <v>4</v>
      </c>
      <c r="V4" s="16" t="s">
        <v>5</v>
      </c>
      <c r="W4" s="16" t="s">
        <v>6</v>
      </c>
      <c r="X4" s="16" t="s">
        <v>0</v>
      </c>
      <c r="Y4" s="16" t="s">
        <v>7</v>
      </c>
      <c r="Z4" s="17" t="s">
        <v>60</v>
      </c>
      <c r="AA4" s="16"/>
      <c r="AB4" s="16"/>
      <c r="AC4" s="16" t="s">
        <v>4</v>
      </c>
      <c r="AD4" s="16" t="s">
        <v>5</v>
      </c>
      <c r="AE4" s="16" t="s">
        <v>6</v>
      </c>
      <c r="AF4" s="16" t="s">
        <v>0</v>
      </c>
      <c r="AG4" s="16" t="s">
        <v>7</v>
      </c>
      <c r="AH4" s="17" t="s">
        <v>60</v>
      </c>
      <c r="AK4" s="5" t="s">
        <v>4</v>
      </c>
      <c r="AL4" s="5" t="s">
        <v>5</v>
      </c>
      <c r="AM4" s="5" t="s">
        <v>6</v>
      </c>
      <c r="AN4" s="5" t="s">
        <v>0</v>
      </c>
      <c r="AO4" s="5" t="s">
        <v>7</v>
      </c>
    </row>
    <row r="5" spans="1:46" s="5" customFormat="1" x14ac:dyDescent="0.35"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46" s="5" customFormat="1" x14ac:dyDescent="0.35">
      <c r="A6" s="5" t="s">
        <v>11</v>
      </c>
      <c r="B6" s="1">
        <v>404771</v>
      </c>
      <c r="C6" s="1">
        <v>154469</v>
      </c>
      <c r="D6" s="1">
        <v>395543</v>
      </c>
      <c r="E6" s="1">
        <v>357531</v>
      </c>
      <c r="F6" s="1">
        <v>395375</v>
      </c>
      <c r="G6" s="1">
        <v>313258</v>
      </c>
      <c r="H6" s="1">
        <v>358960</v>
      </c>
      <c r="I6" s="1"/>
      <c r="J6" s="5" t="s">
        <v>11</v>
      </c>
      <c r="K6" s="21">
        <f>B6/(B$28-B$7)</f>
        <v>0.3857107191047211</v>
      </c>
      <c r="L6" s="21">
        <f t="shared" ref="L6:Q6" si="0">C6/(C$28-C$7)</f>
        <v>0.32619639908266568</v>
      </c>
      <c r="M6" s="21">
        <f t="shared" si="0"/>
        <v>0.22724533335937799</v>
      </c>
      <c r="N6" s="21">
        <f t="shared" si="0"/>
        <v>0.18419909706476498</v>
      </c>
      <c r="O6" s="21">
        <f t="shared" si="0"/>
        <v>0.21979271247138457</v>
      </c>
      <c r="P6" s="21">
        <f t="shared" si="0"/>
        <v>0.19551582717154337</v>
      </c>
      <c r="Q6" s="21">
        <f t="shared" si="0"/>
        <v>0.21333358690568238</v>
      </c>
      <c r="R6" s="1"/>
      <c r="T6" s="16" t="s">
        <v>11</v>
      </c>
      <c r="U6" s="18">
        <v>324814</v>
      </c>
      <c r="V6" s="18">
        <v>134861</v>
      </c>
      <c r="W6" s="18">
        <v>358076</v>
      </c>
      <c r="X6" s="18">
        <v>328537</v>
      </c>
      <c r="Y6" s="18">
        <v>356745</v>
      </c>
      <c r="Z6" s="18">
        <v>315124</v>
      </c>
      <c r="AA6" s="16"/>
      <c r="AB6" s="16" t="s">
        <v>11</v>
      </c>
      <c r="AC6" s="19">
        <f>U6/(U$28-U$7)</f>
        <v>0.38284711409601646</v>
      </c>
      <c r="AD6" s="19">
        <f t="shared" ref="AD6:AH6" si="1">V6/(V$28-V$7)</f>
        <v>0.31785099813806594</v>
      </c>
      <c r="AE6" s="19">
        <f t="shared" si="1"/>
        <v>0.21718463508291599</v>
      </c>
      <c r="AF6" s="19">
        <f t="shared" si="1"/>
        <v>0.17596469747657015</v>
      </c>
      <c r="AG6" s="19">
        <f t="shared" si="1"/>
        <v>0.20811894010990933</v>
      </c>
      <c r="AH6" s="19">
        <f t="shared" si="1"/>
        <v>0.2006952148886548</v>
      </c>
      <c r="AK6" s="15">
        <f t="shared" ref="AK6:AK27" si="2">K6-AC6</f>
        <v>2.8636050087046394E-3</v>
      </c>
      <c r="AL6" s="15">
        <f t="shared" ref="AL6:AL27" si="3">L6-AD6</f>
        <v>8.3454009445997346E-3</v>
      </c>
      <c r="AM6" s="15">
        <f t="shared" ref="AM6:AM27" si="4">M6-AE6</f>
        <v>1.0060698276461999E-2</v>
      </c>
      <c r="AN6" s="15">
        <f t="shared" ref="AN6:AN27" si="5">N6-AF6</f>
        <v>8.2343995881948295E-3</v>
      </c>
      <c r="AO6" s="15">
        <f t="shared" ref="AO6:AO27" si="6">O6-AG6</f>
        <v>1.1673772361475238E-2</v>
      </c>
      <c r="AP6" s="15"/>
      <c r="AQ6" s="15"/>
      <c r="AR6" s="15"/>
      <c r="AS6" s="15"/>
      <c r="AT6" s="15"/>
    </row>
    <row r="7" spans="1:46" s="5" customFormat="1" x14ac:dyDescent="0.35">
      <c r="A7" s="5" t="s">
        <v>12</v>
      </c>
      <c r="B7" s="1">
        <v>33607</v>
      </c>
      <c r="C7" s="1">
        <v>12810</v>
      </c>
      <c r="D7" s="1">
        <v>88794</v>
      </c>
      <c r="E7" s="1">
        <v>105639</v>
      </c>
      <c r="F7" s="1">
        <v>79184</v>
      </c>
      <c r="G7" s="1">
        <v>106182</v>
      </c>
      <c r="H7" s="1">
        <v>119260</v>
      </c>
      <c r="I7" s="1"/>
      <c r="J7" s="5" t="s">
        <v>12</v>
      </c>
      <c r="K7" s="21"/>
      <c r="L7" s="21"/>
      <c r="M7" s="21"/>
      <c r="N7" s="21"/>
      <c r="O7" s="21"/>
      <c r="P7" s="21"/>
      <c r="Q7" s="21"/>
      <c r="R7" s="1"/>
      <c r="T7" s="16" t="s">
        <v>12</v>
      </c>
      <c r="U7" s="18">
        <v>22357</v>
      </c>
      <c r="V7" s="18">
        <v>10661</v>
      </c>
      <c r="W7" s="18">
        <v>81195</v>
      </c>
      <c r="X7" s="18">
        <v>98530</v>
      </c>
      <c r="Y7" s="18">
        <v>72882</v>
      </c>
      <c r="Z7" s="18">
        <v>131426</v>
      </c>
      <c r="AA7" s="16"/>
      <c r="AB7" s="16" t="s">
        <v>12</v>
      </c>
      <c r="AC7" s="19"/>
      <c r="AD7" s="19"/>
      <c r="AE7" s="19"/>
      <c r="AF7" s="19"/>
      <c r="AG7" s="19"/>
      <c r="AH7" s="19"/>
      <c r="AK7" s="15">
        <f t="shared" si="2"/>
        <v>0</v>
      </c>
      <c r="AL7" s="15">
        <f t="shared" si="3"/>
        <v>0</v>
      </c>
      <c r="AM7" s="15">
        <f t="shared" si="4"/>
        <v>0</v>
      </c>
      <c r="AN7" s="15">
        <f t="shared" si="5"/>
        <v>0</v>
      </c>
      <c r="AO7" s="15">
        <f t="shared" si="6"/>
        <v>0</v>
      </c>
      <c r="AP7" s="15"/>
      <c r="AQ7" s="15"/>
      <c r="AR7" s="15"/>
      <c r="AS7" s="15"/>
      <c r="AT7" s="15"/>
    </row>
    <row r="8" spans="1:46" s="5" customFormat="1" x14ac:dyDescent="0.35">
      <c r="A8" s="5" t="s">
        <v>25</v>
      </c>
      <c r="B8" s="1">
        <v>40180</v>
      </c>
      <c r="C8" s="1">
        <v>22333</v>
      </c>
      <c r="D8" s="1">
        <v>101342</v>
      </c>
      <c r="E8" s="1">
        <v>126749</v>
      </c>
      <c r="F8" s="1">
        <v>105827</v>
      </c>
      <c r="G8" s="1">
        <v>106523</v>
      </c>
      <c r="H8" s="1">
        <v>113703</v>
      </c>
      <c r="I8" s="1"/>
      <c r="J8" s="5" t="s">
        <v>25</v>
      </c>
      <c r="K8" s="21">
        <f t="shared" ref="K8:K27" si="7">B8/(B$28-B$7)</f>
        <v>3.8287962066520805E-2</v>
      </c>
      <c r="L8" s="21">
        <f t="shared" ref="L8:L27" si="8">C8/(C$28-C$7)</f>
        <v>4.7161205036047184E-2</v>
      </c>
      <c r="M8" s="21">
        <f t="shared" ref="M8:M27" si="9">D8/(D$28-D$7)</f>
        <v>5.8222485477700495E-2</v>
      </c>
      <c r="N8" s="21">
        <f t="shared" ref="N8:N27" si="10">E8/(E$28-E$7)</f>
        <v>6.5300774908642598E-2</v>
      </c>
      <c r="O8" s="21">
        <f t="shared" ref="O8:O27" si="11">F8/(F$28-F$7)</f>
        <v>5.8830233026137754E-2</v>
      </c>
      <c r="P8" s="21">
        <f t="shared" ref="P8:P27" si="12">G8/(G$28-G$7)</f>
        <v>6.6484918047725244E-2</v>
      </c>
      <c r="Q8" s="21">
        <f t="shared" ref="Q8:Q27" si="13">H8/(H$28-H$7)</f>
        <v>6.7574851883042131E-2</v>
      </c>
      <c r="R8" s="1"/>
      <c r="T8" s="16" t="s">
        <v>25</v>
      </c>
      <c r="U8" s="18">
        <v>37609</v>
      </c>
      <c r="V8" s="18">
        <v>21634</v>
      </c>
      <c r="W8" s="18">
        <v>100216</v>
      </c>
      <c r="X8" s="18">
        <v>125894</v>
      </c>
      <c r="Y8" s="18">
        <v>105141</v>
      </c>
      <c r="Z8" s="18">
        <v>106682</v>
      </c>
      <c r="AA8" s="16"/>
      <c r="AB8" s="16" t="s">
        <v>25</v>
      </c>
      <c r="AC8" s="19">
        <f t="shared" ref="AC8:AC27" si="14">U8/(U$28-U$7)</f>
        <v>4.4328437548988291E-2</v>
      </c>
      <c r="AD8" s="19">
        <f t="shared" ref="AD8:AD27" si="15">V8/(V$28-V$7)</f>
        <v>5.0988710551745267E-2</v>
      </c>
      <c r="AE8" s="19">
        <f t="shared" ref="AE8:AE27" si="16">W8/(W$28-W$7)</f>
        <v>6.0784234043804973E-2</v>
      </c>
      <c r="AF8" s="19">
        <f t="shared" ref="AF8:AF27" si="17">X8/(X$28-X$7)</f>
        <v>6.7428933800805751E-2</v>
      </c>
      <c r="AG8" s="19">
        <f t="shared" ref="AG8:AG27" si="18">Y8/(Y$28-Y$7)</f>
        <v>6.1337463684413174E-2</v>
      </c>
      <c r="AH8" s="19">
        <f t="shared" ref="AH8:AH27" si="19">Z8/(Z$28-Z$7)</f>
        <v>6.7943307760600494E-2</v>
      </c>
      <c r="AK8" s="15">
        <f t="shared" si="2"/>
        <v>-6.0404754824674861E-3</v>
      </c>
      <c r="AL8" s="15">
        <f t="shared" si="3"/>
        <v>-3.8275055156980833E-3</v>
      </c>
      <c r="AM8" s="15">
        <f t="shared" si="4"/>
        <v>-2.5617485661044784E-3</v>
      </c>
      <c r="AN8" s="15">
        <f t="shared" si="5"/>
        <v>-2.1281588921631539E-3</v>
      </c>
      <c r="AO8" s="15">
        <f t="shared" si="6"/>
        <v>-2.5072306582754195E-3</v>
      </c>
      <c r="AP8" s="15"/>
      <c r="AQ8" s="15"/>
      <c r="AR8" s="15"/>
      <c r="AS8" s="15"/>
      <c r="AT8" s="15"/>
    </row>
    <row r="9" spans="1:46" s="5" customFormat="1" x14ac:dyDescent="0.35">
      <c r="A9" s="5" t="s">
        <v>13</v>
      </c>
      <c r="B9" s="1">
        <v>11549</v>
      </c>
      <c r="C9" s="1">
        <v>5455</v>
      </c>
      <c r="D9" s="1">
        <v>44393</v>
      </c>
      <c r="E9" s="1">
        <v>58381</v>
      </c>
      <c r="F9" s="1">
        <v>58258</v>
      </c>
      <c r="G9" s="1">
        <v>59965</v>
      </c>
      <c r="H9" s="1">
        <v>58688</v>
      </c>
      <c r="I9" s="1"/>
      <c r="J9" s="5" t="s">
        <v>13</v>
      </c>
      <c r="K9" s="21">
        <f t="shared" si="7"/>
        <v>1.1005168589005694E-2</v>
      </c>
      <c r="L9" s="21">
        <f t="shared" si="8"/>
        <v>1.1519472237121631E-2</v>
      </c>
      <c r="M9" s="21">
        <f t="shared" si="9"/>
        <v>2.5504438414591758E-2</v>
      </c>
      <c r="N9" s="21">
        <f t="shared" si="10"/>
        <v>3.0077748463036895E-2</v>
      </c>
      <c r="O9" s="21">
        <f t="shared" si="11"/>
        <v>3.238617475348194E-2</v>
      </c>
      <c r="P9" s="21">
        <f t="shared" si="12"/>
        <v>3.7426359666286567E-2</v>
      </c>
      <c r="Q9" s="21">
        <f t="shared" si="13"/>
        <v>3.4878876611100645E-2</v>
      </c>
      <c r="R9" s="1"/>
      <c r="T9" s="16" t="s">
        <v>13</v>
      </c>
      <c r="U9" s="18">
        <v>11337</v>
      </c>
      <c r="V9" s="18">
        <v>5422</v>
      </c>
      <c r="W9" s="18">
        <v>44179</v>
      </c>
      <c r="X9" s="18">
        <v>58260</v>
      </c>
      <c r="Y9" s="18">
        <v>58120</v>
      </c>
      <c r="Z9" s="18">
        <v>57856</v>
      </c>
      <c r="AA9" s="16"/>
      <c r="AB9" s="16" t="s">
        <v>13</v>
      </c>
      <c r="AC9" s="19">
        <f t="shared" si="14"/>
        <v>1.3362532811105859E-2</v>
      </c>
      <c r="AD9" s="19">
        <f t="shared" si="15"/>
        <v>1.2778995498361969E-2</v>
      </c>
      <c r="AE9" s="19">
        <f t="shared" si="16"/>
        <v>2.6795987425373792E-2</v>
      </c>
      <c r="AF9" s="19">
        <f t="shared" si="17"/>
        <v>3.1204105701899562E-2</v>
      </c>
      <c r="AG9" s="19">
        <f t="shared" si="18"/>
        <v>3.3906215361639069E-2</v>
      </c>
      <c r="AH9" s="19">
        <f t="shared" si="19"/>
        <v>3.6847153351055498E-2</v>
      </c>
      <c r="AK9" s="15">
        <f t="shared" si="2"/>
        <v>-2.3573642221001653E-3</v>
      </c>
      <c r="AL9" s="15">
        <f t="shared" si="3"/>
        <v>-1.2595232612403386E-3</v>
      </c>
      <c r="AM9" s="15">
        <f t="shared" si="4"/>
        <v>-1.2915490107820345E-3</v>
      </c>
      <c r="AN9" s="15">
        <f t="shared" si="5"/>
        <v>-1.1263572388626672E-3</v>
      </c>
      <c r="AO9" s="15">
        <f t="shared" si="6"/>
        <v>-1.5200406081571291E-3</v>
      </c>
      <c r="AP9" s="15"/>
      <c r="AQ9" s="15"/>
      <c r="AR9" s="15"/>
      <c r="AS9" s="15"/>
      <c r="AT9" s="15"/>
    </row>
    <row r="10" spans="1:46" s="5" customFormat="1" x14ac:dyDescent="0.35">
      <c r="A10" s="5" t="s">
        <v>26</v>
      </c>
      <c r="B10" s="1">
        <v>14489</v>
      </c>
      <c r="C10" s="1">
        <v>8604</v>
      </c>
      <c r="D10" s="1">
        <v>30352</v>
      </c>
      <c r="E10" s="1">
        <v>43157</v>
      </c>
      <c r="F10" s="1">
        <v>47803</v>
      </c>
      <c r="G10" s="1">
        <v>48269</v>
      </c>
      <c r="H10" s="1">
        <v>51166</v>
      </c>
      <c r="I10" s="1"/>
      <c r="J10" s="5" t="s">
        <v>26</v>
      </c>
      <c r="K10" s="21">
        <f t="shared" si="7"/>
        <v>1.3806726788995022E-2</v>
      </c>
      <c r="L10" s="21">
        <f t="shared" si="8"/>
        <v>1.8169301398385795E-2</v>
      </c>
      <c r="M10" s="21">
        <f t="shared" si="9"/>
        <v>1.7437675191126732E-2</v>
      </c>
      <c r="N10" s="21">
        <f t="shared" si="10"/>
        <v>2.2234380884522075E-2</v>
      </c>
      <c r="O10" s="21">
        <f t="shared" si="11"/>
        <v>2.6574141092050828E-2</v>
      </c>
      <c r="P10" s="21">
        <f t="shared" si="12"/>
        <v>3.0126456345067727E-2</v>
      </c>
      <c r="Q10" s="21">
        <f t="shared" si="13"/>
        <v>3.0408475338801384E-2</v>
      </c>
      <c r="R10" s="1"/>
      <c r="T10" s="16" t="s">
        <v>26</v>
      </c>
      <c r="U10" s="18">
        <v>14386</v>
      </c>
      <c r="V10" s="18">
        <v>8570</v>
      </c>
      <c r="W10" s="18">
        <v>30297</v>
      </c>
      <c r="X10" s="18">
        <v>43144</v>
      </c>
      <c r="Y10" s="18">
        <v>47748</v>
      </c>
      <c r="Z10" s="18">
        <v>47827</v>
      </c>
      <c r="AA10" s="16"/>
      <c r="AB10" s="16" t="s">
        <v>26</v>
      </c>
      <c r="AC10" s="19">
        <f t="shared" si="14"/>
        <v>1.6956284468604473E-2</v>
      </c>
      <c r="AD10" s="19">
        <f t="shared" si="15"/>
        <v>2.0198449173914067E-2</v>
      </c>
      <c r="AE10" s="19">
        <f t="shared" si="16"/>
        <v>1.8376106997137775E-2</v>
      </c>
      <c r="AF10" s="19">
        <f t="shared" si="17"/>
        <v>2.3107963206363796E-2</v>
      </c>
      <c r="AG10" s="19">
        <f t="shared" si="18"/>
        <v>2.7855367706255033E-2</v>
      </c>
      <c r="AH10" s="19">
        <f t="shared" si="19"/>
        <v>3.045991432731145E-2</v>
      </c>
      <c r="AK10" s="15">
        <f t="shared" si="2"/>
        <v>-3.1495576796094511E-3</v>
      </c>
      <c r="AL10" s="15">
        <f t="shared" si="3"/>
        <v>-2.0291477755282721E-3</v>
      </c>
      <c r="AM10" s="15">
        <f t="shared" si="4"/>
        <v>-9.3843180601104262E-4</v>
      </c>
      <c r="AN10" s="15">
        <f t="shared" si="5"/>
        <v>-8.7358232184172116E-4</v>
      </c>
      <c r="AO10" s="15">
        <f t="shared" si="6"/>
        <v>-1.2812266142042048E-3</v>
      </c>
      <c r="AP10" s="15"/>
      <c r="AQ10" s="15"/>
      <c r="AR10" s="15"/>
      <c r="AS10" s="15"/>
      <c r="AT10" s="15"/>
    </row>
    <row r="11" spans="1:46" s="5" customFormat="1" x14ac:dyDescent="0.35">
      <c r="A11" s="5" t="s">
        <v>27</v>
      </c>
      <c r="B11" s="1">
        <v>18583</v>
      </c>
      <c r="C11" s="1">
        <v>8831</v>
      </c>
      <c r="D11" s="1">
        <v>46081</v>
      </c>
      <c r="E11" s="1">
        <v>51530</v>
      </c>
      <c r="F11" s="1">
        <v>52180</v>
      </c>
      <c r="G11" s="1">
        <v>57159</v>
      </c>
      <c r="H11" s="1">
        <v>61602</v>
      </c>
      <c r="I11" s="1"/>
      <c r="J11" s="5" t="s">
        <v>27</v>
      </c>
      <c r="K11" s="21">
        <f t="shared" si="7"/>
        <v>1.770794422802778E-2</v>
      </c>
      <c r="L11" s="21">
        <f t="shared" si="8"/>
        <v>1.8648663487813223E-2</v>
      </c>
      <c r="M11" s="21">
        <f t="shared" si="9"/>
        <v>2.6474219507192639E-2</v>
      </c>
      <c r="N11" s="21">
        <f t="shared" si="10"/>
        <v>2.6548130013194209E-2</v>
      </c>
      <c r="O11" s="21">
        <f t="shared" si="11"/>
        <v>2.9007356906119119E-2</v>
      </c>
      <c r="P11" s="21">
        <f t="shared" si="12"/>
        <v>3.567503197140455E-2</v>
      </c>
      <c r="Q11" s="21">
        <f t="shared" si="13"/>
        <v>3.6610696513716977E-2</v>
      </c>
      <c r="R11" s="1"/>
      <c r="T11" s="16" t="s">
        <v>27</v>
      </c>
      <c r="U11" s="18">
        <v>18213</v>
      </c>
      <c r="V11" s="18">
        <v>8714</v>
      </c>
      <c r="W11" s="18">
        <v>45715</v>
      </c>
      <c r="X11" s="18">
        <v>51253</v>
      </c>
      <c r="Y11" s="18">
        <v>51979</v>
      </c>
      <c r="Z11" s="18">
        <v>58525</v>
      </c>
      <c r="AA11" s="16"/>
      <c r="AB11" s="16" t="s">
        <v>27</v>
      </c>
      <c r="AC11" s="19">
        <f t="shared" si="14"/>
        <v>2.1467038024933494E-2</v>
      </c>
      <c r="AD11" s="19">
        <f t="shared" si="15"/>
        <v>2.0537839685121025E-2</v>
      </c>
      <c r="AE11" s="19">
        <f t="shared" si="16"/>
        <v>2.772762093191251E-2</v>
      </c>
      <c r="AF11" s="19">
        <f t="shared" si="17"/>
        <v>2.7451150524192554E-2</v>
      </c>
      <c r="AG11" s="19">
        <f t="shared" si="18"/>
        <v>3.0323660844505117E-2</v>
      </c>
      <c r="AH11" s="19">
        <f t="shared" si="19"/>
        <v>3.727322403675544E-2</v>
      </c>
      <c r="AK11" s="15">
        <f t="shared" si="2"/>
        <v>-3.7590937969057131E-3</v>
      </c>
      <c r="AL11" s="15">
        <f t="shared" si="3"/>
        <v>-1.8891761973078014E-3</v>
      </c>
      <c r="AM11" s="15">
        <f t="shared" si="4"/>
        <v>-1.2534014247198716E-3</v>
      </c>
      <c r="AN11" s="15">
        <f t="shared" si="5"/>
        <v>-9.0302051099834524E-4</v>
      </c>
      <c r="AO11" s="15">
        <f t="shared" si="6"/>
        <v>-1.3163039383859987E-3</v>
      </c>
      <c r="AP11" s="15"/>
      <c r="AQ11" s="15"/>
      <c r="AR11" s="15"/>
      <c r="AS11" s="15"/>
      <c r="AT11" s="15"/>
    </row>
    <row r="12" spans="1:46" s="5" customFormat="1" x14ac:dyDescent="0.35">
      <c r="A12" s="5" t="s">
        <v>14</v>
      </c>
      <c r="B12" s="1">
        <v>6671</v>
      </c>
      <c r="C12" s="1">
        <v>3445</v>
      </c>
      <c r="D12" s="1">
        <v>20431</v>
      </c>
      <c r="E12" s="1">
        <v>19985</v>
      </c>
      <c r="F12" s="1">
        <v>18623</v>
      </c>
      <c r="G12" s="1">
        <v>21613</v>
      </c>
      <c r="H12" s="1">
        <v>22450</v>
      </c>
      <c r="I12" s="1"/>
      <c r="J12" s="5" t="s">
        <v>14</v>
      </c>
      <c r="K12" s="21">
        <f t="shared" si="7"/>
        <v>6.3568689633091164E-3</v>
      </c>
      <c r="L12" s="21">
        <f t="shared" si="8"/>
        <v>7.2749004320593986E-3</v>
      </c>
      <c r="M12" s="21">
        <f t="shared" si="9"/>
        <v>1.1737913212635421E-2</v>
      </c>
      <c r="N12" s="21">
        <f t="shared" si="10"/>
        <v>1.0296223138243476E-2</v>
      </c>
      <c r="O12" s="21">
        <f t="shared" si="11"/>
        <v>1.035270233159556E-2</v>
      </c>
      <c r="P12" s="21">
        <f t="shared" si="12"/>
        <v>1.3489467380429443E-2</v>
      </c>
      <c r="Q12" s="21">
        <f t="shared" si="13"/>
        <v>1.3342263834501251E-2</v>
      </c>
      <c r="R12" s="1"/>
      <c r="T12" s="16" t="s">
        <v>14</v>
      </c>
      <c r="U12" s="18">
        <v>6663</v>
      </c>
      <c r="V12" s="18">
        <v>3442</v>
      </c>
      <c r="W12" s="18">
        <v>20413</v>
      </c>
      <c r="X12" s="18">
        <v>19984</v>
      </c>
      <c r="Y12" s="18">
        <v>18610</v>
      </c>
      <c r="Z12" s="18">
        <v>22099</v>
      </c>
      <c r="AA12" s="16"/>
      <c r="AB12" s="16" t="s">
        <v>14</v>
      </c>
      <c r="AC12" s="19">
        <f t="shared" si="14"/>
        <v>7.8534494240450163E-3</v>
      </c>
      <c r="AD12" s="19">
        <f t="shared" si="15"/>
        <v>8.1123759692663042E-3</v>
      </c>
      <c r="AE12" s="19">
        <f t="shared" si="16"/>
        <v>1.2381142427718038E-2</v>
      </c>
      <c r="AF12" s="19">
        <f t="shared" si="17"/>
        <v>1.0703447448451095E-2</v>
      </c>
      <c r="AG12" s="19">
        <f t="shared" si="18"/>
        <v>1.085675615760673E-2</v>
      </c>
      <c r="AH12" s="19">
        <f t="shared" si="19"/>
        <v>1.4074343921200487E-2</v>
      </c>
      <c r="AK12" s="15">
        <f t="shared" si="2"/>
        <v>-1.4965804607358999E-3</v>
      </c>
      <c r="AL12" s="15">
        <f t="shared" si="3"/>
        <v>-8.3747553720690555E-4</v>
      </c>
      <c r="AM12" s="15">
        <f t="shared" si="4"/>
        <v>-6.4322921508261702E-4</v>
      </c>
      <c r="AN12" s="15">
        <f t="shared" si="5"/>
        <v>-4.0722431020761944E-4</v>
      </c>
      <c r="AO12" s="15">
        <f t="shared" si="6"/>
        <v>-5.0405382601117002E-4</v>
      </c>
      <c r="AP12" s="15"/>
      <c r="AQ12" s="15"/>
      <c r="AR12" s="15"/>
      <c r="AS12" s="15"/>
      <c r="AT12" s="15"/>
    </row>
    <row r="13" spans="1:46" s="5" customFormat="1" x14ac:dyDescent="0.35">
      <c r="A13" s="5" t="s">
        <v>28</v>
      </c>
      <c r="B13" s="1">
        <v>14040</v>
      </c>
      <c r="C13" s="1">
        <v>8893</v>
      </c>
      <c r="D13" s="1">
        <v>55676</v>
      </c>
      <c r="E13" s="1">
        <v>70063</v>
      </c>
      <c r="F13" s="1">
        <v>70522</v>
      </c>
      <c r="G13" s="1">
        <v>84681</v>
      </c>
      <c r="H13" s="1">
        <v>102066</v>
      </c>
      <c r="I13" s="1"/>
      <c r="J13" s="5" t="s">
        <v>28</v>
      </c>
      <c r="K13" s="21">
        <f t="shared" si="7"/>
        <v>1.3378869771377604E-2</v>
      </c>
      <c r="L13" s="21">
        <f t="shared" si="8"/>
        <v>1.8779590578317629E-2</v>
      </c>
      <c r="M13" s="21">
        <f t="shared" si="9"/>
        <v>3.1986689639601079E-2</v>
      </c>
      <c r="N13" s="21">
        <f t="shared" si="10"/>
        <v>3.6096286301463727E-2</v>
      </c>
      <c r="O13" s="21">
        <f t="shared" si="11"/>
        <v>3.9203848672543742E-2</v>
      </c>
      <c r="P13" s="21">
        <f t="shared" si="12"/>
        <v>5.2852523353636501E-2</v>
      </c>
      <c r="Q13" s="21">
        <f t="shared" si="13"/>
        <v>6.0658864166245205E-2</v>
      </c>
      <c r="R13" s="1"/>
      <c r="T13" s="16" t="s">
        <v>28</v>
      </c>
      <c r="U13" s="18">
        <v>13145</v>
      </c>
      <c r="V13" s="18">
        <v>8551</v>
      </c>
      <c r="W13" s="18">
        <v>54788</v>
      </c>
      <c r="X13" s="18">
        <v>69419</v>
      </c>
      <c r="Y13" s="18">
        <v>69906</v>
      </c>
      <c r="Z13" s="18">
        <v>94888</v>
      </c>
      <c r="AA13" s="16"/>
      <c r="AB13" s="16" t="s">
        <v>28</v>
      </c>
      <c r="AC13" s="19">
        <f t="shared" si="14"/>
        <v>1.5493560360058792E-2</v>
      </c>
      <c r="AD13" s="19">
        <f t="shared" si="15"/>
        <v>2.015366848146315E-2</v>
      </c>
      <c r="AE13" s="19">
        <f t="shared" si="16"/>
        <v>3.3230687862137648E-2</v>
      </c>
      <c r="AF13" s="19">
        <f t="shared" si="17"/>
        <v>3.7180875621698688E-2</v>
      </c>
      <c r="AG13" s="19">
        <f t="shared" si="18"/>
        <v>4.0781966467149711E-2</v>
      </c>
      <c r="AH13" s="19">
        <f t="shared" si="19"/>
        <v>6.0431980903881258E-2</v>
      </c>
      <c r="AK13" s="15">
        <f t="shared" si="2"/>
        <v>-2.1146905886811878E-3</v>
      </c>
      <c r="AL13" s="15">
        <f t="shared" si="3"/>
        <v>-1.3740779031455215E-3</v>
      </c>
      <c r="AM13" s="15">
        <f t="shared" si="4"/>
        <v>-1.2439982225365687E-3</v>
      </c>
      <c r="AN13" s="15">
        <f t="shared" si="5"/>
        <v>-1.0845893202349605E-3</v>
      </c>
      <c r="AO13" s="15">
        <f t="shared" si="6"/>
        <v>-1.5781177946059682E-3</v>
      </c>
      <c r="AP13" s="15"/>
      <c r="AQ13" s="15"/>
      <c r="AR13" s="15"/>
      <c r="AS13" s="15"/>
      <c r="AT13" s="15"/>
    </row>
    <row r="14" spans="1:46" s="5" customFormat="1" x14ac:dyDescent="0.35">
      <c r="A14" s="5" t="s">
        <v>15</v>
      </c>
      <c r="B14" s="1">
        <v>2301</v>
      </c>
      <c r="C14" s="1">
        <v>3222</v>
      </c>
      <c r="D14" s="1">
        <v>8893</v>
      </c>
      <c r="E14" s="1">
        <v>7234</v>
      </c>
      <c r="F14" s="1">
        <v>10397</v>
      </c>
      <c r="G14" s="1">
        <v>13792</v>
      </c>
      <c r="H14" s="1">
        <v>15905</v>
      </c>
      <c r="I14" s="1"/>
      <c r="J14" s="5" t="s">
        <v>15</v>
      </c>
      <c r="K14" s="21">
        <f t="shared" si="7"/>
        <v>2.1926481014202183E-3</v>
      </c>
      <c r="L14" s="21">
        <f t="shared" si="8"/>
        <v>6.803985251696773E-3</v>
      </c>
      <c r="M14" s="21">
        <f t="shared" si="9"/>
        <v>5.1091606969784539E-3</v>
      </c>
      <c r="N14" s="21">
        <f t="shared" si="10"/>
        <v>3.7269391134377434E-3</v>
      </c>
      <c r="O14" s="21">
        <f t="shared" si="11"/>
        <v>5.7797909113246546E-3</v>
      </c>
      <c r="P14" s="21">
        <f t="shared" si="12"/>
        <v>8.6080939300829541E-3</v>
      </c>
      <c r="Q14" s="21">
        <f t="shared" si="13"/>
        <v>9.4525036208348515E-3</v>
      </c>
      <c r="R14" s="1"/>
      <c r="T14" s="16" t="s">
        <v>15</v>
      </c>
      <c r="U14" s="18">
        <v>2297</v>
      </c>
      <c r="V14" s="18">
        <v>3219</v>
      </c>
      <c r="W14" s="18">
        <v>8848</v>
      </c>
      <c r="X14" s="18">
        <v>7222</v>
      </c>
      <c r="Y14" s="18">
        <v>10378</v>
      </c>
      <c r="Z14" s="18">
        <v>15098</v>
      </c>
      <c r="AA14" s="16"/>
      <c r="AB14" s="16" t="s">
        <v>15</v>
      </c>
      <c r="AC14" s="19">
        <f t="shared" si="14"/>
        <v>2.7073950663411978E-3</v>
      </c>
      <c r="AD14" s="19">
        <f t="shared" si="15"/>
        <v>7.5867920526055295E-3</v>
      </c>
      <c r="AE14" s="19">
        <f t="shared" si="16"/>
        <v>5.3665971782907562E-3</v>
      </c>
      <c r="AF14" s="19">
        <f t="shared" si="17"/>
        <v>3.8681093611245905E-3</v>
      </c>
      <c r="AG14" s="19">
        <f t="shared" si="18"/>
        <v>6.0543479529093303E-3</v>
      </c>
      <c r="AH14" s="19">
        <f t="shared" si="19"/>
        <v>9.6155683298920751E-3</v>
      </c>
      <c r="AK14" s="15">
        <f t="shared" si="2"/>
        <v>-5.1474696492097944E-4</v>
      </c>
      <c r="AL14" s="15">
        <f t="shared" si="3"/>
        <v>-7.8280680090875646E-4</v>
      </c>
      <c r="AM14" s="15">
        <f t="shared" si="4"/>
        <v>-2.5743648131230229E-4</v>
      </c>
      <c r="AN14" s="15">
        <f t="shared" si="5"/>
        <v>-1.4117024768684708E-4</v>
      </c>
      <c r="AO14" s="15">
        <f t="shared" si="6"/>
        <v>-2.7455704158467573E-4</v>
      </c>
      <c r="AP14" s="15"/>
      <c r="AQ14" s="15"/>
      <c r="AR14" s="15"/>
      <c r="AS14" s="15"/>
      <c r="AT14" s="15"/>
    </row>
    <row r="15" spans="1:46" s="5" customFormat="1" x14ac:dyDescent="0.35">
      <c r="A15" s="5" t="s">
        <v>29</v>
      </c>
      <c r="B15" s="5">
        <v>657</v>
      </c>
      <c r="C15" s="1">
        <v>1573</v>
      </c>
      <c r="D15" s="1">
        <v>8414</v>
      </c>
      <c r="E15" s="1">
        <v>10533</v>
      </c>
      <c r="F15" s="1">
        <v>15210</v>
      </c>
      <c r="G15" s="1">
        <v>16054</v>
      </c>
      <c r="H15" s="1">
        <v>18627</v>
      </c>
      <c r="I15" s="1"/>
      <c r="J15" s="5" t="s">
        <v>29</v>
      </c>
      <c r="K15" s="21">
        <f t="shared" si="7"/>
        <v>6.2606249571190071E-4</v>
      </c>
      <c r="L15" s="21">
        <f t="shared" si="8"/>
        <v>3.3217469897327818E-3</v>
      </c>
      <c r="M15" s="21">
        <f t="shared" si="9"/>
        <v>4.8339680765069953E-3</v>
      </c>
      <c r="N15" s="21">
        <f t="shared" si="10"/>
        <v>5.4265758476416577E-3</v>
      </c>
      <c r="O15" s="21">
        <f t="shared" si="11"/>
        <v>8.4553832606759638E-3</v>
      </c>
      <c r="P15" s="21">
        <f t="shared" si="12"/>
        <v>1.0019891237931535E-2</v>
      </c>
      <c r="Q15" s="21">
        <f t="shared" si="13"/>
        <v>1.1070215966381062E-2</v>
      </c>
      <c r="R15" s="1"/>
      <c r="T15" s="16" t="s">
        <v>29</v>
      </c>
      <c r="U15" s="16">
        <v>657</v>
      </c>
      <c r="V15" s="18">
        <v>1551</v>
      </c>
      <c r="W15" s="18">
        <v>8334</v>
      </c>
      <c r="X15" s="18">
        <v>10426</v>
      </c>
      <c r="Y15" s="18">
        <v>15121</v>
      </c>
      <c r="Z15" s="18">
        <v>17451</v>
      </c>
      <c r="AA15" s="16"/>
      <c r="AB15" s="16" t="s">
        <v>29</v>
      </c>
      <c r="AC15" s="19">
        <f t="shared" si="14"/>
        <v>7.7438335158300697E-4</v>
      </c>
      <c r="AD15" s="19">
        <f t="shared" si="15"/>
        <v>3.6555186311249383E-3</v>
      </c>
      <c r="AE15" s="19">
        <f t="shared" si="16"/>
        <v>5.0548396116495429E-3</v>
      </c>
      <c r="AF15" s="19">
        <f t="shared" si="17"/>
        <v>5.5841744944731351E-3</v>
      </c>
      <c r="AG15" s="19">
        <f t="shared" si="18"/>
        <v>8.8213331466507981E-3</v>
      </c>
      <c r="AH15" s="19">
        <f t="shared" si="19"/>
        <v>1.1114139814872605E-2</v>
      </c>
      <c r="AK15" s="15">
        <f t="shared" si="2"/>
        <v>-1.4832085587110626E-4</v>
      </c>
      <c r="AL15" s="15">
        <f t="shared" si="3"/>
        <v>-3.3377164139215647E-4</v>
      </c>
      <c r="AM15" s="15">
        <f t="shared" si="4"/>
        <v>-2.2087153514254755E-4</v>
      </c>
      <c r="AN15" s="15">
        <f t="shared" si="5"/>
        <v>-1.5759864683147738E-4</v>
      </c>
      <c r="AO15" s="15">
        <f t="shared" si="6"/>
        <v>-3.6594988597483426E-4</v>
      </c>
      <c r="AP15" s="15"/>
      <c r="AQ15" s="15"/>
      <c r="AR15" s="15"/>
      <c r="AS15" s="15"/>
      <c r="AT15" s="15"/>
    </row>
    <row r="16" spans="1:46" s="5" customFormat="1" x14ac:dyDescent="0.35">
      <c r="A16" s="5" t="s">
        <v>16</v>
      </c>
      <c r="B16" s="1">
        <v>20340</v>
      </c>
      <c r="C16" s="1">
        <v>13760</v>
      </c>
      <c r="D16" s="1">
        <v>54935</v>
      </c>
      <c r="E16" s="1">
        <v>72464</v>
      </c>
      <c r="F16" s="1">
        <v>61283</v>
      </c>
      <c r="G16" s="1">
        <v>59469</v>
      </c>
      <c r="H16" s="1">
        <v>61610</v>
      </c>
      <c r="I16" s="1"/>
      <c r="J16" s="5" t="s">
        <v>16</v>
      </c>
      <c r="K16" s="21">
        <f t="shared" si="7"/>
        <v>1.9382208771354735E-2</v>
      </c>
      <c r="L16" s="21">
        <f t="shared" si="8"/>
        <v>2.9057367182913591E-2</v>
      </c>
      <c r="M16" s="21">
        <f t="shared" si="9"/>
        <v>3.1560974124424983E-2</v>
      </c>
      <c r="N16" s="21">
        <f t="shared" si="10"/>
        <v>3.7333275631207162E-2</v>
      </c>
      <c r="O16" s="21">
        <f t="shared" si="11"/>
        <v>3.4067800944379036E-2</v>
      </c>
      <c r="P16" s="21">
        <f t="shared" si="12"/>
        <v>3.7116787842814906E-2</v>
      </c>
      <c r="Q16" s="21">
        <f t="shared" si="13"/>
        <v>3.6615450995261561E-2</v>
      </c>
      <c r="R16" s="1"/>
      <c r="T16" s="16" t="s">
        <v>16</v>
      </c>
      <c r="U16" s="18">
        <v>19721</v>
      </c>
      <c r="V16" s="18">
        <v>13581</v>
      </c>
      <c r="W16" s="18">
        <v>54484</v>
      </c>
      <c r="X16" s="18">
        <v>72127</v>
      </c>
      <c r="Y16" s="18">
        <v>61110</v>
      </c>
      <c r="Z16" s="18">
        <v>59069</v>
      </c>
      <c r="AA16" s="16"/>
      <c r="AB16" s="16" t="s">
        <v>16</v>
      </c>
      <c r="AC16" s="19">
        <f t="shared" si="14"/>
        <v>2.3244465869967246E-2</v>
      </c>
      <c r="AD16" s="19">
        <f t="shared" si="15"/>
        <v>3.2008767588206179E-2</v>
      </c>
      <c r="AE16" s="19">
        <f t="shared" si="16"/>
        <v>3.3046302063968531E-2</v>
      </c>
      <c r="AF16" s="19">
        <f t="shared" si="17"/>
        <v>3.8631282731907135E-2</v>
      </c>
      <c r="AG16" s="19">
        <f t="shared" si="18"/>
        <v>3.5650530295075082E-2</v>
      </c>
      <c r="AH16" s="19">
        <f t="shared" si="19"/>
        <v>3.7619685102556297E-2</v>
      </c>
      <c r="AK16" s="15">
        <f t="shared" si="2"/>
        <v>-3.8622570986125114E-3</v>
      </c>
      <c r="AL16" s="15">
        <f t="shared" si="3"/>
        <v>-2.9514004052925875E-3</v>
      </c>
      <c r="AM16" s="15">
        <f t="shared" si="4"/>
        <v>-1.4853279395435487E-3</v>
      </c>
      <c r="AN16" s="15">
        <f t="shared" si="5"/>
        <v>-1.298007100699973E-3</v>
      </c>
      <c r="AO16" s="15">
        <f t="shared" si="6"/>
        <v>-1.5827293506960466E-3</v>
      </c>
      <c r="AP16" s="15"/>
      <c r="AQ16" s="15"/>
      <c r="AR16" s="15"/>
      <c r="AS16" s="15"/>
      <c r="AT16" s="15"/>
    </row>
    <row r="17" spans="1:46" s="5" customFormat="1" x14ac:dyDescent="0.35">
      <c r="A17" s="5" t="s">
        <v>17</v>
      </c>
      <c r="B17" s="1">
        <v>49441</v>
      </c>
      <c r="C17" s="1">
        <v>23084</v>
      </c>
      <c r="D17" s="1">
        <v>114592</v>
      </c>
      <c r="E17" s="1">
        <v>163140</v>
      </c>
      <c r="F17" s="1">
        <v>138945</v>
      </c>
      <c r="G17" s="1">
        <v>129886</v>
      </c>
      <c r="H17" s="1">
        <v>127723</v>
      </c>
      <c r="I17" s="1"/>
      <c r="J17" s="5" t="s">
        <v>17</v>
      </c>
      <c r="K17" s="21">
        <f t="shared" si="7"/>
        <v>4.7112870396487191E-2</v>
      </c>
      <c r="L17" s="21">
        <f t="shared" si="8"/>
        <v>4.8747112212963468E-2</v>
      </c>
      <c r="M17" s="21">
        <f t="shared" si="9"/>
        <v>6.5834807442725171E-2</v>
      </c>
      <c r="N17" s="21">
        <f t="shared" si="10"/>
        <v>8.4049329135503656E-2</v>
      </c>
      <c r="O17" s="21">
        <f t="shared" si="11"/>
        <v>7.7240843336924506E-2</v>
      </c>
      <c r="P17" s="21">
        <f t="shared" si="12"/>
        <v>8.1066624724677683E-2</v>
      </c>
      <c r="Q17" s="21">
        <f t="shared" si="13"/>
        <v>7.5907080789933343E-2</v>
      </c>
      <c r="R17" s="1"/>
      <c r="T17" s="16" t="s">
        <v>17</v>
      </c>
      <c r="U17" s="18">
        <v>46019</v>
      </c>
      <c r="V17" s="18">
        <v>22207</v>
      </c>
      <c r="W17" s="18">
        <v>112662</v>
      </c>
      <c r="X17" s="18">
        <v>161261</v>
      </c>
      <c r="Y17" s="18">
        <v>136897</v>
      </c>
      <c r="Z17" s="18">
        <v>124991</v>
      </c>
      <c r="AA17" s="16"/>
      <c r="AB17" s="16" t="s">
        <v>17</v>
      </c>
      <c r="AC17" s="19">
        <f t="shared" si="14"/>
        <v>5.4241015915522675E-2</v>
      </c>
      <c r="AD17" s="19">
        <f t="shared" si="15"/>
        <v>5.2339201960922954E-2</v>
      </c>
      <c r="AE17" s="19">
        <f t="shared" si="16"/>
        <v>6.8333134188584208E-2</v>
      </c>
      <c r="AF17" s="19">
        <f t="shared" si="17"/>
        <v>8.6371529172571668E-2</v>
      </c>
      <c r="AG17" s="19">
        <f t="shared" si="18"/>
        <v>7.9863371719929521E-2</v>
      </c>
      <c r="AH17" s="19">
        <f t="shared" si="19"/>
        <v>7.9603888006460483E-2</v>
      </c>
      <c r="AK17" s="15">
        <f t="shared" si="2"/>
        <v>-7.1281455190354837E-3</v>
      </c>
      <c r="AL17" s="15">
        <f t="shared" si="3"/>
        <v>-3.5920897479594857E-3</v>
      </c>
      <c r="AM17" s="15">
        <f t="shared" si="4"/>
        <v>-2.4983267458590364E-3</v>
      </c>
      <c r="AN17" s="15">
        <f t="shared" si="5"/>
        <v>-2.3222000370680118E-3</v>
      </c>
      <c r="AO17" s="15">
        <f t="shared" si="6"/>
        <v>-2.6225283830050156E-3</v>
      </c>
      <c r="AP17" s="15"/>
      <c r="AQ17" s="15"/>
      <c r="AR17" s="15"/>
      <c r="AS17" s="15"/>
      <c r="AT17" s="15"/>
    </row>
    <row r="18" spans="1:46" s="5" customFormat="1" x14ac:dyDescent="0.35">
      <c r="A18" s="5" t="s">
        <v>18</v>
      </c>
      <c r="B18" s="1">
        <v>96118</v>
      </c>
      <c r="C18" s="1">
        <v>51266</v>
      </c>
      <c r="D18" s="1">
        <v>231367</v>
      </c>
      <c r="E18" s="1">
        <v>246985</v>
      </c>
      <c r="F18" s="1">
        <v>212950</v>
      </c>
      <c r="G18" s="1">
        <v>177528</v>
      </c>
      <c r="H18" s="1">
        <v>172516</v>
      </c>
      <c r="I18" s="1"/>
      <c r="J18" s="5" t="s">
        <v>18</v>
      </c>
      <c r="K18" s="21">
        <f t="shared" si="7"/>
        <v>9.1591894920603462E-2</v>
      </c>
      <c r="L18" s="21">
        <f t="shared" si="8"/>
        <v>0.10825981002901514</v>
      </c>
      <c r="M18" s="21">
        <f t="shared" si="9"/>
        <v>0.13292378083636724</v>
      </c>
      <c r="N18" s="21">
        <f t="shared" si="10"/>
        <v>0.12724606814105904</v>
      </c>
      <c r="O18" s="21">
        <f t="shared" si="11"/>
        <v>0.11838092474430943</v>
      </c>
      <c r="P18" s="21">
        <f t="shared" si="12"/>
        <v>0.11080174733321974</v>
      </c>
      <c r="Q18" s="21">
        <f t="shared" si="13"/>
        <v>0.10252801726827697</v>
      </c>
      <c r="R18" s="1"/>
      <c r="T18" s="16" t="s">
        <v>18</v>
      </c>
      <c r="U18" s="18">
        <v>92422</v>
      </c>
      <c r="V18" s="18">
        <v>50156</v>
      </c>
      <c r="W18" s="18">
        <v>228923</v>
      </c>
      <c r="X18" s="18">
        <v>245199</v>
      </c>
      <c r="Y18" s="18">
        <v>211030</v>
      </c>
      <c r="Z18" s="18">
        <v>171145</v>
      </c>
      <c r="AA18" s="16"/>
      <c r="AB18" s="16" t="s">
        <v>18</v>
      </c>
      <c r="AC18" s="19">
        <f t="shared" si="14"/>
        <v>0.1089346394520619</v>
      </c>
      <c r="AD18" s="19">
        <f t="shared" si="15"/>
        <v>0.11821160055622333</v>
      </c>
      <c r="AE18" s="19">
        <f t="shared" si="16"/>
        <v>0.13884917787588774</v>
      </c>
      <c r="AF18" s="19">
        <f t="shared" si="17"/>
        <v>0.13132879358050242</v>
      </c>
      <c r="AG18" s="19">
        <f t="shared" si="18"/>
        <v>0.1231112977936458</v>
      </c>
      <c r="AH18" s="19">
        <f t="shared" si="19"/>
        <v>0.10899830718104246</v>
      </c>
      <c r="AK18" s="15">
        <f t="shared" si="2"/>
        <v>-1.734274453145844E-2</v>
      </c>
      <c r="AL18" s="15">
        <f t="shared" si="3"/>
        <v>-9.9517905272081958E-3</v>
      </c>
      <c r="AM18" s="15">
        <f t="shared" si="4"/>
        <v>-5.9253970395204969E-3</v>
      </c>
      <c r="AN18" s="15">
        <f t="shared" si="5"/>
        <v>-4.0827254394433798E-3</v>
      </c>
      <c r="AO18" s="15">
        <f t="shared" si="6"/>
        <v>-4.7303730493363644E-3</v>
      </c>
      <c r="AP18" s="15"/>
      <c r="AQ18" s="15"/>
      <c r="AR18" s="15"/>
      <c r="AS18" s="15"/>
      <c r="AT18" s="15"/>
    </row>
    <row r="19" spans="1:46" s="5" customFormat="1" x14ac:dyDescent="0.35">
      <c r="A19" s="5" t="s">
        <v>19</v>
      </c>
      <c r="B19" s="1">
        <v>8361</v>
      </c>
      <c r="C19" s="1">
        <v>4887</v>
      </c>
      <c r="D19" s="1">
        <v>23251</v>
      </c>
      <c r="E19" s="1">
        <v>28898</v>
      </c>
      <c r="F19" s="1">
        <v>33618</v>
      </c>
      <c r="G19" s="1">
        <v>31212</v>
      </c>
      <c r="H19" s="1">
        <v>32563</v>
      </c>
      <c r="I19" s="1"/>
      <c r="J19" s="5" t="s">
        <v>19</v>
      </c>
      <c r="K19" s="21">
        <f t="shared" si="7"/>
        <v>7.9672884728267911E-3</v>
      </c>
      <c r="L19" s="21">
        <f t="shared" si="8"/>
        <v>1.0320011149919966E-2</v>
      </c>
      <c r="M19" s="21">
        <f t="shared" si="9"/>
        <v>1.3358045132738788E-2</v>
      </c>
      <c r="N19" s="21">
        <f t="shared" si="10"/>
        <v>1.488817894665799E-2</v>
      </c>
      <c r="O19" s="21">
        <f t="shared" si="11"/>
        <v>1.8688565053083795E-2</v>
      </c>
      <c r="P19" s="21">
        <f t="shared" si="12"/>
        <v>1.9480555956043297E-2</v>
      </c>
      <c r="Q19" s="21">
        <f t="shared" si="13"/>
        <v>1.9352522817054088E-2</v>
      </c>
      <c r="R19" s="1"/>
      <c r="T19" s="16" t="s">
        <v>19</v>
      </c>
      <c r="U19" s="18">
        <v>7725</v>
      </c>
      <c r="V19" s="18">
        <v>4740</v>
      </c>
      <c r="W19" s="18">
        <v>22912</v>
      </c>
      <c r="X19" s="18">
        <v>28706</v>
      </c>
      <c r="Y19" s="18">
        <v>33454</v>
      </c>
      <c r="Z19" s="18">
        <v>32182</v>
      </c>
      <c r="AA19" s="16"/>
      <c r="AB19" s="16" t="s">
        <v>19</v>
      </c>
      <c r="AC19" s="19">
        <f t="shared" si="14"/>
        <v>9.1051923759189173E-3</v>
      </c>
      <c r="AD19" s="19">
        <f t="shared" si="15"/>
        <v>1.1171604327229018E-2</v>
      </c>
      <c r="AE19" s="19">
        <f t="shared" si="16"/>
        <v>1.3896866472535917E-2</v>
      </c>
      <c r="AF19" s="19">
        <f t="shared" si="17"/>
        <v>1.5374958089233245E-2</v>
      </c>
      <c r="AG19" s="19">
        <f t="shared" si="18"/>
        <v>1.9516492235173322E-2</v>
      </c>
      <c r="AH19" s="19">
        <f t="shared" si="19"/>
        <v>2.0495974300740943E-2</v>
      </c>
      <c r="AK19" s="15">
        <f t="shared" si="2"/>
        <v>-1.1379039030921263E-3</v>
      </c>
      <c r="AL19" s="15">
        <f t="shared" si="3"/>
        <v>-8.515931773090523E-4</v>
      </c>
      <c r="AM19" s="15">
        <f t="shared" si="4"/>
        <v>-5.3882133979712976E-4</v>
      </c>
      <c r="AN19" s="15">
        <f t="shared" si="5"/>
        <v>-4.8677914257525511E-4</v>
      </c>
      <c r="AO19" s="15">
        <f t="shared" si="6"/>
        <v>-8.2792718208952662E-4</v>
      </c>
      <c r="AP19" s="15"/>
      <c r="AQ19" s="15"/>
      <c r="AR19" s="15"/>
      <c r="AS19" s="15"/>
      <c r="AT19" s="15"/>
    </row>
    <row r="20" spans="1:46" s="5" customFormat="1" x14ac:dyDescent="0.35">
      <c r="A20" s="5" t="s">
        <v>30</v>
      </c>
      <c r="B20" s="1">
        <v>68914</v>
      </c>
      <c r="C20" s="1">
        <v>27273</v>
      </c>
      <c r="D20" s="1">
        <v>92884</v>
      </c>
      <c r="E20" s="1">
        <v>130988</v>
      </c>
      <c r="F20" s="1">
        <v>124362</v>
      </c>
      <c r="G20" s="1">
        <v>120556</v>
      </c>
      <c r="H20" s="1">
        <v>134105</v>
      </c>
      <c r="I20" s="1"/>
      <c r="J20" s="5" t="s">
        <v>30</v>
      </c>
      <c r="K20" s="21">
        <f t="shared" si="7"/>
        <v>6.5668905372130784E-2</v>
      </c>
      <c r="L20" s="21">
        <f t="shared" si="8"/>
        <v>5.7593137731075758E-2</v>
      </c>
      <c r="M20" s="21">
        <f t="shared" si="9"/>
        <v>5.3363238747120963E-2</v>
      </c>
      <c r="N20" s="21">
        <f t="shared" si="10"/>
        <v>6.7484697344620287E-2</v>
      </c>
      <c r="O20" s="21">
        <f t="shared" si="11"/>
        <v>6.9134015323089035E-2</v>
      </c>
      <c r="P20" s="21">
        <f t="shared" si="12"/>
        <v>7.5243428932357928E-2</v>
      </c>
      <c r="Q20" s="21">
        <f t="shared" si="13"/>
        <v>7.9699968442128746E-2</v>
      </c>
      <c r="R20" s="1"/>
      <c r="T20" s="16" t="s">
        <v>30</v>
      </c>
      <c r="U20" s="18">
        <v>43343</v>
      </c>
      <c r="V20" s="18">
        <v>21736</v>
      </c>
      <c r="W20" s="18">
        <v>84975</v>
      </c>
      <c r="X20" s="18">
        <v>122584</v>
      </c>
      <c r="Y20" s="18">
        <v>115646</v>
      </c>
      <c r="Z20" s="18">
        <v>122300</v>
      </c>
      <c r="AA20" s="16"/>
      <c r="AB20" s="16" t="s">
        <v>30</v>
      </c>
      <c r="AC20" s="19">
        <f t="shared" si="14"/>
        <v>5.1086906556563574E-2</v>
      </c>
      <c r="AD20" s="19">
        <f t="shared" si="15"/>
        <v>5.1229112163850198E-2</v>
      </c>
      <c r="AE20" s="19">
        <f t="shared" si="16"/>
        <v>5.1540076313885283E-2</v>
      </c>
      <c r="AF20" s="19">
        <f t="shared" si="17"/>
        <v>6.5656094977028082E-2</v>
      </c>
      <c r="AG20" s="19">
        <f t="shared" si="18"/>
        <v>6.7465901268274467E-2</v>
      </c>
      <c r="AH20" s="19">
        <f t="shared" si="19"/>
        <v>7.78900521092728E-2</v>
      </c>
      <c r="AK20" s="15">
        <f t="shared" si="2"/>
        <v>1.458199881556721E-2</v>
      </c>
      <c r="AL20" s="15">
        <f t="shared" si="3"/>
        <v>6.3640255672255605E-3</v>
      </c>
      <c r="AM20" s="15">
        <f t="shared" si="4"/>
        <v>1.8231624332356797E-3</v>
      </c>
      <c r="AN20" s="15">
        <f t="shared" si="5"/>
        <v>1.8286023675922053E-3</v>
      </c>
      <c r="AO20" s="15">
        <f t="shared" si="6"/>
        <v>1.6681140548145679E-3</v>
      </c>
      <c r="AP20" s="15"/>
      <c r="AQ20" s="15"/>
      <c r="AR20" s="15"/>
      <c r="AS20" s="15"/>
      <c r="AT20" s="15"/>
    </row>
    <row r="21" spans="1:46" s="5" customFormat="1" x14ac:dyDescent="0.35">
      <c r="A21" s="5" t="s">
        <v>31</v>
      </c>
      <c r="B21" s="1">
        <v>35341</v>
      </c>
      <c r="C21" s="1">
        <v>8910</v>
      </c>
      <c r="D21" s="1">
        <v>34613</v>
      </c>
      <c r="E21" s="1">
        <v>45114</v>
      </c>
      <c r="F21" s="1">
        <v>35170</v>
      </c>
      <c r="G21" s="1">
        <v>31682</v>
      </c>
      <c r="H21" s="1">
        <v>35224</v>
      </c>
      <c r="I21" s="1"/>
      <c r="J21" s="5" t="s">
        <v>31</v>
      </c>
      <c r="K21" s="21">
        <f t="shared" si="7"/>
        <v>3.3676825967966943E-2</v>
      </c>
      <c r="L21" s="21">
        <f t="shared" si="8"/>
        <v>1.8815489941843032E-2</v>
      </c>
      <c r="M21" s="21">
        <f t="shared" si="9"/>
        <v>1.9885683032105615E-2</v>
      </c>
      <c r="N21" s="21">
        <f t="shared" si="10"/>
        <v>2.3242622499810666E-2</v>
      </c>
      <c r="O21" s="21">
        <f t="shared" si="11"/>
        <v>1.955133657317381E-2</v>
      </c>
      <c r="P21" s="21">
        <f t="shared" si="12"/>
        <v>1.9773900224252332E-2</v>
      </c>
      <c r="Q21" s="21">
        <f t="shared" si="13"/>
        <v>2.093398224082281E-2</v>
      </c>
      <c r="R21" s="1"/>
      <c r="T21" s="16" t="s">
        <v>31</v>
      </c>
      <c r="U21" s="18">
        <v>19440</v>
      </c>
      <c r="V21" s="18">
        <v>6373</v>
      </c>
      <c r="W21" s="18">
        <v>29831</v>
      </c>
      <c r="X21" s="18">
        <v>39275</v>
      </c>
      <c r="Y21" s="18">
        <v>28228</v>
      </c>
      <c r="Z21" s="18">
        <v>28313</v>
      </c>
      <c r="AA21" s="16"/>
      <c r="AB21" s="16" t="s">
        <v>31</v>
      </c>
      <c r="AC21" s="19">
        <f t="shared" si="14"/>
        <v>2.2913260813962943E-2</v>
      </c>
      <c r="AD21" s="19">
        <f t="shared" si="15"/>
        <v>1.5020386999457918E-2</v>
      </c>
      <c r="AE21" s="19">
        <f t="shared" si="16"/>
        <v>1.8093462977575896E-2</v>
      </c>
      <c r="AF21" s="19">
        <f t="shared" si="17"/>
        <v>2.1035723505700401E-2</v>
      </c>
      <c r="AG21" s="19">
        <f t="shared" si="18"/>
        <v>1.6467733090646038E-2</v>
      </c>
      <c r="AH21" s="19">
        <f t="shared" si="19"/>
        <v>1.8031897345624208E-2</v>
      </c>
      <c r="AK21" s="15">
        <f t="shared" si="2"/>
        <v>1.0763565154004E-2</v>
      </c>
      <c r="AL21" s="15">
        <f t="shared" si="3"/>
        <v>3.7951029423851142E-3</v>
      </c>
      <c r="AM21" s="15">
        <f t="shared" si="4"/>
        <v>1.7922200545297182E-3</v>
      </c>
      <c r="AN21" s="15">
        <f t="shared" si="5"/>
        <v>2.2068989941102651E-3</v>
      </c>
      <c r="AO21" s="15">
        <f t="shared" si="6"/>
        <v>3.0836034825277719E-3</v>
      </c>
      <c r="AP21" s="15"/>
      <c r="AQ21" s="15"/>
      <c r="AR21" s="15"/>
      <c r="AS21" s="15"/>
      <c r="AT21" s="15"/>
    </row>
    <row r="22" spans="1:46" s="5" customFormat="1" x14ac:dyDescent="0.35">
      <c r="A22" s="5" t="s">
        <v>20</v>
      </c>
      <c r="B22" s="1">
        <v>62036</v>
      </c>
      <c r="C22" s="1">
        <v>34292</v>
      </c>
      <c r="D22" s="1">
        <v>133167</v>
      </c>
      <c r="E22" s="1">
        <v>166494</v>
      </c>
      <c r="F22" s="1">
        <v>144081</v>
      </c>
      <c r="G22" s="1">
        <v>119888</v>
      </c>
      <c r="H22" s="1">
        <v>105402</v>
      </c>
      <c r="I22" s="1"/>
      <c r="J22" s="5" t="s">
        <v>20</v>
      </c>
      <c r="K22" s="21">
        <f t="shared" si="7"/>
        <v>5.9114783841679563E-2</v>
      </c>
      <c r="L22" s="21">
        <f t="shared" si="8"/>
        <v>7.2415351412534371E-2</v>
      </c>
      <c r="M22" s="21">
        <f t="shared" si="9"/>
        <v>7.650642106539185E-2</v>
      </c>
      <c r="N22" s="21">
        <f t="shared" si="10"/>
        <v>8.5777301735236886E-2</v>
      </c>
      <c r="O22" s="21">
        <f t="shared" si="11"/>
        <v>8.0095994449799701E-2</v>
      </c>
      <c r="P22" s="21">
        <f t="shared" si="12"/>
        <v>7.4826505589456582E-2</v>
      </c>
      <c r="Q22" s="21">
        <f t="shared" si="13"/>
        <v>6.2641482970338572E-2</v>
      </c>
      <c r="R22" s="1"/>
      <c r="T22" s="16" t="s">
        <v>20</v>
      </c>
      <c r="U22" s="18">
        <v>47870</v>
      </c>
      <c r="V22" s="18">
        <v>29158</v>
      </c>
      <c r="W22" s="18">
        <v>124677</v>
      </c>
      <c r="X22" s="18">
        <v>159025</v>
      </c>
      <c r="Y22" s="18">
        <v>134163</v>
      </c>
      <c r="Z22" s="18">
        <v>99196</v>
      </c>
      <c r="AA22" s="16"/>
      <c r="AB22" s="16" t="s">
        <v>20</v>
      </c>
      <c r="AC22" s="19">
        <f t="shared" si="14"/>
        <v>5.6422726088704023E-2</v>
      </c>
      <c r="AD22" s="19">
        <f t="shared" si="15"/>
        <v>6.8721864762308793E-2</v>
      </c>
      <c r="AE22" s="19">
        <f t="shared" si="16"/>
        <v>7.5620618941880269E-2</v>
      </c>
      <c r="AF22" s="19">
        <f t="shared" si="17"/>
        <v>8.5173925665028793E-2</v>
      </c>
      <c r="AG22" s="19">
        <f t="shared" si="18"/>
        <v>7.8268402814239205E-2</v>
      </c>
      <c r="AH22" s="19">
        <f t="shared" si="19"/>
        <v>6.3175646844083611E-2</v>
      </c>
      <c r="AK22" s="15">
        <f t="shared" si="2"/>
        <v>2.6920577529755407E-3</v>
      </c>
      <c r="AL22" s="15">
        <f t="shared" si="3"/>
        <v>3.6934866502255775E-3</v>
      </c>
      <c r="AM22" s="15">
        <f t="shared" si="4"/>
        <v>8.8580212351158094E-4</v>
      </c>
      <c r="AN22" s="15">
        <f t="shared" si="5"/>
        <v>6.0337607020809203E-4</v>
      </c>
      <c r="AO22" s="15">
        <f t="shared" si="6"/>
        <v>1.8275916355604965E-3</v>
      </c>
      <c r="AP22" s="15"/>
      <c r="AQ22" s="15"/>
      <c r="AR22" s="15"/>
      <c r="AS22" s="15"/>
      <c r="AT22" s="15"/>
    </row>
    <row r="23" spans="1:46" s="5" customFormat="1" x14ac:dyDescent="0.35">
      <c r="A23" s="5" t="s">
        <v>21</v>
      </c>
      <c r="B23" s="1">
        <v>25611</v>
      </c>
      <c r="C23" s="1">
        <v>13840</v>
      </c>
      <c r="D23" s="1">
        <v>50237</v>
      </c>
      <c r="E23" s="1">
        <v>51576</v>
      </c>
      <c r="F23" s="1">
        <v>34958</v>
      </c>
      <c r="G23" s="1">
        <v>19824</v>
      </c>
      <c r="H23" s="1">
        <v>18735</v>
      </c>
      <c r="I23" s="1"/>
      <c r="J23" s="5" t="s">
        <v>21</v>
      </c>
      <c r="K23" s="21">
        <f t="shared" si="7"/>
        <v>2.4405002401335599E-2</v>
      </c>
      <c r="L23" s="21">
        <f t="shared" si="8"/>
        <v>2.9226305364209601E-2</v>
      </c>
      <c r="M23" s="21">
        <f t="shared" si="9"/>
        <v>2.8861903287316609E-2</v>
      </c>
      <c r="N23" s="21">
        <f t="shared" si="10"/>
        <v>2.657182910072782E-2</v>
      </c>
      <c r="O23" s="21">
        <f t="shared" si="11"/>
        <v>1.9433483762439866E-2</v>
      </c>
      <c r="P23" s="21">
        <f t="shared" si="12"/>
        <v>1.2372886751012505E-2</v>
      </c>
      <c r="Q23" s="21">
        <f t="shared" si="13"/>
        <v>1.1134401467233004E-2</v>
      </c>
      <c r="R23" s="1"/>
      <c r="T23" s="16" t="s">
        <v>21</v>
      </c>
      <c r="U23" s="18">
        <v>21299</v>
      </c>
      <c r="V23" s="18">
        <v>12513</v>
      </c>
      <c r="W23" s="18">
        <v>47467</v>
      </c>
      <c r="X23" s="18">
        <v>49480</v>
      </c>
      <c r="Y23" s="18">
        <v>33157</v>
      </c>
      <c r="Z23" s="18">
        <v>17439</v>
      </c>
      <c r="AA23" s="16"/>
      <c r="AB23" s="16" t="s">
        <v>21</v>
      </c>
      <c r="AC23" s="19">
        <f t="shared" si="14"/>
        <v>2.510440031258214E-2</v>
      </c>
      <c r="AD23" s="19">
        <f t="shared" si="15"/>
        <v>2.9491621296754578E-2</v>
      </c>
      <c r="AE23" s="19">
        <f t="shared" si="16"/>
        <v>2.879026540030824E-2</v>
      </c>
      <c r="AF23" s="19">
        <f t="shared" si="17"/>
        <v>2.6501530211637321E-2</v>
      </c>
      <c r="AG23" s="19">
        <f t="shared" si="18"/>
        <v>1.9343227507671486E-2</v>
      </c>
      <c r="AH23" s="19">
        <f t="shared" si="19"/>
        <v>1.1106497291362292E-2</v>
      </c>
      <c r="AK23" s="15">
        <f t="shared" si="2"/>
        <v>-6.9939791124654094E-4</v>
      </c>
      <c r="AL23" s="15">
        <f t="shared" si="3"/>
        <v>-2.6531593254497735E-4</v>
      </c>
      <c r="AM23" s="15">
        <f t="shared" si="4"/>
        <v>7.1637887008368928E-5</v>
      </c>
      <c r="AN23" s="15">
        <f t="shared" si="5"/>
        <v>7.0298889090499028E-5</v>
      </c>
      <c r="AO23" s="15">
        <f t="shared" si="6"/>
        <v>9.0256254768380367E-5</v>
      </c>
      <c r="AP23" s="15"/>
      <c r="AQ23" s="15"/>
      <c r="AR23" s="15"/>
      <c r="AS23" s="15"/>
      <c r="AT23" s="15"/>
    </row>
    <row r="24" spans="1:46" s="5" customFormat="1" x14ac:dyDescent="0.35">
      <c r="A24" s="5" t="s">
        <v>22</v>
      </c>
      <c r="B24" s="1">
        <v>85340</v>
      </c>
      <c r="C24" s="1">
        <v>32287</v>
      </c>
      <c r="D24" s="1">
        <v>80149</v>
      </c>
      <c r="E24" s="1">
        <v>77312</v>
      </c>
      <c r="F24" s="1">
        <v>56594</v>
      </c>
      <c r="G24" s="1">
        <v>31073</v>
      </c>
      <c r="H24" s="1">
        <v>30966</v>
      </c>
      <c r="I24" s="1"/>
      <c r="J24" s="5" t="s">
        <v>22</v>
      </c>
      <c r="K24" s="21">
        <f t="shared" si="7"/>
        <v>8.1321420675880676E-2</v>
      </c>
      <c r="L24" s="21">
        <f t="shared" si="8"/>
        <v>6.8181338243803138E-2</v>
      </c>
      <c r="M24" s="21">
        <f t="shared" si="9"/>
        <v>4.604679193771799E-2</v>
      </c>
      <c r="N24" s="21">
        <f t="shared" si="10"/>
        <v>3.9830953378227646E-2</v>
      </c>
      <c r="O24" s="21">
        <f t="shared" si="11"/>
        <v>3.1461141371117392E-2</v>
      </c>
      <c r="P24" s="21">
        <f t="shared" si="12"/>
        <v>1.9393800949062328E-2</v>
      </c>
      <c r="Q24" s="21">
        <f t="shared" si="13"/>
        <v>1.8403409438715625E-2</v>
      </c>
      <c r="R24" s="1"/>
      <c r="T24" s="16" t="s">
        <v>22</v>
      </c>
      <c r="U24" s="18">
        <v>56705</v>
      </c>
      <c r="V24" s="18">
        <v>25747</v>
      </c>
      <c r="W24" s="18">
        <v>70636</v>
      </c>
      <c r="X24" s="18">
        <v>71314</v>
      </c>
      <c r="Y24" s="18">
        <v>51347</v>
      </c>
      <c r="Z24" s="18">
        <v>27552</v>
      </c>
      <c r="AA24" s="16"/>
      <c r="AB24" s="16" t="s">
        <v>22</v>
      </c>
      <c r="AC24" s="19">
        <f t="shared" si="14"/>
        <v>6.6836237369123905E-2</v>
      </c>
      <c r="AD24" s="19">
        <f t="shared" si="15"/>
        <v>6.0682552028093993E-2</v>
      </c>
      <c r="AE24" s="19">
        <f t="shared" si="16"/>
        <v>4.2843010656164762E-2</v>
      </c>
      <c r="AF24" s="19">
        <f t="shared" si="17"/>
        <v>3.8195839238332738E-2</v>
      </c>
      <c r="AG24" s="19">
        <f t="shared" si="18"/>
        <v>2.9954962838507938E-2</v>
      </c>
      <c r="AH24" s="19">
        <f t="shared" si="19"/>
        <v>1.7547233979678532E-2</v>
      </c>
      <c r="AK24" s="15">
        <f t="shared" si="2"/>
        <v>1.4485183306756771E-2</v>
      </c>
      <c r="AL24" s="15">
        <f t="shared" si="3"/>
        <v>7.4987862157091453E-3</v>
      </c>
      <c r="AM24" s="15">
        <f t="shared" si="4"/>
        <v>3.2037812815532279E-3</v>
      </c>
      <c r="AN24" s="15">
        <f t="shared" si="5"/>
        <v>1.6351141398949082E-3</v>
      </c>
      <c r="AO24" s="15">
        <f t="shared" si="6"/>
        <v>1.5061785326094534E-3</v>
      </c>
      <c r="AP24" s="15"/>
      <c r="AQ24" s="15"/>
      <c r="AR24" s="15"/>
      <c r="AS24" s="15"/>
      <c r="AT24" s="15"/>
    </row>
    <row r="25" spans="1:46" s="5" customFormat="1" x14ac:dyDescent="0.35">
      <c r="A25" s="5" t="s">
        <v>32</v>
      </c>
      <c r="B25" s="1">
        <v>24599</v>
      </c>
      <c r="C25" s="1">
        <v>16640</v>
      </c>
      <c r="D25" s="1">
        <v>83004</v>
      </c>
      <c r="E25" s="1">
        <v>92910</v>
      </c>
      <c r="F25" s="1">
        <v>66830</v>
      </c>
      <c r="G25" s="1">
        <v>48096</v>
      </c>
      <c r="H25" s="1">
        <v>51669</v>
      </c>
      <c r="I25" s="1"/>
      <c r="J25" s="5" t="s">
        <v>32</v>
      </c>
      <c r="K25" s="21">
        <f t="shared" si="7"/>
        <v>2.3440656517529749E-2</v>
      </c>
      <c r="L25" s="21">
        <f t="shared" si="8"/>
        <v>3.5139141709569922E-2</v>
      </c>
      <c r="M25" s="21">
        <f t="shared" si="9"/>
        <v>4.7687031878106328E-2</v>
      </c>
      <c r="N25" s="21">
        <f t="shared" si="10"/>
        <v>4.7867004842341819E-2</v>
      </c>
      <c r="O25" s="21">
        <f t="shared" si="11"/>
        <v>3.7151430855422399E-2</v>
      </c>
      <c r="P25" s="21">
        <f t="shared" si="12"/>
        <v>3.0018480688897169E-2</v>
      </c>
      <c r="Q25" s="21">
        <f t="shared" si="13"/>
        <v>3.0707413365917379E-2</v>
      </c>
      <c r="R25" s="1"/>
      <c r="T25" s="16" t="s">
        <v>32</v>
      </c>
      <c r="U25" s="18">
        <v>17953</v>
      </c>
      <c r="V25" s="18">
        <v>14017</v>
      </c>
      <c r="W25" s="18">
        <v>74771</v>
      </c>
      <c r="X25" s="18">
        <v>86817</v>
      </c>
      <c r="Y25" s="18">
        <v>61982</v>
      </c>
      <c r="Z25" s="18">
        <v>45383</v>
      </c>
      <c r="AA25" s="16"/>
      <c r="AB25" s="16" t="s">
        <v>32</v>
      </c>
      <c r="AC25" s="19">
        <f t="shared" si="14"/>
        <v>2.1160584948203536E-2</v>
      </c>
      <c r="AD25" s="19">
        <f t="shared" si="15"/>
        <v>3.3036366636027242E-2</v>
      </c>
      <c r="AE25" s="19">
        <f t="shared" si="16"/>
        <v>4.5351021430603308E-2</v>
      </c>
      <c r="AF25" s="19">
        <f t="shared" si="17"/>
        <v>4.6499259264020154E-2</v>
      </c>
      <c r="AG25" s="19">
        <f t="shared" si="18"/>
        <v>3.6159240202083845E-2</v>
      </c>
      <c r="AH25" s="19">
        <f t="shared" si="19"/>
        <v>2.8903387039044378E-2</v>
      </c>
      <c r="AK25" s="15">
        <f t="shared" si="2"/>
        <v>2.2800715693262127E-3</v>
      </c>
      <c r="AL25" s="15">
        <f t="shared" si="3"/>
        <v>2.1027750735426801E-3</v>
      </c>
      <c r="AM25" s="15">
        <f t="shared" si="4"/>
        <v>2.3360104475030202E-3</v>
      </c>
      <c r="AN25" s="15">
        <f t="shared" si="5"/>
        <v>1.3677455783216649E-3</v>
      </c>
      <c r="AO25" s="15">
        <f t="shared" si="6"/>
        <v>9.9219065333855383E-4</v>
      </c>
      <c r="AP25" s="15"/>
      <c r="AQ25" s="15"/>
      <c r="AR25" s="15"/>
      <c r="AS25" s="15"/>
      <c r="AT25" s="15"/>
    </row>
    <row r="26" spans="1:46" s="5" customFormat="1" x14ac:dyDescent="0.35">
      <c r="A26" s="5" t="s">
        <v>23</v>
      </c>
      <c r="B26" s="1">
        <v>39339</v>
      </c>
      <c r="C26" s="1">
        <v>14235</v>
      </c>
      <c r="D26" s="1">
        <v>60794</v>
      </c>
      <c r="E26" s="1">
        <v>69769</v>
      </c>
      <c r="F26" s="1">
        <v>58497</v>
      </c>
      <c r="G26" s="1">
        <v>41428</v>
      </c>
      <c r="H26" s="1">
        <v>39717</v>
      </c>
      <c r="I26" s="1"/>
      <c r="J26" s="5" t="s">
        <v>23</v>
      </c>
      <c r="K26" s="21">
        <f t="shared" si="7"/>
        <v>3.7486563955571477E-2</v>
      </c>
      <c r="L26" s="21">
        <f t="shared" si="8"/>
        <v>3.0060437634358648E-2</v>
      </c>
      <c r="M26" s="21">
        <f t="shared" si="9"/>
        <v>3.4927056720129107E-2</v>
      </c>
      <c r="N26" s="21">
        <f t="shared" si="10"/>
        <v>3.5944818220270652E-2</v>
      </c>
      <c r="O26" s="21">
        <f t="shared" si="11"/>
        <v>3.2519037120299923E-2</v>
      </c>
      <c r="P26" s="21">
        <f t="shared" si="12"/>
        <v>2.5856736900774117E-2</v>
      </c>
      <c r="Q26" s="21">
        <f t="shared" si="13"/>
        <v>2.3604217938302283E-2</v>
      </c>
      <c r="R26" s="1"/>
      <c r="T26" s="16" t="s">
        <v>23</v>
      </c>
      <c r="U26" s="18">
        <v>26121</v>
      </c>
      <c r="V26" s="18">
        <v>11899</v>
      </c>
      <c r="W26" s="18">
        <v>56389</v>
      </c>
      <c r="X26" s="18">
        <v>66983</v>
      </c>
      <c r="Y26" s="18">
        <v>56118</v>
      </c>
      <c r="Z26" s="18">
        <v>36917</v>
      </c>
      <c r="AA26" s="16"/>
      <c r="AB26" s="16" t="s">
        <v>23</v>
      </c>
      <c r="AC26" s="19">
        <f t="shared" si="14"/>
        <v>3.0787926220243112E-2</v>
      </c>
      <c r="AD26" s="19">
        <f t="shared" si="15"/>
        <v>2.8044497867024912E-2</v>
      </c>
      <c r="AE26" s="19">
        <f t="shared" si="16"/>
        <v>3.4201745963679635E-2</v>
      </c>
      <c r="AF26" s="19">
        <f t="shared" si="17"/>
        <v>3.5876151943534815E-2</v>
      </c>
      <c r="AG26" s="19">
        <f t="shared" si="18"/>
        <v>3.2738282754034093E-2</v>
      </c>
      <c r="AH26" s="19">
        <f t="shared" si="19"/>
        <v>2.3511586702518593E-2</v>
      </c>
      <c r="AK26" s="15">
        <f t="shared" si="2"/>
        <v>6.6986377353283645E-3</v>
      </c>
      <c r="AL26" s="15">
        <f t="shared" si="3"/>
        <v>2.0159397673337361E-3</v>
      </c>
      <c r="AM26" s="15">
        <f t="shared" si="4"/>
        <v>7.2531075644947235E-4</v>
      </c>
      <c r="AN26" s="15">
        <f t="shared" si="5"/>
        <v>6.8666276735837584E-5</v>
      </c>
      <c r="AO26" s="15">
        <f t="shared" si="6"/>
        <v>-2.1924563373416917E-4</v>
      </c>
      <c r="AP26" s="15"/>
      <c r="AQ26" s="15"/>
      <c r="AR26" s="15"/>
      <c r="AS26" s="15"/>
      <c r="AT26" s="15"/>
    </row>
    <row r="27" spans="1:46" s="5" customFormat="1" x14ac:dyDescent="0.35">
      <c r="A27" s="5" t="s">
        <v>24</v>
      </c>
      <c r="B27" s="1">
        <v>20735</v>
      </c>
      <c r="C27" s="1">
        <v>16247</v>
      </c>
      <c r="D27" s="1">
        <v>70481</v>
      </c>
      <c r="E27" s="1">
        <v>50190</v>
      </c>
      <c r="F27" s="1">
        <v>57371</v>
      </c>
      <c r="G27" s="1">
        <v>70257</v>
      </c>
      <c r="H27" s="1">
        <v>69226</v>
      </c>
      <c r="I27" s="1"/>
      <c r="J27" s="5" t="s">
        <v>24</v>
      </c>
      <c r="K27" s="21">
        <f t="shared" si="7"/>
        <v>1.9758608597543775E-2</v>
      </c>
      <c r="L27" s="21">
        <f t="shared" si="8"/>
        <v>3.4309232893953281E-2</v>
      </c>
      <c r="M27" s="21">
        <f t="shared" si="9"/>
        <v>4.0492382220143758E-2</v>
      </c>
      <c r="N27" s="21">
        <f t="shared" si="10"/>
        <v>2.5857765289389042E-2</v>
      </c>
      <c r="O27" s="21">
        <f t="shared" si="11"/>
        <v>3.1893083040646988E-2</v>
      </c>
      <c r="P27" s="21">
        <f t="shared" si="12"/>
        <v>4.3849975003323528E-2</v>
      </c>
      <c r="Q27" s="21">
        <f t="shared" si="13"/>
        <v>4.114171742570974E-2</v>
      </c>
      <c r="R27" s="1"/>
      <c r="T27" s="16" t="s">
        <v>24</v>
      </c>
      <c r="U27" s="18">
        <v>20678</v>
      </c>
      <c r="V27" s="18">
        <v>16199</v>
      </c>
      <c r="W27" s="18">
        <v>70124</v>
      </c>
      <c r="X27" s="18">
        <v>50152</v>
      </c>
      <c r="Y27" s="18">
        <v>57260</v>
      </c>
      <c r="Z27" s="18">
        <v>70125</v>
      </c>
      <c r="AA27" s="16"/>
      <c r="AB27" s="16" t="s">
        <v>24</v>
      </c>
      <c r="AC27" s="19">
        <f t="shared" si="14"/>
        <v>2.4372448925469432E-2</v>
      </c>
      <c r="AD27" s="19">
        <f t="shared" si="15"/>
        <v>3.8179075632232669E-2</v>
      </c>
      <c r="AE27" s="19">
        <f t="shared" si="16"/>
        <v>4.2532466153985191E-2</v>
      </c>
      <c r="AF27" s="19">
        <f t="shared" si="17"/>
        <v>2.6861453984923907E-2</v>
      </c>
      <c r="AG27" s="19">
        <f t="shared" si="18"/>
        <v>3.3404506049680892E-2</v>
      </c>
      <c r="AH27" s="19">
        <f t="shared" si="19"/>
        <v>4.4660996763391296E-2</v>
      </c>
      <c r="AK27" s="15">
        <f t="shared" si="2"/>
        <v>-4.6138403279256564E-3</v>
      </c>
      <c r="AL27" s="15">
        <f t="shared" si="3"/>
        <v>-3.8698427382793874E-3</v>
      </c>
      <c r="AM27" s="15">
        <f t="shared" si="4"/>
        <v>-2.0400839338414328E-3</v>
      </c>
      <c r="AN27" s="15">
        <f t="shared" si="5"/>
        <v>-1.0036886955348649E-3</v>
      </c>
      <c r="AO27" s="15">
        <f t="shared" si="6"/>
        <v>-1.5114230090339034E-3</v>
      </c>
      <c r="AP27" s="15"/>
      <c r="AQ27" s="15"/>
      <c r="AR27" s="15"/>
      <c r="AS27" s="15"/>
      <c r="AT27" s="15"/>
    </row>
    <row r="28" spans="1:46" s="5" customFormat="1" x14ac:dyDescent="0.35">
      <c r="A28" s="5" t="s">
        <v>2</v>
      </c>
      <c r="B28" s="1">
        <f t="shared" ref="B28:H28" si="20">SUM(B6:B27)</f>
        <v>1083023</v>
      </c>
      <c r="C28" s="1">
        <f t="shared" si="20"/>
        <v>486356</v>
      </c>
      <c r="D28" s="1">
        <f t="shared" si="20"/>
        <v>1829393</v>
      </c>
      <c r="E28" s="1">
        <f t="shared" si="20"/>
        <v>2046642</v>
      </c>
      <c r="F28" s="1">
        <f t="shared" si="20"/>
        <v>1878038</v>
      </c>
      <c r="G28" s="1">
        <f t="shared" si="20"/>
        <v>1708395</v>
      </c>
      <c r="H28" s="1">
        <f t="shared" si="20"/>
        <v>1801883</v>
      </c>
      <c r="J28" s="5" t="s">
        <v>2</v>
      </c>
      <c r="K28" s="22">
        <f t="shared" ref="K28:P28" si="21">SUM(K6:K27)</f>
        <v>1</v>
      </c>
      <c r="L28" s="22">
        <f t="shared" si="21"/>
        <v>0.99999999999999989</v>
      </c>
      <c r="M28" s="22">
        <f t="shared" si="21"/>
        <v>0.99999999999999989</v>
      </c>
      <c r="N28" s="22">
        <f t="shared" si="21"/>
        <v>1</v>
      </c>
      <c r="O28" s="22">
        <f t="shared" si="21"/>
        <v>1</v>
      </c>
      <c r="P28" s="22">
        <f t="shared" si="21"/>
        <v>0.99999999999999989</v>
      </c>
      <c r="Q28" s="22">
        <f t="shared" ref="Q28" si="22">SUM(Q6:Q27)</f>
        <v>1.0000000000000002</v>
      </c>
      <c r="T28" s="16" t="s">
        <v>2</v>
      </c>
      <c r="U28" s="18">
        <f t="shared" ref="U28:Z28" si="23">SUM(U6:U27)</f>
        <v>870774</v>
      </c>
      <c r="V28" s="18">
        <f t="shared" si="23"/>
        <v>434951</v>
      </c>
      <c r="W28" s="18">
        <f t="shared" si="23"/>
        <v>1729912</v>
      </c>
      <c r="X28" s="18">
        <f t="shared" si="23"/>
        <v>1965592</v>
      </c>
      <c r="Y28" s="18">
        <f t="shared" si="23"/>
        <v>1787022</v>
      </c>
      <c r="Z28" s="18">
        <f t="shared" si="23"/>
        <v>1701588</v>
      </c>
      <c r="AA28" s="16"/>
      <c r="AB28" s="16" t="s">
        <v>2</v>
      </c>
      <c r="AC28" s="20">
        <f t="shared" ref="AC28:AH28" si="24">SUM(AC6:AC27)</f>
        <v>0.99999999999999989</v>
      </c>
      <c r="AD28" s="20">
        <f t="shared" si="24"/>
        <v>1</v>
      </c>
      <c r="AE28" s="20">
        <f t="shared" si="24"/>
        <v>1</v>
      </c>
      <c r="AF28" s="20">
        <f t="shared" si="24"/>
        <v>0.99999999999999989</v>
      </c>
      <c r="AG28" s="20">
        <f t="shared" si="24"/>
        <v>1</v>
      </c>
      <c r="AH28" s="20">
        <f t="shared" si="24"/>
        <v>0.99999999999999978</v>
      </c>
    </row>
    <row r="29" spans="1:46" s="5" customFormat="1" x14ac:dyDescent="0.35"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spans="1:46" s="5" customFormat="1" x14ac:dyDescent="0.35">
      <c r="T30" s="16"/>
      <c r="U30" s="18"/>
      <c r="V30" s="18"/>
      <c r="W30" s="18"/>
      <c r="X30" s="18"/>
      <c r="Y30" s="18"/>
      <c r="Z30" s="18"/>
      <c r="AA30" s="16"/>
      <c r="AB30" s="16"/>
      <c r="AC30" s="18"/>
      <c r="AD30" s="18"/>
      <c r="AE30" s="18"/>
      <c r="AF30" s="18"/>
      <c r="AG30" s="18"/>
      <c r="AH30" s="18"/>
    </row>
    <row r="31" spans="1:46" s="5" customFormat="1" x14ac:dyDescent="0.35">
      <c r="A31" s="1" t="s">
        <v>39</v>
      </c>
      <c r="B31" s="5" t="s">
        <v>4</v>
      </c>
      <c r="C31" s="5" t="s">
        <v>5</v>
      </c>
      <c r="D31" s="5" t="s">
        <v>6</v>
      </c>
      <c r="E31" s="5" t="s">
        <v>0</v>
      </c>
      <c r="F31" s="5" t="s">
        <v>7</v>
      </c>
      <c r="G31" s="3" t="s">
        <v>9</v>
      </c>
      <c r="H31" s="3" t="s">
        <v>8</v>
      </c>
      <c r="J31" s="1" t="s">
        <v>39</v>
      </c>
      <c r="K31" s="5" t="s">
        <v>4</v>
      </c>
      <c r="L31" s="5" t="s">
        <v>5</v>
      </c>
      <c r="M31" s="5" t="s">
        <v>6</v>
      </c>
      <c r="N31" s="5" t="s">
        <v>0</v>
      </c>
      <c r="O31" s="5" t="s">
        <v>7</v>
      </c>
      <c r="P31" s="3" t="s">
        <v>9</v>
      </c>
      <c r="Q31" s="3" t="s">
        <v>8</v>
      </c>
      <c r="T31" s="18" t="s">
        <v>39</v>
      </c>
      <c r="U31" s="16" t="s">
        <v>4</v>
      </c>
      <c r="V31" s="16" t="s">
        <v>5</v>
      </c>
      <c r="W31" s="16" t="s">
        <v>6</v>
      </c>
      <c r="X31" s="16" t="s">
        <v>0</v>
      </c>
      <c r="Y31" s="16" t="s">
        <v>7</v>
      </c>
      <c r="Z31" s="17" t="s">
        <v>60</v>
      </c>
      <c r="AA31" s="16"/>
      <c r="AB31" s="18" t="s">
        <v>39</v>
      </c>
      <c r="AC31" s="16" t="s">
        <v>4</v>
      </c>
      <c r="AD31" s="16" t="s">
        <v>5</v>
      </c>
      <c r="AE31" s="16" t="s">
        <v>6</v>
      </c>
      <c r="AF31" s="16" t="s">
        <v>0</v>
      </c>
      <c r="AG31" s="16" t="s">
        <v>7</v>
      </c>
      <c r="AH31" s="17" t="s">
        <v>60</v>
      </c>
    </row>
    <row r="32" spans="1:46" s="5" customFormat="1" x14ac:dyDescent="0.35">
      <c r="G32" s="3"/>
      <c r="H32" s="3"/>
      <c r="P32" s="3"/>
      <c r="Q32" s="3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1" s="5" customFormat="1" x14ac:dyDescent="0.35">
      <c r="A33" s="5" t="s">
        <v>11</v>
      </c>
      <c r="B33" s="1">
        <v>28715</v>
      </c>
      <c r="C33" s="1">
        <v>14644</v>
      </c>
      <c r="D33" s="1">
        <v>65183</v>
      </c>
      <c r="E33" s="1">
        <v>79892</v>
      </c>
      <c r="F33" s="1">
        <v>134095</v>
      </c>
      <c r="G33" s="1">
        <v>107496</v>
      </c>
      <c r="H33" s="1">
        <v>144619</v>
      </c>
      <c r="J33" s="5" t="s">
        <v>11</v>
      </c>
      <c r="K33" s="21">
        <f>B33/(B$55-B$34)</f>
        <v>5.8608858581508459E-2</v>
      </c>
      <c r="L33" s="21">
        <f t="shared" ref="L33:Q33" si="25">C33/(C$55-C$34)</f>
        <v>6.495050207571941E-2</v>
      </c>
      <c r="M33" s="21">
        <f t="shared" si="25"/>
        <v>7.7476967768544944E-2</v>
      </c>
      <c r="N33" s="21">
        <f t="shared" si="25"/>
        <v>8.4959313281353019E-2</v>
      </c>
      <c r="O33" s="21">
        <f t="shared" si="25"/>
        <v>0.15097167008363985</v>
      </c>
      <c r="P33" s="21">
        <f t="shared" si="25"/>
        <v>0.13794926614676037</v>
      </c>
      <c r="Q33" s="21">
        <f t="shared" si="25"/>
        <v>0.17350997191331399</v>
      </c>
      <c r="T33" s="16" t="s">
        <v>11</v>
      </c>
      <c r="U33" s="18">
        <v>17059</v>
      </c>
      <c r="V33" s="18">
        <v>10698</v>
      </c>
      <c r="W33" s="18">
        <v>54882</v>
      </c>
      <c r="X33" s="18">
        <v>70383</v>
      </c>
      <c r="Y33" s="18">
        <v>118313</v>
      </c>
      <c r="Z33" s="18">
        <v>122247</v>
      </c>
      <c r="AA33" s="16"/>
      <c r="AB33" s="16" t="s">
        <v>11</v>
      </c>
      <c r="AC33" s="19">
        <f>U33/(U$55-U$34)</f>
        <v>4.4474860844967608E-2</v>
      </c>
      <c r="AD33" s="19">
        <f t="shared" ref="AD33:AH33" si="26">V33/(V$55-V$34)</f>
        <v>5.3504446200474128E-2</v>
      </c>
      <c r="AE33" s="19">
        <f t="shared" si="26"/>
        <v>6.9099933143718345E-2</v>
      </c>
      <c r="AF33" s="19">
        <f t="shared" si="26"/>
        <v>7.8201943076567526E-2</v>
      </c>
      <c r="AG33" s="19">
        <f t="shared" si="26"/>
        <v>0.14093001205456476</v>
      </c>
      <c r="AH33" s="19">
        <f t="shared" si="26"/>
        <v>0.15979895556238194</v>
      </c>
      <c r="AK33" s="15">
        <f t="shared" ref="AK33:AK54" si="27">K33-AC33</f>
        <v>1.4133997736540851E-2</v>
      </c>
      <c r="AL33" s="15">
        <f t="shared" ref="AL33:AL54" si="28">L33-AD33</f>
        <v>1.1446055875245283E-2</v>
      </c>
      <c r="AM33" s="15">
        <f t="shared" ref="AM33:AM54" si="29">M33-AE33</f>
        <v>8.3770346248265987E-3</v>
      </c>
      <c r="AN33" s="15">
        <f t="shared" ref="AN33:AN54" si="30">N33-AF33</f>
        <v>6.7573702047854928E-3</v>
      </c>
      <c r="AO33" s="15">
        <f t="shared" ref="AO33:AO54" si="31">O33-AG33</f>
        <v>1.0041658029075085E-2</v>
      </c>
    </row>
    <row r="34" spans="1:41" s="5" customFormat="1" x14ac:dyDescent="0.35">
      <c r="A34" s="5" t="s">
        <v>12</v>
      </c>
      <c r="B34" s="1">
        <v>21498</v>
      </c>
      <c r="C34" s="1">
        <v>6818</v>
      </c>
      <c r="D34" s="1">
        <v>51705</v>
      </c>
      <c r="E34" s="1">
        <v>56458</v>
      </c>
      <c r="F34" s="1">
        <v>39827</v>
      </c>
      <c r="G34" s="1">
        <v>55774</v>
      </c>
      <c r="H34" s="1">
        <v>62473</v>
      </c>
      <c r="J34" s="5" t="s">
        <v>12</v>
      </c>
      <c r="K34" s="21"/>
      <c r="L34" s="21"/>
      <c r="M34" s="21"/>
      <c r="N34" s="21"/>
      <c r="O34" s="21"/>
      <c r="P34" s="21"/>
      <c r="Q34" s="21"/>
      <c r="T34" s="16" t="s">
        <v>12</v>
      </c>
      <c r="U34" s="18">
        <v>13528</v>
      </c>
      <c r="V34" s="18">
        <v>5473</v>
      </c>
      <c r="W34" s="18">
        <v>46962</v>
      </c>
      <c r="X34" s="18">
        <v>52327</v>
      </c>
      <c r="Y34" s="18">
        <v>36491</v>
      </c>
      <c r="Z34" s="18">
        <v>69959</v>
      </c>
      <c r="AA34" s="16"/>
      <c r="AB34" s="16" t="s">
        <v>12</v>
      </c>
      <c r="AC34" s="19"/>
      <c r="AD34" s="19"/>
      <c r="AE34" s="19"/>
      <c r="AF34" s="19"/>
      <c r="AG34" s="19"/>
      <c r="AH34" s="19"/>
      <c r="AK34" s="15">
        <f t="shared" si="27"/>
        <v>0</v>
      </c>
      <c r="AL34" s="15">
        <f t="shared" si="28"/>
        <v>0</v>
      </c>
      <c r="AM34" s="15">
        <f t="shared" si="29"/>
        <v>0</v>
      </c>
      <c r="AN34" s="15">
        <f t="shared" si="30"/>
        <v>0</v>
      </c>
      <c r="AO34" s="15">
        <f t="shared" si="31"/>
        <v>0</v>
      </c>
    </row>
    <row r="35" spans="1:41" s="5" customFormat="1" x14ac:dyDescent="0.35">
      <c r="A35" s="5" t="s">
        <v>25</v>
      </c>
      <c r="B35" s="1">
        <v>36011</v>
      </c>
      <c r="C35" s="1">
        <v>19462</v>
      </c>
      <c r="D35" s="1">
        <v>70063</v>
      </c>
      <c r="E35" s="1">
        <v>68579</v>
      </c>
      <c r="F35" s="1">
        <v>58158</v>
      </c>
      <c r="G35" s="1">
        <v>57199</v>
      </c>
      <c r="H35" s="1">
        <v>58686</v>
      </c>
      <c r="J35" s="5" t="s">
        <v>25</v>
      </c>
      <c r="K35" s="21">
        <f t="shared" ref="K35:K54" si="32">B35/(B$55-B$34)</f>
        <v>7.3500386779686622E-2</v>
      </c>
      <c r="L35" s="21">
        <f t="shared" ref="L35:L54" si="33">C35/(C$55-C$34)</f>
        <v>8.6319767235567543E-2</v>
      </c>
      <c r="M35" s="21">
        <f t="shared" ref="M35:M54" si="34">D35/(D$55-D$34)</f>
        <v>8.3277369755420341E-2</v>
      </c>
      <c r="N35" s="21">
        <f t="shared" ref="N35:N54" si="35">E35/(E$55-E$34)</f>
        <v>7.2928763149275377E-2</v>
      </c>
      <c r="O35" s="21">
        <f t="shared" ref="O35:O54" si="36">F35/(F$55-F$34)</f>
        <v>6.5477537482563297E-2</v>
      </c>
      <c r="P35" s="21">
        <f t="shared" ref="P35:P54" si="37">G35/(G$55-G$34)</f>
        <v>7.3403290116176856E-2</v>
      </c>
      <c r="Q35" s="21">
        <f t="shared" ref="Q35:Q54" si="38">H35/(H$55-H$34)</f>
        <v>7.0409878450997068E-2</v>
      </c>
      <c r="T35" s="16" t="s">
        <v>25</v>
      </c>
      <c r="U35" s="18">
        <v>33732</v>
      </c>
      <c r="V35" s="18">
        <v>18859</v>
      </c>
      <c r="W35" s="18">
        <v>69234</v>
      </c>
      <c r="X35" s="18">
        <v>67998</v>
      </c>
      <c r="Y35" s="18">
        <v>57682</v>
      </c>
      <c r="Z35" s="18">
        <v>55535</v>
      </c>
      <c r="AA35" s="16"/>
      <c r="AB35" s="16" t="s">
        <v>25</v>
      </c>
      <c r="AC35" s="19">
        <f t="shared" ref="AC34:AC54" si="39">U35/(U$55-U$34)</f>
        <v>8.7943373352626017E-2</v>
      </c>
      <c r="AD35" s="19">
        <f t="shared" ref="AD34:AD54" si="40">V35/(V$55-V$34)</f>
        <v>9.4320466525962016E-2</v>
      </c>
      <c r="AE35" s="19">
        <f t="shared" ref="AE34:AE54" si="41">W35/(W$55-W$34)</f>
        <v>8.717001514653612E-2</v>
      </c>
      <c r="AF35" s="19">
        <f t="shared" ref="AF34:AF54" si="42">X35/(X$55-X$34)</f>
        <v>7.5551990186841125E-2</v>
      </c>
      <c r="AG35" s="19">
        <f t="shared" ref="AG34:AG54" si="43">Y35/(Y$55-Y$34)</f>
        <v>6.8708636881250632E-2</v>
      </c>
      <c r="AH35" s="19">
        <f t="shared" ref="AH34:AH54" si="44">Z35/(Z$55-Z$34)</f>
        <v>7.2594296769302166E-2</v>
      </c>
      <c r="AK35" s="15">
        <f t="shared" si="27"/>
        <v>-1.4442986572939395E-2</v>
      </c>
      <c r="AL35" s="15">
        <f t="shared" si="28"/>
        <v>-8.0006992903944724E-3</v>
      </c>
      <c r="AM35" s="15">
        <f t="shared" si="29"/>
        <v>-3.8926453911157788E-3</v>
      </c>
      <c r="AN35" s="15">
        <f t="shared" si="30"/>
        <v>-2.6232270375657479E-3</v>
      </c>
      <c r="AO35" s="15">
        <f t="shared" si="31"/>
        <v>-3.2310993986873343E-3</v>
      </c>
    </row>
    <row r="36" spans="1:41" s="5" customFormat="1" x14ac:dyDescent="0.35">
      <c r="A36" s="5" t="s">
        <v>13</v>
      </c>
      <c r="B36" s="1">
        <v>10316</v>
      </c>
      <c r="C36" s="1">
        <v>4499</v>
      </c>
      <c r="D36" s="1">
        <v>26479</v>
      </c>
      <c r="E36" s="1">
        <v>25631</v>
      </c>
      <c r="F36" s="1">
        <v>24135</v>
      </c>
      <c r="G36" s="1">
        <v>25453</v>
      </c>
      <c r="H36" s="1">
        <v>26198</v>
      </c>
      <c r="J36" s="5" t="s">
        <v>13</v>
      </c>
      <c r="K36" s="21">
        <f t="shared" si="32"/>
        <v>2.1055510538981064E-2</v>
      </c>
      <c r="L36" s="21">
        <f t="shared" si="33"/>
        <v>1.9954405137849057E-2</v>
      </c>
      <c r="M36" s="21">
        <f t="shared" si="34"/>
        <v>3.1473123813621676E-2</v>
      </c>
      <c r="N36" s="21">
        <f t="shared" si="35"/>
        <v>2.7256698526940862E-2</v>
      </c>
      <c r="O36" s="21">
        <f t="shared" si="36"/>
        <v>2.7172536317302268E-2</v>
      </c>
      <c r="P36" s="21">
        <f t="shared" si="37"/>
        <v>3.2663751872009116E-2</v>
      </c>
      <c r="Q36" s="21">
        <f t="shared" si="38"/>
        <v>3.1431653131227574E-2</v>
      </c>
      <c r="T36" s="16" t="s">
        <v>13</v>
      </c>
      <c r="U36" s="18">
        <v>10127</v>
      </c>
      <c r="V36" s="18">
        <v>4473</v>
      </c>
      <c r="W36" s="18">
        <v>26359</v>
      </c>
      <c r="X36" s="18">
        <v>25567</v>
      </c>
      <c r="Y36" s="18">
        <v>24058</v>
      </c>
      <c r="Z36" s="18">
        <v>25207</v>
      </c>
      <c r="AA36" s="16"/>
      <c r="AB36" s="16" t="s">
        <v>13</v>
      </c>
      <c r="AC36" s="19">
        <f t="shared" si="39"/>
        <v>2.6402304694119642E-2</v>
      </c>
      <c r="AD36" s="19">
        <f t="shared" si="40"/>
        <v>2.2371040180848831E-2</v>
      </c>
      <c r="AE36" s="19">
        <f t="shared" si="41"/>
        <v>3.3187659665013518E-2</v>
      </c>
      <c r="AF36" s="19">
        <f t="shared" si="42"/>
        <v>2.8407272759595384E-2</v>
      </c>
      <c r="AG36" s="19">
        <f t="shared" si="43"/>
        <v>2.8656988074080781E-2</v>
      </c>
      <c r="AH36" s="19">
        <f t="shared" si="44"/>
        <v>3.295011143718015E-2</v>
      </c>
      <c r="AK36" s="15">
        <f t="shared" si="27"/>
        <v>-5.3467941551385775E-3</v>
      </c>
      <c r="AL36" s="15">
        <f t="shared" si="28"/>
        <v>-2.4166350429997742E-3</v>
      </c>
      <c r="AM36" s="15">
        <f t="shared" si="29"/>
        <v>-1.7145358513918421E-3</v>
      </c>
      <c r="AN36" s="15">
        <f t="shared" si="30"/>
        <v>-1.1505742326545221E-3</v>
      </c>
      <c r="AO36" s="15">
        <f t="shared" si="31"/>
        <v>-1.4844517567785126E-3</v>
      </c>
    </row>
    <row r="37" spans="1:41" s="5" customFormat="1" x14ac:dyDescent="0.35">
      <c r="A37" s="5" t="s">
        <v>26</v>
      </c>
      <c r="B37" s="1">
        <v>14277</v>
      </c>
      <c r="C37" s="1">
        <v>8301</v>
      </c>
      <c r="D37" s="1">
        <v>26727</v>
      </c>
      <c r="E37" s="1">
        <v>33518</v>
      </c>
      <c r="F37" s="1">
        <v>36140</v>
      </c>
      <c r="G37" s="1">
        <v>36584</v>
      </c>
      <c r="H37" s="1">
        <v>39050</v>
      </c>
      <c r="J37" s="5" t="s">
        <v>26</v>
      </c>
      <c r="K37" s="21">
        <f t="shared" si="32"/>
        <v>2.9140124463457994E-2</v>
      </c>
      <c r="L37" s="21">
        <f t="shared" si="33"/>
        <v>3.6817407657098247E-2</v>
      </c>
      <c r="M37" s="21">
        <f t="shared" si="34"/>
        <v>3.1767898340823539E-2</v>
      </c>
      <c r="N37" s="21">
        <f t="shared" si="35"/>
        <v>3.5643947611330176E-2</v>
      </c>
      <c r="O37" s="21">
        <f t="shared" si="36"/>
        <v>4.0688438471402695E-2</v>
      </c>
      <c r="P37" s="21">
        <f t="shared" si="37"/>
        <v>4.6948127862553785E-2</v>
      </c>
      <c r="Q37" s="21">
        <f t="shared" si="38"/>
        <v>4.6851135765113239E-2</v>
      </c>
      <c r="T37" s="16" t="s">
        <v>26</v>
      </c>
      <c r="U37" s="18">
        <v>14175</v>
      </c>
      <c r="V37" s="18">
        <v>8269</v>
      </c>
      <c r="W37" s="18">
        <v>26681</v>
      </c>
      <c r="X37" s="18">
        <v>33509</v>
      </c>
      <c r="Y37" s="18">
        <v>36104</v>
      </c>
      <c r="Z37" s="18">
        <v>36498</v>
      </c>
      <c r="AA37" s="16"/>
      <c r="AB37" s="16" t="s">
        <v>26</v>
      </c>
      <c r="AC37" s="19">
        <f t="shared" si="39"/>
        <v>3.6955926635641935E-2</v>
      </c>
      <c r="AD37" s="19">
        <f t="shared" si="40"/>
        <v>4.1356166164864511E-2</v>
      </c>
      <c r="AE37" s="19">
        <f t="shared" si="41"/>
        <v>3.359307817148699E-2</v>
      </c>
      <c r="AF37" s="19">
        <f t="shared" si="42"/>
        <v>3.7231560327816396E-2</v>
      </c>
      <c r="AG37" s="19">
        <f t="shared" si="43"/>
        <v>4.3005731874079828E-2</v>
      </c>
      <c r="AH37" s="19">
        <f t="shared" si="44"/>
        <v>4.7709492094822913E-2</v>
      </c>
      <c r="AK37" s="15">
        <f t="shared" si="27"/>
        <v>-7.8158021721839409E-3</v>
      </c>
      <c r="AL37" s="15">
        <f t="shared" si="28"/>
        <v>-4.5387585077662634E-3</v>
      </c>
      <c r="AM37" s="15">
        <f t="shared" si="29"/>
        <v>-1.8251798306634509E-3</v>
      </c>
      <c r="AN37" s="15">
        <f t="shared" si="30"/>
        <v>-1.5876127164862197E-3</v>
      </c>
      <c r="AO37" s="15">
        <f t="shared" si="31"/>
        <v>-2.3172934026771327E-3</v>
      </c>
    </row>
    <row r="38" spans="1:41" s="5" customFormat="1" x14ac:dyDescent="0.35">
      <c r="A38" s="5" t="s">
        <v>27</v>
      </c>
      <c r="B38" s="1">
        <v>14020</v>
      </c>
      <c r="C38" s="1">
        <v>6364</v>
      </c>
      <c r="D38" s="1">
        <v>27185</v>
      </c>
      <c r="E38" s="1">
        <v>25724</v>
      </c>
      <c r="F38" s="1">
        <v>24995</v>
      </c>
      <c r="G38" s="1">
        <v>25748</v>
      </c>
      <c r="H38" s="1">
        <v>27387</v>
      </c>
      <c r="J38" s="5" t="s">
        <v>27</v>
      </c>
      <c r="K38" s="21">
        <f t="shared" si="32"/>
        <v>2.8615573648363177E-2</v>
      </c>
      <c r="L38" s="21">
        <f t="shared" si="33"/>
        <v>2.8226235673987864E-2</v>
      </c>
      <c r="M38" s="21">
        <f t="shared" si="34"/>
        <v>3.2312280330575371E-2</v>
      </c>
      <c r="N38" s="21">
        <f t="shared" si="35"/>
        <v>2.7355597241895624E-2</v>
      </c>
      <c r="O38" s="21">
        <f t="shared" si="36"/>
        <v>2.8140772539920041E-2</v>
      </c>
      <c r="P38" s="21">
        <f t="shared" si="37"/>
        <v>3.3042324409715586E-2</v>
      </c>
      <c r="Q38" s="21">
        <f t="shared" si="38"/>
        <v>3.2858183231732556E-2</v>
      </c>
      <c r="T38" s="16" t="s">
        <v>27</v>
      </c>
      <c r="U38" s="18">
        <v>13723</v>
      </c>
      <c r="V38" s="18">
        <v>6284</v>
      </c>
      <c r="W38" s="18">
        <v>26954</v>
      </c>
      <c r="X38" s="18">
        <v>25552</v>
      </c>
      <c r="Y38" s="18">
        <v>24903</v>
      </c>
      <c r="Z38" s="18">
        <v>26142</v>
      </c>
      <c r="AA38" s="16"/>
      <c r="AB38" s="16" t="s">
        <v>27</v>
      </c>
      <c r="AC38" s="19">
        <f t="shared" si="39"/>
        <v>3.5777508375373142E-2</v>
      </c>
      <c r="AD38" s="19">
        <f t="shared" si="40"/>
        <v>3.1428485691136605E-2</v>
      </c>
      <c r="AE38" s="19">
        <f t="shared" si="41"/>
        <v>3.3936802557410155E-2</v>
      </c>
      <c r="AF38" s="19">
        <f t="shared" si="42"/>
        <v>2.8390606389219745E-2</v>
      </c>
      <c r="AG38" s="19">
        <f t="shared" si="43"/>
        <v>2.9663520409378738E-2</v>
      </c>
      <c r="AH38" s="19">
        <f t="shared" si="44"/>
        <v>3.4172325671074047E-2</v>
      </c>
      <c r="AK38" s="15">
        <f t="shared" si="27"/>
        <v>-7.1619347270099644E-3</v>
      </c>
      <c r="AL38" s="15">
        <f t="shared" si="28"/>
        <v>-3.202250017148741E-3</v>
      </c>
      <c r="AM38" s="15">
        <f t="shared" si="29"/>
        <v>-1.6245222268347834E-3</v>
      </c>
      <c r="AN38" s="15">
        <f t="shared" si="30"/>
        <v>-1.0350091473241216E-3</v>
      </c>
      <c r="AO38" s="15">
        <f t="shared" si="31"/>
        <v>-1.5227478694586974E-3</v>
      </c>
    </row>
    <row r="39" spans="1:41" s="5" customFormat="1" x14ac:dyDescent="0.35">
      <c r="A39" s="5" t="s">
        <v>14</v>
      </c>
      <c r="B39" s="1">
        <v>6327</v>
      </c>
      <c r="C39" s="1">
        <v>3212</v>
      </c>
      <c r="D39" s="1">
        <v>16615</v>
      </c>
      <c r="E39" s="1">
        <v>13207</v>
      </c>
      <c r="F39" s="1">
        <v>10761</v>
      </c>
      <c r="G39" s="1">
        <v>10945</v>
      </c>
      <c r="H39" s="1">
        <v>11088</v>
      </c>
      <c r="J39" s="5" t="s">
        <v>14</v>
      </c>
      <c r="K39" s="21">
        <f t="shared" si="32"/>
        <v>1.291374710935762E-2</v>
      </c>
      <c r="L39" s="21">
        <f t="shared" si="33"/>
        <v>1.424617677323209E-2</v>
      </c>
      <c r="M39" s="21">
        <f t="shared" si="34"/>
        <v>1.9748704715560412E-2</v>
      </c>
      <c r="N39" s="21">
        <f t="shared" si="35"/>
        <v>1.4044680950618702E-2</v>
      </c>
      <c r="O39" s="21">
        <f t="shared" si="36"/>
        <v>1.2115337199523088E-2</v>
      </c>
      <c r="P39" s="21">
        <f t="shared" si="37"/>
        <v>1.4045682797278898E-2</v>
      </c>
      <c r="Q39" s="21">
        <f t="shared" si="38"/>
        <v>1.3303083056685676E-2</v>
      </c>
      <c r="T39" s="16" t="s">
        <v>14</v>
      </c>
      <c r="U39" s="18">
        <v>6322</v>
      </c>
      <c r="V39" s="18">
        <v>3209</v>
      </c>
      <c r="W39" s="18">
        <v>16604</v>
      </c>
      <c r="X39" s="18">
        <v>13206</v>
      </c>
      <c r="Y39" s="18">
        <v>10753</v>
      </c>
      <c r="Z39" s="18">
        <v>11085</v>
      </c>
      <c r="AA39" s="16"/>
      <c r="AB39" s="16" t="s">
        <v>14</v>
      </c>
      <c r="AC39" s="19">
        <f t="shared" si="39"/>
        <v>1.6482212923494062E-2</v>
      </c>
      <c r="AD39" s="19">
        <f t="shared" si="40"/>
        <v>1.60493333199964E-2</v>
      </c>
      <c r="AE39" s="19">
        <f t="shared" si="41"/>
        <v>2.0905493420762717E-2</v>
      </c>
      <c r="AF39" s="19">
        <f t="shared" si="42"/>
        <v>1.4673072478711489E-2</v>
      </c>
      <c r="AG39" s="19">
        <f t="shared" si="43"/>
        <v>1.2808570652614126E-2</v>
      </c>
      <c r="AH39" s="19">
        <f t="shared" si="44"/>
        <v>1.4490101371886457E-2</v>
      </c>
      <c r="AK39" s="15">
        <f t="shared" si="27"/>
        <v>-3.5684658141364421E-3</v>
      </c>
      <c r="AL39" s="15">
        <f t="shared" si="28"/>
        <v>-1.8031565467643094E-3</v>
      </c>
      <c r="AM39" s="15">
        <f t="shared" si="29"/>
        <v>-1.1567887052023051E-3</v>
      </c>
      <c r="AN39" s="15">
        <f t="shared" si="30"/>
        <v>-6.2839152809278723E-4</v>
      </c>
      <c r="AO39" s="15">
        <f t="shared" si="31"/>
        <v>-6.9323345309103834E-4</v>
      </c>
    </row>
    <row r="40" spans="1:41" s="5" customFormat="1" x14ac:dyDescent="0.35">
      <c r="A40" s="5" t="s">
        <v>28</v>
      </c>
      <c r="B40" s="1">
        <v>2659</v>
      </c>
      <c r="C40" s="1">
        <v>1358</v>
      </c>
      <c r="D40" s="1">
        <v>9003</v>
      </c>
      <c r="E40" s="1">
        <v>8911</v>
      </c>
      <c r="F40" s="1">
        <v>9777</v>
      </c>
      <c r="G40" s="1">
        <v>11295</v>
      </c>
      <c r="H40" s="1">
        <v>14863</v>
      </c>
      <c r="J40" s="5" t="s">
        <v>28</v>
      </c>
      <c r="K40" s="21">
        <f t="shared" si="32"/>
        <v>5.4271619351638862E-3</v>
      </c>
      <c r="L40" s="21">
        <f t="shared" si="33"/>
        <v>6.0231345137139406E-3</v>
      </c>
      <c r="M40" s="21">
        <f t="shared" si="34"/>
        <v>1.0701028501606402E-2</v>
      </c>
      <c r="N40" s="21">
        <f t="shared" si="35"/>
        <v>9.4761983759342212E-3</v>
      </c>
      <c r="O40" s="21">
        <f t="shared" si="36"/>
        <v>1.1007494823876706E-2</v>
      </c>
      <c r="P40" s="21">
        <f t="shared" si="37"/>
        <v>1.4494836655574704E-2</v>
      </c>
      <c r="Q40" s="21">
        <f t="shared" si="38"/>
        <v>1.7832226142813781E-2</v>
      </c>
      <c r="T40" s="16" t="s">
        <v>28</v>
      </c>
      <c r="U40" s="18">
        <v>2408</v>
      </c>
      <c r="V40" s="18">
        <v>1302</v>
      </c>
      <c r="W40" s="18">
        <v>8906</v>
      </c>
      <c r="X40" s="18">
        <v>8835</v>
      </c>
      <c r="Y40" s="18">
        <v>9686</v>
      </c>
      <c r="Z40" s="18">
        <v>13243</v>
      </c>
      <c r="AA40" s="16"/>
      <c r="AB40" s="16" t="s">
        <v>28</v>
      </c>
      <c r="AC40" s="19">
        <f t="shared" si="39"/>
        <v>6.277945067980655E-3</v>
      </c>
      <c r="AD40" s="19">
        <f t="shared" si="40"/>
        <v>6.5117581747071709E-3</v>
      </c>
      <c r="AE40" s="19">
        <f t="shared" si="41"/>
        <v>1.1213221175940299E-2</v>
      </c>
      <c r="AF40" s="19">
        <f t="shared" si="42"/>
        <v>9.8164921512506453E-3</v>
      </c>
      <c r="AG40" s="19">
        <f t="shared" si="43"/>
        <v>1.1537600236326646E-2</v>
      </c>
      <c r="AH40" s="19">
        <f t="shared" si="44"/>
        <v>1.7310997967333548E-2</v>
      </c>
      <c r="AK40" s="15">
        <f t="shared" si="27"/>
        <v>-8.5078313281676879E-4</v>
      </c>
      <c r="AL40" s="15">
        <f t="shared" si="28"/>
        <v>-4.886236609932303E-4</v>
      </c>
      <c r="AM40" s="15">
        <f t="shared" si="29"/>
        <v>-5.121926743338976E-4</v>
      </c>
      <c r="AN40" s="15">
        <f t="shared" si="30"/>
        <v>-3.402937753164241E-4</v>
      </c>
      <c r="AO40" s="15">
        <f t="shared" si="31"/>
        <v>-5.3010541244993999E-4</v>
      </c>
    </row>
    <row r="41" spans="1:41" s="5" customFormat="1" x14ac:dyDescent="0.35">
      <c r="A41" s="5" t="s">
        <v>15</v>
      </c>
      <c r="B41" s="1">
        <v>1921</v>
      </c>
      <c r="C41" s="1">
        <v>2422</v>
      </c>
      <c r="D41" s="1">
        <v>5067</v>
      </c>
      <c r="E41" s="1">
        <v>3903</v>
      </c>
      <c r="F41" s="1">
        <v>5215</v>
      </c>
      <c r="G41" s="1">
        <v>6807</v>
      </c>
      <c r="H41" s="1">
        <v>7857</v>
      </c>
      <c r="J41" s="5" t="s">
        <v>15</v>
      </c>
      <c r="K41" s="21">
        <f t="shared" si="32"/>
        <v>3.920864263802116E-3</v>
      </c>
      <c r="L41" s="21">
        <f t="shared" si="33"/>
        <v>1.0742291452293936E-2</v>
      </c>
      <c r="M41" s="21">
        <f t="shared" si="34"/>
        <v>6.0226714892413239E-3</v>
      </c>
      <c r="N41" s="21">
        <f t="shared" si="35"/>
        <v>4.1505557469724234E-3</v>
      </c>
      <c r="O41" s="21">
        <f t="shared" si="36"/>
        <v>5.8713394197112629E-3</v>
      </c>
      <c r="P41" s="21">
        <f t="shared" si="37"/>
        <v>8.7354008954844634E-3</v>
      </c>
      <c r="Q41" s="21">
        <f t="shared" si="38"/>
        <v>9.426616484161196E-3</v>
      </c>
      <c r="T41" s="16" t="s">
        <v>15</v>
      </c>
      <c r="U41" s="18">
        <v>1918</v>
      </c>
      <c r="V41" s="18">
        <v>2420</v>
      </c>
      <c r="W41" s="18">
        <v>5045</v>
      </c>
      <c r="X41" s="18">
        <v>3897</v>
      </c>
      <c r="Y41" s="18">
        <v>5203</v>
      </c>
      <c r="Z41" s="18">
        <v>7362</v>
      </c>
      <c r="AA41" s="16"/>
      <c r="AB41" s="16" t="s">
        <v>15</v>
      </c>
      <c r="AC41" s="19">
        <f t="shared" si="39"/>
        <v>5.0004562460078473E-3</v>
      </c>
      <c r="AD41" s="19">
        <f t="shared" si="40"/>
        <v>1.2103267882328229E-2</v>
      </c>
      <c r="AE41" s="19">
        <f t="shared" si="41"/>
        <v>6.3519762893126898E-3</v>
      </c>
      <c r="AF41" s="19">
        <f t="shared" si="42"/>
        <v>4.3299230235906913E-3</v>
      </c>
      <c r="AG41" s="19">
        <f t="shared" si="43"/>
        <v>6.1976186278760621E-3</v>
      </c>
      <c r="AH41" s="19">
        <f t="shared" si="44"/>
        <v>9.623466513290763E-3</v>
      </c>
      <c r="AK41" s="15">
        <f t="shared" si="27"/>
        <v>-1.0795919822057312E-3</v>
      </c>
      <c r="AL41" s="15">
        <f t="shared" si="28"/>
        <v>-1.3609764300342928E-3</v>
      </c>
      <c r="AM41" s="15">
        <f t="shared" si="29"/>
        <v>-3.2930480007136581E-4</v>
      </c>
      <c r="AN41" s="15">
        <f t="shared" si="30"/>
        <v>-1.7936727661826794E-4</v>
      </c>
      <c r="AO41" s="15">
        <f t="shared" si="31"/>
        <v>-3.2627920816479927E-4</v>
      </c>
    </row>
    <row r="42" spans="1:41" s="5" customFormat="1" x14ac:dyDescent="0.35">
      <c r="A42" s="5" t="s">
        <v>29</v>
      </c>
      <c r="B42" s="5">
        <v>150</v>
      </c>
      <c r="C42" s="5">
        <v>524</v>
      </c>
      <c r="D42" s="1">
        <v>2252</v>
      </c>
      <c r="E42" s="1">
        <v>1669</v>
      </c>
      <c r="F42" s="1">
        <v>3191</v>
      </c>
      <c r="G42" s="1">
        <v>3423</v>
      </c>
      <c r="H42" s="1">
        <v>4248</v>
      </c>
      <c r="J42" s="5" t="s">
        <v>29</v>
      </c>
      <c r="K42" s="21">
        <f t="shared" si="32"/>
        <v>3.0615806328491274E-4</v>
      </c>
      <c r="L42" s="21">
        <f t="shared" si="33"/>
        <v>2.3240960862931552E-3</v>
      </c>
      <c r="M42" s="21">
        <f t="shared" si="34"/>
        <v>2.676742884107255E-3</v>
      </c>
      <c r="N42" s="21">
        <f t="shared" si="35"/>
        <v>1.774859733973091E-3</v>
      </c>
      <c r="O42" s="21">
        <f t="shared" si="36"/>
        <v>3.5926067283410623E-3</v>
      </c>
      <c r="P42" s="21">
        <f t="shared" si="37"/>
        <v>4.3927247341329981E-3</v>
      </c>
      <c r="Q42" s="21">
        <f t="shared" si="38"/>
        <v>5.0966357165224338E-3</v>
      </c>
      <c r="T42" s="16" t="s">
        <v>29</v>
      </c>
      <c r="U42" s="16">
        <v>150</v>
      </c>
      <c r="V42" s="16">
        <v>521</v>
      </c>
      <c r="W42" s="18">
        <v>2232</v>
      </c>
      <c r="X42" s="18">
        <v>1651</v>
      </c>
      <c r="Y42" s="18">
        <v>3174</v>
      </c>
      <c r="Z42" s="18">
        <v>3904</v>
      </c>
      <c r="AA42" s="16"/>
      <c r="AB42" s="16" t="s">
        <v>29</v>
      </c>
      <c r="AC42" s="19">
        <f t="shared" si="39"/>
        <v>3.9106800672636974E-4</v>
      </c>
      <c r="AD42" s="19">
        <f t="shared" si="40"/>
        <v>2.605703539955788E-3</v>
      </c>
      <c r="AE42" s="19">
        <f t="shared" si="41"/>
        <v>2.8102301442509262E-3</v>
      </c>
      <c r="AF42" s="19">
        <f t="shared" si="42"/>
        <v>1.8344118326785301E-3</v>
      </c>
      <c r="AG42" s="19">
        <f t="shared" si="43"/>
        <v>3.7807498606339841E-3</v>
      </c>
      <c r="AH42" s="19">
        <f t="shared" si="44"/>
        <v>5.1032346193815728E-3</v>
      </c>
      <c r="AK42" s="15">
        <f t="shared" si="27"/>
        <v>-8.4909943441456993E-5</v>
      </c>
      <c r="AL42" s="15">
        <f t="shared" si="28"/>
        <v>-2.8160745366263276E-4</v>
      </c>
      <c r="AM42" s="15">
        <f t="shared" si="29"/>
        <v>-1.334872601436712E-4</v>
      </c>
      <c r="AN42" s="15">
        <f t="shared" si="30"/>
        <v>-5.9552098705439047E-5</v>
      </c>
      <c r="AO42" s="15">
        <f t="shared" si="31"/>
        <v>-1.8814313229292183E-4</v>
      </c>
    </row>
    <row r="43" spans="1:41" s="5" customFormat="1" x14ac:dyDescent="0.35">
      <c r="A43" s="5" t="s">
        <v>16</v>
      </c>
      <c r="B43" s="1">
        <v>16325</v>
      </c>
      <c r="C43" s="1">
        <v>9652</v>
      </c>
      <c r="D43" s="1">
        <v>31491</v>
      </c>
      <c r="E43" s="1">
        <v>39009</v>
      </c>
      <c r="F43" s="1">
        <v>33031</v>
      </c>
      <c r="G43" s="1">
        <v>31507</v>
      </c>
      <c r="H43" s="1">
        <v>33368</v>
      </c>
      <c r="J43" s="5" t="s">
        <v>16</v>
      </c>
      <c r="K43" s="21">
        <f t="shared" si="32"/>
        <v>3.3320202554174672E-2</v>
      </c>
      <c r="L43" s="21">
        <f t="shared" si="33"/>
        <v>4.2809495085689958E-2</v>
      </c>
      <c r="M43" s="21">
        <f t="shared" si="34"/>
        <v>3.7430421919814195E-2</v>
      </c>
      <c r="N43" s="21">
        <f t="shared" si="35"/>
        <v>4.1483225501831221E-2</v>
      </c>
      <c r="O43" s="21">
        <f t="shared" si="36"/>
        <v>3.7188151941032165E-2</v>
      </c>
      <c r="P43" s="21">
        <f t="shared" si="37"/>
        <v>4.0432830323788603E-2</v>
      </c>
      <c r="Q43" s="21">
        <f t="shared" si="38"/>
        <v>4.0034025562363601E-2</v>
      </c>
      <c r="T43" s="16" t="s">
        <v>16</v>
      </c>
      <c r="U43" s="18">
        <v>15918</v>
      </c>
      <c r="V43" s="18">
        <v>9544</v>
      </c>
      <c r="W43" s="18">
        <v>31233</v>
      </c>
      <c r="X43" s="18">
        <v>38815</v>
      </c>
      <c r="Y43" s="18">
        <v>32927</v>
      </c>
      <c r="Z43" s="18">
        <v>31443</v>
      </c>
      <c r="AA43" s="16"/>
      <c r="AB43" s="16" t="s">
        <v>16</v>
      </c>
      <c r="AC43" s="19">
        <f t="shared" si="39"/>
        <v>4.1500136873802357E-2</v>
      </c>
      <c r="AD43" s="19">
        <f t="shared" si="40"/>
        <v>4.7732887879727529E-2</v>
      </c>
      <c r="AE43" s="19">
        <f t="shared" si="41"/>
        <v>3.9324336064242467E-2</v>
      </c>
      <c r="AF43" s="19">
        <f t="shared" si="42"/>
        <v>4.3127011075358664E-2</v>
      </c>
      <c r="AG43" s="19">
        <f t="shared" si="43"/>
        <v>3.9221408525864906E-2</v>
      </c>
      <c r="AH43" s="19">
        <f t="shared" si="44"/>
        <v>4.1101692145802969E-2</v>
      </c>
      <c r="AK43" s="15">
        <f t="shared" si="27"/>
        <v>-8.1799343196276852E-3</v>
      </c>
      <c r="AL43" s="15">
        <f t="shared" si="28"/>
        <v>-4.9233927940375705E-3</v>
      </c>
      <c r="AM43" s="15">
        <f t="shared" si="29"/>
        <v>-1.8939141444282714E-3</v>
      </c>
      <c r="AN43" s="15">
        <f t="shared" si="30"/>
        <v>-1.6437855735274426E-3</v>
      </c>
      <c r="AO43" s="15">
        <f t="shared" si="31"/>
        <v>-2.0332565848327419E-3</v>
      </c>
    </row>
    <row r="44" spans="1:41" s="5" customFormat="1" x14ac:dyDescent="0.35">
      <c r="A44" s="5" t="s">
        <v>17</v>
      </c>
      <c r="B44" s="1">
        <v>35385</v>
      </c>
      <c r="C44" s="1">
        <v>15043</v>
      </c>
      <c r="D44" s="1">
        <v>67187</v>
      </c>
      <c r="E44" s="1">
        <v>86750</v>
      </c>
      <c r="F44" s="1">
        <v>71529</v>
      </c>
      <c r="G44" s="1">
        <v>67168</v>
      </c>
      <c r="H44" s="1">
        <v>65324</v>
      </c>
      <c r="J44" s="5" t="s">
        <v>17</v>
      </c>
      <c r="K44" s="21">
        <f t="shared" si="32"/>
        <v>7.2222687128910917E-2</v>
      </c>
      <c r="L44" s="21">
        <f t="shared" si="33"/>
        <v>6.6720185927686901E-2</v>
      </c>
      <c r="M44" s="21">
        <f t="shared" si="34"/>
        <v>7.9858936125450336E-2</v>
      </c>
      <c r="N44" s="21">
        <f t="shared" si="35"/>
        <v>9.2252295938984805E-2</v>
      </c>
      <c r="O44" s="21">
        <f t="shared" si="36"/>
        <v>8.053135903212405E-2</v>
      </c>
      <c r="P44" s="21">
        <f t="shared" si="37"/>
        <v>8.6196475297179442E-2</v>
      </c>
      <c r="Q44" s="21">
        <f t="shared" si="38"/>
        <v>7.8373971644564847E-2</v>
      </c>
      <c r="T44" s="16" t="s">
        <v>17</v>
      </c>
      <c r="U44" s="18">
        <v>33385</v>
      </c>
      <c r="V44" s="18">
        <v>14626</v>
      </c>
      <c r="W44" s="18">
        <v>66268</v>
      </c>
      <c r="X44" s="18">
        <v>85842</v>
      </c>
      <c r="Y44" s="18">
        <v>70598</v>
      </c>
      <c r="Z44" s="18">
        <v>64332</v>
      </c>
      <c r="AA44" s="16"/>
      <c r="AB44" s="16" t="s">
        <v>17</v>
      </c>
      <c r="AC44" s="19">
        <f t="shared" si="39"/>
        <v>8.7038702697065692E-2</v>
      </c>
      <c r="AD44" s="19">
        <f t="shared" si="40"/>
        <v>7.3149750432616803E-2</v>
      </c>
      <c r="AE44" s="19">
        <f t="shared" si="41"/>
        <v>8.3435632257715234E-2</v>
      </c>
      <c r="AF44" s="19">
        <f t="shared" si="42"/>
        <v>9.5378304385699816E-2</v>
      </c>
      <c r="AG44" s="19">
        <f t="shared" si="43"/>
        <v>8.4093692079722129E-2</v>
      </c>
      <c r="AH44" s="19">
        <f t="shared" si="44"/>
        <v>8.409356801589532E-2</v>
      </c>
      <c r="AK44" s="15">
        <f t="shared" si="27"/>
        <v>-1.4816015568154775E-2</v>
      </c>
      <c r="AL44" s="15">
        <f t="shared" si="28"/>
        <v>-6.4295645049299022E-3</v>
      </c>
      <c r="AM44" s="15">
        <f t="shared" si="29"/>
        <v>-3.5766961322648977E-3</v>
      </c>
      <c r="AN44" s="15">
        <f t="shared" si="30"/>
        <v>-3.1260084467150118E-3</v>
      </c>
      <c r="AO44" s="15">
        <f t="shared" si="31"/>
        <v>-3.5623330475980791E-3</v>
      </c>
    </row>
    <row r="45" spans="1:41" s="5" customFormat="1" x14ac:dyDescent="0.35">
      <c r="A45" s="5" t="s">
        <v>18</v>
      </c>
      <c r="B45" s="1">
        <v>34317</v>
      </c>
      <c r="C45" s="1">
        <v>15726</v>
      </c>
      <c r="D45" s="1">
        <v>52945</v>
      </c>
      <c r="E45" s="1">
        <v>54331</v>
      </c>
      <c r="F45" s="1">
        <v>54971</v>
      </c>
      <c r="G45" s="1">
        <v>50589</v>
      </c>
      <c r="H45" s="1">
        <v>54853</v>
      </c>
      <c r="J45" s="5" t="s">
        <v>18</v>
      </c>
      <c r="K45" s="21">
        <f t="shared" si="32"/>
        <v>7.0042841718322341E-2</v>
      </c>
      <c r="L45" s="21">
        <f t="shared" si="33"/>
        <v>6.974949437604229E-2</v>
      </c>
      <c r="M45" s="21">
        <f t="shared" si="34"/>
        <v>6.2930795736704542E-2</v>
      </c>
      <c r="N45" s="21">
        <f t="shared" si="35"/>
        <v>5.7777054647388859E-2</v>
      </c>
      <c r="O45" s="21">
        <f t="shared" si="36"/>
        <v>6.1889434178513489E-2</v>
      </c>
      <c r="P45" s="21">
        <f t="shared" si="37"/>
        <v>6.4920698678076025E-2</v>
      </c>
      <c r="Q45" s="21">
        <f t="shared" si="38"/>
        <v>6.5811148530697985E-2</v>
      </c>
      <c r="T45" s="16" t="s">
        <v>18</v>
      </c>
      <c r="U45" s="18">
        <v>31858</v>
      </c>
      <c r="V45" s="18">
        <v>15143</v>
      </c>
      <c r="W45" s="18">
        <v>51960</v>
      </c>
      <c r="X45" s="18">
        <v>53599</v>
      </c>
      <c r="Y45" s="18">
        <v>54067</v>
      </c>
      <c r="Z45" s="18">
        <v>51578</v>
      </c>
      <c r="AA45" s="16"/>
      <c r="AB45" s="16" t="s">
        <v>18</v>
      </c>
      <c r="AC45" s="19">
        <f t="shared" si="39"/>
        <v>8.3057630388591236E-2</v>
      </c>
      <c r="AD45" s="19">
        <f t="shared" si="40"/>
        <v>7.5735448571114194E-2</v>
      </c>
      <c r="AE45" s="19">
        <f t="shared" si="41"/>
        <v>6.5420949057024252E-2</v>
      </c>
      <c r="AF45" s="19">
        <f t="shared" si="42"/>
        <v>5.955338571758724E-2</v>
      </c>
      <c r="AG45" s="19">
        <f t="shared" si="43"/>
        <v>6.4402584346218539E-2</v>
      </c>
      <c r="AH45" s="19">
        <f t="shared" si="44"/>
        <v>6.7421781556983293E-2</v>
      </c>
      <c r="AK45" s="15">
        <f t="shared" si="27"/>
        <v>-1.3014788670268895E-2</v>
      </c>
      <c r="AL45" s="15">
        <f t="shared" si="28"/>
        <v>-5.9859541950719047E-3</v>
      </c>
      <c r="AM45" s="15">
        <f t="shared" si="29"/>
        <v>-2.4901533203197102E-3</v>
      </c>
      <c r="AN45" s="15">
        <f t="shared" si="30"/>
        <v>-1.7763310701983809E-3</v>
      </c>
      <c r="AO45" s="15">
        <f t="shared" si="31"/>
        <v>-2.51315016770505E-3</v>
      </c>
    </row>
    <row r="46" spans="1:41" s="5" customFormat="1" x14ac:dyDescent="0.35">
      <c r="A46" s="5" t="s">
        <v>19</v>
      </c>
      <c r="B46" s="1">
        <v>8221</v>
      </c>
      <c r="C46" s="1">
        <v>4692</v>
      </c>
      <c r="D46" s="1">
        <v>20943</v>
      </c>
      <c r="E46" s="1">
        <v>24235</v>
      </c>
      <c r="F46" s="1">
        <v>27201</v>
      </c>
      <c r="G46" s="1">
        <v>24859</v>
      </c>
      <c r="H46" s="1">
        <v>26158</v>
      </c>
      <c r="J46" s="5" t="s">
        <v>19</v>
      </c>
      <c r="K46" s="21">
        <f t="shared" si="32"/>
        <v>1.6779502921768451E-2</v>
      </c>
      <c r="L46" s="21">
        <f t="shared" si="33"/>
        <v>2.0810417627647872E-2</v>
      </c>
      <c r="M46" s="21">
        <f t="shared" si="34"/>
        <v>2.4892995658018759E-2</v>
      </c>
      <c r="N46" s="21">
        <f t="shared" si="35"/>
        <v>2.5772154375576908E-2</v>
      </c>
      <c r="O46" s="21">
        <f t="shared" si="36"/>
        <v>3.0624411036541909E-2</v>
      </c>
      <c r="P46" s="21">
        <f t="shared" si="37"/>
        <v>3.1901473609644231E-2</v>
      </c>
      <c r="Q46" s="21">
        <f t="shared" si="38"/>
        <v>3.1383662211109657E-2</v>
      </c>
      <c r="T46" s="16" t="s">
        <v>19</v>
      </c>
      <c r="U46" s="18">
        <v>7596</v>
      </c>
      <c r="V46" s="18">
        <v>4559</v>
      </c>
      <c r="W46" s="18">
        <v>20655</v>
      </c>
      <c r="X46" s="18">
        <v>24071</v>
      </c>
      <c r="Y46" s="18">
        <v>27089</v>
      </c>
      <c r="Z46" s="18">
        <v>25668</v>
      </c>
      <c r="AA46" s="16"/>
      <c r="AB46" s="16" t="s">
        <v>19</v>
      </c>
      <c r="AC46" s="19">
        <f t="shared" si="39"/>
        <v>1.9803683860623363E-2</v>
      </c>
      <c r="AD46" s="19">
        <f t="shared" si="40"/>
        <v>2.2801156312204297E-2</v>
      </c>
      <c r="AE46" s="19">
        <f t="shared" si="41"/>
        <v>2.6005960407483372E-2</v>
      </c>
      <c r="AF46" s="19">
        <f t="shared" si="42"/>
        <v>2.6745080087465112E-2</v>
      </c>
      <c r="AG46" s="19">
        <f t="shared" si="43"/>
        <v>3.2267401693356651E-2</v>
      </c>
      <c r="AH46" s="19">
        <f t="shared" si="44"/>
        <v>3.3552721877634785E-2</v>
      </c>
      <c r="AK46" s="15">
        <f t="shared" si="27"/>
        <v>-3.0241809388549118E-3</v>
      </c>
      <c r="AL46" s="15">
        <f t="shared" si="28"/>
        <v>-1.9907386845564243E-3</v>
      </c>
      <c r="AM46" s="15">
        <f t="shared" si="29"/>
        <v>-1.1129647494646129E-3</v>
      </c>
      <c r="AN46" s="15">
        <f t="shared" si="30"/>
        <v>-9.7292571188820412E-4</v>
      </c>
      <c r="AO46" s="15">
        <f t="shared" si="31"/>
        <v>-1.6429906568147419E-3</v>
      </c>
    </row>
    <row r="47" spans="1:41" s="5" customFormat="1" x14ac:dyDescent="0.35">
      <c r="A47" s="5" t="s">
        <v>30</v>
      </c>
      <c r="B47" s="1">
        <v>37387</v>
      </c>
      <c r="C47" s="1">
        <v>12655</v>
      </c>
      <c r="D47" s="1">
        <v>35253</v>
      </c>
      <c r="E47" s="1">
        <v>50216</v>
      </c>
      <c r="F47" s="1">
        <v>47488</v>
      </c>
      <c r="G47" s="1">
        <v>48072</v>
      </c>
      <c r="H47" s="1">
        <v>56417</v>
      </c>
      <c r="J47" s="5" t="s">
        <v>30</v>
      </c>
      <c r="K47" s="21">
        <f t="shared" si="32"/>
        <v>7.6308876746886883E-2</v>
      </c>
      <c r="L47" s="21">
        <f t="shared" si="33"/>
        <v>5.6128694603129546E-2</v>
      </c>
      <c r="M47" s="21">
        <f t="shared" si="34"/>
        <v>4.1901961320352163E-2</v>
      </c>
      <c r="N47" s="21">
        <f t="shared" si="35"/>
        <v>5.340105236740128E-2</v>
      </c>
      <c r="O47" s="21">
        <f t="shared" si="36"/>
        <v>5.3464653185666053E-2</v>
      </c>
      <c r="P47" s="21">
        <f t="shared" si="37"/>
        <v>6.169064078856018E-2</v>
      </c>
      <c r="Q47" s="21">
        <f t="shared" si="38"/>
        <v>6.7687593507308422E-2</v>
      </c>
      <c r="T47" s="16" t="s">
        <v>30</v>
      </c>
      <c r="U47" s="18">
        <v>21830</v>
      </c>
      <c r="V47" s="18">
        <v>9754</v>
      </c>
      <c r="W47" s="18">
        <v>31610</v>
      </c>
      <c r="X47" s="18">
        <v>46005</v>
      </c>
      <c r="Y47" s="18">
        <v>43197</v>
      </c>
      <c r="Z47" s="18">
        <v>50333</v>
      </c>
      <c r="AA47" s="16"/>
      <c r="AB47" s="16" t="s">
        <v>30</v>
      </c>
      <c r="AC47" s="19">
        <f t="shared" si="39"/>
        <v>5.6913430578911003E-2</v>
      </c>
      <c r="AD47" s="19">
        <f t="shared" si="40"/>
        <v>4.8783171456293198E-2</v>
      </c>
      <c r="AE47" s="19">
        <f t="shared" si="41"/>
        <v>3.9799003073374452E-2</v>
      </c>
      <c r="AF47" s="19">
        <f t="shared" si="42"/>
        <v>5.1115757942081029E-2</v>
      </c>
      <c r="AG47" s="19">
        <f t="shared" si="43"/>
        <v>5.1454647677947767E-2</v>
      </c>
      <c r="AH47" s="19">
        <f t="shared" si="44"/>
        <v>6.579434121345612E-2</v>
      </c>
      <c r="AK47" s="15">
        <f t="shared" si="27"/>
        <v>1.939544616797588E-2</v>
      </c>
      <c r="AL47" s="15">
        <f t="shared" si="28"/>
        <v>7.3455231468363483E-3</v>
      </c>
      <c r="AM47" s="15">
        <f t="shared" si="29"/>
        <v>2.1029582469777111E-3</v>
      </c>
      <c r="AN47" s="15">
        <f t="shared" si="30"/>
        <v>2.2852944253202515E-3</v>
      </c>
      <c r="AO47" s="15">
        <f t="shared" si="31"/>
        <v>2.0100055077182863E-3</v>
      </c>
    </row>
    <row r="48" spans="1:41" s="5" customFormat="1" x14ac:dyDescent="0.35">
      <c r="A48" s="5" t="s">
        <v>31</v>
      </c>
      <c r="B48" s="1">
        <v>32507</v>
      </c>
      <c r="C48" s="1">
        <v>8058</v>
      </c>
      <c r="D48" s="1">
        <v>30113</v>
      </c>
      <c r="E48" s="1">
        <v>38218</v>
      </c>
      <c r="F48" s="1">
        <v>29958</v>
      </c>
      <c r="G48" s="1">
        <v>27102</v>
      </c>
      <c r="H48" s="1">
        <v>29876</v>
      </c>
      <c r="J48" s="5" t="s">
        <v>31</v>
      </c>
      <c r="K48" s="21">
        <f t="shared" si="32"/>
        <v>6.6348534421351052E-2</v>
      </c>
      <c r="L48" s="21">
        <f t="shared" si="33"/>
        <v>3.5739630273569176E-2</v>
      </c>
      <c r="M48" s="21">
        <f t="shared" si="34"/>
        <v>3.5792521522700613E-2</v>
      </c>
      <c r="N48" s="21">
        <f t="shared" si="35"/>
        <v>4.0642054711194482E-2</v>
      </c>
      <c r="O48" s="21">
        <f t="shared" si="36"/>
        <v>3.3728396229282843E-2</v>
      </c>
      <c r="P48" s="21">
        <f t="shared" si="37"/>
        <v>3.4779908192951361E-2</v>
      </c>
      <c r="Q48" s="21">
        <f t="shared" si="38"/>
        <v>3.5844418236069736E-2</v>
      </c>
      <c r="T48" s="16" t="s">
        <v>31</v>
      </c>
      <c r="U48" s="18">
        <v>17911</v>
      </c>
      <c r="V48" s="18">
        <v>5775</v>
      </c>
      <c r="W48" s="18">
        <v>25917</v>
      </c>
      <c r="X48" s="18">
        <v>33206</v>
      </c>
      <c r="Y48" s="18">
        <v>23964</v>
      </c>
      <c r="Z48" s="18">
        <v>24169</v>
      </c>
      <c r="AA48" s="16"/>
      <c r="AB48" s="16" t="s">
        <v>31</v>
      </c>
      <c r="AC48" s="19">
        <f t="shared" si="39"/>
        <v>4.6696127123173385E-2</v>
      </c>
      <c r="AD48" s="19">
        <f t="shared" si="40"/>
        <v>2.8882798355555999E-2</v>
      </c>
      <c r="AE48" s="19">
        <f t="shared" si="41"/>
        <v>3.2631153516376014E-2</v>
      </c>
      <c r="AF48" s="19">
        <f t="shared" si="42"/>
        <v>3.689489964622851E-2</v>
      </c>
      <c r="AG48" s="19">
        <f t="shared" si="43"/>
        <v>2.8545018796544676E-2</v>
      </c>
      <c r="AH48" s="19">
        <f t="shared" si="44"/>
        <v>3.1593257560408101E-2</v>
      </c>
      <c r="AK48" s="15">
        <f t="shared" si="27"/>
        <v>1.9652407298177667E-2</v>
      </c>
      <c r="AL48" s="15">
        <f t="shared" si="28"/>
        <v>6.8568319180131766E-3</v>
      </c>
      <c r="AM48" s="15">
        <f t="shared" si="29"/>
        <v>3.1613680063245983E-3</v>
      </c>
      <c r="AN48" s="15">
        <f t="shared" si="30"/>
        <v>3.7471550649659721E-3</v>
      </c>
      <c r="AO48" s="15">
        <f t="shared" si="31"/>
        <v>5.1833774327381676E-3</v>
      </c>
    </row>
    <row r="49" spans="1:41" s="5" customFormat="1" x14ac:dyDescent="0.35">
      <c r="A49" s="5" t="s">
        <v>20</v>
      </c>
      <c r="B49" s="1">
        <v>61548</v>
      </c>
      <c r="C49" s="1">
        <v>33592</v>
      </c>
      <c r="D49" s="1">
        <v>128991</v>
      </c>
      <c r="E49" s="1">
        <v>160319</v>
      </c>
      <c r="F49" s="1">
        <v>138836</v>
      </c>
      <c r="G49" s="1">
        <v>116532</v>
      </c>
      <c r="H49" s="1">
        <v>102454</v>
      </c>
      <c r="J49" s="5" t="s">
        <v>20</v>
      </c>
      <c r="K49" s="21">
        <f t="shared" si="32"/>
        <v>0.12562277652706538</v>
      </c>
      <c r="L49" s="21">
        <f t="shared" si="33"/>
        <v>0.14899052620373984</v>
      </c>
      <c r="M49" s="21">
        <f t="shared" si="34"/>
        <v>0.15331960096086988</v>
      </c>
      <c r="N49" s="21">
        <f t="shared" si="35"/>
        <v>0.17048756003045656</v>
      </c>
      <c r="O49" s="21">
        <f t="shared" si="36"/>
        <v>0.15630935372483853</v>
      </c>
      <c r="P49" s="21">
        <f t="shared" si="37"/>
        <v>0.14954513547122014</v>
      </c>
      <c r="Q49" s="21">
        <f t="shared" si="38"/>
        <v>0.12292154324401823</v>
      </c>
      <c r="T49" s="16" t="s">
        <v>20</v>
      </c>
      <c r="U49" s="18">
        <v>47472</v>
      </c>
      <c r="V49" s="18">
        <v>28585</v>
      </c>
      <c r="W49" s="18">
        <v>120733</v>
      </c>
      <c r="X49" s="18">
        <v>153066</v>
      </c>
      <c r="Y49" s="18">
        <v>129167</v>
      </c>
      <c r="Z49" s="18">
        <v>96441</v>
      </c>
      <c r="AA49" s="16"/>
      <c r="AB49" s="16" t="s">
        <v>20</v>
      </c>
      <c r="AC49" s="19">
        <f t="shared" si="39"/>
        <v>0.12376520276876149</v>
      </c>
      <c r="AD49" s="19">
        <f t="shared" si="40"/>
        <v>0.14296360017204646</v>
      </c>
      <c r="AE49" s="19">
        <f t="shared" si="41"/>
        <v>0.15201053584491356</v>
      </c>
      <c r="AF49" s="19">
        <f t="shared" si="42"/>
        <v>0.17007030986115804</v>
      </c>
      <c r="AG49" s="19">
        <f t="shared" si="43"/>
        <v>0.15385889012240386</v>
      </c>
      <c r="AH49" s="19">
        <f t="shared" si="44"/>
        <v>0.1260658427069104</v>
      </c>
      <c r="AK49" s="15">
        <f t="shared" si="27"/>
        <v>1.8575737583038932E-3</v>
      </c>
      <c r="AL49" s="15">
        <f t="shared" si="28"/>
        <v>6.0269260316933859E-3</v>
      </c>
      <c r="AM49" s="15">
        <f t="shared" si="29"/>
        <v>1.309065115956326E-3</v>
      </c>
      <c r="AN49" s="15">
        <f t="shared" si="30"/>
        <v>4.1725016929852754E-4</v>
      </c>
      <c r="AO49" s="15">
        <f t="shared" si="31"/>
        <v>2.4504636024346715E-3</v>
      </c>
    </row>
    <row r="50" spans="1:41" s="5" customFormat="1" x14ac:dyDescent="0.35">
      <c r="A50" s="5" t="s">
        <v>21</v>
      </c>
      <c r="B50" s="1">
        <v>24092</v>
      </c>
      <c r="C50" s="1">
        <v>12610</v>
      </c>
      <c r="D50" s="1">
        <v>41744</v>
      </c>
      <c r="E50" s="1">
        <v>40420</v>
      </c>
      <c r="F50" s="1">
        <v>27159</v>
      </c>
      <c r="G50" s="1">
        <v>15154</v>
      </c>
      <c r="H50" s="1">
        <v>13978</v>
      </c>
      <c r="J50" s="5" t="s">
        <v>21</v>
      </c>
      <c r="K50" s="21">
        <f t="shared" si="32"/>
        <v>4.9173067071067451E-2</v>
      </c>
      <c r="L50" s="21">
        <f t="shared" si="33"/>
        <v>5.592910619877231E-2</v>
      </c>
      <c r="M50" s="21">
        <f t="shared" si="34"/>
        <v>4.9617209127075158E-2</v>
      </c>
      <c r="N50" s="21">
        <f t="shared" si="35"/>
        <v>4.2983721058833038E-2</v>
      </c>
      <c r="O50" s="21">
        <f t="shared" si="36"/>
        <v>3.0577125081483834E-2</v>
      </c>
      <c r="P50" s="21">
        <f t="shared" si="37"/>
        <v>1.9447078767470483E-2</v>
      </c>
      <c r="Q50" s="21">
        <f t="shared" si="38"/>
        <v>1.6770427035204941E-2</v>
      </c>
      <c r="T50" s="16" t="s">
        <v>21</v>
      </c>
      <c r="U50" s="18">
        <v>20111</v>
      </c>
      <c r="V50" s="18">
        <v>11458</v>
      </c>
      <c r="W50" s="18">
        <v>39626</v>
      </c>
      <c r="X50" s="18">
        <v>38883</v>
      </c>
      <c r="Y50" s="18">
        <v>25824</v>
      </c>
      <c r="Z50" s="18">
        <v>13080</v>
      </c>
      <c r="AA50" s="16"/>
      <c r="AB50" s="16" t="s">
        <v>21</v>
      </c>
      <c r="AC50" s="19">
        <f t="shared" si="39"/>
        <v>5.2431791221826812E-2</v>
      </c>
      <c r="AD50" s="19">
        <f t="shared" si="40"/>
        <v>5.7305472477568946E-2</v>
      </c>
      <c r="AE50" s="19">
        <f t="shared" si="41"/>
        <v>4.9891657569931545E-2</v>
      </c>
      <c r="AF50" s="19">
        <f t="shared" si="42"/>
        <v>4.3202565287728222E-2</v>
      </c>
      <c r="AG50" s="19">
        <f t="shared" si="43"/>
        <v>3.0760581096727163E-2</v>
      </c>
      <c r="AH50" s="19">
        <f t="shared" si="44"/>
        <v>1.7097927464526375E-2</v>
      </c>
      <c r="AK50" s="15">
        <f t="shared" si="27"/>
        <v>-3.2587241507593609E-3</v>
      </c>
      <c r="AL50" s="15">
        <f t="shared" si="28"/>
        <v>-1.3763662787966355E-3</v>
      </c>
      <c r="AM50" s="15">
        <f t="shared" si="29"/>
        <v>-2.7444844285638703E-4</v>
      </c>
      <c r="AN50" s="15">
        <f t="shared" si="30"/>
        <v>-2.1884422889518335E-4</v>
      </c>
      <c r="AO50" s="15">
        <f t="shared" si="31"/>
        <v>-1.8345601524332941E-4</v>
      </c>
    </row>
    <row r="51" spans="1:41" s="5" customFormat="1" x14ac:dyDescent="0.35">
      <c r="A51" s="5" t="s">
        <v>22</v>
      </c>
      <c r="B51" s="1">
        <v>58973</v>
      </c>
      <c r="C51" s="1">
        <v>20846</v>
      </c>
      <c r="D51" s="1">
        <v>50598</v>
      </c>
      <c r="E51" s="1">
        <v>48302</v>
      </c>
      <c r="F51" s="1">
        <v>38165</v>
      </c>
      <c r="G51" s="1">
        <v>22777</v>
      </c>
      <c r="H51" s="1">
        <v>23609</v>
      </c>
      <c r="J51" s="5" t="s">
        <v>22</v>
      </c>
      <c r="K51" s="21">
        <f t="shared" si="32"/>
        <v>0.12036706310734106</v>
      </c>
      <c r="L51" s="21">
        <f t="shared" si="33"/>
        <v>9.2458219494021221E-2</v>
      </c>
      <c r="M51" s="21">
        <f t="shared" si="34"/>
        <v>6.0141135190967539E-2</v>
      </c>
      <c r="N51" s="21">
        <f t="shared" si="35"/>
        <v>5.1365653008009736E-2</v>
      </c>
      <c r="O51" s="21">
        <f t="shared" si="36"/>
        <v>4.2968297018845705E-2</v>
      </c>
      <c r="P51" s="21">
        <f t="shared" si="37"/>
        <v>2.9229649801153171E-2</v>
      </c>
      <c r="Q51" s="21">
        <f t="shared" si="38"/>
        <v>2.8325440826595608E-2</v>
      </c>
      <c r="T51" s="16" t="s">
        <v>22</v>
      </c>
      <c r="U51" s="18">
        <v>39531</v>
      </c>
      <c r="V51" s="18">
        <v>16973</v>
      </c>
      <c r="W51" s="18">
        <v>45555</v>
      </c>
      <c r="X51" s="18">
        <v>45022</v>
      </c>
      <c r="Y51" s="18">
        <v>34891</v>
      </c>
      <c r="Z51" s="18">
        <v>21015</v>
      </c>
      <c r="AA51" s="16"/>
      <c r="AB51" s="16" t="s">
        <v>22</v>
      </c>
      <c r="AC51" s="19">
        <f t="shared" si="39"/>
        <v>0.10306206249266747</v>
      </c>
      <c r="AD51" s="19">
        <f t="shared" si="40"/>
        <v>8.4887919738329348E-2</v>
      </c>
      <c r="AE51" s="19">
        <f t="shared" si="41"/>
        <v>5.7356646156519246E-2</v>
      </c>
      <c r="AF51" s="19">
        <f t="shared" si="42"/>
        <v>5.0023555136797571E-2</v>
      </c>
      <c r="AG51" s="19">
        <f t="shared" si="43"/>
        <v>4.1560851728853293E-2</v>
      </c>
      <c r="AH51" s="19">
        <f t="shared" si="44"/>
        <v>2.7470408690139281E-2</v>
      </c>
      <c r="AK51" s="15">
        <f t="shared" si="27"/>
        <v>1.7305000614673591E-2</v>
      </c>
      <c r="AL51" s="15">
        <f t="shared" si="28"/>
        <v>7.5702997556918727E-3</v>
      </c>
      <c r="AM51" s="15">
        <f t="shared" si="29"/>
        <v>2.7844890344482925E-3</v>
      </c>
      <c r="AN51" s="15">
        <f t="shared" si="30"/>
        <v>1.3420978712121653E-3</v>
      </c>
      <c r="AO51" s="15">
        <f t="shared" si="31"/>
        <v>1.4074452899924123E-3</v>
      </c>
    </row>
    <row r="52" spans="1:41" s="5" customFormat="1" x14ac:dyDescent="0.35">
      <c r="A52" s="5" t="s">
        <v>32</v>
      </c>
      <c r="B52" s="1">
        <v>18788</v>
      </c>
      <c r="C52" s="1">
        <v>12282</v>
      </c>
      <c r="D52" s="1">
        <v>56398</v>
      </c>
      <c r="E52" s="1">
        <v>62878</v>
      </c>
      <c r="F52" s="1">
        <v>46861</v>
      </c>
      <c r="G52" s="1">
        <v>36668</v>
      </c>
      <c r="H52" s="1">
        <v>40713</v>
      </c>
      <c r="J52" s="5" t="s">
        <v>32</v>
      </c>
      <c r="K52" s="21">
        <f t="shared" si="32"/>
        <v>3.8347317953312934E-2</v>
      </c>
      <c r="L52" s="21">
        <f t="shared" si="33"/>
        <v>5.4474328495901787E-2</v>
      </c>
      <c r="M52" s="21">
        <f t="shared" si="34"/>
        <v>6.70350555852047E-2</v>
      </c>
      <c r="N52" s="21">
        <f t="shared" si="35"/>
        <v>6.6866165579844233E-2</v>
      </c>
      <c r="O52" s="21">
        <f t="shared" si="36"/>
        <v>5.2758741428013324E-2</v>
      </c>
      <c r="P52" s="21">
        <f t="shared" si="37"/>
        <v>4.7055924788544777E-2</v>
      </c>
      <c r="Q52" s="21">
        <f t="shared" si="38"/>
        <v>4.8846358269015504E-2</v>
      </c>
      <c r="T52" s="16" t="s">
        <v>32</v>
      </c>
      <c r="U52" s="18">
        <v>13494</v>
      </c>
      <c r="V52" s="18">
        <v>10240</v>
      </c>
      <c r="W52" s="18">
        <v>50990</v>
      </c>
      <c r="X52" s="18">
        <v>58904</v>
      </c>
      <c r="Y52" s="18">
        <v>43633</v>
      </c>
      <c r="Z52" s="18">
        <v>35740</v>
      </c>
      <c r="AA52" s="16"/>
      <c r="AB52" s="16" t="s">
        <v>32</v>
      </c>
      <c r="AC52" s="19">
        <f t="shared" si="39"/>
        <v>3.5180477885104221E-2</v>
      </c>
      <c r="AD52" s="19">
        <f t="shared" si="40"/>
        <v>5.1213827733488045E-2</v>
      </c>
      <c r="AE52" s="19">
        <f t="shared" si="41"/>
        <v>6.419965728286503E-2</v>
      </c>
      <c r="AF52" s="19">
        <f t="shared" si="42"/>
        <v>6.5447725373771137E-2</v>
      </c>
      <c r="AG52" s="19">
        <f t="shared" si="43"/>
        <v>5.1973994539710973E-2</v>
      </c>
      <c r="AH52" s="19">
        <f t="shared" si="44"/>
        <v>4.6718648897719622E-2</v>
      </c>
      <c r="AK52" s="15">
        <f t="shared" si="27"/>
        <v>3.1668400682087136E-3</v>
      </c>
      <c r="AL52" s="15">
        <f t="shared" si="28"/>
        <v>3.2605007624137428E-3</v>
      </c>
      <c r="AM52" s="15">
        <f t="shared" si="29"/>
        <v>2.8353983023396701E-3</v>
      </c>
      <c r="AN52" s="15">
        <f t="shared" si="30"/>
        <v>1.4184402060730961E-3</v>
      </c>
      <c r="AO52" s="15">
        <f t="shared" si="31"/>
        <v>7.8474688830235118E-4</v>
      </c>
    </row>
    <row r="53" spans="1:41" s="5" customFormat="1" x14ac:dyDescent="0.35">
      <c r="A53" s="5" t="s">
        <v>23</v>
      </c>
      <c r="B53" s="1">
        <v>38885</v>
      </c>
      <c r="C53" s="1">
        <v>13615</v>
      </c>
      <c r="D53" s="1">
        <v>55945</v>
      </c>
      <c r="E53" s="1">
        <v>62749</v>
      </c>
      <c r="F53" s="1">
        <v>52612</v>
      </c>
      <c r="G53" s="1">
        <v>37599</v>
      </c>
      <c r="H53" s="1">
        <v>36188</v>
      </c>
      <c r="J53" s="5" t="s">
        <v>23</v>
      </c>
      <c r="K53" s="21">
        <f t="shared" si="32"/>
        <v>7.9366375272225551E-2</v>
      </c>
      <c r="L53" s="21">
        <f t="shared" si="33"/>
        <v>6.0386580562750591E-2</v>
      </c>
      <c r="M53" s="21">
        <f t="shared" si="34"/>
        <v>6.6496616630275479E-2</v>
      </c>
      <c r="N53" s="21">
        <f t="shared" si="35"/>
        <v>6.6728983491358598E-2</v>
      </c>
      <c r="O53" s="21">
        <f t="shared" si="36"/>
        <v>5.9233539702751477E-2</v>
      </c>
      <c r="P53" s="21">
        <f t="shared" si="37"/>
        <v>4.8250674051611625E-2</v>
      </c>
      <c r="Q53" s="21">
        <f t="shared" si="38"/>
        <v>4.3417385430676518E-2</v>
      </c>
      <c r="T53" s="16" t="s">
        <v>23</v>
      </c>
      <c r="U53" s="18">
        <v>25748</v>
      </c>
      <c r="V53" s="18">
        <v>11361</v>
      </c>
      <c r="W53" s="18">
        <v>51753</v>
      </c>
      <c r="X53" s="18">
        <v>60124</v>
      </c>
      <c r="Y53" s="18">
        <v>50371</v>
      </c>
      <c r="Z53" s="18">
        <v>33574</v>
      </c>
      <c r="AA53" s="16"/>
      <c r="AB53" s="16" t="s">
        <v>23</v>
      </c>
      <c r="AC53" s="19">
        <f t="shared" si="39"/>
        <v>6.7128126914603778E-2</v>
      </c>
      <c r="AD53" s="19">
        <f t="shared" si="40"/>
        <v>5.6820341492202893E-2</v>
      </c>
      <c r="AE53" s="19">
        <f t="shared" si="41"/>
        <v>6.5160322874291299E-2</v>
      </c>
      <c r="AF53" s="19">
        <f t="shared" si="42"/>
        <v>6.6803256830989671E-2</v>
      </c>
      <c r="AG53" s="19">
        <f t="shared" si="43"/>
        <v>6.0000047646501083E-2</v>
      </c>
      <c r="AH53" s="19">
        <f t="shared" si="44"/>
        <v>4.3887294854282E-2</v>
      </c>
      <c r="AK53" s="15">
        <f t="shared" si="27"/>
        <v>1.2238248357621773E-2</v>
      </c>
      <c r="AL53" s="15">
        <f t="shared" si="28"/>
        <v>3.5662390705476985E-3</v>
      </c>
      <c r="AM53" s="15">
        <f t="shared" si="29"/>
        <v>1.3362937559841803E-3</v>
      </c>
      <c r="AN53" s="15">
        <f t="shared" si="30"/>
        <v>-7.4273339631072965E-5</v>
      </c>
      <c r="AO53" s="15">
        <f t="shared" si="31"/>
        <v>-7.6650794374960585E-4</v>
      </c>
    </row>
    <row r="54" spans="1:41" s="5" customFormat="1" x14ac:dyDescent="0.35">
      <c r="A54" s="5" t="s">
        <v>24</v>
      </c>
      <c r="B54" s="1">
        <v>9119</v>
      </c>
      <c r="C54" s="1">
        <v>5907</v>
      </c>
      <c r="D54" s="1">
        <v>21139</v>
      </c>
      <c r="E54" s="1">
        <v>11895</v>
      </c>
      <c r="F54" s="1">
        <v>13935</v>
      </c>
      <c r="G54" s="1">
        <v>16266</v>
      </c>
      <c r="H54" s="1">
        <v>16557</v>
      </c>
      <c r="J54" s="5" t="s">
        <v>24</v>
      </c>
      <c r="K54" s="21">
        <f t="shared" si="32"/>
        <v>1.861236919396746E-2</v>
      </c>
      <c r="L54" s="21">
        <f t="shared" si="33"/>
        <v>2.6199304545293262E-2</v>
      </c>
      <c r="M54" s="21">
        <f t="shared" si="34"/>
        <v>2.5125962623065393E-2</v>
      </c>
      <c r="N54" s="21">
        <f t="shared" si="35"/>
        <v>1.2649464670826793E-2</v>
      </c>
      <c r="O54" s="21">
        <f t="shared" si="36"/>
        <v>1.5688804374626355E-2</v>
      </c>
      <c r="P54" s="21">
        <f t="shared" si="37"/>
        <v>2.0874104740113163E-2</v>
      </c>
      <c r="Q54" s="21">
        <f t="shared" si="38"/>
        <v>1.9864641609807426E-2</v>
      </c>
      <c r="T54" s="16" t="s">
        <v>24</v>
      </c>
      <c r="U54" s="18">
        <v>9097</v>
      </c>
      <c r="V54" s="18">
        <v>5893</v>
      </c>
      <c r="W54" s="18">
        <v>21044</v>
      </c>
      <c r="X54" s="18">
        <v>11881</v>
      </c>
      <c r="Y54" s="18">
        <v>13912</v>
      </c>
      <c r="Z54" s="18">
        <v>16409</v>
      </c>
      <c r="AA54" s="16"/>
      <c r="AB54" s="16" t="s">
        <v>24</v>
      </c>
      <c r="AC54" s="19">
        <f t="shared" si="39"/>
        <v>2.3716971047931901E-2</v>
      </c>
      <c r="AD54" s="19">
        <f t="shared" si="40"/>
        <v>2.9472957698578616E-2</v>
      </c>
      <c r="AE54" s="19">
        <f t="shared" si="41"/>
        <v>2.6495736180831762E-2</v>
      </c>
      <c r="AF54" s="19">
        <f t="shared" si="42"/>
        <v>1.3200876428863487E-2</v>
      </c>
      <c r="AG54" s="19">
        <f t="shared" si="43"/>
        <v>1.6571453075343412E-2</v>
      </c>
      <c r="AH54" s="19">
        <f t="shared" si="44"/>
        <v>2.1449533009588174E-2</v>
      </c>
      <c r="AK54" s="15">
        <f t="shared" si="27"/>
        <v>-5.1046018539644411E-3</v>
      </c>
      <c r="AL54" s="15">
        <f t="shared" si="28"/>
        <v>-3.2736531532853545E-3</v>
      </c>
      <c r="AM54" s="15">
        <f t="shared" si="29"/>
        <v>-1.369773557766369E-3</v>
      </c>
      <c r="AN54" s="15">
        <f t="shared" si="30"/>
        <v>-5.5141175803669409E-4</v>
      </c>
      <c r="AO54" s="15">
        <f t="shared" si="31"/>
        <v>-8.8264870071705706E-4</v>
      </c>
    </row>
    <row r="55" spans="1:41" s="5" customFormat="1" x14ac:dyDescent="0.35">
      <c r="A55" s="5" t="s">
        <v>2</v>
      </c>
      <c r="B55" s="1">
        <f>SUM(B33:B54)</f>
        <v>511441</v>
      </c>
      <c r="C55" s="1">
        <f t="shared" ref="C55:H55" si="45">SUM(C33:C54)</f>
        <v>232282</v>
      </c>
      <c r="D55" s="1">
        <f t="shared" si="45"/>
        <v>893026</v>
      </c>
      <c r="E55" s="1">
        <f t="shared" si="45"/>
        <v>996814</v>
      </c>
      <c r="F55" s="1">
        <f t="shared" si="45"/>
        <v>928040</v>
      </c>
      <c r="G55" s="1">
        <f t="shared" si="45"/>
        <v>835017</v>
      </c>
      <c r="H55" s="1">
        <f t="shared" si="45"/>
        <v>895964</v>
      </c>
      <c r="J55" s="5" t="s">
        <v>2</v>
      </c>
      <c r="K55" s="22">
        <f t="shared" ref="K55:Q55" si="46">SUM(K33:K54)</f>
        <v>1</v>
      </c>
      <c r="L55" s="22">
        <f t="shared" si="46"/>
        <v>1</v>
      </c>
      <c r="M55" s="22">
        <f t="shared" si="46"/>
        <v>1.0000000000000002</v>
      </c>
      <c r="N55" s="22">
        <f t="shared" si="46"/>
        <v>1.0000000000000002</v>
      </c>
      <c r="O55" s="22">
        <f t="shared" si="46"/>
        <v>0.99999999999999989</v>
      </c>
      <c r="P55" s="22">
        <f t="shared" si="46"/>
        <v>1</v>
      </c>
      <c r="Q55" s="22">
        <f t="shared" si="46"/>
        <v>1.0000000000000002</v>
      </c>
      <c r="T55" s="16" t="s">
        <v>2</v>
      </c>
      <c r="U55" s="18">
        <f t="shared" ref="U55:Z55" si="47">SUM(U33:U54)</f>
        <v>397093</v>
      </c>
      <c r="V55" s="18">
        <f t="shared" si="47"/>
        <v>205419</v>
      </c>
      <c r="W55" s="18">
        <f t="shared" si="47"/>
        <v>841203</v>
      </c>
      <c r="X55" s="18">
        <f t="shared" si="47"/>
        <v>952343</v>
      </c>
      <c r="Y55" s="18">
        <f t="shared" si="47"/>
        <v>876007</v>
      </c>
      <c r="Z55" s="18">
        <f t="shared" si="47"/>
        <v>834964</v>
      </c>
      <c r="AA55" s="16"/>
      <c r="AB55" s="16" t="s">
        <v>2</v>
      </c>
      <c r="AC55" s="20">
        <f t="shared" ref="AC55:AH55" si="48">SUM(AC33:AC54)</f>
        <v>1</v>
      </c>
      <c r="AD55" s="20">
        <f t="shared" si="48"/>
        <v>0.99999999999999989</v>
      </c>
      <c r="AE55" s="20">
        <f t="shared" si="48"/>
        <v>1</v>
      </c>
      <c r="AF55" s="20">
        <f t="shared" si="48"/>
        <v>0.99999999999999978</v>
      </c>
      <c r="AG55" s="20">
        <f t="shared" si="48"/>
        <v>1</v>
      </c>
      <c r="AH55" s="20">
        <f t="shared" si="48"/>
        <v>0.99999999999999989</v>
      </c>
    </row>
    <row r="56" spans="1:41" s="5" customFormat="1" x14ac:dyDescent="0.35"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spans="1:41" s="5" customFormat="1" x14ac:dyDescent="0.35"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spans="1:41" s="5" customFormat="1" x14ac:dyDescent="0.35">
      <c r="A58" s="1" t="s">
        <v>41</v>
      </c>
      <c r="B58" s="5" t="s">
        <v>4</v>
      </c>
      <c r="C58" s="5" t="s">
        <v>5</v>
      </c>
      <c r="D58" s="5" t="s">
        <v>6</v>
      </c>
      <c r="E58" s="5" t="s">
        <v>0</v>
      </c>
      <c r="F58" s="5" t="s">
        <v>7</v>
      </c>
      <c r="G58" s="3" t="s">
        <v>9</v>
      </c>
      <c r="H58" s="3" t="s">
        <v>8</v>
      </c>
      <c r="J58" s="1" t="s">
        <v>41</v>
      </c>
      <c r="K58" s="5" t="s">
        <v>4</v>
      </c>
      <c r="L58" s="5" t="s">
        <v>5</v>
      </c>
      <c r="M58" s="5" t="s">
        <v>6</v>
      </c>
      <c r="N58" s="5" t="s">
        <v>0</v>
      </c>
      <c r="O58" s="5" t="s">
        <v>7</v>
      </c>
      <c r="P58" s="3" t="s">
        <v>9</v>
      </c>
      <c r="Q58" s="3" t="s">
        <v>8</v>
      </c>
      <c r="T58" s="18" t="s">
        <v>41</v>
      </c>
      <c r="U58" s="16" t="s">
        <v>4</v>
      </c>
      <c r="V58" s="16" t="s">
        <v>5</v>
      </c>
      <c r="W58" s="16" t="s">
        <v>6</v>
      </c>
      <c r="X58" s="16" t="s">
        <v>0</v>
      </c>
      <c r="Y58" s="16" t="s">
        <v>7</v>
      </c>
      <c r="Z58" s="17" t="s">
        <v>60</v>
      </c>
      <c r="AA58" s="16"/>
      <c r="AB58" s="18" t="s">
        <v>41</v>
      </c>
      <c r="AC58" s="16" t="s">
        <v>4</v>
      </c>
      <c r="AD58" s="16" t="s">
        <v>5</v>
      </c>
      <c r="AE58" s="16" t="s">
        <v>6</v>
      </c>
      <c r="AF58" s="16" t="s">
        <v>0</v>
      </c>
      <c r="AG58" s="16" t="s">
        <v>7</v>
      </c>
      <c r="AH58" s="17" t="s">
        <v>60</v>
      </c>
    </row>
    <row r="59" spans="1:41" s="5" customFormat="1" x14ac:dyDescent="0.35">
      <c r="E59" s="1"/>
      <c r="F59" s="1"/>
      <c r="G59" s="1"/>
      <c r="H59" s="1"/>
      <c r="I59" s="1"/>
      <c r="N59" s="1"/>
      <c r="O59" s="1"/>
      <c r="P59" s="1"/>
      <c r="Q59" s="1"/>
      <c r="R59" s="1"/>
      <c r="S59" s="1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spans="1:41" s="5" customFormat="1" x14ac:dyDescent="0.35">
      <c r="A60" s="5" t="s">
        <v>11</v>
      </c>
      <c r="B60" s="1">
        <v>376056</v>
      </c>
      <c r="C60" s="1">
        <v>139825</v>
      </c>
      <c r="D60" s="1">
        <v>330360</v>
      </c>
      <c r="E60" s="1">
        <v>277639</v>
      </c>
      <c r="F60" s="1">
        <v>261280</v>
      </c>
      <c r="G60" s="1">
        <v>205762</v>
      </c>
      <c r="H60" s="1">
        <v>214341</v>
      </c>
      <c r="I60" s="1"/>
      <c r="J60" s="5" t="s">
        <v>11</v>
      </c>
      <c r="K60" s="21">
        <f>B60/(B$82-B$61)</f>
        <v>0.6721611230568767</v>
      </c>
      <c r="L60" s="21">
        <f t="shared" ref="L60:Q60" si="49">C60/(C$82-C$61)</f>
        <v>0.56362412428148756</v>
      </c>
      <c r="M60" s="21">
        <f t="shared" si="49"/>
        <v>0.36736137212296976</v>
      </c>
      <c r="N60" s="21">
        <f t="shared" si="49"/>
        <v>0.277459483714037</v>
      </c>
      <c r="O60" s="21">
        <f t="shared" si="49"/>
        <v>0.28691877479709349</v>
      </c>
      <c r="P60" s="21">
        <f t="shared" si="49"/>
        <v>0.25002369466687729</v>
      </c>
      <c r="Q60" s="21">
        <f t="shared" si="49"/>
        <v>0.25242365144641821</v>
      </c>
      <c r="R60" s="1"/>
      <c r="T60" s="16" t="s">
        <v>11</v>
      </c>
      <c r="U60" s="18">
        <v>307755</v>
      </c>
      <c r="V60" s="18">
        <v>124163</v>
      </c>
      <c r="W60" s="18">
        <v>303194</v>
      </c>
      <c r="X60" s="18">
        <v>258154</v>
      </c>
      <c r="Y60" s="18">
        <v>238432</v>
      </c>
      <c r="Z60" s="18">
        <v>192877</v>
      </c>
      <c r="AA60" s="16"/>
      <c r="AB60" s="16" t="s">
        <v>11</v>
      </c>
      <c r="AC60" s="19">
        <f>U60/(U$82-U$61)</f>
        <v>0.66204942648412823</v>
      </c>
      <c r="AD60" s="19">
        <f t="shared" ref="AD60:AH60" si="50">V60/(V$82-V$61)</f>
        <v>0.55344916735014082</v>
      </c>
      <c r="AE60" s="19">
        <f t="shared" si="50"/>
        <v>0.35483032876289095</v>
      </c>
      <c r="AF60" s="19">
        <f t="shared" si="50"/>
        <v>0.26695110677258371</v>
      </c>
      <c r="AG60" s="19">
        <f t="shared" si="50"/>
        <v>0.2726108590662959</v>
      </c>
      <c r="AH60" s="19">
        <f t="shared" si="50"/>
        <v>0.23955203767712385</v>
      </c>
      <c r="AK60" s="15">
        <f t="shared" ref="AK60:AK81" si="51">K60-AC60</f>
        <v>1.0111696572748463E-2</v>
      </c>
      <c r="AL60" s="15">
        <f t="shared" ref="AL60:AL81" si="52">L60-AD60</f>
        <v>1.0174956931346735E-2</v>
      </c>
      <c r="AM60" s="15">
        <f t="shared" ref="AM60:AM81" si="53">M60-AE60</f>
        <v>1.253104336007882E-2</v>
      </c>
      <c r="AN60" s="15">
        <f t="shared" ref="AN60:AN81" si="54">N60-AF60</f>
        <v>1.050837694145329E-2</v>
      </c>
      <c r="AO60" s="15">
        <f t="shared" ref="AO60:AO81" si="55">O60-AG60</f>
        <v>1.4307915730797593E-2</v>
      </c>
    </row>
    <row r="61" spans="1:41" s="5" customFormat="1" x14ac:dyDescent="0.35">
      <c r="A61" s="5" t="s">
        <v>12</v>
      </c>
      <c r="B61" s="1">
        <v>12109</v>
      </c>
      <c r="C61" s="1">
        <v>5992</v>
      </c>
      <c r="D61" s="1">
        <v>37089</v>
      </c>
      <c r="E61" s="1">
        <v>49181</v>
      </c>
      <c r="F61" s="1">
        <v>39357</v>
      </c>
      <c r="G61" s="1">
        <v>50408</v>
      </c>
      <c r="H61" s="1">
        <v>56787</v>
      </c>
      <c r="I61" s="1"/>
      <c r="J61" s="5" t="s">
        <v>12</v>
      </c>
      <c r="K61" s="21"/>
      <c r="L61" s="21"/>
      <c r="M61" s="21"/>
      <c r="N61" s="21"/>
      <c r="O61" s="21"/>
      <c r="P61" s="21"/>
      <c r="Q61" s="21"/>
      <c r="R61" s="1"/>
      <c r="T61" s="16" t="s">
        <v>12</v>
      </c>
      <c r="U61" s="18">
        <v>8829</v>
      </c>
      <c r="V61" s="18">
        <v>5188</v>
      </c>
      <c r="W61" s="18">
        <v>34233</v>
      </c>
      <c r="X61" s="18">
        <v>46203</v>
      </c>
      <c r="Y61" s="18">
        <v>36391</v>
      </c>
      <c r="Z61" s="18">
        <v>61467</v>
      </c>
      <c r="AA61" s="16"/>
      <c r="AB61" s="16" t="s">
        <v>12</v>
      </c>
      <c r="AC61" s="19"/>
      <c r="AD61" s="19"/>
      <c r="AE61" s="19"/>
      <c r="AF61" s="19"/>
      <c r="AG61" s="19"/>
      <c r="AH61" s="19"/>
      <c r="AK61" s="15">
        <f t="shared" si="51"/>
        <v>0</v>
      </c>
      <c r="AL61" s="15">
        <f t="shared" si="52"/>
        <v>0</v>
      </c>
      <c r="AM61" s="15">
        <f t="shared" si="53"/>
        <v>0</v>
      </c>
      <c r="AN61" s="15">
        <f t="shared" si="54"/>
        <v>0</v>
      </c>
      <c r="AO61" s="15">
        <f t="shared" si="55"/>
        <v>0</v>
      </c>
    </row>
    <row r="62" spans="1:41" s="5" customFormat="1" x14ac:dyDescent="0.35">
      <c r="A62" s="5" t="s">
        <v>25</v>
      </c>
      <c r="B62" s="1">
        <v>4169</v>
      </c>
      <c r="C62" s="1">
        <v>2871</v>
      </c>
      <c r="D62" s="1">
        <v>31279</v>
      </c>
      <c r="E62" s="1">
        <v>58170</v>
      </c>
      <c r="F62" s="1">
        <v>47669</v>
      </c>
      <c r="G62" s="1">
        <v>49324</v>
      </c>
      <c r="H62" s="1">
        <v>55017</v>
      </c>
      <c r="I62" s="1"/>
      <c r="J62" s="5" t="s">
        <v>25</v>
      </c>
      <c r="K62" s="21">
        <f t="shared" ref="K62:K81" si="56">B62/(B$82-B$61)</f>
        <v>7.451655397132659E-3</v>
      </c>
      <c r="L62" s="21">
        <f t="shared" ref="L62:L81" si="57">C62/(C$82-C$61)</f>
        <v>1.1572786417394249E-2</v>
      </c>
      <c r="M62" s="21">
        <f t="shared" ref="M62:M81" si="58">D62/(D$82-D$61)</f>
        <v>3.4782347616643575E-2</v>
      </c>
      <c r="N62" s="21">
        <f t="shared" ref="N62:N81" si="59">E62/(E$82-E$61)</f>
        <v>5.8132388344740951E-2</v>
      </c>
      <c r="O62" s="21">
        <f t="shared" ref="O62:O81" si="60">F62/(F$82-F$61)</f>
        <v>5.2346643737762738E-2</v>
      </c>
      <c r="P62" s="21">
        <f t="shared" ref="P62:P81" si="61">G62/(G$82-G$61)</f>
        <v>5.9934140977192366E-2</v>
      </c>
      <c r="Q62" s="21">
        <f t="shared" ref="Q62:Q81" si="62">H62/(H$82-H$61)</f>
        <v>6.4792046466273789E-2</v>
      </c>
      <c r="R62" s="1"/>
      <c r="T62" s="16" t="s">
        <v>25</v>
      </c>
      <c r="U62" s="18">
        <v>3877</v>
      </c>
      <c r="V62" s="18">
        <v>2775</v>
      </c>
      <c r="W62" s="18">
        <v>30982</v>
      </c>
      <c r="X62" s="18">
        <v>57896</v>
      </c>
      <c r="Y62" s="18">
        <v>47459</v>
      </c>
      <c r="Z62" s="18">
        <v>51147</v>
      </c>
      <c r="AA62" s="16"/>
      <c r="AB62" s="16" t="s">
        <v>25</v>
      </c>
      <c r="AC62" s="19">
        <f t="shared" ref="AC61:AC81" si="63">U62/(U$82-U$61)</f>
        <v>8.3402889521826309E-3</v>
      </c>
      <c r="AD62" s="19">
        <f t="shared" ref="AD61:AD81" si="64">V62/(V$82-V$61)</f>
        <v>1.2369396997468174E-2</v>
      </c>
      <c r="AE62" s="19">
        <f t="shared" ref="AE61:AE81" si="65">W62/(W$82-W$61)</f>
        <v>3.6258478880623918E-2</v>
      </c>
      <c r="AF62" s="19">
        <f t="shared" ref="AF61:AF81" si="66">X62/(X$82-X$61)</f>
        <v>5.9868920402959117E-2</v>
      </c>
      <c r="AG62" s="19">
        <f t="shared" ref="AG61:AG81" si="67">Y62/(Y$82-Y$61)</f>
        <v>5.4262174374359727E-2</v>
      </c>
      <c r="AH62" s="19">
        <f t="shared" ref="AH61:AH81" si="68">Z62/(Z$82-Z$61)</f>
        <v>6.3524256759861744E-2</v>
      </c>
      <c r="AK62" s="15">
        <f t="shared" si="51"/>
        <v>-8.8863355504997191E-4</v>
      </c>
      <c r="AL62" s="15">
        <f t="shared" si="52"/>
        <v>-7.9661058007392434E-4</v>
      </c>
      <c r="AM62" s="15">
        <f t="shared" si="53"/>
        <v>-1.4761312639803431E-3</v>
      </c>
      <c r="AN62" s="15">
        <f t="shared" si="54"/>
        <v>-1.7365320582181654E-3</v>
      </c>
      <c r="AO62" s="15">
        <f t="shared" si="55"/>
        <v>-1.915530636596989E-3</v>
      </c>
    </row>
    <row r="63" spans="1:41" s="5" customFormat="1" x14ac:dyDescent="0.35">
      <c r="A63" s="5" t="s">
        <v>13</v>
      </c>
      <c r="B63" s="1">
        <v>1233</v>
      </c>
      <c r="C63" s="5">
        <v>956</v>
      </c>
      <c r="D63" s="1">
        <v>17914</v>
      </c>
      <c r="E63" s="1">
        <v>32750</v>
      </c>
      <c r="F63" s="1">
        <v>34123</v>
      </c>
      <c r="G63" s="1">
        <v>34512</v>
      </c>
      <c r="H63" s="1">
        <v>32490</v>
      </c>
      <c r="I63" s="1"/>
      <c r="J63" s="5" t="s">
        <v>13</v>
      </c>
      <c r="K63" s="21">
        <f t="shared" si="56"/>
        <v>2.2038597036854327E-3</v>
      </c>
      <c r="L63" s="21">
        <f t="shared" si="57"/>
        <v>3.8535645472061657E-3</v>
      </c>
      <c r="M63" s="21">
        <f t="shared" si="58"/>
        <v>1.9920425052097349E-2</v>
      </c>
      <c r="N63" s="21">
        <f t="shared" si="59"/>
        <v>3.2728824450580472E-2</v>
      </c>
      <c r="O63" s="21">
        <f t="shared" si="60"/>
        <v>3.7471407503066524E-2</v>
      </c>
      <c r="P63" s="21">
        <f t="shared" si="61"/>
        <v>4.1935915039430359E-2</v>
      </c>
      <c r="Q63" s="21">
        <f t="shared" si="62"/>
        <v>3.8262602280917456E-2</v>
      </c>
      <c r="R63" s="1"/>
      <c r="T63" s="16" t="s">
        <v>13</v>
      </c>
      <c r="U63" s="18">
        <v>1210</v>
      </c>
      <c r="V63" s="16">
        <v>949</v>
      </c>
      <c r="W63" s="18">
        <v>17820</v>
      </c>
      <c r="X63" s="18">
        <v>32693</v>
      </c>
      <c r="Y63" s="18">
        <v>34062</v>
      </c>
      <c r="Z63" s="18">
        <v>32649</v>
      </c>
      <c r="AA63" s="16"/>
      <c r="AB63" s="16" t="s">
        <v>13</v>
      </c>
      <c r="AC63" s="19">
        <f t="shared" si="63"/>
        <v>2.6029790126750017E-3</v>
      </c>
      <c r="AD63" s="19">
        <f t="shared" si="64"/>
        <v>4.2301109011161431E-3</v>
      </c>
      <c r="AE63" s="19">
        <f t="shared" si="65"/>
        <v>2.0854886503541351E-2</v>
      </c>
      <c r="AF63" s="19">
        <f t="shared" si="66"/>
        <v>3.3807078463692526E-2</v>
      </c>
      <c r="AG63" s="19">
        <f t="shared" si="67"/>
        <v>3.894473510902971E-2</v>
      </c>
      <c r="AH63" s="19">
        <f t="shared" si="68"/>
        <v>4.054985549402166E-2</v>
      </c>
      <c r="AK63" s="15">
        <f t="shared" si="51"/>
        <v>-3.9911930898956904E-4</v>
      </c>
      <c r="AL63" s="15">
        <f t="shared" si="52"/>
        <v>-3.7654635390997745E-4</v>
      </c>
      <c r="AM63" s="15">
        <f t="shared" si="53"/>
        <v>-9.3446145144400125E-4</v>
      </c>
      <c r="AN63" s="15">
        <f t="shared" si="54"/>
        <v>-1.0782540131120538E-3</v>
      </c>
      <c r="AO63" s="15">
        <f t="shared" si="55"/>
        <v>-1.4733276059631858E-3</v>
      </c>
    </row>
    <row r="64" spans="1:41" s="5" customFormat="1" x14ac:dyDescent="0.35">
      <c r="A64" s="5" t="s">
        <v>26</v>
      </c>
      <c r="B64" s="5">
        <v>212</v>
      </c>
      <c r="C64" s="5">
        <v>303</v>
      </c>
      <c r="D64" s="1">
        <v>3625</v>
      </c>
      <c r="E64" s="1">
        <v>9639</v>
      </c>
      <c r="F64" s="1">
        <v>11663</v>
      </c>
      <c r="G64" s="1">
        <v>11685</v>
      </c>
      <c r="H64" s="1">
        <v>12116</v>
      </c>
      <c r="I64" s="1"/>
      <c r="J64" s="5" t="s">
        <v>26</v>
      </c>
      <c r="K64" s="21">
        <f t="shared" si="56"/>
        <v>3.7892802691103948E-4</v>
      </c>
      <c r="L64" s="21">
        <f t="shared" si="57"/>
        <v>1.2213703533509083E-3</v>
      </c>
      <c r="M64" s="21">
        <f t="shared" si="58"/>
        <v>4.031011544817064E-3</v>
      </c>
      <c r="N64" s="21">
        <f t="shared" si="59"/>
        <v>9.6327675993632123E-3</v>
      </c>
      <c r="O64" s="21">
        <f t="shared" si="60"/>
        <v>1.2807461996549684E-2</v>
      </c>
      <c r="P64" s="21">
        <f t="shared" si="61"/>
        <v>1.4198573459542875E-2</v>
      </c>
      <c r="Q64" s="21">
        <f t="shared" si="62"/>
        <v>1.4268688496017109E-2</v>
      </c>
      <c r="R64" s="1"/>
      <c r="T64" s="16" t="s">
        <v>26</v>
      </c>
      <c r="U64" s="16">
        <v>211</v>
      </c>
      <c r="V64" s="16">
        <v>301</v>
      </c>
      <c r="W64" s="18">
        <v>3616</v>
      </c>
      <c r="X64" s="18">
        <v>9635</v>
      </c>
      <c r="Y64" s="18">
        <v>11644</v>
      </c>
      <c r="Z64" s="18">
        <v>11329</v>
      </c>
      <c r="AA64" s="16"/>
      <c r="AB64" s="16" t="s">
        <v>26</v>
      </c>
      <c r="AC64" s="19">
        <f t="shared" si="63"/>
        <v>4.5390791047473172E-4</v>
      </c>
      <c r="AD64" s="19">
        <f t="shared" si="64"/>
        <v>1.3416895481938452E-3</v>
      </c>
      <c r="AE64" s="19">
        <f t="shared" si="65"/>
        <v>4.2318333107073808E-3</v>
      </c>
      <c r="AF64" s="19">
        <f t="shared" si="66"/>
        <v>9.9633316305532526E-3</v>
      </c>
      <c r="AG64" s="19">
        <f t="shared" si="67"/>
        <v>1.3313149421923021E-2</v>
      </c>
      <c r="AH64" s="19">
        <f t="shared" si="68"/>
        <v>1.4070547731684629E-2</v>
      </c>
      <c r="AK64" s="15">
        <f t="shared" si="51"/>
        <v>-7.4979883563692238E-5</v>
      </c>
      <c r="AL64" s="15">
        <f t="shared" si="52"/>
        <v>-1.2031919484293695E-4</v>
      </c>
      <c r="AM64" s="15">
        <f t="shared" si="53"/>
        <v>-2.0082176589031678E-4</v>
      </c>
      <c r="AN64" s="15">
        <f t="shared" si="54"/>
        <v>-3.3056403119004034E-4</v>
      </c>
      <c r="AO64" s="15">
        <f t="shared" si="55"/>
        <v>-5.056874253733367E-4</v>
      </c>
    </row>
    <row r="65" spans="1:41" s="5" customFormat="1" x14ac:dyDescent="0.35">
      <c r="A65" s="5" t="s">
        <v>27</v>
      </c>
      <c r="B65" s="1">
        <v>4563</v>
      </c>
      <c r="C65" s="1">
        <v>2467</v>
      </c>
      <c r="D65" s="1">
        <v>18896</v>
      </c>
      <c r="E65" s="1">
        <v>25806</v>
      </c>
      <c r="F65" s="1">
        <v>27185</v>
      </c>
      <c r="G65" s="1">
        <v>31411</v>
      </c>
      <c r="H65" s="1">
        <v>34215</v>
      </c>
      <c r="I65" s="1"/>
      <c r="J65" s="5" t="s">
        <v>27</v>
      </c>
      <c r="K65" s="21">
        <f t="shared" si="56"/>
        <v>8.1558895603541185E-3</v>
      </c>
      <c r="L65" s="21">
        <f t="shared" si="57"/>
        <v>9.9442926129263715E-3</v>
      </c>
      <c r="M65" s="21">
        <f t="shared" si="58"/>
        <v>2.1012412179548481E-2</v>
      </c>
      <c r="N65" s="21">
        <f t="shared" si="59"/>
        <v>2.5789314313639077E-2</v>
      </c>
      <c r="O65" s="21">
        <f t="shared" si="60"/>
        <v>2.9852598334579709E-2</v>
      </c>
      <c r="P65" s="21">
        <f t="shared" si="61"/>
        <v>3.8167855450380934E-2</v>
      </c>
      <c r="Q65" s="21">
        <f t="shared" si="62"/>
        <v>4.0294088551603283E-2</v>
      </c>
      <c r="R65" s="1"/>
      <c r="T65" s="16" t="s">
        <v>27</v>
      </c>
      <c r="U65" s="18">
        <v>4490</v>
      </c>
      <c r="V65" s="18">
        <v>2430</v>
      </c>
      <c r="W65" s="18">
        <v>18761</v>
      </c>
      <c r="X65" s="18">
        <v>25701</v>
      </c>
      <c r="Y65" s="18">
        <v>27076</v>
      </c>
      <c r="Z65" s="18">
        <v>32383</v>
      </c>
      <c r="AA65" s="16"/>
      <c r="AB65" s="16" t="s">
        <v>27</v>
      </c>
      <c r="AC65" s="19">
        <f t="shared" si="63"/>
        <v>9.6589882371163303E-3</v>
      </c>
      <c r="AD65" s="19">
        <f t="shared" si="64"/>
        <v>1.0831580073458616E-2</v>
      </c>
      <c r="AE65" s="19">
        <f t="shared" si="65"/>
        <v>2.1956146222948333E-2</v>
      </c>
      <c r="AF65" s="19">
        <f t="shared" si="66"/>
        <v>2.6576812271598249E-2</v>
      </c>
      <c r="AG65" s="19">
        <f t="shared" si="67"/>
        <v>3.0957302795258306E-2</v>
      </c>
      <c r="AH65" s="19">
        <f t="shared" si="68"/>
        <v>4.021948514389119E-2</v>
      </c>
      <c r="AK65" s="15">
        <f t="shared" si="51"/>
        <v>-1.5030986767622118E-3</v>
      </c>
      <c r="AL65" s="15">
        <f t="shared" si="52"/>
        <v>-8.8728746053224478E-4</v>
      </c>
      <c r="AM65" s="15">
        <f t="shared" si="53"/>
        <v>-9.4373404339985131E-4</v>
      </c>
      <c r="AN65" s="15">
        <f t="shared" si="54"/>
        <v>-7.8749795795917191E-4</v>
      </c>
      <c r="AO65" s="15">
        <f t="shared" si="55"/>
        <v>-1.1047044606785975E-3</v>
      </c>
    </row>
    <row r="66" spans="1:41" s="5" customFormat="1" x14ac:dyDescent="0.35">
      <c r="A66" s="5" t="s">
        <v>14</v>
      </c>
      <c r="B66" s="5">
        <v>344</v>
      </c>
      <c r="C66" s="5">
        <v>233</v>
      </c>
      <c r="D66" s="1">
        <v>3816</v>
      </c>
      <c r="E66" s="1">
        <v>6778</v>
      </c>
      <c r="F66" s="1">
        <v>7862</v>
      </c>
      <c r="G66" s="1">
        <v>10668</v>
      </c>
      <c r="H66" s="1">
        <v>11362</v>
      </c>
      <c r="I66" s="1"/>
      <c r="J66" s="5" t="s">
        <v>14</v>
      </c>
      <c r="K66" s="21">
        <f t="shared" si="56"/>
        <v>6.1486434555376216E-4</v>
      </c>
      <c r="L66" s="21">
        <f t="shared" si="57"/>
        <v>9.3920558525003824E-4</v>
      </c>
      <c r="M66" s="21">
        <f t="shared" si="58"/>
        <v>4.2434041531094948E-3</v>
      </c>
      <c r="N66" s="21">
        <f t="shared" si="59"/>
        <v>6.7736174694972354E-3</v>
      </c>
      <c r="O66" s="21">
        <f t="shared" si="60"/>
        <v>8.6334790548635524E-3</v>
      </c>
      <c r="P66" s="21">
        <f t="shared" si="61"/>
        <v>1.2962805448558271E-2</v>
      </c>
      <c r="Q66" s="21">
        <f t="shared" si="62"/>
        <v>1.3380722902917332E-2</v>
      </c>
      <c r="R66" s="1"/>
      <c r="T66" s="16" t="s">
        <v>14</v>
      </c>
      <c r="U66" s="16">
        <v>341</v>
      </c>
      <c r="V66" s="16">
        <v>233</v>
      </c>
      <c r="W66" s="18">
        <v>3809</v>
      </c>
      <c r="X66" s="18">
        <v>6778</v>
      </c>
      <c r="Y66" s="18">
        <v>7857</v>
      </c>
      <c r="Z66" s="18">
        <v>11014</v>
      </c>
      <c r="AA66" s="16"/>
      <c r="AB66" s="16" t="s">
        <v>14</v>
      </c>
      <c r="AC66" s="19">
        <f t="shared" si="63"/>
        <v>7.3356681266295511E-4</v>
      </c>
      <c r="AD66" s="19">
        <f t="shared" si="64"/>
        <v>1.0385836037513818E-3</v>
      </c>
      <c r="AE66" s="19">
        <f t="shared" si="65"/>
        <v>4.4577027324348489E-3</v>
      </c>
      <c r="AF66" s="19">
        <f t="shared" si="66"/>
        <v>7.0089737199678197E-3</v>
      </c>
      <c r="AG66" s="19">
        <f t="shared" si="67"/>
        <v>8.9832888189667788E-3</v>
      </c>
      <c r="AH66" s="19">
        <f t="shared" si="68"/>
        <v>1.3679319685477491E-2</v>
      </c>
      <c r="AK66" s="15">
        <f t="shared" si="51"/>
        <v>-1.1870246710919295E-4</v>
      </c>
      <c r="AL66" s="15">
        <f t="shared" si="52"/>
        <v>-9.9378018501343588E-5</v>
      </c>
      <c r="AM66" s="15">
        <f t="shared" si="53"/>
        <v>-2.142985793253541E-4</v>
      </c>
      <c r="AN66" s="15">
        <f t="shared" si="54"/>
        <v>-2.3535625047058431E-4</v>
      </c>
      <c r="AO66" s="15">
        <f t="shared" si="55"/>
        <v>-3.4980976410322641E-4</v>
      </c>
    </row>
    <row r="67" spans="1:41" s="5" customFormat="1" x14ac:dyDescent="0.35">
      <c r="A67" s="5" t="s">
        <v>28</v>
      </c>
      <c r="B67" s="1">
        <v>11381</v>
      </c>
      <c r="C67" s="1">
        <v>7535</v>
      </c>
      <c r="D67" s="1">
        <v>46673</v>
      </c>
      <c r="E67" s="1">
        <v>61152</v>
      </c>
      <c r="F67" s="1">
        <v>60745</v>
      </c>
      <c r="G67" s="1">
        <v>73386</v>
      </c>
      <c r="H67" s="1">
        <v>87203</v>
      </c>
      <c r="I67" s="1"/>
      <c r="J67" s="5" t="s">
        <v>28</v>
      </c>
      <c r="K67" s="21">
        <f t="shared" si="56"/>
        <v>2.0342357897521417E-2</v>
      </c>
      <c r="L67" s="21">
        <f t="shared" si="57"/>
        <v>3.0373021823429349E-2</v>
      </c>
      <c r="M67" s="21">
        <f t="shared" si="58"/>
        <v>5.1900524643102575E-2</v>
      </c>
      <c r="N67" s="21">
        <f t="shared" si="59"/>
        <v>6.111246023822587E-2</v>
      </c>
      <c r="O67" s="21">
        <f t="shared" si="60"/>
        <v>6.6705760008609324E-2</v>
      </c>
      <c r="P67" s="21">
        <f t="shared" si="61"/>
        <v>8.9172144792641281E-2</v>
      </c>
      <c r="Q67" s="21">
        <f t="shared" si="62"/>
        <v>0.10269663609427039</v>
      </c>
      <c r="R67" s="1"/>
      <c r="T67" s="16" t="s">
        <v>28</v>
      </c>
      <c r="U67" s="18">
        <v>10737</v>
      </c>
      <c r="V67" s="18">
        <v>7249</v>
      </c>
      <c r="W67" s="18">
        <v>45882</v>
      </c>
      <c r="X67" s="18">
        <v>60584</v>
      </c>
      <c r="Y67" s="18">
        <v>60220</v>
      </c>
      <c r="Z67" s="18">
        <v>81645</v>
      </c>
      <c r="AA67" s="16"/>
      <c r="AB67" s="16" t="s">
        <v>28</v>
      </c>
      <c r="AC67" s="19">
        <f t="shared" si="63"/>
        <v>2.3097674098422723E-2</v>
      </c>
      <c r="AD67" s="19">
        <f t="shared" si="64"/>
        <v>3.2311985165638483E-2</v>
      </c>
      <c r="AE67" s="19">
        <f t="shared" si="65"/>
        <v>5.3696066361138287E-2</v>
      </c>
      <c r="AF67" s="19">
        <f t="shared" si="66"/>
        <v>6.2648519305183004E-2</v>
      </c>
      <c r="AG67" s="19">
        <f t="shared" si="67"/>
        <v>6.885244402165959E-2</v>
      </c>
      <c r="AH67" s="19">
        <f t="shared" si="68"/>
        <v>0.10140258359549753</v>
      </c>
      <c r="AK67" s="15">
        <f t="shared" si="51"/>
        <v>-2.7553162009013067E-3</v>
      </c>
      <c r="AL67" s="15">
        <f t="shared" si="52"/>
        <v>-1.9389633422091344E-3</v>
      </c>
      <c r="AM67" s="15">
        <f t="shared" si="53"/>
        <v>-1.7955417180357119E-3</v>
      </c>
      <c r="AN67" s="15">
        <f t="shared" si="54"/>
        <v>-1.5360590669571336E-3</v>
      </c>
      <c r="AO67" s="15">
        <f t="shared" si="55"/>
        <v>-2.1466840130502651E-3</v>
      </c>
    </row>
    <row r="68" spans="1:41" s="5" customFormat="1" x14ac:dyDescent="0.35">
      <c r="A68" s="5" t="s">
        <v>15</v>
      </c>
      <c r="B68" s="5">
        <v>380</v>
      </c>
      <c r="C68" s="5">
        <v>800</v>
      </c>
      <c r="D68" s="1">
        <v>3826</v>
      </c>
      <c r="E68" s="1">
        <v>3331</v>
      </c>
      <c r="F68" s="1">
        <v>5182</v>
      </c>
      <c r="G68" s="1">
        <v>6985</v>
      </c>
      <c r="H68" s="1">
        <v>8048</v>
      </c>
      <c r="I68" s="1"/>
      <c r="J68" s="5" t="s">
        <v>15</v>
      </c>
      <c r="K68" s="21">
        <f t="shared" si="56"/>
        <v>6.7921061427450471E-4</v>
      </c>
      <c r="L68" s="21">
        <f t="shared" si="57"/>
        <v>3.2247402068670845E-3</v>
      </c>
      <c r="M68" s="21">
        <f t="shared" si="58"/>
        <v>4.2545241849572656E-3</v>
      </c>
      <c r="N68" s="21">
        <f t="shared" si="59"/>
        <v>3.3288462364849942E-3</v>
      </c>
      <c r="O68" s="21">
        <f t="shared" si="60"/>
        <v>5.6904971333379458E-3</v>
      </c>
      <c r="P68" s="21">
        <f t="shared" si="61"/>
        <v>8.4875511865560114E-3</v>
      </c>
      <c r="Q68" s="21">
        <f t="shared" si="62"/>
        <v>9.477913916799743E-3</v>
      </c>
      <c r="R68" s="1"/>
      <c r="T68" s="16" t="s">
        <v>15</v>
      </c>
      <c r="U68" s="16">
        <v>379</v>
      </c>
      <c r="V68" s="16">
        <v>799</v>
      </c>
      <c r="W68" s="18">
        <v>3803</v>
      </c>
      <c r="X68" s="18">
        <v>3325</v>
      </c>
      <c r="Y68" s="18">
        <v>5175</v>
      </c>
      <c r="Z68" s="18">
        <v>7736</v>
      </c>
      <c r="AA68" s="16"/>
      <c r="AB68" s="16" t="s">
        <v>15</v>
      </c>
      <c r="AC68" s="19">
        <f t="shared" si="63"/>
        <v>8.1531326099489726E-4</v>
      </c>
      <c r="AD68" s="19">
        <f t="shared" si="64"/>
        <v>3.5614948471989444E-3</v>
      </c>
      <c r="AE68" s="19">
        <f t="shared" si="65"/>
        <v>4.4506808851272591E-3</v>
      </c>
      <c r="AF68" s="19">
        <f t="shared" si="66"/>
        <v>3.4383059337404838E-3</v>
      </c>
      <c r="AG68" s="19">
        <f t="shared" si="67"/>
        <v>5.9168282599151179E-3</v>
      </c>
      <c r="AH68" s="19">
        <f t="shared" si="68"/>
        <v>9.608064017328298E-3</v>
      </c>
      <c r="AK68" s="15">
        <f t="shared" si="51"/>
        <v>-1.3610264672039255E-4</v>
      </c>
      <c r="AL68" s="15">
        <f t="shared" si="52"/>
        <v>-3.3675464033185989E-4</v>
      </c>
      <c r="AM68" s="15">
        <f t="shared" si="53"/>
        <v>-1.9615670016999345E-4</v>
      </c>
      <c r="AN68" s="15">
        <f t="shared" si="54"/>
        <v>-1.0945969725548958E-4</v>
      </c>
      <c r="AO68" s="15">
        <f t="shared" si="55"/>
        <v>-2.2633112657717211E-4</v>
      </c>
    </row>
    <row r="69" spans="1:41" s="5" customFormat="1" x14ac:dyDescent="0.35">
      <c r="A69" s="5" t="s">
        <v>29</v>
      </c>
      <c r="B69" s="5">
        <v>507</v>
      </c>
      <c r="C69" s="1">
        <v>1049</v>
      </c>
      <c r="D69" s="1">
        <v>6162</v>
      </c>
      <c r="E69" s="1">
        <v>8864</v>
      </c>
      <c r="F69" s="1">
        <v>12019</v>
      </c>
      <c r="G69" s="1">
        <v>12631</v>
      </c>
      <c r="H69" s="1">
        <v>14379</v>
      </c>
      <c r="I69" s="1"/>
      <c r="J69" s="5" t="s">
        <v>29</v>
      </c>
      <c r="K69" s="21">
        <f t="shared" si="56"/>
        <v>9.0620995115045771E-4</v>
      </c>
      <c r="L69" s="21">
        <f t="shared" si="57"/>
        <v>4.2284405962544642E-3</v>
      </c>
      <c r="M69" s="21">
        <f t="shared" si="58"/>
        <v>6.8521636245966206E-3</v>
      </c>
      <c r="N69" s="21">
        <f t="shared" si="59"/>
        <v>8.8582687001510022E-3</v>
      </c>
      <c r="O69" s="21">
        <f t="shared" si="60"/>
        <v>1.3198395415976219E-2</v>
      </c>
      <c r="P69" s="21">
        <f t="shared" si="61"/>
        <v>1.534806858087172E-2</v>
      </c>
      <c r="Q69" s="21">
        <f t="shared" si="62"/>
        <v>1.6933762948516839E-2</v>
      </c>
      <c r="R69" s="1"/>
      <c r="T69" s="16" t="s">
        <v>29</v>
      </c>
      <c r="U69" s="16">
        <v>507</v>
      </c>
      <c r="V69" s="18">
        <v>1030</v>
      </c>
      <c r="W69" s="18">
        <v>6102</v>
      </c>
      <c r="X69" s="18">
        <v>8775</v>
      </c>
      <c r="Y69" s="18">
        <v>11947</v>
      </c>
      <c r="Z69" s="18">
        <v>13547</v>
      </c>
      <c r="AA69" s="16"/>
      <c r="AB69" s="16" t="s">
        <v>29</v>
      </c>
      <c r="AC69" s="19">
        <f t="shared" si="63"/>
        <v>1.0906697185340711E-3</v>
      </c>
      <c r="AD69" s="19">
        <f t="shared" si="64"/>
        <v>4.5911635702314303E-3</v>
      </c>
      <c r="AE69" s="19">
        <f t="shared" si="65"/>
        <v>7.1412187118187051E-3</v>
      </c>
      <c r="AF69" s="19">
        <f t="shared" si="66"/>
        <v>9.0740254341572166E-3</v>
      </c>
      <c r="AG69" s="19">
        <f t="shared" si="67"/>
        <v>1.3659584004097761E-2</v>
      </c>
      <c r="AH69" s="19">
        <f t="shared" si="68"/>
        <v>1.6825289974501868E-2</v>
      </c>
      <c r="AK69" s="15">
        <f t="shared" si="51"/>
        <v>-1.8445976738361335E-4</v>
      </c>
      <c r="AL69" s="15">
        <f t="shared" si="52"/>
        <v>-3.6272297397696614E-4</v>
      </c>
      <c r="AM69" s="15">
        <f t="shared" si="53"/>
        <v>-2.8905508722208446E-4</v>
      </c>
      <c r="AN69" s="15">
        <f t="shared" si="54"/>
        <v>-2.1575673400621442E-4</v>
      </c>
      <c r="AO69" s="15">
        <f t="shared" si="55"/>
        <v>-4.6118858812154231E-4</v>
      </c>
    </row>
    <row r="70" spans="1:41" s="5" customFormat="1" x14ac:dyDescent="0.35">
      <c r="A70" s="5" t="s">
        <v>16</v>
      </c>
      <c r="B70" s="1">
        <v>4015</v>
      </c>
      <c r="C70" s="1">
        <v>4108</v>
      </c>
      <c r="D70" s="1">
        <v>23444</v>
      </c>
      <c r="E70" s="1">
        <v>33455</v>
      </c>
      <c r="F70" s="1">
        <v>28252</v>
      </c>
      <c r="G70" s="1">
        <v>27962</v>
      </c>
      <c r="H70" s="1">
        <v>28242</v>
      </c>
      <c r="I70" s="1"/>
      <c r="J70" s="5" t="s">
        <v>16</v>
      </c>
      <c r="K70" s="21">
        <f t="shared" si="56"/>
        <v>7.1763963587161486E-3</v>
      </c>
      <c r="L70" s="21">
        <f t="shared" si="57"/>
        <v>1.6559040962262479E-2</v>
      </c>
      <c r="M70" s="21">
        <f t="shared" si="58"/>
        <v>2.6069802663914829E-2</v>
      </c>
      <c r="N70" s="21">
        <f t="shared" si="59"/>
        <v>3.3433368610509002E-2</v>
      </c>
      <c r="O70" s="21">
        <f t="shared" si="60"/>
        <v>3.1024300465276655E-2</v>
      </c>
      <c r="P70" s="21">
        <f t="shared" si="61"/>
        <v>3.3976937190906109E-2</v>
      </c>
      <c r="Q70" s="21">
        <f t="shared" si="62"/>
        <v>3.3259846525628523E-2</v>
      </c>
      <c r="R70" s="1"/>
      <c r="T70" s="16" t="s">
        <v>16</v>
      </c>
      <c r="U70" s="18">
        <v>3803</v>
      </c>
      <c r="V70" s="18">
        <v>4037</v>
      </c>
      <c r="W70" s="18">
        <v>23251</v>
      </c>
      <c r="X70" s="18">
        <v>33312</v>
      </c>
      <c r="Y70" s="18">
        <v>28183</v>
      </c>
      <c r="Z70" s="18">
        <v>27626</v>
      </c>
      <c r="AA70" s="16"/>
      <c r="AB70" s="16" t="s">
        <v>16</v>
      </c>
      <c r="AC70" s="19">
        <f t="shared" si="63"/>
        <v>8.1810985001677956E-3</v>
      </c>
      <c r="AD70" s="19">
        <f t="shared" si="64"/>
        <v>1.7994686731091537E-2</v>
      </c>
      <c r="AE70" s="19">
        <f t="shared" si="65"/>
        <v>2.7210828624794611E-2</v>
      </c>
      <c r="AF70" s="19">
        <f t="shared" si="66"/>
        <v>3.4447172109703154E-2</v>
      </c>
      <c r="AG70" s="19">
        <f t="shared" si="67"/>
        <v>3.2222989536074928E-2</v>
      </c>
      <c r="AH70" s="19">
        <f t="shared" si="68"/>
        <v>3.4311320649264676E-2</v>
      </c>
      <c r="AK70" s="15">
        <f t="shared" si="51"/>
        <v>-1.0047021414516469E-3</v>
      </c>
      <c r="AL70" s="15">
        <f t="shared" si="52"/>
        <v>-1.4356457688290587E-3</v>
      </c>
      <c r="AM70" s="15">
        <f t="shared" si="53"/>
        <v>-1.1410259608797824E-3</v>
      </c>
      <c r="AN70" s="15">
        <f t="shared" si="54"/>
        <v>-1.0138034991941519E-3</v>
      </c>
      <c r="AO70" s="15">
        <f t="shared" si="55"/>
        <v>-1.1986890707982728E-3</v>
      </c>
    </row>
    <row r="71" spans="1:41" s="5" customFormat="1" x14ac:dyDescent="0.35">
      <c r="A71" s="5" t="s">
        <v>17</v>
      </c>
      <c r="B71" s="1">
        <v>14056</v>
      </c>
      <c r="C71" s="1">
        <v>8041</v>
      </c>
      <c r="D71" s="1">
        <v>47405</v>
      </c>
      <c r="E71" s="1">
        <v>76390</v>
      </c>
      <c r="F71" s="1">
        <v>67416</v>
      </c>
      <c r="G71" s="1">
        <v>62718</v>
      </c>
      <c r="H71" s="1">
        <v>62399</v>
      </c>
      <c r="I71" s="1"/>
      <c r="J71" s="5" t="s">
        <v>17</v>
      </c>
      <c r="K71" s="21">
        <f t="shared" si="56"/>
        <v>2.5123643142743259E-2</v>
      </c>
      <c r="L71" s="21">
        <f t="shared" si="57"/>
        <v>3.2412670004272781E-2</v>
      </c>
      <c r="M71" s="21">
        <f t="shared" si="58"/>
        <v>5.2714510974359433E-2</v>
      </c>
      <c r="N71" s="21">
        <f t="shared" si="59"/>
        <v>7.6340607626865412E-2</v>
      </c>
      <c r="O71" s="21">
        <f t="shared" si="60"/>
        <v>7.4031369112526238E-2</v>
      </c>
      <c r="P71" s="21">
        <f t="shared" si="61"/>
        <v>7.6209339344083013E-2</v>
      </c>
      <c r="Q71" s="21">
        <f t="shared" si="62"/>
        <v>7.3485630031608754E-2</v>
      </c>
      <c r="R71" s="1"/>
      <c r="T71" s="16" t="s">
        <v>17</v>
      </c>
      <c r="U71" s="18">
        <v>12634</v>
      </c>
      <c r="V71" s="18">
        <v>7581</v>
      </c>
      <c r="W71" s="18">
        <v>46394</v>
      </c>
      <c r="X71" s="18">
        <v>75419</v>
      </c>
      <c r="Y71" s="18">
        <v>66299</v>
      </c>
      <c r="Z71" s="18">
        <v>60659</v>
      </c>
      <c r="AA71" s="16"/>
      <c r="AB71" s="16" t="s">
        <v>17</v>
      </c>
      <c r="AC71" s="19">
        <f t="shared" si="63"/>
        <v>2.7178542848046258E-2</v>
      </c>
      <c r="AD71" s="19">
        <f t="shared" si="64"/>
        <v>3.3791855364975219E-2</v>
      </c>
      <c r="AE71" s="19">
        <f t="shared" si="65"/>
        <v>5.4295263998052609E-2</v>
      </c>
      <c r="AF71" s="19">
        <f t="shared" si="66"/>
        <v>7.7989051193014608E-2</v>
      </c>
      <c r="AG71" s="19">
        <f t="shared" si="67"/>
        <v>7.5802859285818827E-2</v>
      </c>
      <c r="AH71" s="19">
        <f t="shared" si="68"/>
        <v>7.5338101761519796E-2</v>
      </c>
      <c r="AK71" s="15">
        <f t="shared" si="51"/>
        <v>-2.054899705302999E-3</v>
      </c>
      <c r="AL71" s="15">
        <f t="shared" si="52"/>
        <v>-1.3791853607024382E-3</v>
      </c>
      <c r="AM71" s="15">
        <f t="shared" si="53"/>
        <v>-1.5807530236931766E-3</v>
      </c>
      <c r="AN71" s="15">
        <f t="shared" si="54"/>
        <v>-1.6484435661491964E-3</v>
      </c>
      <c r="AO71" s="15">
        <f t="shared" si="55"/>
        <v>-1.7714901732925892E-3</v>
      </c>
    </row>
    <row r="72" spans="1:41" s="5" customFormat="1" x14ac:dyDescent="0.35">
      <c r="A72" s="5" t="s">
        <v>18</v>
      </c>
      <c r="B72" s="1">
        <v>61801</v>
      </c>
      <c r="C72" s="1">
        <v>35540</v>
      </c>
      <c r="D72" s="1">
        <v>178422</v>
      </c>
      <c r="E72" s="1">
        <v>192654</v>
      </c>
      <c r="F72" s="1">
        <v>157979</v>
      </c>
      <c r="G72" s="1">
        <v>126939</v>
      </c>
      <c r="H72" s="1">
        <v>117663</v>
      </c>
      <c r="I72" s="1"/>
      <c r="J72" s="5" t="s">
        <v>18</v>
      </c>
      <c r="K72" s="21">
        <f t="shared" si="56"/>
        <v>0.11046288203362807</v>
      </c>
      <c r="L72" s="21">
        <f t="shared" si="57"/>
        <v>0.14325908369007023</v>
      </c>
      <c r="M72" s="21">
        <f t="shared" si="58"/>
        <v>0.19840583223430353</v>
      </c>
      <c r="N72" s="21">
        <f t="shared" si="59"/>
        <v>0.1925294334565536</v>
      </c>
      <c r="O72" s="21">
        <f t="shared" si="60"/>
        <v>0.1734810973808559</v>
      </c>
      <c r="P72" s="21">
        <f t="shared" si="61"/>
        <v>0.15424499070439993</v>
      </c>
      <c r="Q72" s="21">
        <f t="shared" si="62"/>
        <v>0.13856856177838076</v>
      </c>
      <c r="R72" s="1"/>
      <c r="T72" s="16" t="s">
        <v>18</v>
      </c>
      <c r="U72" s="18">
        <v>60564</v>
      </c>
      <c r="V72" s="18">
        <v>35013</v>
      </c>
      <c r="W72" s="18">
        <v>176963</v>
      </c>
      <c r="X72" s="18">
        <v>191600</v>
      </c>
      <c r="Y72" s="18">
        <v>156963</v>
      </c>
      <c r="Z72" s="18">
        <v>119567</v>
      </c>
      <c r="AA72" s="16"/>
      <c r="AB72" s="16" t="s">
        <v>18</v>
      </c>
      <c r="AC72" s="19">
        <f t="shared" si="63"/>
        <v>0.13028662886251968</v>
      </c>
      <c r="AD72" s="19">
        <f t="shared" si="64"/>
        <v>0.15606835930535248</v>
      </c>
      <c r="AE72" s="19">
        <f t="shared" si="65"/>
        <v>0.20710119418216544</v>
      </c>
      <c r="AF72" s="19">
        <f t="shared" si="66"/>
        <v>0.19812914794125616</v>
      </c>
      <c r="AG72" s="19">
        <f t="shared" si="67"/>
        <v>0.17946340370261965</v>
      </c>
      <c r="AH72" s="19">
        <f t="shared" si="68"/>
        <v>0.14850147238364692</v>
      </c>
      <c r="AK72" s="15">
        <f t="shared" si="51"/>
        <v>-1.9823746828891611E-2</v>
      </c>
      <c r="AL72" s="15">
        <f t="shared" si="52"/>
        <v>-1.2809275615282251E-2</v>
      </c>
      <c r="AM72" s="15">
        <f t="shared" si="53"/>
        <v>-8.6953619478619126E-3</v>
      </c>
      <c r="AN72" s="15">
        <f t="shared" si="54"/>
        <v>-5.5997144847025615E-3</v>
      </c>
      <c r="AO72" s="15">
        <f t="shared" si="55"/>
        <v>-5.9823063217637473E-3</v>
      </c>
    </row>
    <row r="73" spans="1:41" s="5" customFormat="1" x14ac:dyDescent="0.35">
      <c r="A73" s="5" t="s">
        <v>19</v>
      </c>
      <c r="B73" s="5">
        <v>140</v>
      </c>
      <c r="C73" s="5">
        <v>195</v>
      </c>
      <c r="D73" s="1">
        <v>2308</v>
      </c>
      <c r="E73" s="1">
        <v>4663</v>
      </c>
      <c r="F73" s="1">
        <v>6417</v>
      </c>
      <c r="G73" s="1">
        <v>6353</v>
      </c>
      <c r="H73" s="1">
        <v>6405</v>
      </c>
      <c r="I73" s="1"/>
      <c r="J73" s="5" t="s">
        <v>19</v>
      </c>
      <c r="K73" s="21">
        <f t="shared" si="56"/>
        <v>2.5023548946955437E-4</v>
      </c>
      <c r="L73" s="21">
        <f t="shared" si="57"/>
        <v>7.8603042542385181E-4</v>
      </c>
      <c r="M73" s="21">
        <f t="shared" si="58"/>
        <v>2.5665033504655957E-3</v>
      </c>
      <c r="N73" s="21">
        <f t="shared" si="59"/>
        <v>4.6599849897116562E-3</v>
      </c>
      <c r="O73" s="21">
        <f t="shared" si="60"/>
        <v>7.0466846979215739E-3</v>
      </c>
      <c r="P73" s="21">
        <f t="shared" si="61"/>
        <v>7.7196009575075638E-3</v>
      </c>
      <c r="Q73" s="21">
        <f t="shared" si="62"/>
        <v>7.5429968485465158E-3</v>
      </c>
      <c r="R73" s="1"/>
      <c r="T73" s="16" t="s">
        <v>19</v>
      </c>
      <c r="U73" s="16">
        <v>129</v>
      </c>
      <c r="V73" s="16">
        <v>181</v>
      </c>
      <c r="W73" s="18">
        <v>2257</v>
      </c>
      <c r="X73" s="18">
        <v>4635</v>
      </c>
      <c r="Y73" s="18">
        <v>6365</v>
      </c>
      <c r="Z73" s="18">
        <v>6514</v>
      </c>
      <c r="AA73" s="16"/>
      <c r="AB73" s="16" t="s">
        <v>19</v>
      </c>
      <c r="AC73" s="19">
        <f t="shared" si="63"/>
        <v>2.7750767986369857E-4</v>
      </c>
      <c r="AD73" s="19">
        <f t="shared" si="64"/>
        <v>8.067967050600863E-4</v>
      </c>
      <c r="AE73" s="19">
        <f t="shared" si="65"/>
        <v>2.6413848955383181E-3</v>
      </c>
      <c r="AF73" s="19">
        <f t="shared" si="66"/>
        <v>4.792946767785607E-3</v>
      </c>
      <c r="AG73" s="19">
        <f t="shared" si="67"/>
        <v>7.2774129225815897E-3</v>
      </c>
      <c r="AH73" s="19">
        <f t="shared" si="68"/>
        <v>8.0903475968041021E-3</v>
      </c>
      <c r="AK73" s="15">
        <f t="shared" si="51"/>
        <v>-2.7272190394144196E-5</v>
      </c>
      <c r="AL73" s="15">
        <f t="shared" si="52"/>
        <v>-2.0766279636234494E-5</v>
      </c>
      <c r="AM73" s="15">
        <f t="shared" si="53"/>
        <v>-7.4881545072722367E-5</v>
      </c>
      <c r="AN73" s="15">
        <f t="shared" si="54"/>
        <v>-1.3296177807395077E-4</v>
      </c>
      <c r="AO73" s="15">
        <f t="shared" si="55"/>
        <v>-2.3072822466001577E-4</v>
      </c>
    </row>
    <row r="74" spans="1:41" s="5" customFormat="1" x14ac:dyDescent="0.35">
      <c r="A74" s="5" t="s">
        <v>30</v>
      </c>
      <c r="B74" s="1">
        <v>31527</v>
      </c>
      <c r="C74" s="1">
        <v>14618</v>
      </c>
      <c r="D74" s="1">
        <v>57631</v>
      </c>
      <c r="E74" s="1">
        <v>80772</v>
      </c>
      <c r="F74" s="1">
        <v>76874</v>
      </c>
      <c r="G74" s="1">
        <v>72484</v>
      </c>
      <c r="H74" s="1">
        <v>77688</v>
      </c>
      <c r="I74" s="1"/>
      <c r="J74" s="5" t="s">
        <v>30</v>
      </c>
      <c r="K74" s="21">
        <f t="shared" si="56"/>
        <v>5.6351244832190291E-2</v>
      </c>
      <c r="L74" s="21">
        <f t="shared" si="57"/>
        <v>5.89240654299788E-2</v>
      </c>
      <c r="M74" s="21">
        <f t="shared" si="58"/>
        <v>6.4085855541890266E-2</v>
      </c>
      <c r="N74" s="21">
        <f t="shared" si="59"/>
        <v>8.0719774306024006E-2</v>
      </c>
      <c r="O74" s="21">
        <f t="shared" si="60"/>
        <v>8.441745978931324E-2</v>
      </c>
      <c r="P74" s="21">
        <f t="shared" si="61"/>
        <v>8.8076114560676572E-2</v>
      </c>
      <c r="Q74" s="21">
        <f t="shared" si="62"/>
        <v>9.1491075592487384E-2</v>
      </c>
      <c r="R74" s="1"/>
      <c r="T74" s="16" t="s">
        <v>30</v>
      </c>
      <c r="U74" s="18">
        <v>21513</v>
      </c>
      <c r="V74" s="18">
        <v>11982</v>
      </c>
      <c r="W74" s="18">
        <v>53365</v>
      </c>
      <c r="X74" s="18">
        <v>76579</v>
      </c>
      <c r="Y74" s="18">
        <v>72449</v>
      </c>
      <c r="Z74" s="18">
        <v>71967</v>
      </c>
      <c r="AA74" s="16"/>
      <c r="AB74" s="16" t="s">
        <v>30</v>
      </c>
      <c r="AC74" s="19">
        <f t="shared" si="63"/>
        <v>4.6279245867501914E-2</v>
      </c>
      <c r="AD74" s="19">
        <f t="shared" si="64"/>
        <v>5.3409050386905826E-2</v>
      </c>
      <c r="AE74" s="19">
        <f t="shared" si="65"/>
        <v>6.2453480261587216E-2</v>
      </c>
      <c r="AF74" s="19">
        <f t="shared" si="66"/>
        <v>7.918858048117669E-2</v>
      </c>
      <c r="AG74" s="19">
        <f t="shared" si="67"/>
        <v>8.2834452290355631E-2</v>
      </c>
      <c r="AH74" s="19">
        <f t="shared" si="68"/>
        <v>8.9382567623457282E-2</v>
      </c>
      <c r="AK74" s="15">
        <f t="shared" si="51"/>
        <v>1.0071998964688376E-2</v>
      </c>
      <c r="AL74" s="15">
        <f t="shared" si="52"/>
        <v>5.5150150430729739E-3</v>
      </c>
      <c r="AM74" s="15">
        <f t="shared" si="53"/>
        <v>1.63237528030305E-3</v>
      </c>
      <c r="AN74" s="15">
        <f t="shared" si="54"/>
        <v>1.5311938248473156E-3</v>
      </c>
      <c r="AO74" s="15">
        <f t="shared" si="55"/>
        <v>1.5830074989576087E-3</v>
      </c>
    </row>
    <row r="75" spans="1:41" s="5" customFormat="1" x14ac:dyDescent="0.35">
      <c r="A75" s="5" t="s">
        <v>31</v>
      </c>
      <c r="B75" s="1">
        <v>2834</v>
      </c>
      <c r="C75" s="5">
        <v>852</v>
      </c>
      <c r="D75" s="1">
        <v>4500</v>
      </c>
      <c r="E75" s="1">
        <v>6896</v>
      </c>
      <c r="F75" s="1">
        <v>5212</v>
      </c>
      <c r="G75" s="1">
        <v>4580</v>
      </c>
      <c r="H75" s="1">
        <v>5348</v>
      </c>
      <c r="I75" s="1"/>
      <c r="J75" s="5" t="s">
        <v>31</v>
      </c>
      <c r="K75" s="21">
        <f t="shared" si="56"/>
        <v>5.0654812654051225E-3</v>
      </c>
      <c r="L75" s="21">
        <f t="shared" si="57"/>
        <v>3.4343483203134449E-3</v>
      </c>
      <c r="M75" s="21">
        <f t="shared" si="58"/>
        <v>5.0040143314970453E-3</v>
      </c>
      <c r="N75" s="21">
        <f t="shared" si="59"/>
        <v>6.8915411728611587E-3</v>
      </c>
      <c r="O75" s="21">
        <f t="shared" si="60"/>
        <v>5.7234409608177099E-3</v>
      </c>
      <c r="P75" s="21">
        <f t="shared" si="61"/>
        <v>5.5652089383574129E-3</v>
      </c>
      <c r="Q75" s="21">
        <f t="shared" si="62"/>
        <v>6.2981962757262706E-3</v>
      </c>
      <c r="R75" s="1"/>
      <c r="T75" s="16" t="s">
        <v>31</v>
      </c>
      <c r="U75" s="18">
        <v>1529</v>
      </c>
      <c r="V75" s="16">
        <v>598</v>
      </c>
      <c r="W75" s="18">
        <v>3914</v>
      </c>
      <c r="X75" s="18">
        <v>6069</v>
      </c>
      <c r="Y75" s="18">
        <v>4264</v>
      </c>
      <c r="Z75" s="18">
        <v>4144</v>
      </c>
      <c r="AA75" s="16"/>
      <c r="AB75" s="16" t="s">
        <v>31</v>
      </c>
      <c r="AC75" s="19">
        <f t="shared" si="63"/>
        <v>3.2892189341984113E-3</v>
      </c>
      <c r="AD75" s="19">
        <f t="shared" si="64"/>
        <v>2.6655493349498982E-3</v>
      </c>
      <c r="AE75" s="19">
        <f t="shared" si="65"/>
        <v>4.5805850603176683E-3</v>
      </c>
      <c r="AF75" s="19">
        <f t="shared" si="66"/>
        <v>6.2758131464273675E-3</v>
      </c>
      <c r="AG75" s="19">
        <f t="shared" si="67"/>
        <v>4.8752378164788526E-3</v>
      </c>
      <c r="AH75" s="19">
        <f t="shared" si="68"/>
        <v>5.1468222967694498E-3</v>
      </c>
      <c r="AK75" s="15">
        <f t="shared" si="51"/>
        <v>1.7762623312067112E-3</v>
      </c>
      <c r="AL75" s="15">
        <f t="shared" si="52"/>
        <v>7.6879898536354662E-4</v>
      </c>
      <c r="AM75" s="15">
        <f t="shared" si="53"/>
        <v>4.2342927117937704E-4</v>
      </c>
      <c r="AN75" s="15">
        <f t="shared" si="54"/>
        <v>6.157280264337912E-4</v>
      </c>
      <c r="AO75" s="15">
        <f t="shared" si="55"/>
        <v>8.4820314433885734E-4</v>
      </c>
    </row>
    <row r="76" spans="1:41" s="5" customFormat="1" x14ac:dyDescent="0.35">
      <c r="A76" s="5" t="s">
        <v>20</v>
      </c>
      <c r="B76" s="5">
        <v>488</v>
      </c>
      <c r="C76" s="5">
        <v>700</v>
      </c>
      <c r="D76" s="1">
        <v>4176</v>
      </c>
      <c r="E76" s="1">
        <v>6175</v>
      </c>
      <c r="F76" s="1">
        <v>5245</v>
      </c>
      <c r="G76" s="1">
        <v>3356</v>
      </c>
      <c r="H76" s="1">
        <v>2948</v>
      </c>
      <c r="I76" s="1"/>
      <c r="J76" s="5" t="s">
        <v>20</v>
      </c>
      <c r="K76" s="21">
        <f t="shared" si="56"/>
        <v>8.7224942043673238E-4</v>
      </c>
      <c r="L76" s="21">
        <f t="shared" si="57"/>
        <v>2.8216476810086987E-3</v>
      </c>
      <c r="M76" s="21">
        <f t="shared" si="58"/>
        <v>4.6437252996292585E-3</v>
      </c>
      <c r="N76" s="21">
        <f t="shared" si="59"/>
        <v>6.1710073582392196E-3</v>
      </c>
      <c r="O76" s="21">
        <f t="shared" si="60"/>
        <v>5.7596791710454506E-3</v>
      </c>
      <c r="P76" s="21">
        <f t="shared" si="61"/>
        <v>4.0779129251370038E-3</v>
      </c>
      <c r="Q76" s="21">
        <f t="shared" si="62"/>
        <v>3.471780594772073E-3</v>
      </c>
      <c r="R76" s="1"/>
      <c r="T76" s="16" t="s">
        <v>20</v>
      </c>
      <c r="U76" s="16">
        <v>398</v>
      </c>
      <c r="V76" s="16">
        <v>573</v>
      </c>
      <c r="W76" s="18">
        <v>3944</v>
      </c>
      <c r="X76" s="18">
        <v>5959</v>
      </c>
      <c r="Y76" s="18">
        <v>4996</v>
      </c>
      <c r="Z76" s="18">
        <v>2755</v>
      </c>
      <c r="AA76" s="16"/>
      <c r="AB76" s="16" t="s">
        <v>20</v>
      </c>
      <c r="AC76" s="19">
        <f t="shared" si="63"/>
        <v>8.5618648516086839E-4</v>
      </c>
      <c r="AD76" s="19">
        <f t="shared" si="64"/>
        <v>2.5541133259636985E-3</v>
      </c>
      <c r="AE76" s="19">
        <f t="shared" si="65"/>
        <v>4.6156942968556165E-3</v>
      </c>
      <c r="AF76" s="19">
        <f t="shared" si="66"/>
        <v>6.1620646794464792E-3</v>
      </c>
      <c r="AG76" s="19">
        <f t="shared" si="67"/>
        <v>5.7121688862871358E-3</v>
      </c>
      <c r="AH76" s="19">
        <f t="shared" si="68"/>
        <v>3.4216929120655971E-3</v>
      </c>
      <c r="AK76" s="15">
        <f t="shared" si="51"/>
        <v>1.6062935275863981E-5</v>
      </c>
      <c r="AL76" s="15">
        <f t="shared" si="52"/>
        <v>2.6753435504500017E-4</v>
      </c>
      <c r="AM76" s="15">
        <f t="shared" si="53"/>
        <v>2.8031002773641969E-5</v>
      </c>
      <c r="AN76" s="15">
        <f t="shared" si="54"/>
        <v>8.9426787927403967E-6</v>
      </c>
      <c r="AO76" s="15">
        <f t="shared" si="55"/>
        <v>4.7510284758314758E-5</v>
      </c>
    </row>
    <row r="77" spans="1:41" s="5" customFormat="1" x14ac:dyDescent="0.35">
      <c r="A77" s="5" t="s">
        <v>21</v>
      </c>
      <c r="B77" s="1">
        <v>1519</v>
      </c>
      <c r="C77" s="1">
        <v>1230</v>
      </c>
      <c r="D77" s="1">
        <v>8493</v>
      </c>
      <c r="E77" s="1">
        <v>11156</v>
      </c>
      <c r="F77" s="1">
        <v>7799</v>
      </c>
      <c r="G77" s="1">
        <v>4670</v>
      </c>
      <c r="H77" s="1">
        <v>4757</v>
      </c>
      <c r="I77" s="1"/>
      <c r="J77" s="5" t="s">
        <v>21</v>
      </c>
      <c r="K77" s="21">
        <f t="shared" si="56"/>
        <v>2.715055060744665E-3</v>
      </c>
      <c r="L77" s="21">
        <f t="shared" si="57"/>
        <v>4.9580380680581421E-3</v>
      </c>
      <c r="M77" s="21">
        <f t="shared" si="58"/>
        <v>9.4442430483120902E-3</v>
      </c>
      <c r="N77" s="21">
        <f t="shared" si="59"/>
        <v>1.1148786734982466E-2</v>
      </c>
      <c r="O77" s="21">
        <f t="shared" si="60"/>
        <v>8.5642970171560476E-3</v>
      </c>
      <c r="P77" s="21">
        <f t="shared" si="61"/>
        <v>5.6745689393295018E-3</v>
      </c>
      <c r="Q77" s="21">
        <f t="shared" si="62"/>
        <v>5.6021914142912995E-3</v>
      </c>
      <c r="R77" s="1"/>
      <c r="T77" s="16" t="s">
        <v>21</v>
      </c>
      <c r="U77" s="18">
        <v>1188</v>
      </c>
      <c r="V77" s="18">
        <v>1055</v>
      </c>
      <c r="W77" s="18">
        <v>7841</v>
      </c>
      <c r="X77" s="18">
        <v>10597</v>
      </c>
      <c r="Y77" s="18">
        <v>7333</v>
      </c>
      <c r="Z77" s="18">
        <v>4359</v>
      </c>
      <c r="AA77" s="16"/>
      <c r="AB77" s="16" t="s">
        <v>21</v>
      </c>
      <c r="AC77" s="19">
        <f t="shared" si="63"/>
        <v>2.5556521215354564E-3</v>
      </c>
      <c r="AD77" s="19">
        <f t="shared" si="64"/>
        <v>4.7025995792176305E-3</v>
      </c>
      <c r="AE77" s="19">
        <f t="shared" si="65"/>
        <v>9.1763841231351142E-3</v>
      </c>
      <c r="AF77" s="19">
        <f t="shared" si="66"/>
        <v>1.0958113678149747E-2</v>
      </c>
      <c r="AG77" s="19">
        <f t="shared" si="67"/>
        <v>8.3841742280111233E-3</v>
      </c>
      <c r="AH77" s="19">
        <f t="shared" si="68"/>
        <v>5.4138509632282892E-3</v>
      </c>
      <c r="AK77" s="15">
        <f t="shared" si="51"/>
        <v>1.5940293920920856E-4</v>
      </c>
      <c r="AL77" s="15">
        <f t="shared" si="52"/>
        <v>2.5543848884051167E-4</v>
      </c>
      <c r="AM77" s="15">
        <f t="shared" si="53"/>
        <v>2.6785892517697599E-4</v>
      </c>
      <c r="AN77" s="15">
        <f t="shared" si="54"/>
        <v>1.9067305683271966E-4</v>
      </c>
      <c r="AO77" s="15">
        <f t="shared" si="55"/>
        <v>1.8012278914492433E-4</v>
      </c>
    </row>
    <row r="78" spans="1:41" s="5" customFormat="1" x14ac:dyDescent="0.35">
      <c r="A78" s="5" t="s">
        <v>22</v>
      </c>
      <c r="B78" s="1">
        <v>26367</v>
      </c>
      <c r="C78" s="1">
        <v>11441</v>
      </c>
      <c r="D78" s="1">
        <v>29551</v>
      </c>
      <c r="E78" s="1">
        <v>29010</v>
      </c>
      <c r="F78" s="1">
        <v>18429</v>
      </c>
      <c r="G78" s="1">
        <v>8296</v>
      </c>
      <c r="H78" s="1">
        <v>7357</v>
      </c>
      <c r="I78" s="1"/>
      <c r="J78" s="5" t="s">
        <v>22</v>
      </c>
      <c r="K78" s="21">
        <f t="shared" si="56"/>
        <v>4.7128279648883858E-2</v>
      </c>
      <c r="L78" s="21">
        <f t="shared" si="57"/>
        <v>4.611781588345789E-2</v>
      </c>
      <c r="M78" s="21">
        <f t="shared" si="58"/>
        <v>3.2860806113348712E-2</v>
      </c>
      <c r="N78" s="21">
        <f t="shared" si="59"/>
        <v>2.89912426659951E-2</v>
      </c>
      <c r="O78" s="21">
        <f t="shared" si="60"/>
        <v>2.0237393220819182E-2</v>
      </c>
      <c r="P78" s="21">
        <f t="shared" si="61"/>
        <v>1.0080561867382772E-2</v>
      </c>
      <c r="Q78" s="21">
        <f t="shared" si="62"/>
        <v>8.6641417353250146E-3</v>
      </c>
      <c r="R78" s="1"/>
      <c r="T78" s="16" t="s">
        <v>22</v>
      </c>
      <c r="U78" s="18">
        <v>17174</v>
      </c>
      <c r="V78" s="18">
        <v>8774</v>
      </c>
      <c r="W78" s="18">
        <v>25081</v>
      </c>
      <c r="X78" s="18">
        <v>26292</v>
      </c>
      <c r="Y78" s="18">
        <v>16456</v>
      </c>
      <c r="Z78" s="18">
        <v>6537</v>
      </c>
      <c r="AA78" s="16"/>
      <c r="AB78" s="16" t="s">
        <v>22</v>
      </c>
      <c r="AC78" s="19">
        <f t="shared" si="63"/>
        <v>3.6945092201388828E-2</v>
      </c>
      <c r="AD78" s="19">
        <f t="shared" si="64"/>
        <v>3.9109581713796672E-2</v>
      </c>
      <c r="AE78" s="19">
        <f t="shared" si="65"/>
        <v>2.9352492053609465E-2</v>
      </c>
      <c r="AF78" s="19">
        <f t="shared" si="66"/>
        <v>2.7187951762377385E-2</v>
      </c>
      <c r="AG78" s="19">
        <f t="shared" si="67"/>
        <v>1.8814942192302064E-2</v>
      </c>
      <c r="AH78" s="19">
        <f t="shared" si="68"/>
        <v>8.1189134541462104E-3</v>
      </c>
      <c r="AK78" s="15">
        <f t="shared" si="51"/>
        <v>1.018318744749503E-2</v>
      </c>
      <c r="AL78" s="15">
        <f t="shared" si="52"/>
        <v>7.0082341696612177E-3</v>
      </c>
      <c r="AM78" s="15">
        <f t="shared" si="53"/>
        <v>3.5083140597392468E-3</v>
      </c>
      <c r="AN78" s="15">
        <f t="shared" si="54"/>
        <v>1.8032909036177144E-3</v>
      </c>
      <c r="AO78" s="15">
        <f t="shared" si="55"/>
        <v>1.4224510285171174E-3</v>
      </c>
    </row>
    <row r="79" spans="1:41" s="5" customFormat="1" x14ac:dyDescent="0.35">
      <c r="A79" s="5" t="s">
        <v>32</v>
      </c>
      <c r="B79" s="1">
        <v>5811</v>
      </c>
      <c r="C79" s="1">
        <v>4358</v>
      </c>
      <c r="D79" s="1">
        <v>26606</v>
      </c>
      <c r="E79" s="1">
        <v>30032</v>
      </c>
      <c r="F79" s="1">
        <v>19969</v>
      </c>
      <c r="G79" s="1">
        <v>11428</v>
      </c>
      <c r="H79" s="1">
        <v>10956</v>
      </c>
      <c r="I79" s="1"/>
      <c r="J79" s="5" t="s">
        <v>32</v>
      </c>
      <c r="K79" s="21">
        <f t="shared" si="56"/>
        <v>1.0386560209339861E-2</v>
      </c>
      <c r="L79" s="21">
        <f t="shared" si="57"/>
        <v>1.7566772276908442E-2</v>
      </c>
      <c r="M79" s="21">
        <f t="shared" si="58"/>
        <v>2.9585956734180088E-2</v>
      </c>
      <c r="N79" s="21">
        <f t="shared" si="59"/>
        <v>3.0012581859536879E-2</v>
      </c>
      <c r="O79" s="21">
        <f t="shared" si="60"/>
        <v>2.1928509698113746E-2</v>
      </c>
      <c r="P79" s="21">
        <f t="shared" si="61"/>
        <v>1.3886289901211466E-2</v>
      </c>
      <c r="Q79" s="21">
        <f t="shared" si="62"/>
        <v>1.2902587583555914E-2</v>
      </c>
      <c r="R79" s="1"/>
      <c r="T79" s="16" t="s">
        <v>32</v>
      </c>
      <c r="U79" s="18">
        <v>4459</v>
      </c>
      <c r="V79" s="18">
        <v>3777</v>
      </c>
      <c r="W79" s="18">
        <v>23781</v>
      </c>
      <c r="X79" s="18">
        <v>27913</v>
      </c>
      <c r="Y79" s="18">
        <v>18349</v>
      </c>
      <c r="Z79" s="18">
        <v>9643</v>
      </c>
      <c r="AA79" s="16"/>
      <c r="AB79" s="16" t="s">
        <v>32</v>
      </c>
      <c r="AC79" s="19">
        <f t="shared" si="63"/>
        <v>9.5923003450560616E-3</v>
      </c>
      <c r="AD79" s="19">
        <f t="shared" si="64"/>
        <v>1.683575223763506E-2</v>
      </c>
      <c r="AE79" s="19">
        <f t="shared" si="65"/>
        <v>2.7831091803631698E-2</v>
      </c>
      <c r="AF79" s="19">
        <f t="shared" si="66"/>
        <v>2.8864190534886654E-2</v>
      </c>
      <c r="AG79" s="19">
        <f t="shared" si="67"/>
        <v>2.0979300819552172E-2</v>
      </c>
      <c r="AH79" s="19">
        <f t="shared" si="68"/>
        <v>1.1976546189128332E-2</v>
      </c>
      <c r="AK79" s="15">
        <f t="shared" si="51"/>
        <v>7.9425986428379933E-4</v>
      </c>
      <c r="AL79" s="15">
        <f t="shared" si="52"/>
        <v>7.3102003927338205E-4</v>
      </c>
      <c r="AM79" s="15">
        <f t="shared" si="53"/>
        <v>1.7548649305483902E-3</v>
      </c>
      <c r="AN79" s="15">
        <f t="shared" si="54"/>
        <v>1.1483913246502254E-3</v>
      </c>
      <c r="AO79" s="15">
        <f t="shared" si="55"/>
        <v>9.4920887856157418E-4</v>
      </c>
    </row>
    <row r="80" spans="1:41" s="5" customFormat="1" x14ac:dyDescent="0.35">
      <c r="A80" s="5" t="s">
        <v>23</v>
      </c>
      <c r="B80" s="5">
        <v>454</v>
      </c>
      <c r="C80" s="5">
        <v>620</v>
      </c>
      <c r="D80" s="1">
        <v>4849</v>
      </c>
      <c r="E80" s="1">
        <v>7020</v>
      </c>
      <c r="F80" s="1">
        <v>5885</v>
      </c>
      <c r="G80" s="1">
        <v>3829</v>
      </c>
      <c r="H80" s="1">
        <v>3529</v>
      </c>
      <c r="I80" s="1"/>
      <c r="J80" s="5" t="s">
        <v>23</v>
      </c>
      <c r="K80" s="21">
        <f t="shared" si="56"/>
        <v>8.1147794442269783E-4</v>
      </c>
      <c r="L80" s="21">
        <f t="shared" si="57"/>
        <v>2.4991736603219902E-3</v>
      </c>
      <c r="M80" s="21">
        <f t="shared" si="58"/>
        <v>5.3921034429842609E-3</v>
      </c>
      <c r="N80" s="21">
        <f t="shared" si="59"/>
        <v>7.0154609967351123E-3</v>
      </c>
      <c r="O80" s="21">
        <f t="shared" si="60"/>
        <v>6.4624808239470881E-3</v>
      </c>
      <c r="P80" s="21">
        <f t="shared" si="61"/>
        <v>4.6526604858014263E-3</v>
      </c>
      <c r="Q80" s="21">
        <f t="shared" si="62"/>
        <v>4.1560087242030683E-3</v>
      </c>
      <c r="R80" s="1"/>
      <c r="T80" s="16" t="s">
        <v>23</v>
      </c>
      <c r="U80" s="16">
        <v>373</v>
      </c>
      <c r="V80" s="16">
        <v>538</v>
      </c>
      <c r="W80" s="18">
        <v>4636</v>
      </c>
      <c r="X80" s="18">
        <v>6859</v>
      </c>
      <c r="Y80" s="18">
        <v>5747</v>
      </c>
      <c r="Z80" s="18">
        <v>3343</v>
      </c>
      <c r="AA80" s="16"/>
      <c r="AB80" s="16" t="s">
        <v>23</v>
      </c>
      <c r="AC80" s="19">
        <f t="shared" si="63"/>
        <v>8.0240592704774853E-4</v>
      </c>
      <c r="AD80" s="19">
        <f t="shared" si="64"/>
        <v>2.398102913383019E-3</v>
      </c>
      <c r="AE80" s="19">
        <f t="shared" si="65"/>
        <v>5.425547352997627E-3</v>
      </c>
      <c r="AF80" s="19">
        <f t="shared" si="66"/>
        <v>7.0927339547446552E-3</v>
      </c>
      <c r="AG80" s="19">
        <f t="shared" si="67"/>
        <v>6.5708235767598421E-3</v>
      </c>
      <c r="AH80" s="19">
        <f t="shared" si="68"/>
        <v>4.1519852649855868E-3</v>
      </c>
      <c r="AK80" s="15">
        <f t="shared" si="51"/>
        <v>9.0720173749492955E-6</v>
      </c>
      <c r="AL80" s="15">
        <f t="shared" si="52"/>
        <v>1.0107074693897116E-4</v>
      </c>
      <c r="AM80" s="15">
        <f t="shared" si="53"/>
        <v>-3.3443910013366066E-5</v>
      </c>
      <c r="AN80" s="15">
        <f t="shared" si="54"/>
        <v>-7.727295800954298E-5</v>
      </c>
      <c r="AO80" s="15">
        <f t="shared" si="55"/>
        <v>-1.0834275281275396E-4</v>
      </c>
    </row>
    <row r="81" spans="1:41" s="5" customFormat="1" x14ac:dyDescent="0.35">
      <c r="A81" s="5" t="s">
        <v>24</v>
      </c>
      <c r="B81" s="1">
        <v>11616</v>
      </c>
      <c r="C81" s="1">
        <v>10340</v>
      </c>
      <c r="D81" s="1">
        <v>49342</v>
      </c>
      <c r="E81" s="1">
        <v>38295</v>
      </c>
      <c r="F81" s="1">
        <v>43436</v>
      </c>
      <c r="G81" s="1">
        <v>53991</v>
      </c>
      <c r="H81" s="1">
        <v>52669</v>
      </c>
      <c r="I81" s="1"/>
      <c r="J81" s="5" t="s">
        <v>24</v>
      </c>
      <c r="K81" s="21">
        <f t="shared" si="56"/>
        <v>2.07623960405596E-2</v>
      </c>
      <c r="L81" s="21">
        <f t="shared" si="57"/>
        <v>4.1679767173757064E-2</v>
      </c>
      <c r="M81" s="21">
        <f t="shared" si="58"/>
        <v>5.4868461143272713E-2</v>
      </c>
      <c r="N81" s="21">
        <f t="shared" si="59"/>
        <v>3.827023915526654E-2</v>
      </c>
      <c r="O81" s="21">
        <f t="shared" si="60"/>
        <v>4.7698269680368006E-2</v>
      </c>
      <c r="P81" s="21">
        <f t="shared" si="61"/>
        <v>6.5605064583156125E-2</v>
      </c>
      <c r="Q81" s="21">
        <f t="shared" si="62"/>
        <v>6.2026869791740269E-2</v>
      </c>
      <c r="R81" s="1"/>
      <c r="T81" s="16" t="s">
        <v>24</v>
      </c>
      <c r="U81" s="18">
        <v>11581</v>
      </c>
      <c r="V81" s="18">
        <v>10306</v>
      </c>
      <c r="W81" s="18">
        <v>49080</v>
      </c>
      <c r="X81" s="18">
        <v>38271</v>
      </c>
      <c r="Y81" s="18">
        <v>43348</v>
      </c>
      <c r="Z81" s="18">
        <v>53716</v>
      </c>
      <c r="AA81" s="16"/>
      <c r="AB81" s="16" t="s">
        <v>24</v>
      </c>
      <c r="AC81" s="19">
        <f t="shared" si="63"/>
        <v>2.4913305740321651E-2</v>
      </c>
      <c r="AD81" s="19">
        <f t="shared" si="64"/>
        <v>4.5938380344470994E-2</v>
      </c>
      <c r="AE81" s="19">
        <f t="shared" si="65"/>
        <v>5.7438710976083586E-2</v>
      </c>
      <c r="AF81" s="19">
        <f t="shared" si="66"/>
        <v>3.9575159816596109E-2</v>
      </c>
      <c r="AG81" s="19">
        <f t="shared" si="67"/>
        <v>4.9561868871652273E-2</v>
      </c>
      <c r="AH81" s="19">
        <f t="shared" si="68"/>
        <v>6.671493882559551E-2</v>
      </c>
      <c r="AK81" s="15">
        <f t="shared" si="51"/>
        <v>-4.1509096997620516E-3</v>
      </c>
      <c r="AL81" s="15">
        <f t="shared" si="52"/>
        <v>-4.2586131707139305E-3</v>
      </c>
      <c r="AM81" s="15">
        <f t="shared" si="53"/>
        <v>-2.5702498328108725E-3</v>
      </c>
      <c r="AN81" s="15">
        <f t="shared" si="54"/>
        <v>-1.3049206613295686E-3</v>
      </c>
      <c r="AO81" s="15">
        <f t="shared" si="55"/>
        <v>-1.8635991912842667E-3</v>
      </c>
    </row>
    <row r="82" spans="1:41" s="5" customFormat="1" x14ac:dyDescent="0.35">
      <c r="A82" s="5" t="s">
        <v>2</v>
      </c>
      <c r="B82" s="1">
        <f>SUM(B60:B81)</f>
        <v>571582</v>
      </c>
      <c r="C82" s="1">
        <f t="shared" ref="C82:H82" si="69">SUM(C60:C81)</f>
        <v>254074</v>
      </c>
      <c r="D82" s="1">
        <f t="shared" si="69"/>
        <v>936367</v>
      </c>
      <c r="E82" s="1">
        <f t="shared" si="69"/>
        <v>1049828</v>
      </c>
      <c r="F82" s="1">
        <f t="shared" si="69"/>
        <v>949998</v>
      </c>
      <c r="G82" s="1">
        <f t="shared" si="69"/>
        <v>873378</v>
      </c>
      <c r="H82" s="1">
        <f t="shared" si="69"/>
        <v>905919</v>
      </c>
      <c r="J82" s="5" t="s">
        <v>2</v>
      </c>
      <c r="K82" s="22">
        <f t="shared" ref="K82:Q82" si="70">SUM(K60:K81)</f>
        <v>0.99999999999999989</v>
      </c>
      <c r="L82" s="22">
        <f t="shared" si="70"/>
        <v>1.0000000000000002</v>
      </c>
      <c r="M82" s="22">
        <f t="shared" si="70"/>
        <v>0.99999999999999989</v>
      </c>
      <c r="N82" s="22">
        <f t="shared" si="70"/>
        <v>0.99999999999999978</v>
      </c>
      <c r="O82" s="22">
        <f t="shared" si="70"/>
        <v>1.0000000000000002</v>
      </c>
      <c r="P82" s="22">
        <f t="shared" si="70"/>
        <v>0.99999999999999978</v>
      </c>
      <c r="Q82" s="22">
        <f t="shared" si="70"/>
        <v>1</v>
      </c>
      <c r="T82" s="16" t="s">
        <v>2</v>
      </c>
      <c r="U82" s="18">
        <f>SUM(U60:U81)</f>
        <v>473681</v>
      </c>
      <c r="V82" s="18">
        <f t="shared" ref="V82:Z82" si="71">SUM(V60:V81)</f>
        <v>229532</v>
      </c>
      <c r="W82" s="18">
        <f t="shared" si="71"/>
        <v>888709</v>
      </c>
      <c r="X82" s="18">
        <f t="shared" si="71"/>
        <v>1013249</v>
      </c>
      <c r="Y82" s="18">
        <f t="shared" si="71"/>
        <v>911015</v>
      </c>
      <c r="Z82" s="18">
        <f t="shared" si="71"/>
        <v>866624</v>
      </c>
      <c r="AA82" s="16"/>
      <c r="AB82" s="16" t="s">
        <v>2</v>
      </c>
      <c r="AC82" s="20">
        <f t="shared" ref="AC82:AH82" si="72">SUM(AC60:AC81)</f>
        <v>0.99999999999999978</v>
      </c>
      <c r="AD82" s="20">
        <f t="shared" si="72"/>
        <v>0.99999999999999989</v>
      </c>
      <c r="AE82" s="20">
        <f t="shared" si="72"/>
        <v>1</v>
      </c>
      <c r="AF82" s="20">
        <f t="shared" si="72"/>
        <v>0.99999999999999989</v>
      </c>
      <c r="AG82" s="20">
        <f t="shared" si="72"/>
        <v>0.99999999999999967</v>
      </c>
      <c r="AH82" s="20">
        <f t="shared" si="72"/>
        <v>1</v>
      </c>
    </row>
    <row r="83" spans="1:41" s="5" customFormat="1" x14ac:dyDescent="0.35">
      <c r="B83"/>
      <c r="C83"/>
      <c r="D83"/>
      <c r="E83"/>
      <c r="F83"/>
      <c r="G83"/>
      <c r="H83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B98DF-8854-48FD-97C6-3A8C0E295860}">
  <dimension ref="A2:BD167"/>
  <sheetViews>
    <sheetView topLeftCell="A91" zoomScale="70" zoomScaleNormal="70" workbookViewId="0">
      <selection activeCell="B165" sqref="B165:BD165"/>
    </sheetView>
  </sheetViews>
  <sheetFormatPr defaultRowHeight="14.5" x14ac:dyDescent="0.35"/>
  <sheetData>
    <row r="2" spans="1:56" x14ac:dyDescent="0.35">
      <c r="A2" t="s">
        <v>143</v>
      </c>
      <c r="B2">
        <v>1968</v>
      </c>
      <c r="C2">
        <v>1969</v>
      </c>
      <c r="D2">
        <v>1970</v>
      </c>
      <c r="E2">
        <v>1971</v>
      </c>
      <c r="F2">
        <v>1972</v>
      </c>
      <c r="G2">
        <v>1973</v>
      </c>
      <c r="H2">
        <v>1974</v>
      </c>
      <c r="I2">
        <v>1975</v>
      </c>
      <c r="J2">
        <v>1976</v>
      </c>
      <c r="K2">
        <v>1977</v>
      </c>
      <c r="L2">
        <v>1978</v>
      </c>
      <c r="M2">
        <v>1979</v>
      </c>
      <c r="N2">
        <v>1980</v>
      </c>
      <c r="O2">
        <v>1981</v>
      </c>
      <c r="P2">
        <v>1982</v>
      </c>
      <c r="Q2">
        <v>1983</v>
      </c>
      <c r="R2">
        <v>1984</v>
      </c>
      <c r="S2">
        <v>1985</v>
      </c>
      <c r="T2">
        <v>1986</v>
      </c>
      <c r="U2">
        <v>1987</v>
      </c>
      <c r="V2" s="5">
        <v>1988</v>
      </c>
      <c r="W2" s="5">
        <v>1989</v>
      </c>
      <c r="X2" s="5">
        <v>1990</v>
      </c>
      <c r="Y2" s="5">
        <v>1991</v>
      </c>
      <c r="Z2" s="5">
        <v>1992</v>
      </c>
      <c r="AA2" s="5">
        <v>1993</v>
      </c>
      <c r="AB2" s="5">
        <v>1994</v>
      </c>
      <c r="AC2" s="5">
        <v>1995</v>
      </c>
      <c r="AD2" s="5">
        <v>1996</v>
      </c>
      <c r="AE2" s="5">
        <v>1997</v>
      </c>
      <c r="AF2" s="5">
        <v>1998</v>
      </c>
      <c r="AG2" s="5">
        <v>1999</v>
      </c>
      <c r="AH2" s="5">
        <v>2000</v>
      </c>
      <c r="AI2" s="5">
        <v>2001</v>
      </c>
      <c r="AJ2" s="5">
        <v>2002</v>
      </c>
      <c r="AK2" s="5">
        <v>2003</v>
      </c>
      <c r="AL2" s="5">
        <v>2004</v>
      </c>
      <c r="AM2" s="5">
        <v>2005</v>
      </c>
      <c r="AN2" s="5">
        <v>2006</v>
      </c>
      <c r="AO2" s="5">
        <v>2007</v>
      </c>
      <c r="AP2">
        <v>2008</v>
      </c>
      <c r="AQ2">
        <v>2009</v>
      </c>
      <c r="AR2">
        <v>2010</v>
      </c>
      <c r="AS2">
        <v>2011</v>
      </c>
      <c r="AT2">
        <v>2012</v>
      </c>
      <c r="AU2">
        <v>2013</v>
      </c>
      <c r="AV2">
        <v>2014</v>
      </c>
      <c r="AW2">
        <v>2015</v>
      </c>
      <c r="AX2">
        <v>2016</v>
      </c>
      <c r="AY2">
        <v>2017</v>
      </c>
      <c r="AZ2">
        <v>2018</v>
      </c>
      <c r="BA2">
        <v>2019</v>
      </c>
      <c r="BB2">
        <v>2020</v>
      </c>
      <c r="BC2">
        <v>2021</v>
      </c>
      <c r="BD2" t="s">
        <v>2</v>
      </c>
    </row>
    <row r="3" spans="1:56" x14ac:dyDescent="0.35"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56" x14ac:dyDescent="0.35">
      <c r="A4" t="s">
        <v>145</v>
      </c>
      <c r="B4" s="1">
        <v>4766</v>
      </c>
      <c r="C4" s="1">
        <v>4928</v>
      </c>
      <c r="D4" s="1">
        <v>4686</v>
      </c>
      <c r="E4" s="1">
        <v>4785</v>
      </c>
      <c r="F4" s="1">
        <v>4591</v>
      </c>
      <c r="G4" s="1">
        <v>4589</v>
      </c>
      <c r="H4" s="1">
        <v>4452</v>
      </c>
      <c r="I4" s="1">
        <v>4330</v>
      </c>
      <c r="J4" s="1">
        <v>4420</v>
      </c>
      <c r="K4" s="1">
        <v>5117</v>
      </c>
      <c r="L4" s="1">
        <v>4749</v>
      </c>
      <c r="M4" s="1">
        <v>4724</v>
      </c>
      <c r="N4" s="1">
        <v>5366</v>
      </c>
      <c r="O4" s="1">
        <v>5321</v>
      </c>
      <c r="P4" s="1">
        <v>4703</v>
      </c>
      <c r="Q4" s="1">
        <v>4705</v>
      </c>
      <c r="R4" s="1">
        <v>4606</v>
      </c>
      <c r="S4" s="1">
        <v>4435</v>
      </c>
      <c r="T4" s="1">
        <v>4390</v>
      </c>
      <c r="U4" s="1">
        <v>4274</v>
      </c>
      <c r="V4" s="1">
        <v>4143</v>
      </c>
      <c r="W4" s="1">
        <v>3743</v>
      </c>
      <c r="X4" s="1">
        <v>3981</v>
      </c>
      <c r="Y4" s="1">
        <v>4081</v>
      </c>
      <c r="Z4" s="1">
        <v>3913</v>
      </c>
      <c r="AA4" s="1">
        <v>3886</v>
      </c>
      <c r="AB4" s="1">
        <v>3683</v>
      </c>
      <c r="AC4" s="1">
        <v>3515</v>
      </c>
      <c r="AD4" s="1">
        <v>2879</v>
      </c>
      <c r="AE4" s="1">
        <v>2814</v>
      </c>
      <c r="AF4" s="1">
        <v>2654</v>
      </c>
      <c r="AG4" s="1">
        <v>2669</v>
      </c>
      <c r="AH4" s="1">
        <v>2554</v>
      </c>
      <c r="AI4" s="1">
        <v>4327</v>
      </c>
      <c r="AJ4" s="1">
        <v>4360</v>
      </c>
      <c r="AK4" s="1">
        <v>4557</v>
      </c>
      <c r="AL4" s="1">
        <v>4530</v>
      </c>
      <c r="AM4" s="1">
        <v>4456</v>
      </c>
      <c r="AN4" s="1">
        <v>4263</v>
      </c>
      <c r="AO4" s="1">
        <v>4222</v>
      </c>
      <c r="AP4" s="1">
        <v>4101</v>
      </c>
      <c r="AQ4" s="1">
        <v>4293</v>
      </c>
      <c r="AR4" s="1">
        <v>4516</v>
      </c>
      <c r="AS4" s="1">
        <v>4709</v>
      </c>
      <c r="AT4" s="1">
        <v>4631</v>
      </c>
      <c r="AU4" s="1">
        <v>4636</v>
      </c>
      <c r="AV4" s="1">
        <v>4736</v>
      </c>
      <c r="AW4" s="1">
        <v>4694</v>
      </c>
      <c r="AX4" s="1">
        <v>4353</v>
      </c>
      <c r="AY4" s="1">
        <v>4160</v>
      </c>
      <c r="AZ4" s="1">
        <v>3939</v>
      </c>
      <c r="BA4" s="1">
        <v>3927</v>
      </c>
      <c r="BB4" s="1">
        <v>3371</v>
      </c>
      <c r="BC4" s="1">
        <v>3742</v>
      </c>
      <c r="BD4" s="1">
        <v>228975</v>
      </c>
    </row>
    <row r="5" spans="1:56" x14ac:dyDescent="0.35">
      <c r="A5" t="s">
        <v>144</v>
      </c>
      <c r="B5">
        <v>312</v>
      </c>
      <c r="C5">
        <v>326</v>
      </c>
      <c r="D5">
        <v>405</v>
      </c>
      <c r="E5">
        <v>622</v>
      </c>
      <c r="F5">
        <v>546</v>
      </c>
      <c r="G5">
        <v>505</v>
      </c>
      <c r="H5">
        <v>531</v>
      </c>
      <c r="I5" s="1">
        <v>1009</v>
      </c>
      <c r="J5">
        <v>937</v>
      </c>
      <c r="K5" s="1">
        <v>1181</v>
      </c>
      <c r="L5">
        <v>939</v>
      </c>
      <c r="M5">
        <v>945</v>
      </c>
      <c r="N5" s="1">
        <v>1360</v>
      </c>
      <c r="O5" s="1">
        <v>1619</v>
      </c>
      <c r="P5" s="1">
        <v>1884</v>
      </c>
      <c r="Q5" s="1">
        <v>2310</v>
      </c>
      <c r="R5" s="1">
        <v>1704</v>
      </c>
      <c r="S5" s="1">
        <v>1543</v>
      </c>
      <c r="T5" s="1">
        <v>1496</v>
      </c>
      <c r="U5" s="1">
        <v>1379</v>
      </c>
      <c r="V5" s="1">
        <v>1183</v>
      </c>
      <c r="W5" s="1">
        <v>1033</v>
      </c>
      <c r="X5" s="1">
        <v>1154</v>
      </c>
      <c r="Y5" s="1">
        <v>1426</v>
      </c>
      <c r="Z5" s="1">
        <v>1611</v>
      </c>
      <c r="AA5" s="1">
        <v>1434</v>
      </c>
      <c r="AB5" s="1">
        <v>1203</v>
      </c>
      <c r="AC5" s="5">
        <v>992</v>
      </c>
      <c r="AD5" s="5">
        <v>850</v>
      </c>
      <c r="AE5" s="5">
        <v>811</v>
      </c>
      <c r="AF5" s="5">
        <v>709</v>
      </c>
      <c r="AG5" s="5">
        <v>637</v>
      </c>
      <c r="AH5" s="5">
        <v>563</v>
      </c>
      <c r="AI5" s="1">
        <v>1004</v>
      </c>
      <c r="AJ5" s="1">
        <v>1310</v>
      </c>
      <c r="AK5" s="1">
        <v>1310</v>
      </c>
      <c r="AL5" s="1">
        <v>1242</v>
      </c>
      <c r="AM5" s="1">
        <v>1121</v>
      </c>
      <c r="AN5" s="1">
        <v>1022</v>
      </c>
      <c r="AO5" s="5">
        <v>937</v>
      </c>
      <c r="AP5" s="1">
        <v>1097</v>
      </c>
      <c r="AQ5" s="1">
        <v>1932</v>
      </c>
      <c r="AR5" s="1">
        <v>2171</v>
      </c>
      <c r="AS5" s="1">
        <v>1941</v>
      </c>
      <c r="AT5" s="1">
        <v>1751</v>
      </c>
      <c r="AU5" s="1">
        <v>1540</v>
      </c>
      <c r="AV5" s="1">
        <v>1384</v>
      </c>
      <c r="AW5" s="1">
        <v>1142</v>
      </c>
      <c r="AX5" s="1">
        <v>1007</v>
      </c>
      <c r="AY5">
        <v>897</v>
      </c>
      <c r="AZ5">
        <v>767</v>
      </c>
      <c r="BA5">
        <v>725</v>
      </c>
      <c r="BB5">
        <v>800</v>
      </c>
      <c r="BC5" s="1">
        <v>1040</v>
      </c>
      <c r="BD5" s="1">
        <v>61299</v>
      </c>
    </row>
    <row r="6" spans="1:56" x14ac:dyDescent="0.35">
      <c r="A6" s="7" t="s">
        <v>25</v>
      </c>
      <c r="B6">
        <v>805</v>
      </c>
      <c r="C6">
        <v>915</v>
      </c>
      <c r="D6">
        <v>905</v>
      </c>
      <c r="E6" s="1">
        <v>1031</v>
      </c>
      <c r="F6">
        <v>936</v>
      </c>
      <c r="G6" s="1">
        <v>1026</v>
      </c>
      <c r="H6" s="1">
        <v>1155</v>
      </c>
      <c r="I6" s="1">
        <v>1124</v>
      </c>
      <c r="J6" s="1">
        <v>1265</v>
      </c>
      <c r="K6" s="1">
        <v>1644</v>
      </c>
      <c r="L6" s="1">
        <v>1664</v>
      </c>
      <c r="M6" s="1">
        <v>1704</v>
      </c>
      <c r="N6" s="1">
        <v>2128</v>
      </c>
      <c r="O6" s="1">
        <v>2265</v>
      </c>
      <c r="P6" s="1">
        <v>1952</v>
      </c>
      <c r="Q6" s="1">
        <v>1258</v>
      </c>
      <c r="R6" s="1">
        <v>1368</v>
      </c>
      <c r="S6" s="1">
        <v>1473</v>
      </c>
      <c r="T6" s="1">
        <v>1535</v>
      </c>
      <c r="U6" s="1">
        <v>1544</v>
      </c>
      <c r="V6" s="1">
        <v>1561</v>
      </c>
      <c r="W6" s="1">
        <v>1501</v>
      </c>
      <c r="X6" s="1">
        <v>1572</v>
      </c>
      <c r="Y6" s="1">
        <v>1565</v>
      </c>
      <c r="Z6" s="1">
        <v>1446</v>
      </c>
      <c r="AA6" s="1">
        <v>1510</v>
      </c>
      <c r="AB6" s="1">
        <v>1450</v>
      </c>
      <c r="AC6" s="1">
        <v>1495</v>
      </c>
      <c r="AD6" s="1">
        <v>1372</v>
      </c>
      <c r="AE6" s="1">
        <v>1396</v>
      </c>
      <c r="AF6" s="1">
        <v>1369</v>
      </c>
      <c r="AG6" s="1">
        <v>1375</v>
      </c>
      <c r="AH6" s="1">
        <v>1411</v>
      </c>
      <c r="AI6" s="1">
        <v>2156</v>
      </c>
      <c r="AJ6" s="1">
        <v>2083</v>
      </c>
      <c r="AK6" s="1">
        <v>1712</v>
      </c>
      <c r="AL6" s="1">
        <v>1590</v>
      </c>
      <c r="AM6" s="1">
        <v>1495</v>
      </c>
      <c r="AN6" s="1">
        <v>1606</v>
      </c>
      <c r="AO6" s="1">
        <v>1561</v>
      </c>
      <c r="AP6" s="1">
        <v>1502</v>
      </c>
      <c r="AQ6" s="1">
        <v>1523</v>
      </c>
      <c r="AR6" s="1">
        <v>1549</v>
      </c>
      <c r="AS6" s="1">
        <v>1527</v>
      </c>
      <c r="AT6" s="1">
        <v>1512</v>
      </c>
      <c r="AU6" s="1">
        <v>1537</v>
      </c>
      <c r="AV6" s="1">
        <v>1554</v>
      </c>
      <c r="AW6" s="1">
        <v>1598</v>
      </c>
      <c r="AX6" s="1">
        <v>1561</v>
      </c>
      <c r="AY6" s="1">
        <v>1504</v>
      </c>
      <c r="AZ6" s="1">
        <v>1501</v>
      </c>
      <c r="BA6" s="1">
        <v>1621</v>
      </c>
      <c r="BB6" s="1">
        <v>1390</v>
      </c>
      <c r="BC6" s="1">
        <v>1519</v>
      </c>
      <c r="BD6" s="1">
        <v>80321</v>
      </c>
    </row>
    <row r="7" spans="1:56" x14ac:dyDescent="0.35">
      <c r="A7" s="7" t="s">
        <v>13</v>
      </c>
      <c r="B7">
        <v>203</v>
      </c>
      <c r="C7">
        <v>244</v>
      </c>
      <c r="D7">
        <v>222</v>
      </c>
      <c r="E7">
        <v>181</v>
      </c>
      <c r="F7">
        <v>196</v>
      </c>
      <c r="G7">
        <v>190</v>
      </c>
      <c r="H7">
        <v>229</v>
      </c>
      <c r="I7">
        <v>238</v>
      </c>
      <c r="J7">
        <v>250</v>
      </c>
      <c r="K7">
        <v>276</v>
      </c>
      <c r="L7">
        <v>349</v>
      </c>
      <c r="M7">
        <v>347</v>
      </c>
      <c r="N7">
        <v>438</v>
      </c>
      <c r="O7">
        <v>456</v>
      </c>
      <c r="P7">
        <v>407</v>
      </c>
      <c r="Q7">
        <v>563</v>
      </c>
      <c r="R7">
        <v>591</v>
      </c>
      <c r="S7">
        <v>617</v>
      </c>
      <c r="T7">
        <v>638</v>
      </c>
      <c r="U7">
        <v>631</v>
      </c>
      <c r="V7" s="5">
        <v>628</v>
      </c>
      <c r="W7" s="5">
        <v>548</v>
      </c>
      <c r="X7" s="5">
        <v>634</v>
      </c>
      <c r="Y7" s="5">
        <v>614</v>
      </c>
      <c r="Z7" s="5">
        <v>567</v>
      </c>
      <c r="AA7" s="5">
        <v>593</v>
      </c>
      <c r="AB7" s="5">
        <v>535</v>
      </c>
      <c r="AC7" s="5">
        <v>526</v>
      </c>
      <c r="AD7" s="5">
        <v>478</v>
      </c>
      <c r="AE7" s="5">
        <v>466</v>
      </c>
      <c r="AF7" s="5">
        <v>448</v>
      </c>
      <c r="AG7" s="5">
        <v>450</v>
      </c>
      <c r="AH7" s="5">
        <v>424</v>
      </c>
      <c r="AI7" s="5">
        <v>714</v>
      </c>
      <c r="AJ7" s="5">
        <v>683</v>
      </c>
      <c r="AK7" s="5">
        <v>693</v>
      </c>
      <c r="AL7" s="5">
        <v>663</v>
      </c>
      <c r="AM7" s="5">
        <v>645</v>
      </c>
      <c r="AN7" s="5">
        <v>625</v>
      </c>
      <c r="AO7" s="5">
        <v>636</v>
      </c>
      <c r="AP7">
        <v>675</v>
      </c>
      <c r="AQ7">
        <v>684</v>
      </c>
      <c r="AR7">
        <v>658</v>
      </c>
      <c r="AS7">
        <v>680</v>
      </c>
      <c r="AT7">
        <v>654</v>
      </c>
      <c r="AU7">
        <v>679</v>
      </c>
      <c r="AV7">
        <v>624</v>
      </c>
      <c r="AW7">
        <v>639</v>
      </c>
      <c r="AX7">
        <v>608</v>
      </c>
      <c r="AY7">
        <v>658</v>
      </c>
      <c r="AZ7">
        <v>626</v>
      </c>
      <c r="BA7">
        <v>651</v>
      </c>
      <c r="BB7">
        <v>576</v>
      </c>
      <c r="BC7">
        <v>546</v>
      </c>
      <c r="BD7" s="1">
        <v>27794</v>
      </c>
    </row>
    <row r="8" spans="1:56" x14ac:dyDescent="0.35">
      <c r="A8" s="7" t="s">
        <v>26</v>
      </c>
      <c r="B8">
        <v>283</v>
      </c>
      <c r="C8">
        <v>275</v>
      </c>
      <c r="D8">
        <v>266</v>
      </c>
      <c r="E8">
        <v>281</v>
      </c>
      <c r="F8">
        <v>241</v>
      </c>
      <c r="G8">
        <v>229</v>
      </c>
      <c r="H8">
        <v>237</v>
      </c>
      <c r="I8">
        <v>232</v>
      </c>
      <c r="J8">
        <v>264</v>
      </c>
      <c r="K8">
        <v>303</v>
      </c>
      <c r="L8">
        <v>283</v>
      </c>
      <c r="M8">
        <v>332</v>
      </c>
      <c r="N8">
        <v>409</v>
      </c>
      <c r="O8">
        <v>413</v>
      </c>
      <c r="P8">
        <v>378</v>
      </c>
      <c r="Q8">
        <v>370</v>
      </c>
      <c r="R8">
        <v>420</v>
      </c>
      <c r="S8">
        <v>437</v>
      </c>
      <c r="T8">
        <v>455</v>
      </c>
      <c r="U8">
        <v>411</v>
      </c>
      <c r="V8" s="5">
        <v>453</v>
      </c>
      <c r="W8" s="5">
        <v>412</v>
      </c>
      <c r="X8" s="5">
        <v>484</v>
      </c>
      <c r="Y8" s="5">
        <v>431</v>
      </c>
      <c r="Z8" s="5">
        <v>416</v>
      </c>
      <c r="AA8" s="5">
        <v>384</v>
      </c>
      <c r="AB8" s="5">
        <v>357</v>
      </c>
      <c r="AC8" s="5">
        <v>358</v>
      </c>
      <c r="AD8" s="5">
        <v>287</v>
      </c>
      <c r="AE8" s="5">
        <v>341</v>
      </c>
      <c r="AF8" s="5">
        <v>295</v>
      </c>
      <c r="AG8" s="5">
        <v>290</v>
      </c>
      <c r="AH8" s="5">
        <v>310</v>
      </c>
      <c r="AI8" s="5">
        <v>469</v>
      </c>
      <c r="AJ8" s="5">
        <v>446</v>
      </c>
      <c r="AK8" s="5">
        <v>395</v>
      </c>
      <c r="AL8" s="5">
        <v>395</v>
      </c>
      <c r="AM8" s="5">
        <v>373</v>
      </c>
      <c r="AN8" s="5">
        <v>392</v>
      </c>
      <c r="AO8" s="5">
        <v>436</v>
      </c>
      <c r="AP8">
        <v>428</v>
      </c>
      <c r="AQ8">
        <v>415</v>
      </c>
      <c r="AR8">
        <v>425</v>
      </c>
      <c r="AS8">
        <v>476</v>
      </c>
      <c r="AT8">
        <v>443</v>
      </c>
      <c r="AU8">
        <v>458</v>
      </c>
      <c r="AV8">
        <v>429</v>
      </c>
      <c r="AW8">
        <v>426</v>
      </c>
      <c r="AX8">
        <v>440</v>
      </c>
      <c r="AY8">
        <v>469</v>
      </c>
      <c r="AZ8">
        <v>481</v>
      </c>
      <c r="BA8">
        <v>486</v>
      </c>
      <c r="BB8">
        <v>424</v>
      </c>
      <c r="BC8">
        <v>441</v>
      </c>
      <c r="BD8" s="1">
        <v>20484</v>
      </c>
    </row>
    <row r="9" spans="1:56" x14ac:dyDescent="0.35">
      <c r="A9" s="7" t="s">
        <v>27</v>
      </c>
      <c r="B9">
        <v>395</v>
      </c>
      <c r="C9">
        <v>435</v>
      </c>
      <c r="D9">
        <v>386</v>
      </c>
      <c r="E9">
        <v>342</v>
      </c>
      <c r="F9">
        <v>376</v>
      </c>
      <c r="G9">
        <v>390</v>
      </c>
      <c r="H9">
        <v>392</v>
      </c>
      <c r="I9">
        <v>411</v>
      </c>
      <c r="J9">
        <v>456</v>
      </c>
      <c r="K9">
        <v>596</v>
      </c>
      <c r="L9">
        <v>648</v>
      </c>
      <c r="M9">
        <v>620</v>
      </c>
      <c r="N9">
        <v>808</v>
      </c>
      <c r="O9">
        <v>810</v>
      </c>
      <c r="P9">
        <v>727</v>
      </c>
      <c r="Q9">
        <v>698</v>
      </c>
      <c r="R9">
        <v>752</v>
      </c>
      <c r="S9">
        <v>687</v>
      </c>
      <c r="T9">
        <v>691</v>
      </c>
      <c r="U9">
        <v>683</v>
      </c>
      <c r="V9" s="5">
        <v>665</v>
      </c>
      <c r="W9" s="5">
        <v>634</v>
      </c>
      <c r="X9" s="5">
        <v>615</v>
      </c>
      <c r="Y9" s="5">
        <v>695</v>
      </c>
      <c r="Z9" s="5">
        <v>587</v>
      </c>
      <c r="AA9" s="5">
        <v>602</v>
      </c>
      <c r="AB9" s="5">
        <v>573</v>
      </c>
      <c r="AC9" s="5">
        <v>622</v>
      </c>
      <c r="AD9" s="5">
        <v>557</v>
      </c>
      <c r="AE9" s="5">
        <v>597</v>
      </c>
      <c r="AF9" s="5">
        <v>606</v>
      </c>
      <c r="AG9" s="5">
        <v>571</v>
      </c>
      <c r="AH9" s="5">
        <v>524</v>
      </c>
      <c r="AI9" s="5">
        <v>885</v>
      </c>
      <c r="AJ9" s="5">
        <v>788</v>
      </c>
      <c r="AK9" s="5">
        <v>810</v>
      </c>
      <c r="AL9" s="5">
        <v>786</v>
      </c>
      <c r="AM9" s="5">
        <v>795</v>
      </c>
      <c r="AN9" s="5">
        <v>783</v>
      </c>
      <c r="AO9" s="5">
        <v>787</v>
      </c>
      <c r="AP9">
        <v>795</v>
      </c>
      <c r="AQ9">
        <v>730</v>
      </c>
      <c r="AR9">
        <v>847</v>
      </c>
      <c r="AS9">
        <v>830</v>
      </c>
      <c r="AT9">
        <v>778</v>
      </c>
      <c r="AU9">
        <v>797</v>
      </c>
      <c r="AV9">
        <v>844</v>
      </c>
      <c r="AW9">
        <v>832</v>
      </c>
      <c r="AX9">
        <v>797</v>
      </c>
      <c r="AY9">
        <v>822</v>
      </c>
      <c r="AZ9">
        <v>812</v>
      </c>
      <c r="BA9">
        <v>903</v>
      </c>
      <c r="BB9">
        <v>695</v>
      </c>
      <c r="BC9">
        <v>682</v>
      </c>
      <c r="BD9" s="1">
        <v>35949</v>
      </c>
    </row>
    <row r="10" spans="1:56" x14ac:dyDescent="0.35">
      <c r="A10" s="7" t="s">
        <v>14</v>
      </c>
      <c r="B10">
        <v>109</v>
      </c>
      <c r="C10">
        <v>112</v>
      </c>
      <c r="D10">
        <v>124</v>
      </c>
      <c r="E10">
        <v>117</v>
      </c>
      <c r="F10">
        <v>131</v>
      </c>
      <c r="G10">
        <v>143</v>
      </c>
      <c r="H10">
        <v>178</v>
      </c>
      <c r="I10">
        <v>185</v>
      </c>
      <c r="J10">
        <v>208</v>
      </c>
      <c r="K10">
        <v>235</v>
      </c>
      <c r="L10">
        <v>259</v>
      </c>
      <c r="M10">
        <v>269</v>
      </c>
      <c r="N10">
        <v>340</v>
      </c>
      <c r="O10">
        <v>350</v>
      </c>
      <c r="P10">
        <v>348</v>
      </c>
      <c r="Q10">
        <v>302</v>
      </c>
      <c r="R10">
        <v>272</v>
      </c>
      <c r="S10">
        <v>307</v>
      </c>
      <c r="T10">
        <v>290</v>
      </c>
      <c r="U10">
        <v>282</v>
      </c>
      <c r="V10" s="5">
        <v>306</v>
      </c>
      <c r="W10" s="5">
        <v>293</v>
      </c>
      <c r="X10" s="5">
        <v>290</v>
      </c>
      <c r="Y10" s="5">
        <v>260</v>
      </c>
      <c r="Z10" s="5">
        <v>246</v>
      </c>
      <c r="AA10" s="5">
        <v>223</v>
      </c>
      <c r="AB10" s="5">
        <v>214</v>
      </c>
      <c r="AC10" s="5">
        <v>240</v>
      </c>
      <c r="AD10" s="5">
        <v>206</v>
      </c>
      <c r="AE10" s="5">
        <v>197</v>
      </c>
      <c r="AF10" s="5">
        <v>211</v>
      </c>
      <c r="AG10" s="5">
        <v>192</v>
      </c>
      <c r="AH10" s="5">
        <v>187</v>
      </c>
      <c r="AI10" s="5">
        <v>266</v>
      </c>
      <c r="AJ10" s="5">
        <v>281</v>
      </c>
      <c r="AK10" s="5">
        <v>301</v>
      </c>
      <c r="AL10" s="5">
        <v>281</v>
      </c>
      <c r="AM10" s="5">
        <v>254</v>
      </c>
      <c r="AN10" s="5">
        <v>254</v>
      </c>
      <c r="AO10" s="5">
        <v>254</v>
      </c>
      <c r="AP10">
        <v>261</v>
      </c>
      <c r="AQ10">
        <v>301</v>
      </c>
      <c r="AR10">
        <v>270</v>
      </c>
      <c r="AS10">
        <v>314</v>
      </c>
      <c r="AT10">
        <v>313</v>
      </c>
      <c r="AU10">
        <v>281</v>
      </c>
      <c r="AV10">
        <v>315</v>
      </c>
      <c r="AW10">
        <v>319</v>
      </c>
      <c r="AX10">
        <v>331</v>
      </c>
      <c r="AY10">
        <v>291</v>
      </c>
      <c r="AZ10">
        <v>306</v>
      </c>
      <c r="BA10">
        <v>282</v>
      </c>
      <c r="BB10">
        <v>249</v>
      </c>
      <c r="BC10">
        <v>235</v>
      </c>
      <c r="BD10" s="1">
        <v>13585</v>
      </c>
    </row>
    <row r="11" spans="1:56" x14ac:dyDescent="0.35">
      <c r="A11" s="7" t="s">
        <v>28</v>
      </c>
      <c r="B11">
        <v>14</v>
      </c>
      <c r="C11">
        <v>19</v>
      </c>
      <c r="D11">
        <v>19</v>
      </c>
      <c r="E11">
        <v>122</v>
      </c>
      <c r="F11">
        <v>125</v>
      </c>
      <c r="G11">
        <v>133</v>
      </c>
      <c r="H11">
        <v>140</v>
      </c>
      <c r="I11">
        <v>156</v>
      </c>
      <c r="J11">
        <v>153</v>
      </c>
      <c r="K11">
        <v>191</v>
      </c>
      <c r="L11">
        <v>194</v>
      </c>
      <c r="M11">
        <v>200</v>
      </c>
      <c r="N11">
        <v>282</v>
      </c>
      <c r="O11">
        <v>295</v>
      </c>
      <c r="P11">
        <v>272</v>
      </c>
      <c r="Q11">
        <v>174</v>
      </c>
      <c r="R11">
        <v>190</v>
      </c>
      <c r="S11">
        <v>180</v>
      </c>
      <c r="T11">
        <v>201</v>
      </c>
      <c r="U11">
        <v>193</v>
      </c>
      <c r="V11" s="5">
        <v>195</v>
      </c>
      <c r="W11" s="5">
        <v>189</v>
      </c>
      <c r="X11" s="5">
        <v>176</v>
      </c>
      <c r="Y11" s="5">
        <v>165</v>
      </c>
      <c r="Z11" s="5">
        <v>196</v>
      </c>
      <c r="AA11" s="5">
        <v>175</v>
      </c>
      <c r="AB11" s="5">
        <v>173</v>
      </c>
      <c r="AC11" s="5">
        <v>194</v>
      </c>
      <c r="AD11" s="5">
        <v>162</v>
      </c>
      <c r="AE11" s="5">
        <v>162</v>
      </c>
      <c r="AF11" s="5">
        <v>172</v>
      </c>
      <c r="AG11" s="5">
        <v>153</v>
      </c>
      <c r="AH11" s="5">
        <v>155</v>
      </c>
      <c r="AI11" s="5">
        <v>244</v>
      </c>
      <c r="AJ11" s="5">
        <v>263</v>
      </c>
      <c r="AK11" s="5">
        <v>650</v>
      </c>
      <c r="AL11" s="5">
        <v>651</v>
      </c>
      <c r="AM11" s="5">
        <v>626</v>
      </c>
      <c r="AN11" s="5">
        <v>637</v>
      </c>
      <c r="AO11" s="5">
        <v>695</v>
      </c>
      <c r="AP11">
        <v>712</v>
      </c>
      <c r="AQ11">
        <v>650</v>
      </c>
      <c r="AR11">
        <v>740</v>
      </c>
      <c r="AS11">
        <v>734</v>
      </c>
      <c r="AT11">
        <v>761</v>
      </c>
      <c r="AU11">
        <v>789</v>
      </c>
      <c r="AV11">
        <v>731</v>
      </c>
      <c r="AW11">
        <v>757</v>
      </c>
      <c r="AX11">
        <v>675</v>
      </c>
      <c r="AY11">
        <v>758</v>
      </c>
      <c r="AZ11">
        <v>644</v>
      </c>
      <c r="BA11">
        <v>629</v>
      </c>
      <c r="BB11">
        <v>557</v>
      </c>
      <c r="BC11">
        <v>580</v>
      </c>
      <c r="BD11" s="1">
        <v>19003</v>
      </c>
    </row>
    <row r="12" spans="1:56" x14ac:dyDescent="0.35">
      <c r="A12" s="7" t="s">
        <v>15</v>
      </c>
      <c r="B12">
        <v>72</v>
      </c>
      <c r="C12">
        <v>108</v>
      </c>
      <c r="D12">
        <v>98</v>
      </c>
      <c r="E12">
        <v>108</v>
      </c>
      <c r="F12">
        <v>119</v>
      </c>
      <c r="G12">
        <v>111</v>
      </c>
      <c r="H12">
        <v>103</v>
      </c>
      <c r="I12">
        <v>108</v>
      </c>
      <c r="J12">
        <v>105</v>
      </c>
      <c r="K12">
        <v>160</v>
      </c>
      <c r="L12">
        <v>131</v>
      </c>
      <c r="M12">
        <v>108</v>
      </c>
      <c r="N12">
        <v>165</v>
      </c>
      <c r="O12">
        <v>161</v>
      </c>
      <c r="P12">
        <v>122</v>
      </c>
      <c r="Q12">
        <v>140</v>
      </c>
      <c r="R12">
        <v>116</v>
      </c>
      <c r="S12">
        <v>106</v>
      </c>
      <c r="T12">
        <v>125</v>
      </c>
      <c r="U12">
        <v>102</v>
      </c>
      <c r="V12" s="5">
        <v>118</v>
      </c>
      <c r="W12" s="5">
        <v>110</v>
      </c>
      <c r="X12" s="5">
        <v>134</v>
      </c>
      <c r="Y12" s="5">
        <v>103</v>
      </c>
      <c r="Z12" s="5">
        <v>106</v>
      </c>
      <c r="AA12" s="5">
        <v>108</v>
      </c>
      <c r="AB12" s="5">
        <v>115</v>
      </c>
      <c r="AC12" s="5">
        <v>117</v>
      </c>
      <c r="AD12" s="5">
        <v>100</v>
      </c>
      <c r="AE12" s="5">
        <v>106</v>
      </c>
      <c r="AF12" s="5">
        <v>94</v>
      </c>
      <c r="AG12" s="5">
        <v>95</v>
      </c>
      <c r="AH12" s="5">
        <v>102</v>
      </c>
      <c r="AI12" s="5">
        <v>170</v>
      </c>
      <c r="AJ12" s="5">
        <v>157</v>
      </c>
      <c r="AK12" s="5">
        <v>194</v>
      </c>
      <c r="AL12" s="5">
        <v>195</v>
      </c>
      <c r="AM12" s="5">
        <v>193</v>
      </c>
      <c r="AN12" s="5">
        <v>177</v>
      </c>
      <c r="AO12" s="5">
        <v>207</v>
      </c>
      <c r="AP12">
        <v>188</v>
      </c>
      <c r="AQ12">
        <v>225</v>
      </c>
      <c r="AR12">
        <v>202</v>
      </c>
      <c r="AS12">
        <v>197</v>
      </c>
      <c r="AT12">
        <v>200</v>
      </c>
      <c r="AU12">
        <v>207</v>
      </c>
      <c r="AV12">
        <v>207</v>
      </c>
      <c r="AW12">
        <v>187</v>
      </c>
      <c r="AX12">
        <v>211</v>
      </c>
      <c r="AY12">
        <v>183</v>
      </c>
      <c r="AZ12">
        <v>149</v>
      </c>
      <c r="BA12">
        <v>139</v>
      </c>
      <c r="BB12">
        <v>76</v>
      </c>
      <c r="BC12">
        <v>71</v>
      </c>
      <c r="BD12" s="1">
        <v>7511</v>
      </c>
    </row>
    <row r="13" spans="1:56" x14ac:dyDescent="0.35">
      <c r="A13" s="7" t="s">
        <v>29</v>
      </c>
      <c r="B13">
        <v>15</v>
      </c>
      <c r="C13">
        <v>24</v>
      </c>
      <c r="D13">
        <v>17</v>
      </c>
      <c r="E13">
        <v>86</v>
      </c>
      <c r="F13">
        <v>83</v>
      </c>
      <c r="G13">
        <v>82</v>
      </c>
      <c r="H13">
        <v>87</v>
      </c>
      <c r="I13">
        <v>114</v>
      </c>
      <c r="J13">
        <v>144</v>
      </c>
      <c r="K13">
        <v>141</v>
      </c>
      <c r="L13">
        <v>141</v>
      </c>
      <c r="M13">
        <v>178</v>
      </c>
      <c r="N13">
        <v>223</v>
      </c>
      <c r="O13">
        <v>189</v>
      </c>
      <c r="P13">
        <v>147</v>
      </c>
      <c r="Q13">
        <v>119</v>
      </c>
      <c r="R13">
        <v>141</v>
      </c>
      <c r="S13">
        <v>142</v>
      </c>
      <c r="T13">
        <v>115</v>
      </c>
      <c r="U13">
        <v>134</v>
      </c>
      <c r="V13" s="5">
        <v>137</v>
      </c>
      <c r="W13" s="5">
        <v>119</v>
      </c>
      <c r="X13" s="5">
        <v>122</v>
      </c>
      <c r="Y13" s="5">
        <v>116</v>
      </c>
      <c r="Z13" s="5">
        <v>201</v>
      </c>
      <c r="AA13" s="5">
        <v>194</v>
      </c>
      <c r="AB13" s="5">
        <v>184</v>
      </c>
      <c r="AC13" s="5">
        <v>185</v>
      </c>
      <c r="AD13" s="5">
        <v>152</v>
      </c>
      <c r="AE13" s="5">
        <v>160</v>
      </c>
      <c r="AF13" s="5">
        <v>150</v>
      </c>
      <c r="AG13" s="5">
        <v>144</v>
      </c>
      <c r="AH13" s="5">
        <v>152</v>
      </c>
      <c r="AI13" s="5">
        <v>260</v>
      </c>
      <c r="AJ13" s="5">
        <v>254</v>
      </c>
      <c r="AK13" s="5">
        <v>250</v>
      </c>
      <c r="AL13" s="5">
        <v>239</v>
      </c>
      <c r="AM13" s="5">
        <v>244</v>
      </c>
      <c r="AN13" s="5">
        <v>252</v>
      </c>
      <c r="AO13" s="5">
        <v>256</v>
      </c>
      <c r="AP13">
        <v>260</v>
      </c>
      <c r="AQ13">
        <v>282</v>
      </c>
      <c r="AR13">
        <v>270</v>
      </c>
      <c r="AS13">
        <v>284</v>
      </c>
      <c r="AT13">
        <v>256</v>
      </c>
      <c r="AU13">
        <v>271</v>
      </c>
      <c r="AV13">
        <v>296</v>
      </c>
      <c r="AW13">
        <v>260</v>
      </c>
      <c r="AX13">
        <v>270</v>
      </c>
      <c r="AY13">
        <v>265</v>
      </c>
      <c r="AZ13">
        <v>270</v>
      </c>
      <c r="BA13">
        <v>283</v>
      </c>
      <c r="BB13">
        <v>304</v>
      </c>
      <c r="BC13">
        <v>335</v>
      </c>
      <c r="BD13" s="1">
        <v>9999</v>
      </c>
    </row>
    <row r="14" spans="1:56" x14ac:dyDescent="0.35">
      <c r="A14" s="7" t="s">
        <v>16</v>
      </c>
      <c r="B14">
        <v>239</v>
      </c>
      <c r="C14">
        <v>297</v>
      </c>
      <c r="D14">
        <v>248</v>
      </c>
      <c r="E14">
        <v>383</v>
      </c>
      <c r="F14">
        <v>373</v>
      </c>
      <c r="G14">
        <v>369</v>
      </c>
      <c r="H14">
        <v>346</v>
      </c>
      <c r="I14">
        <v>370</v>
      </c>
      <c r="J14">
        <v>410</v>
      </c>
      <c r="K14">
        <v>463</v>
      </c>
      <c r="L14">
        <v>556</v>
      </c>
      <c r="M14">
        <v>528</v>
      </c>
      <c r="N14">
        <v>657</v>
      </c>
      <c r="O14">
        <v>773</v>
      </c>
      <c r="P14">
        <v>621</v>
      </c>
      <c r="Q14">
        <v>545</v>
      </c>
      <c r="R14">
        <v>581</v>
      </c>
      <c r="S14">
        <v>604</v>
      </c>
      <c r="T14">
        <v>581</v>
      </c>
      <c r="U14">
        <v>539</v>
      </c>
      <c r="V14" s="5">
        <v>520</v>
      </c>
      <c r="W14" s="5">
        <v>529</v>
      </c>
      <c r="X14" s="5">
        <v>585</v>
      </c>
      <c r="Y14" s="5">
        <v>525</v>
      </c>
      <c r="Z14" s="5">
        <v>459</v>
      </c>
      <c r="AA14" s="5">
        <v>468</v>
      </c>
      <c r="AB14" s="5">
        <v>460</v>
      </c>
      <c r="AC14" s="5">
        <v>431</v>
      </c>
      <c r="AD14" s="5">
        <v>365</v>
      </c>
      <c r="AE14" s="5">
        <v>345</v>
      </c>
      <c r="AF14" s="5">
        <v>323</v>
      </c>
      <c r="AG14" s="5">
        <v>332</v>
      </c>
      <c r="AH14" s="5">
        <v>314</v>
      </c>
      <c r="AI14" s="5">
        <v>539</v>
      </c>
      <c r="AJ14" s="5">
        <v>471</v>
      </c>
      <c r="AK14" s="5">
        <v>689</v>
      </c>
      <c r="AL14" s="5">
        <v>663</v>
      </c>
      <c r="AM14" s="5">
        <v>740</v>
      </c>
      <c r="AN14" s="5">
        <v>665</v>
      </c>
      <c r="AO14" s="5">
        <v>708</v>
      </c>
      <c r="AP14">
        <v>668</v>
      </c>
      <c r="AQ14">
        <v>721</v>
      </c>
      <c r="AR14">
        <v>739</v>
      </c>
      <c r="AS14">
        <v>725</v>
      </c>
      <c r="AT14">
        <v>669</v>
      </c>
      <c r="AU14">
        <v>711</v>
      </c>
      <c r="AV14">
        <v>669</v>
      </c>
      <c r="AW14">
        <v>739</v>
      </c>
      <c r="AX14">
        <v>730</v>
      </c>
      <c r="AY14">
        <v>741</v>
      </c>
      <c r="AZ14">
        <v>705</v>
      </c>
      <c r="BA14">
        <v>782</v>
      </c>
      <c r="BB14">
        <v>642</v>
      </c>
      <c r="BC14">
        <v>716</v>
      </c>
      <c r="BD14" s="1">
        <v>29571</v>
      </c>
    </row>
    <row r="15" spans="1:56" x14ac:dyDescent="0.35">
      <c r="A15" s="7" t="s">
        <v>17</v>
      </c>
      <c r="B15">
        <v>715</v>
      </c>
      <c r="C15">
        <v>765</v>
      </c>
      <c r="D15">
        <v>772</v>
      </c>
      <c r="E15">
        <v>737</v>
      </c>
      <c r="F15">
        <v>751</v>
      </c>
      <c r="G15">
        <v>839</v>
      </c>
      <c r="H15">
        <v>817</v>
      </c>
      <c r="I15">
        <v>879</v>
      </c>
      <c r="J15">
        <v>929</v>
      </c>
      <c r="K15" s="1">
        <v>1211</v>
      </c>
      <c r="L15" s="1">
        <v>1236</v>
      </c>
      <c r="M15" s="1">
        <v>1202</v>
      </c>
      <c r="N15" s="1">
        <v>1487</v>
      </c>
      <c r="O15" s="1">
        <v>1528</v>
      </c>
      <c r="P15" s="1">
        <v>1407</v>
      </c>
      <c r="Q15" s="1">
        <v>1929</v>
      </c>
      <c r="R15" s="1">
        <v>2057</v>
      </c>
      <c r="S15" s="1">
        <v>2194</v>
      </c>
      <c r="T15" s="1">
        <v>2216</v>
      </c>
      <c r="U15" s="1">
        <v>2222</v>
      </c>
      <c r="V15" s="1">
        <v>2193</v>
      </c>
      <c r="W15" s="1">
        <v>2006</v>
      </c>
      <c r="X15" s="1">
        <v>2134</v>
      </c>
      <c r="Y15" s="1">
        <v>2124</v>
      </c>
      <c r="Z15" s="1">
        <v>2021</v>
      </c>
      <c r="AA15" s="1">
        <v>2084</v>
      </c>
      <c r="AB15" s="1">
        <v>1935</v>
      </c>
      <c r="AC15" s="1">
        <v>1972</v>
      </c>
      <c r="AD15" s="1">
        <v>1629</v>
      </c>
      <c r="AE15" s="1">
        <v>1687</v>
      </c>
      <c r="AF15" s="1">
        <v>1679</v>
      </c>
      <c r="AG15" s="1">
        <v>1641</v>
      </c>
      <c r="AH15" s="1">
        <v>1538</v>
      </c>
      <c r="AI15" s="1">
        <v>2393</v>
      </c>
      <c r="AJ15" s="1">
        <v>2254</v>
      </c>
      <c r="AK15" s="1">
        <v>2156</v>
      </c>
      <c r="AL15" s="1">
        <v>2178</v>
      </c>
      <c r="AM15" s="1">
        <v>2106</v>
      </c>
      <c r="AN15" s="1">
        <v>2093</v>
      </c>
      <c r="AO15" s="1">
        <v>1998</v>
      </c>
      <c r="AP15" s="1">
        <v>2091</v>
      </c>
      <c r="AQ15" s="1">
        <v>1896</v>
      </c>
      <c r="AR15" s="1">
        <v>1946</v>
      </c>
      <c r="AS15" s="1">
        <v>1889</v>
      </c>
      <c r="AT15" s="1">
        <v>1847</v>
      </c>
      <c r="AU15" s="1">
        <v>1813</v>
      </c>
      <c r="AV15" s="1">
        <v>1898</v>
      </c>
      <c r="AW15" s="1">
        <v>1918</v>
      </c>
      <c r="AX15" s="1">
        <v>1678</v>
      </c>
      <c r="AY15" s="1">
        <v>1734</v>
      </c>
      <c r="AZ15" s="1">
        <v>1497</v>
      </c>
      <c r="BA15" s="1">
        <v>1594</v>
      </c>
      <c r="BB15" s="1">
        <v>1273</v>
      </c>
      <c r="BC15" s="1">
        <v>1326</v>
      </c>
      <c r="BD15" s="1">
        <v>90114</v>
      </c>
    </row>
    <row r="16" spans="1:56" x14ac:dyDescent="0.35">
      <c r="A16" s="7" t="s">
        <v>18</v>
      </c>
      <c r="B16" s="1">
        <v>1785</v>
      </c>
      <c r="C16" s="1">
        <v>1793</v>
      </c>
      <c r="D16" s="1">
        <v>1817</v>
      </c>
      <c r="E16" s="1">
        <v>1731</v>
      </c>
      <c r="F16" s="1">
        <v>1803</v>
      </c>
      <c r="G16" s="1">
        <v>1858</v>
      </c>
      <c r="H16" s="1">
        <v>1993</v>
      </c>
      <c r="I16" s="1">
        <v>2012</v>
      </c>
      <c r="J16" s="1">
        <v>2228</v>
      </c>
      <c r="K16" s="1">
        <v>2729</v>
      </c>
      <c r="L16" s="1">
        <v>2743</v>
      </c>
      <c r="M16" s="1">
        <v>2937</v>
      </c>
      <c r="N16" s="1">
        <v>3649</v>
      </c>
      <c r="O16" s="1">
        <v>3736</v>
      </c>
      <c r="P16" s="1">
        <v>3359</v>
      </c>
      <c r="Q16" s="1">
        <v>3218</v>
      </c>
      <c r="R16" s="1">
        <v>3044</v>
      </c>
      <c r="S16" s="1">
        <v>3319</v>
      </c>
      <c r="T16" s="1">
        <v>3311</v>
      </c>
      <c r="U16" s="1">
        <v>3309</v>
      </c>
      <c r="V16" s="1">
        <v>3249</v>
      </c>
      <c r="W16" s="1">
        <v>2932</v>
      </c>
      <c r="X16" s="1">
        <v>3148</v>
      </c>
      <c r="Y16" s="1">
        <v>3046</v>
      </c>
      <c r="Z16" s="1">
        <v>3064</v>
      </c>
      <c r="AA16" s="1">
        <v>2791</v>
      </c>
      <c r="AB16" s="1">
        <v>2784</v>
      </c>
      <c r="AC16" s="1">
        <v>2630</v>
      </c>
      <c r="AD16" s="1">
        <v>2173</v>
      </c>
      <c r="AE16" s="1">
        <v>2078</v>
      </c>
      <c r="AF16" s="1">
        <v>2101</v>
      </c>
      <c r="AG16" s="1">
        <v>1976</v>
      </c>
      <c r="AH16" s="1">
        <v>2059</v>
      </c>
      <c r="AI16" s="1">
        <v>3072</v>
      </c>
      <c r="AJ16" s="1">
        <v>2902</v>
      </c>
      <c r="AK16" s="1">
        <v>3187</v>
      </c>
      <c r="AL16" s="1">
        <v>2926</v>
      </c>
      <c r="AM16" s="1">
        <v>2918</v>
      </c>
      <c r="AN16" s="1">
        <v>2772</v>
      </c>
      <c r="AO16" s="1">
        <v>2686</v>
      </c>
      <c r="AP16" s="1">
        <v>2768</v>
      </c>
      <c r="AQ16" s="1">
        <v>2499</v>
      </c>
      <c r="AR16" s="1">
        <v>2601</v>
      </c>
      <c r="AS16" s="1">
        <v>2491</v>
      </c>
      <c r="AT16" s="1">
        <v>2471</v>
      </c>
      <c r="AU16" s="1">
        <v>2396</v>
      </c>
      <c r="AV16" s="1">
        <v>2295</v>
      </c>
      <c r="AW16" s="1">
        <v>2451</v>
      </c>
      <c r="AX16" s="1">
        <v>2180</v>
      </c>
      <c r="AY16" s="1">
        <v>2167</v>
      </c>
      <c r="AZ16" s="1">
        <v>2087</v>
      </c>
      <c r="BA16" s="1">
        <v>2104</v>
      </c>
      <c r="BB16" s="1">
        <v>1743</v>
      </c>
      <c r="BC16" s="1">
        <v>1854</v>
      </c>
      <c r="BD16" s="1">
        <v>138975</v>
      </c>
    </row>
    <row r="17" spans="1:56" x14ac:dyDescent="0.35">
      <c r="A17" s="7" t="s">
        <v>19</v>
      </c>
      <c r="B17">
        <v>121</v>
      </c>
      <c r="C17">
        <v>132</v>
      </c>
      <c r="D17">
        <v>137</v>
      </c>
      <c r="E17">
        <v>209</v>
      </c>
      <c r="F17">
        <v>224</v>
      </c>
      <c r="G17">
        <v>203</v>
      </c>
      <c r="H17">
        <v>215</v>
      </c>
      <c r="I17">
        <v>242</v>
      </c>
      <c r="J17">
        <v>263</v>
      </c>
      <c r="K17">
        <v>293</v>
      </c>
      <c r="L17">
        <v>290</v>
      </c>
      <c r="M17">
        <v>283</v>
      </c>
      <c r="N17">
        <v>329</v>
      </c>
      <c r="O17">
        <v>347</v>
      </c>
      <c r="P17">
        <v>299</v>
      </c>
      <c r="Q17">
        <v>291</v>
      </c>
      <c r="R17">
        <v>299</v>
      </c>
      <c r="S17">
        <v>329</v>
      </c>
      <c r="T17">
        <v>331</v>
      </c>
      <c r="U17">
        <v>356</v>
      </c>
      <c r="V17" s="5">
        <v>332</v>
      </c>
      <c r="W17" s="5">
        <v>334</v>
      </c>
      <c r="X17" s="5">
        <v>380</v>
      </c>
      <c r="Y17" s="5">
        <v>354</v>
      </c>
      <c r="Z17" s="5">
        <v>384</v>
      </c>
      <c r="AA17" s="5">
        <v>402</v>
      </c>
      <c r="AB17" s="5">
        <v>372</v>
      </c>
      <c r="AC17" s="5">
        <v>342</v>
      </c>
      <c r="AD17" s="5">
        <v>270</v>
      </c>
      <c r="AE17" s="5">
        <v>298</v>
      </c>
      <c r="AF17" s="5">
        <v>263</v>
      </c>
      <c r="AG17" s="5">
        <v>312</v>
      </c>
      <c r="AH17" s="5">
        <v>324</v>
      </c>
      <c r="AI17" s="5">
        <v>453</v>
      </c>
      <c r="AJ17" s="5">
        <v>463</v>
      </c>
      <c r="AK17" s="5">
        <v>403</v>
      </c>
      <c r="AL17" s="5">
        <v>449</v>
      </c>
      <c r="AM17" s="5">
        <v>450</v>
      </c>
      <c r="AN17" s="5">
        <v>419</v>
      </c>
      <c r="AO17" s="5">
        <v>442</v>
      </c>
      <c r="AP17">
        <v>441</v>
      </c>
      <c r="AQ17">
        <v>422</v>
      </c>
      <c r="AR17">
        <v>484</v>
      </c>
      <c r="AS17">
        <v>497</v>
      </c>
      <c r="AT17">
        <v>462</v>
      </c>
      <c r="AU17">
        <v>438</v>
      </c>
      <c r="AV17">
        <v>427</v>
      </c>
      <c r="AW17">
        <v>367</v>
      </c>
      <c r="AX17">
        <v>380</v>
      </c>
      <c r="AY17">
        <v>405</v>
      </c>
      <c r="AZ17">
        <v>385</v>
      </c>
      <c r="BA17">
        <v>369</v>
      </c>
      <c r="BB17">
        <v>321</v>
      </c>
      <c r="BC17">
        <v>352</v>
      </c>
      <c r="BD17" s="1">
        <v>18389</v>
      </c>
    </row>
    <row r="18" spans="1:56" x14ac:dyDescent="0.35">
      <c r="A18" s="7" t="s">
        <v>30</v>
      </c>
      <c r="B18">
        <v>828</v>
      </c>
      <c r="C18">
        <v>915</v>
      </c>
      <c r="D18">
        <v>903</v>
      </c>
      <c r="E18">
        <v>806</v>
      </c>
      <c r="F18">
        <v>834</v>
      </c>
      <c r="G18">
        <v>832</v>
      </c>
      <c r="H18">
        <v>798</v>
      </c>
      <c r="I18">
        <v>855</v>
      </c>
      <c r="J18">
        <v>916</v>
      </c>
      <c r="K18" s="1">
        <v>1348</v>
      </c>
      <c r="L18" s="1">
        <v>1361</v>
      </c>
      <c r="M18" s="1">
        <v>1419</v>
      </c>
      <c r="N18" s="1">
        <v>1649</v>
      </c>
      <c r="O18" s="1">
        <v>1779</v>
      </c>
      <c r="P18" s="1">
        <v>1555</v>
      </c>
      <c r="Q18" s="1">
        <v>1451</v>
      </c>
      <c r="R18" s="1">
        <v>1603</v>
      </c>
      <c r="S18" s="1">
        <v>1620</v>
      </c>
      <c r="T18" s="1">
        <v>1593</v>
      </c>
      <c r="U18" s="1">
        <v>1602</v>
      </c>
      <c r="V18" s="1">
        <v>1662</v>
      </c>
      <c r="W18" s="1">
        <v>1547</v>
      </c>
      <c r="X18" s="1">
        <v>1725</v>
      </c>
      <c r="Y18" s="1">
        <v>1683</v>
      </c>
      <c r="Z18" s="1">
        <v>1624</v>
      </c>
      <c r="AA18" s="1">
        <v>1552</v>
      </c>
      <c r="AB18" s="1">
        <v>1531</v>
      </c>
      <c r="AC18" s="1">
        <v>1496</v>
      </c>
      <c r="AD18" s="1">
        <v>1218</v>
      </c>
      <c r="AE18" s="1">
        <v>1228</v>
      </c>
      <c r="AF18" s="1">
        <v>1243</v>
      </c>
      <c r="AG18" s="1">
        <v>1194</v>
      </c>
      <c r="AH18" s="1">
        <v>1259</v>
      </c>
      <c r="AI18" s="1">
        <v>1907</v>
      </c>
      <c r="AJ18" s="1">
        <v>1893</v>
      </c>
      <c r="AK18" s="1">
        <v>2114</v>
      </c>
      <c r="AL18" s="1">
        <v>1967</v>
      </c>
      <c r="AM18" s="1">
        <v>1859</v>
      </c>
      <c r="AN18" s="1">
        <v>1929</v>
      </c>
      <c r="AO18" s="1">
        <v>1903</v>
      </c>
      <c r="AP18" s="1">
        <v>1883</v>
      </c>
      <c r="AQ18" s="1">
        <v>1967</v>
      </c>
      <c r="AR18" s="1">
        <v>2030</v>
      </c>
      <c r="AS18" s="1">
        <v>1955</v>
      </c>
      <c r="AT18" s="1">
        <v>1961</v>
      </c>
      <c r="AU18" s="1">
        <v>1991</v>
      </c>
      <c r="AV18" s="1">
        <v>1999</v>
      </c>
      <c r="AW18" s="1">
        <v>1963</v>
      </c>
      <c r="AX18" s="1">
        <v>1826</v>
      </c>
      <c r="AY18" s="1">
        <v>1869</v>
      </c>
      <c r="AZ18" s="1">
        <v>1794</v>
      </c>
      <c r="BA18" s="1">
        <v>1745</v>
      </c>
      <c r="BB18" s="1">
        <v>1340</v>
      </c>
      <c r="BC18" s="1">
        <v>1280</v>
      </c>
      <c r="BD18" s="1">
        <v>82804</v>
      </c>
    </row>
    <row r="19" spans="1:56" x14ac:dyDescent="0.35">
      <c r="A19" s="7" t="s">
        <v>31</v>
      </c>
      <c r="B19">
        <v>273</v>
      </c>
      <c r="C19">
        <v>263</v>
      </c>
      <c r="D19">
        <v>236</v>
      </c>
      <c r="E19">
        <v>258</v>
      </c>
      <c r="F19">
        <v>238</v>
      </c>
      <c r="G19">
        <v>224</v>
      </c>
      <c r="H19">
        <v>276</v>
      </c>
      <c r="I19">
        <v>268</v>
      </c>
      <c r="J19">
        <v>294</v>
      </c>
      <c r="K19">
        <v>442</v>
      </c>
      <c r="L19">
        <v>471</v>
      </c>
      <c r="M19">
        <v>465</v>
      </c>
      <c r="N19">
        <v>587</v>
      </c>
      <c r="O19">
        <v>619</v>
      </c>
      <c r="P19">
        <v>592</v>
      </c>
      <c r="Q19">
        <v>635</v>
      </c>
      <c r="R19">
        <v>622</v>
      </c>
      <c r="S19">
        <v>519</v>
      </c>
      <c r="T19">
        <v>485</v>
      </c>
      <c r="U19">
        <v>476</v>
      </c>
      <c r="V19" s="5">
        <v>512</v>
      </c>
      <c r="W19" s="5">
        <v>452</v>
      </c>
      <c r="X19" s="5">
        <v>489</v>
      </c>
      <c r="Y19" s="5">
        <v>458</v>
      </c>
      <c r="Z19" s="5">
        <v>431</v>
      </c>
      <c r="AA19" s="5">
        <v>416</v>
      </c>
      <c r="AB19" s="5">
        <v>399</v>
      </c>
      <c r="AC19" s="5">
        <v>357</v>
      </c>
      <c r="AD19" s="5">
        <v>318</v>
      </c>
      <c r="AE19" s="5">
        <v>302</v>
      </c>
      <c r="AF19" s="5">
        <v>306</v>
      </c>
      <c r="AG19" s="5">
        <v>287</v>
      </c>
      <c r="AH19" s="5">
        <v>292</v>
      </c>
      <c r="AI19" s="5">
        <v>434</v>
      </c>
      <c r="AJ19" s="5">
        <v>389</v>
      </c>
      <c r="AK19" s="5">
        <v>409</v>
      </c>
      <c r="AL19" s="5">
        <v>429</v>
      </c>
      <c r="AM19" s="5">
        <v>385</v>
      </c>
      <c r="AN19" s="5">
        <v>411</v>
      </c>
      <c r="AO19" s="5">
        <v>429</v>
      </c>
      <c r="AP19">
        <v>436</v>
      </c>
      <c r="AQ19">
        <v>400</v>
      </c>
      <c r="AR19">
        <v>417</v>
      </c>
      <c r="AS19">
        <v>419</v>
      </c>
      <c r="AT19">
        <v>437</v>
      </c>
      <c r="AU19">
        <v>438</v>
      </c>
      <c r="AV19">
        <v>469</v>
      </c>
      <c r="AW19">
        <v>483</v>
      </c>
      <c r="AX19">
        <v>430</v>
      </c>
      <c r="AY19">
        <v>417</v>
      </c>
      <c r="AZ19">
        <v>409</v>
      </c>
      <c r="BA19">
        <v>427</v>
      </c>
      <c r="BB19">
        <v>329</v>
      </c>
      <c r="BC19">
        <v>361</v>
      </c>
      <c r="BD19" s="1">
        <v>22020</v>
      </c>
    </row>
    <row r="20" spans="1:56" x14ac:dyDescent="0.35">
      <c r="A20" s="7" t="s">
        <v>20</v>
      </c>
      <c r="B20">
        <v>844</v>
      </c>
      <c r="C20">
        <v>918</v>
      </c>
      <c r="D20">
        <v>876</v>
      </c>
      <c r="E20">
        <v>986</v>
      </c>
      <c r="F20" s="1">
        <v>1108</v>
      </c>
      <c r="G20" s="1">
        <v>1179</v>
      </c>
      <c r="H20" s="1">
        <v>1263</v>
      </c>
      <c r="I20" s="1">
        <v>1084</v>
      </c>
      <c r="J20" s="1">
        <v>1209</v>
      </c>
      <c r="K20" s="1">
        <v>1625</v>
      </c>
      <c r="L20" s="1">
        <v>1608</v>
      </c>
      <c r="M20" s="1">
        <v>1653</v>
      </c>
      <c r="N20" s="1">
        <v>2063</v>
      </c>
      <c r="O20" s="1">
        <v>2187</v>
      </c>
      <c r="P20" s="1">
        <v>1847</v>
      </c>
      <c r="Q20" s="1">
        <v>1810</v>
      </c>
      <c r="R20" s="1">
        <v>1990</v>
      </c>
      <c r="S20" s="1">
        <v>2074</v>
      </c>
      <c r="T20" s="1">
        <v>2036</v>
      </c>
      <c r="U20" s="1">
        <v>2036</v>
      </c>
      <c r="V20" s="1">
        <v>1987</v>
      </c>
      <c r="W20" s="1">
        <v>1921</v>
      </c>
      <c r="X20" s="1">
        <v>2012</v>
      </c>
      <c r="Y20" s="1">
        <v>1921</v>
      </c>
      <c r="Z20" s="1">
        <v>1762</v>
      </c>
      <c r="AA20" s="1">
        <v>1657</v>
      </c>
      <c r="AB20" s="1">
        <v>1616</v>
      </c>
      <c r="AC20" s="1">
        <v>1586</v>
      </c>
      <c r="AD20" s="1">
        <v>1340</v>
      </c>
      <c r="AE20" s="1">
        <v>1311</v>
      </c>
      <c r="AF20" s="1">
        <v>1292</v>
      </c>
      <c r="AG20" s="1">
        <v>1310</v>
      </c>
      <c r="AH20" s="1">
        <v>1354</v>
      </c>
      <c r="AI20" s="1">
        <v>2091</v>
      </c>
      <c r="AJ20" s="1">
        <v>2025</v>
      </c>
      <c r="AK20" s="1">
        <v>2023</v>
      </c>
      <c r="AL20" s="1">
        <v>1957</v>
      </c>
      <c r="AM20" s="1">
        <v>2104</v>
      </c>
      <c r="AN20" s="1">
        <v>2025</v>
      </c>
      <c r="AO20" s="1">
        <v>2064</v>
      </c>
      <c r="AP20" s="1">
        <v>1908</v>
      </c>
      <c r="AQ20" s="1">
        <v>1685</v>
      </c>
      <c r="AR20" s="1">
        <v>1673</v>
      </c>
      <c r="AS20" s="1">
        <v>1586</v>
      </c>
      <c r="AT20" s="1">
        <v>1575</v>
      </c>
      <c r="AU20" s="1">
        <v>1489</v>
      </c>
      <c r="AV20" s="1">
        <v>1487</v>
      </c>
      <c r="AW20" s="1">
        <v>1560</v>
      </c>
      <c r="AX20" s="1">
        <v>1385</v>
      </c>
      <c r="AY20" s="1">
        <v>1468</v>
      </c>
      <c r="AZ20" s="1">
        <v>1438</v>
      </c>
      <c r="BA20" s="1">
        <v>1379</v>
      </c>
      <c r="BB20" s="1">
        <v>1165</v>
      </c>
      <c r="BC20" s="1">
        <v>1300</v>
      </c>
      <c r="BD20" s="1">
        <v>86852</v>
      </c>
    </row>
    <row r="21" spans="1:56" x14ac:dyDescent="0.35">
      <c r="A21" s="7" t="s">
        <v>21</v>
      </c>
      <c r="B21">
        <v>387</v>
      </c>
      <c r="C21">
        <v>438</v>
      </c>
      <c r="D21">
        <v>387</v>
      </c>
      <c r="E21">
        <v>413</v>
      </c>
      <c r="F21">
        <v>398</v>
      </c>
      <c r="G21">
        <v>423</v>
      </c>
      <c r="H21">
        <v>440</v>
      </c>
      <c r="I21">
        <v>408</v>
      </c>
      <c r="J21">
        <v>422</v>
      </c>
      <c r="K21">
        <v>535</v>
      </c>
      <c r="L21">
        <v>521</v>
      </c>
      <c r="M21">
        <v>554</v>
      </c>
      <c r="N21">
        <v>667</v>
      </c>
      <c r="O21">
        <v>697</v>
      </c>
      <c r="P21">
        <v>589</v>
      </c>
      <c r="Q21">
        <v>538</v>
      </c>
      <c r="R21">
        <v>548</v>
      </c>
      <c r="S21">
        <v>531</v>
      </c>
      <c r="T21">
        <v>511</v>
      </c>
      <c r="U21">
        <v>529</v>
      </c>
      <c r="V21" s="5">
        <v>508</v>
      </c>
      <c r="W21" s="5">
        <v>479</v>
      </c>
      <c r="X21" s="5">
        <v>489</v>
      </c>
      <c r="Y21" s="5">
        <v>473</v>
      </c>
      <c r="Z21" s="5">
        <v>468</v>
      </c>
      <c r="AA21" s="5">
        <v>458</v>
      </c>
      <c r="AB21" s="5">
        <v>415</v>
      </c>
      <c r="AC21" s="5">
        <v>407</v>
      </c>
      <c r="AD21" s="5">
        <v>306</v>
      </c>
      <c r="AE21" s="5">
        <v>324</v>
      </c>
      <c r="AF21" s="5">
        <v>320</v>
      </c>
      <c r="AG21" s="5">
        <v>289</v>
      </c>
      <c r="AH21" s="5">
        <v>281</v>
      </c>
      <c r="AI21" s="5">
        <v>413</v>
      </c>
      <c r="AJ21" s="5">
        <v>378</v>
      </c>
      <c r="AK21" s="5">
        <v>364</v>
      </c>
      <c r="AL21" s="5">
        <v>326</v>
      </c>
      <c r="AM21" s="5">
        <v>329</v>
      </c>
      <c r="AN21" s="5">
        <v>299</v>
      </c>
      <c r="AO21" s="5">
        <v>306</v>
      </c>
      <c r="AP21">
        <v>294</v>
      </c>
      <c r="AQ21">
        <v>251</v>
      </c>
      <c r="AR21">
        <v>247</v>
      </c>
      <c r="AS21">
        <v>280</v>
      </c>
      <c r="AT21">
        <v>257</v>
      </c>
      <c r="AU21">
        <v>236</v>
      </c>
      <c r="AV21">
        <v>246</v>
      </c>
      <c r="AW21">
        <v>257</v>
      </c>
      <c r="AX21">
        <v>248</v>
      </c>
      <c r="AY21">
        <v>244</v>
      </c>
      <c r="AZ21">
        <v>243</v>
      </c>
      <c r="BA21">
        <v>213</v>
      </c>
      <c r="BB21">
        <v>186</v>
      </c>
      <c r="BC21">
        <v>193</v>
      </c>
      <c r="BD21" s="1">
        <v>20963</v>
      </c>
    </row>
    <row r="22" spans="1:56" x14ac:dyDescent="0.35">
      <c r="A22" s="7" t="s">
        <v>22</v>
      </c>
      <c r="B22" s="1">
        <v>1175</v>
      </c>
      <c r="C22" s="1">
        <v>1181</v>
      </c>
      <c r="D22" s="1">
        <v>1115</v>
      </c>
      <c r="E22">
        <v>870</v>
      </c>
      <c r="F22">
        <v>836</v>
      </c>
      <c r="G22">
        <v>943</v>
      </c>
      <c r="H22">
        <v>878</v>
      </c>
      <c r="I22">
        <v>739</v>
      </c>
      <c r="J22">
        <v>914</v>
      </c>
      <c r="K22" s="1">
        <v>1094</v>
      </c>
      <c r="L22" s="1">
        <v>1086</v>
      </c>
      <c r="M22" s="1">
        <v>1078</v>
      </c>
      <c r="N22" s="1">
        <v>1229</v>
      </c>
      <c r="O22" s="1">
        <v>1258</v>
      </c>
      <c r="P22" s="1">
        <v>1015</v>
      </c>
      <c r="Q22">
        <v>867</v>
      </c>
      <c r="R22">
        <v>937</v>
      </c>
      <c r="S22">
        <v>875</v>
      </c>
      <c r="T22">
        <v>873</v>
      </c>
      <c r="U22">
        <v>888</v>
      </c>
      <c r="V22" s="5">
        <v>857</v>
      </c>
      <c r="W22" s="5">
        <v>805</v>
      </c>
      <c r="X22" s="5">
        <v>849</v>
      </c>
      <c r="Y22" s="5">
        <v>839</v>
      </c>
      <c r="Z22" s="5">
        <v>831</v>
      </c>
      <c r="AA22" s="5">
        <v>776</v>
      </c>
      <c r="AB22" s="5">
        <v>759</v>
      </c>
      <c r="AC22" s="5">
        <v>699</v>
      </c>
      <c r="AD22" s="5">
        <v>550</v>
      </c>
      <c r="AE22" s="5">
        <v>529</v>
      </c>
      <c r="AF22" s="5">
        <v>490</v>
      </c>
      <c r="AG22" s="5">
        <v>524</v>
      </c>
      <c r="AH22" s="5">
        <v>518</v>
      </c>
      <c r="AI22" s="5">
        <v>717</v>
      </c>
      <c r="AJ22" s="5">
        <v>591</v>
      </c>
      <c r="AK22" s="5">
        <v>527</v>
      </c>
      <c r="AL22" s="5">
        <v>518</v>
      </c>
      <c r="AM22" s="5">
        <v>512</v>
      </c>
      <c r="AN22" s="5">
        <v>496</v>
      </c>
      <c r="AO22" s="5">
        <v>517</v>
      </c>
      <c r="AP22">
        <v>455</v>
      </c>
      <c r="AQ22">
        <v>357</v>
      </c>
      <c r="AR22">
        <v>394</v>
      </c>
      <c r="AS22">
        <v>408</v>
      </c>
      <c r="AT22">
        <v>420</v>
      </c>
      <c r="AU22">
        <v>431</v>
      </c>
      <c r="AV22">
        <v>380</v>
      </c>
      <c r="AW22">
        <v>395</v>
      </c>
      <c r="AX22">
        <v>372</v>
      </c>
      <c r="AY22">
        <v>393</v>
      </c>
      <c r="AZ22">
        <v>401</v>
      </c>
      <c r="BA22">
        <v>365</v>
      </c>
      <c r="BB22">
        <v>306</v>
      </c>
      <c r="BC22">
        <v>346</v>
      </c>
      <c r="BD22" s="1">
        <v>38178</v>
      </c>
    </row>
    <row r="23" spans="1:56" x14ac:dyDescent="0.35">
      <c r="A23" s="7" t="s">
        <v>32</v>
      </c>
      <c r="B23">
        <v>381</v>
      </c>
      <c r="C23">
        <v>412</v>
      </c>
      <c r="D23">
        <v>378</v>
      </c>
      <c r="E23">
        <v>477</v>
      </c>
      <c r="F23">
        <v>551</v>
      </c>
      <c r="G23">
        <v>582</v>
      </c>
      <c r="H23">
        <v>545</v>
      </c>
      <c r="I23">
        <v>532</v>
      </c>
      <c r="J23">
        <v>599</v>
      </c>
      <c r="K23">
        <v>755</v>
      </c>
      <c r="L23">
        <v>765</v>
      </c>
      <c r="M23">
        <v>806</v>
      </c>
      <c r="N23">
        <v>950</v>
      </c>
      <c r="O23">
        <v>957</v>
      </c>
      <c r="P23">
        <v>853</v>
      </c>
      <c r="Q23">
        <v>961</v>
      </c>
      <c r="R23" s="1">
        <v>1008</v>
      </c>
      <c r="S23" s="1">
        <v>1028</v>
      </c>
      <c r="T23" s="1">
        <v>1051</v>
      </c>
      <c r="U23" s="1">
        <v>1124</v>
      </c>
      <c r="V23" s="1">
        <v>1063</v>
      </c>
      <c r="W23" s="1">
        <v>1049</v>
      </c>
      <c r="X23" s="1">
        <v>1049</v>
      </c>
      <c r="Y23" s="1">
        <v>1047</v>
      </c>
      <c r="Z23" s="1">
        <v>1004</v>
      </c>
      <c r="AA23" s="5">
        <v>988</v>
      </c>
      <c r="AB23" s="5">
        <v>950</v>
      </c>
      <c r="AC23" s="5">
        <v>882</v>
      </c>
      <c r="AD23" s="5">
        <v>741</v>
      </c>
      <c r="AE23" s="5">
        <v>762</v>
      </c>
      <c r="AF23" s="5">
        <v>733</v>
      </c>
      <c r="AG23" s="5">
        <v>738</v>
      </c>
      <c r="AH23" s="5">
        <v>690</v>
      </c>
      <c r="AI23" s="1">
        <v>1038</v>
      </c>
      <c r="AJ23" s="1">
        <v>1012</v>
      </c>
      <c r="AK23" s="5">
        <v>775</v>
      </c>
      <c r="AL23" s="5">
        <v>789</v>
      </c>
      <c r="AM23" s="5">
        <v>809</v>
      </c>
      <c r="AN23" s="5">
        <v>735</v>
      </c>
      <c r="AO23" s="5">
        <v>700</v>
      </c>
      <c r="AP23">
        <v>696</v>
      </c>
      <c r="AQ23">
        <v>712</v>
      </c>
      <c r="AR23">
        <v>649</v>
      </c>
      <c r="AS23">
        <v>651</v>
      </c>
      <c r="AT23">
        <v>695</v>
      </c>
      <c r="AU23">
        <v>745</v>
      </c>
      <c r="AV23">
        <v>737</v>
      </c>
      <c r="AW23">
        <v>744</v>
      </c>
      <c r="AX23">
        <v>665</v>
      </c>
      <c r="AY23">
        <v>681</v>
      </c>
      <c r="AZ23">
        <v>676</v>
      </c>
      <c r="BA23">
        <v>695</v>
      </c>
      <c r="BB23">
        <v>586</v>
      </c>
      <c r="BC23">
        <v>592</v>
      </c>
      <c r="BD23" s="1">
        <v>41793</v>
      </c>
    </row>
    <row r="24" spans="1:56" x14ac:dyDescent="0.35">
      <c r="A24" s="7" t="s">
        <v>23</v>
      </c>
      <c r="B24">
        <v>435</v>
      </c>
      <c r="C24">
        <v>472</v>
      </c>
      <c r="D24">
        <v>428</v>
      </c>
      <c r="E24">
        <v>424</v>
      </c>
      <c r="F24">
        <v>420</v>
      </c>
      <c r="G24">
        <v>461</v>
      </c>
      <c r="H24">
        <v>480</v>
      </c>
      <c r="I24">
        <v>426</v>
      </c>
      <c r="J24">
        <v>424</v>
      </c>
      <c r="K24">
        <v>544</v>
      </c>
      <c r="L24">
        <v>577</v>
      </c>
      <c r="M24">
        <v>664</v>
      </c>
      <c r="N24">
        <v>746</v>
      </c>
      <c r="O24">
        <v>765</v>
      </c>
      <c r="P24">
        <v>661</v>
      </c>
      <c r="Q24">
        <v>694</v>
      </c>
      <c r="R24">
        <v>746</v>
      </c>
      <c r="S24">
        <v>782</v>
      </c>
      <c r="T24">
        <v>754</v>
      </c>
      <c r="U24">
        <v>714</v>
      </c>
      <c r="V24" s="5">
        <v>819</v>
      </c>
      <c r="W24" s="5">
        <v>737</v>
      </c>
      <c r="X24" s="5">
        <v>778</v>
      </c>
      <c r="Y24" s="5">
        <v>745</v>
      </c>
      <c r="Z24" s="5">
        <v>714</v>
      </c>
      <c r="AA24" s="5">
        <v>656</v>
      </c>
      <c r="AB24" s="5">
        <v>646</v>
      </c>
      <c r="AC24" s="5">
        <v>602</v>
      </c>
      <c r="AD24" s="5">
        <v>563</v>
      </c>
      <c r="AE24" s="5">
        <v>571</v>
      </c>
      <c r="AF24" s="5">
        <v>523</v>
      </c>
      <c r="AG24" s="5">
        <v>510</v>
      </c>
      <c r="AH24" s="5">
        <v>571</v>
      </c>
      <c r="AI24" s="5">
        <v>822</v>
      </c>
      <c r="AJ24" s="5">
        <v>816</v>
      </c>
      <c r="AK24" s="5">
        <v>808</v>
      </c>
      <c r="AL24" s="5">
        <v>689</v>
      </c>
      <c r="AM24" s="5">
        <v>693</v>
      </c>
      <c r="AN24" s="5">
        <v>681</v>
      </c>
      <c r="AO24" s="5">
        <v>686</v>
      </c>
      <c r="AP24">
        <v>688</v>
      </c>
      <c r="AQ24">
        <v>656</v>
      </c>
      <c r="AR24">
        <v>573</v>
      </c>
      <c r="AS24">
        <v>585</v>
      </c>
      <c r="AT24">
        <v>573</v>
      </c>
      <c r="AU24">
        <v>581</v>
      </c>
      <c r="AV24">
        <v>555</v>
      </c>
      <c r="AW24">
        <v>556</v>
      </c>
      <c r="AX24">
        <v>565</v>
      </c>
      <c r="AY24">
        <v>555</v>
      </c>
      <c r="AZ24">
        <v>612</v>
      </c>
      <c r="BA24">
        <v>599</v>
      </c>
      <c r="BB24">
        <v>474</v>
      </c>
      <c r="BC24">
        <v>497</v>
      </c>
      <c r="BD24" s="1">
        <v>33316</v>
      </c>
    </row>
    <row r="25" spans="1:56" x14ac:dyDescent="0.35">
      <c r="A25" s="7" t="s">
        <v>24</v>
      </c>
      <c r="B25">
        <v>497</v>
      </c>
      <c r="C25">
        <v>545</v>
      </c>
      <c r="D25">
        <v>556</v>
      </c>
      <c r="E25">
        <v>613</v>
      </c>
      <c r="F25">
        <v>678</v>
      </c>
      <c r="G25">
        <v>716</v>
      </c>
      <c r="H25">
        <v>790</v>
      </c>
      <c r="I25">
        <v>791</v>
      </c>
      <c r="J25">
        <v>833</v>
      </c>
      <c r="K25">
        <v>968</v>
      </c>
      <c r="L25">
        <v>977</v>
      </c>
      <c r="M25">
        <v>949</v>
      </c>
      <c r="N25" s="1">
        <v>1065</v>
      </c>
      <c r="O25">
        <v>978</v>
      </c>
      <c r="P25">
        <v>830</v>
      </c>
      <c r="Q25">
        <v>862</v>
      </c>
      <c r="R25">
        <v>844</v>
      </c>
      <c r="S25">
        <v>778</v>
      </c>
      <c r="T25">
        <v>727</v>
      </c>
      <c r="U25">
        <v>702</v>
      </c>
      <c r="V25" s="5">
        <v>677</v>
      </c>
      <c r="W25" s="5">
        <v>617</v>
      </c>
      <c r="X25" s="5">
        <v>644</v>
      </c>
      <c r="Y25" s="5">
        <v>628</v>
      </c>
      <c r="Z25" s="5">
        <v>607</v>
      </c>
      <c r="AA25" s="5">
        <v>652</v>
      </c>
      <c r="AB25" s="5">
        <v>605</v>
      </c>
      <c r="AC25" s="5">
        <v>664</v>
      </c>
      <c r="AD25" s="5">
        <v>552</v>
      </c>
      <c r="AE25" s="5">
        <v>585</v>
      </c>
      <c r="AF25" s="5">
        <v>606</v>
      </c>
      <c r="AG25" s="5">
        <v>599</v>
      </c>
      <c r="AH25" s="5">
        <v>593</v>
      </c>
      <c r="AI25" s="5">
        <v>954</v>
      </c>
      <c r="AJ25" s="1">
        <v>1028</v>
      </c>
      <c r="AK25" s="5">
        <v>924</v>
      </c>
      <c r="AL25" s="5">
        <v>900</v>
      </c>
      <c r="AM25" s="5">
        <v>983</v>
      </c>
      <c r="AN25" s="5">
        <v>864</v>
      </c>
      <c r="AO25" s="5">
        <v>933</v>
      </c>
      <c r="AP25">
        <v>932</v>
      </c>
      <c r="AQ25" s="1">
        <v>1029</v>
      </c>
      <c r="AR25">
        <v>961</v>
      </c>
      <c r="AS25">
        <v>939</v>
      </c>
      <c r="AT25">
        <v>909</v>
      </c>
      <c r="AU25">
        <v>907</v>
      </c>
      <c r="AV25">
        <v>964</v>
      </c>
      <c r="AW25">
        <v>928</v>
      </c>
      <c r="AX25">
        <v>802</v>
      </c>
      <c r="AY25">
        <v>825</v>
      </c>
      <c r="AZ25">
        <v>880</v>
      </c>
      <c r="BA25">
        <v>840</v>
      </c>
      <c r="BB25">
        <v>698</v>
      </c>
      <c r="BC25">
        <v>678</v>
      </c>
      <c r="BD25" s="1">
        <v>42606</v>
      </c>
    </row>
    <row r="26" spans="1:56" x14ac:dyDescent="0.35"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</row>
    <row r="27" spans="1:56" x14ac:dyDescent="0.35">
      <c r="A27" t="s">
        <v>2</v>
      </c>
      <c r="B27" s="1">
        <f>SUM(B4,B6:B25)</f>
        <v>14342</v>
      </c>
      <c r="C27" s="1">
        <f t="shared" ref="C27:BD27" si="0">SUM(C4,C6:C25)</f>
        <v>15191</v>
      </c>
      <c r="D27" s="1">
        <f t="shared" si="0"/>
        <v>14576</v>
      </c>
      <c r="E27" s="1">
        <f t="shared" si="0"/>
        <v>14960</v>
      </c>
      <c r="F27" s="1">
        <f t="shared" si="0"/>
        <v>15012</v>
      </c>
      <c r="G27" s="1">
        <f t="shared" si="0"/>
        <v>15522</v>
      </c>
      <c r="H27" s="1">
        <f t="shared" si="0"/>
        <v>15814</v>
      </c>
      <c r="I27" s="1">
        <f t="shared" si="0"/>
        <v>15504</v>
      </c>
      <c r="J27" s="1">
        <f t="shared" si="0"/>
        <v>16706</v>
      </c>
      <c r="K27" s="1">
        <f t="shared" si="0"/>
        <v>20670</v>
      </c>
      <c r="L27" s="1">
        <f t="shared" si="0"/>
        <v>20609</v>
      </c>
      <c r="M27" s="1">
        <f t="shared" si="0"/>
        <v>21020</v>
      </c>
      <c r="N27" s="1">
        <f t="shared" si="0"/>
        <v>25237</v>
      </c>
      <c r="O27" s="1">
        <f t="shared" si="0"/>
        <v>25884</v>
      </c>
      <c r="P27" s="1">
        <f t="shared" si="0"/>
        <v>22684</v>
      </c>
      <c r="Q27" s="1">
        <f t="shared" si="0"/>
        <v>22130</v>
      </c>
      <c r="R27" s="1">
        <f t="shared" si="0"/>
        <v>22735</v>
      </c>
      <c r="S27" s="1">
        <f t="shared" si="0"/>
        <v>23037</v>
      </c>
      <c r="T27" s="1">
        <f t="shared" si="0"/>
        <v>22909</v>
      </c>
      <c r="U27" s="1">
        <f t="shared" si="0"/>
        <v>22751</v>
      </c>
      <c r="V27" s="1">
        <f t="shared" si="0"/>
        <v>22585</v>
      </c>
      <c r="W27" s="1">
        <f t="shared" si="0"/>
        <v>20957</v>
      </c>
      <c r="X27" s="1">
        <f t="shared" si="0"/>
        <v>22290</v>
      </c>
      <c r="Y27" s="1">
        <f t="shared" si="0"/>
        <v>21873</v>
      </c>
      <c r="Z27" s="1">
        <f t="shared" si="0"/>
        <v>21047</v>
      </c>
      <c r="AA27" s="1">
        <f t="shared" si="0"/>
        <v>20575</v>
      </c>
      <c r="AB27" s="1">
        <f t="shared" si="0"/>
        <v>19756</v>
      </c>
      <c r="AC27" s="1">
        <f t="shared" si="0"/>
        <v>19320</v>
      </c>
      <c r="AD27" s="1">
        <f t="shared" si="0"/>
        <v>16218</v>
      </c>
      <c r="AE27" s="1">
        <f t="shared" si="0"/>
        <v>16259</v>
      </c>
      <c r="AF27" s="1">
        <f t="shared" si="0"/>
        <v>15878</v>
      </c>
      <c r="AG27" s="1">
        <f t="shared" si="0"/>
        <v>15651</v>
      </c>
      <c r="AH27" s="1">
        <f t="shared" si="0"/>
        <v>15612</v>
      </c>
      <c r="AI27" s="1">
        <f t="shared" si="0"/>
        <v>24324</v>
      </c>
      <c r="AJ27" s="1">
        <f t="shared" si="0"/>
        <v>23537</v>
      </c>
      <c r="AK27" s="1">
        <f t="shared" si="0"/>
        <v>23941</v>
      </c>
      <c r="AL27" s="1">
        <f t="shared" si="0"/>
        <v>23121</v>
      </c>
      <c r="AM27" s="1">
        <f t="shared" si="0"/>
        <v>22969</v>
      </c>
      <c r="AN27" s="1">
        <f t="shared" si="0"/>
        <v>22378</v>
      </c>
      <c r="AO27" s="1">
        <f t="shared" si="0"/>
        <v>22426</v>
      </c>
      <c r="AP27" s="1">
        <f t="shared" si="0"/>
        <v>22182</v>
      </c>
      <c r="AQ27" s="1">
        <f t="shared" si="0"/>
        <v>21698</v>
      </c>
      <c r="AR27" s="1">
        <f t="shared" si="0"/>
        <v>22191</v>
      </c>
      <c r="AS27" s="1">
        <f t="shared" si="0"/>
        <v>22176</v>
      </c>
      <c r="AT27" s="1">
        <f t="shared" si="0"/>
        <v>21824</v>
      </c>
      <c r="AU27" s="1">
        <f t="shared" si="0"/>
        <v>21831</v>
      </c>
      <c r="AV27" s="1">
        <f t="shared" si="0"/>
        <v>21862</v>
      </c>
      <c r="AW27" s="1">
        <f t="shared" si="0"/>
        <v>22073</v>
      </c>
      <c r="AX27" s="1">
        <f t="shared" si="0"/>
        <v>20507</v>
      </c>
      <c r="AY27" s="1">
        <f t="shared" si="0"/>
        <v>20609</v>
      </c>
      <c r="AZ27" s="1">
        <f t="shared" si="0"/>
        <v>19855</v>
      </c>
      <c r="BA27" s="1">
        <f t="shared" si="0"/>
        <v>20033</v>
      </c>
      <c r="BB27" s="1">
        <f t="shared" si="0"/>
        <v>16705</v>
      </c>
      <c r="BC27" s="1">
        <f t="shared" si="0"/>
        <v>17646</v>
      </c>
      <c r="BD27" s="1">
        <f t="shared" si="0"/>
        <v>1089202</v>
      </c>
    </row>
    <row r="30" spans="1:56" x14ac:dyDescent="0.35">
      <c r="A30" s="5" t="s">
        <v>146</v>
      </c>
      <c r="B30">
        <v>1968</v>
      </c>
      <c r="C30">
        <v>1969</v>
      </c>
      <c r="D30">
        <v>1970</v>
      </c>
      <c r="E30">
        <v>1971</v>
      </c>
      <c r="F30">
        <v>1972</v>
      </c>
      <c r="G30">
        <v>1973</v>
      </c>
      <c r="H30">
        <v>1974</v>
      </c>
      <c r="I30">
        <v>1975</v>
      </c>
      <c r="J30">
        <v>1976</v>
      </c>
      <c r="K30">
        <v>1977</v>
      </c>
      <c r="L30">
        <v>1978</v>
      </c>
      <c r="M30">
        <v>1979</v>
      </c>
      <c r="N30">
        <v>1980</v>
      </c>
      <c r="O30">
        <v>1981</v>
      </c>
      <c r="P30">
        <v>1982</v>
      </c>
      <c r="Q30">
        <v>1983</v>
      </c>
      <c r="R30">
        <v>1984</v>
      </c>
      <c r="S30">
        <v>1985</v>
      </c>
      <c r="T30">
        <v>1986</v>
      </c>
      <c r="U30">
        <v>1987</v>
      </c>
      <c r="V30">
        <v>1988</v>
      </c>
      <c r="W30">
        <v>1989</v>
      </c>
      <c r="X30">
        <v>1990</v>
      </c>
      <c r="Y30">
        <v>1991</v>
      </c>
      <c r="Z30">
        <v>1992</v>
      </c>
      <c r="AA30">
        <v>1993</v>
      </c>
      <c r="AB30">
        <v>1994</v>
      </c>
      <c r="AC30">
        <v>1995</v>
      </c>
      <c r="AD30">
        <v>1996</v>
      </c>
      <c r="AE30">
        <v>1997</v>
      </c>
      <c r="AF30">
        <v>1998</v>
      </c>
      <c r="AG30">
        <v>1999</v>
      </c>
      <c r="AH30">
        <v>2000</v>
      </c>
      <c r="AI30">
        <v>2001</v>
      </c>
      <c r="AJ30">
        <v>2002</v>
      </c>
      <c r="AK30">
        <v>2003</v>
      </c>
      <c r="AL30">
        <v>2004</v>
      </c>
      <c r="AM30">
        <v>2005</v>
      </c>
      <c r="AN30">
        <v>2006</v>
      </c>
      <c r="AO30">
        <v>2007</v>
      </c>
      <c r="AP30">
        <v>2008</v>
      </c>
      <c r="AQ30">
        <v>2009</v>
      </c>
      <c r="AR30">
        <v>2010</v>
      </c>
      <c r="AS30">
        <v>2011</v>
      </c>
      <c r="AT30">
        <v>2012</v>
      </c>
      <c r="AU30">
        <v>2013</v>
      </c>
      <c r="AV30">
        <v>2014</v>
      </c>
      <c r="AW30">
        <v>2015</v>
      </c>
      <c r="AX30">
        <v>2016</v>
      </c>
      <c r="AY30">
        <v>2017</v>
      </c>
      <c r="AZ30">
        <v>2018</v>
      </c>
      <c r="BA30">
        <v>2019</v>
      </c>
      <c r="BB30">
        <v>2020</v>
      </c>
      <c r="BC30">
        <v>2021</v>
      </c>
      <c r="BD30" t="s">
        <v>2</v>
      </c>
    </row>
    <row r="31" spans="1:56" x14ac:dyDescent="0.35">
      <c r="A31" s="5"/>
    </row>
    <row r="32" spans="1:56" x14ac:dyDescent="0.35">
      <c r="A32" s="5" t="s">
        <v>145</v>
      </c>
      <c r="B32" s="1">
        <v>194</v>
      </c>
      <c r="C32" s="1">
        <v>209</v>
      </c>
      <c r="D32" s="1">
        <v>213</v>
      </c>
      <c r="E32" s="1">
        <v>280</v>
      </c>
      <c r="F32" s="1">
        <v>282</v>
      </c>
      <c r="G32" s="1">
        <v>335</v>
      </c>
      <c r="H32" s="1">
        <v>320</v>
      </c>
      <c r="I32" s="1">
        <v>333</v>
      </c>
      <c r="J32" s="1">
        <v>378</v>
      </c>
      <c r="K32" s="1">
        <v>451</v>
      </c>
      <c r="L32" s="1">
        <v>480</v>
      </c>
      <c r="M32" s="1">
        <v>495</v>
      </c>
      <c r="N32" s="1">
        <v>589</v>
      </c>
      <c r="O32" s="1">
        <v>620</v>
      </c>
      <c r="P32" s="1">
        <v>579</v>
      </c>
      <c r="Q32" s="1">
        <v>632</v>
      </c>
      <c r="R32" s="1">
        <v>679</v>
      </c>
      <c r="S32" s="1">
        <v>651</v>
      </c>
      <c r="T32" s="1">
        <v>649</v>
      </c>
      <c r="U32" s="1">
        <v>682</v>
      </c>
      <c r="V32">
        <v>683</v>
      </c>
      <c r="W32">
        <v>612</v>
      </c>
      <c r="X32">
        <v>636</v>
      </c>
      <c r="Y32">
        <v>722</v>
      </c>
      <c r="Z32">
        <v>679</v>
      </c>
      <c r="AA32">
        <v>722</v>
      </c>
      <c r="AB32">
        <v>719</v>
      </c>
      <c r="AC32">
        <v>691</v>
      </c>
      <c r="AD32">
        <v>544</v>
      </c>
      <c r="AE32">
        <v>592</v>
      </c>
      <c r="AF32">
        <v>540</v>
      </c>
      <c r="AG32">
        <v>558</v>
      </c>
      <c r="AH32">
        <v>517</v>
      </c>
      <c r="AI32">
        <v>858</v>
      </c>
      <c r="AJ32">
        <v>823</v>
      </c>
      <c r="AK32">
        <v>953</v>
      </c>
      <c r="AL32">
        <v>971</v>
      </c>
      <c r="AM32">
        <v>960</v>
      </c>
      <c r="AN32">
        <v>876</v>
      </c>
      <c r="AO32">
        <v>861</v>
      </c>
      <c r="AP32">
        <v>925</v>
      </c>
      <c r="AQ32">
        <v>998</v>
      </c>
      <c r="AR32" s="1">
        <v>1099</v>
      </c>
      <c r="AS32" s="1">
        <v>1193</v>
      </c>
      <c r="AT32" s="1">
        <v>1165</v>
      </c>
      <c r="AU32" s="1">
        <v>1159</v>
      </c>
      <c r="AV32" s="1">
        <v>1270</v>
      </c>
      <c r="AW32" s="1">
        <v>1198</v>
      </c>
      <c r="AX32" s="1">
        <v>1124</v>
      </c>
      <c r="AY32" s="1">
        <v>1122</v>
      </c>
      <c r="AZ32" s="1">
        <v>1042</v>
      </c>
      <c r="BA32" s="1">
        <v>1037</v>
      </c>
      <c r="BB32">
        <v>981</v>
      </c>
      <c r="BC32" s="1">
        <v>1149</v>
      </c>
      <c r="BD32" s="1">
        <v>39030</v>
      </c>
    </row>
    <row r="33" spans="1:56" x14ac:dyDescent="0.35">
      <c r="A33" s="5" t="s">
        <v>144</v>
      </c>
      <c r="B33" s="1">
        <v>134</v>
      </c>
      <c r="C33" s="1">
        <v>154</v>
      </c>
      <c r="D33" s="1">
        <v>217</v>
      </c>
      <c r="E33" s="1">
        <v>326</v>
      </c>
      <c r="F33" s="1">
        <v>290</v>
      </c>
      <c r="G33" s="1">
        <v>260</v>
      </c>
      <c r="H33" s="1">
        <v>277</v>
      </c>
      <c r="I33">
        <v>579</v>
      </c>
      <c r="J33">
        <v>510</v>
      </c>
      <c r="K33">
        <v>634</v>
      </c>
      <c r="L33">
        <v>496</v>
      </c>
      <c r="M33">
        <v>494</v>
      </c>
      <c r="N33">
        <v>760</v>
      </c>
      <c r="O33" s="1">
        <v>922</v>
      </c>
      <c r="P33" s="1">
        <v>1142</v>
      </c>
      <c r="Q33" s="1">
        <v>1429</v>
      </c>
      <c r="R33" s="1">
        <v>958</v>
      </c>
      <c r="S33" s="1">
        <v>845</v>
      </c>
      <c r="T33" s="1">
        <v>796</v>
      </c>
      <c r="U33">
        <v>755</v>
      </c>
      <c r="V33">
        <v>679</v>
      </c>
      <c r="W33">
        <v>571</v>
      </c>
      <c r="X33">
        <v>625</v>
      </c>
      <c r="Y33">
        <v>855</v>
      </c>
      <c r="Z33">
        <v>951</v>
      </c>
      <c r="AA33">
        <v>835</v>
      </c>
      <c r="AB33">
        <v>660</v>
      </c>
      <c r="AC33">
        <v>513</v>
      </c>
      <c r="AD33">
        <v>489</v>
      </c>
      <c r="AE33">
        <v>419</v>
      </c>
      <c r="AF33">
        <v>370</v>
      </c>
      <c r="AG33">
        <v>307</v>
      </c>
      <c r="AH33">
        <v>302</v>
      </c>
      <c r="AI33">
        <v>539</v>
      </c>
      <c r="AJ33">
        <v>727</v>
      </c>
      <c r="AK33">
        <v>708</v>
      </c>
      <c r="AL33">
        <v>682</v>
      </c>
      <c r="AM33">
        <v>601</v>
      </c>
      <c r="AN33">
        <v>529</v>
      </c>
      <c r="AO33">
        <v>512</v>
      </c>
      <c r="AP33">
        <v>604</v>
      </c>
      <c r="AQ33" s="1">
        <v>1191</v>
      </c>
      <c r="AR33" s="1">
        <v>1305</v>
      </c>
      <c r="AS33" s="1">
        <v>1053</v>
      </c>
      <c r="AT33">
        <v>970</v>
      </c>
      <c r="AU33">
        <v>853</v>
      </c>
      <c r="AV33">
        <v>730</v>
      </c>
      <c r="AW33">
        <v>624</v>
      </c>
      <c r="AX33">
        <v>536</v>
      </c>
      <c r="AY33">
        <v>497</v>
      </c>
      <c r="AZ33">
        <v>413</v>
      </c>
      <c r="BA33">
        <v>368</v>
      </c>
      <c r="BB33">
        <v>436</v>
      </c>
      <c r="BC33">
        <v>553</v>
      </c>
      <c r="BD33" s="1">
        <v>33985</v>
      </c>
    </row>
    <row r="34" spans="1:56" x14ac:dyDescent="0.35">
      <c r="A34" s="7" t="s">
        <v>25</v>
      </c>
      <c r="B34" s="1">
        <v>720</v>
      </c>
      <c r="C34" s="1">
        <v>810</v>
      </c>
      <c r="D34" s="1">
        <v>813</v>
      </c>
      <c r="E34" s="1">
        <v>899</v>
      </c>
      <c r="F34" s="1">
        <v>804</v>
      </c>
      <c r="G34" s="1">
        <v>870</v>
      </c>
      <c r="H34" s="1">
        <v>958</v>
      </c>
      <c r="I34" s="1">
        <v>917</v>
      </c>
      <c r="J34" s="1">
        <v>1036</v>
      </c>
      <c r="K34" s="1">
        <v>1303</v>
      </c>
      <c r="L34" s="1">
        <v>1260</v>
      </c>
      <c r="M34" s="1">
        <v>1254</v>
      </c>
      <c r="N34" s="1">
        <v>1488</v>
      </c>
      <c r="O34" s="1">
        <v>1570</v>
      </c>
      <c r="P34" s="1">
        <v>1325</v>
      </c>
      <c r="Q34" s="1">
        <v>802</v>
      </c>
      <c r="R34" s="1">
        <v>846</v>
      </c>
      <c r="S34" s="1">
        <v>946</v>
      </c>
      <c r="T34" s="1">
        <v>938</v>
      </c>
      <c r="U34" s="1">
        <v>913</v>
      </c>
      <c r="V34">
        <v>901</v>
      </c>
      <c r="W34">
        <v>852</v>
      </c>
      <c r="X34">
        <v>870</v>
      </c>
      <c r="Y34">
        <v>853</v>
      </c>
      <c r="Z34">
        <v>795</v>
      </c>
      <c r="AA34">
        <v>857</v>
      </c>
      <c r="AB34">
        <v>770</v>
      </c>
      <c r="AC34">
        <v>821</v>
      </c>
      <c r="AD34">
        <v>762</v>
      </c>
      <c r="AE34">
        <v>803</v>
      </c>
      <c r="AF34">
        <v>753</v>
      </c>
      <c r="AG34">
        <v>746</v>
      </c>
      <c r="AH34">
        <v>771</v>
      </c>
      <c r="AI34" s="1">
        <v>1159</v>
      </c>
      <c r="AJ34" s="1">
        <v>1064</v>
      </c>
      <c r="AK34">
        <v>950</v>
      </c>
      <c r="AL34">
        <v>889</v>
      </c>
      <c r="AM34">
        <v>820</v>
      </c>
      <c r="AN34">
        <v>930</v>
      </c>
      <c r="AO34">
        <v>886</v>
      </c>
      <c r="AP34">
        <v>845</v>
      </c>
      <c r="AQ34">
        <v>856</v>
      </c>
      <c r="AR34">
        <v>872</v>
      </c>
      <c r="AS34">
        <v>802</v>
      </c>
      <c r="AT34">
        <v>834</v>
      </c>
      <c r="AU34">
        <v>843</v>
      </c>
      <c r="AV34">
        <v>860</v>
      </c>
      <c r="AW34">
        <v>876</v>
      </c>
      <c r="AX34">
        <v>847</v>
      </c>
      <c r="AY34">
        <v>794</v>
      </c>
      <c r="AZ34">
        <v>773</v>
      </c>
      <c r="BA34">
        <v>821</v>
      </c>
      <c r="BB34">
        <v>708</v>
      </c>
      <c r="BC34">
        <v>802</v>
      </c>
      <c r="BD34" s="1">
        <v>49257</v>
      </c>
    </row>
    <row r="35" spans="1:56" x14ac:dyDescent="0.35">
      <c r="A35" s="7" t="s">
        <v>13</v>
      </c>
      <c r="B35">
        <v>166</v>
      </c>
      <c r="C35">
        <v>207</v>
      </c>
      <c r="D35">
        <v>188</v>
      </c>
      <c r="E35">
        <v>147</v>
      </c>
      <c r="F35">
        <v>167</v>
      </c>
      <c r="G35">
        <v>150</v>
      </c>
      <c r="H35">
        <v>188</v>
      </c>
      <c r="I35">
        <v>188</v>
      </c>
      <c r="J35">
        <v>187</v>
      </c>
      <c r="K35">
        <v>212</v>
      </c>
      <c r="L35">
        <v>238</v>
      </c>
      <c r="M35">
        <v>253</v>
      </c>
      <c r="N35">
        <v>296</v>
      </c>
      <c r="O35">
        <v>254</v>
      </c>
      <c r="P35">
        <v>240</v>
      </c>
      <c r="Q35">
        <v>338</v>
      </c>
      <c r="R35">
        <v>339</v>
      </c>
      <c r="S35">
        <v>309</v>
      </c>
      <c r="T35">
        <v>311</v>
      </c>
      <c r="U35">
        <v>316</v>
      </c>
      <c r="V35">
        <v>309</v>
      </c>
      <c r="W35">
        <v>272</v>
      </c>
      <c r="X35">
        <v>314</v>
      </c>
      <c r="Y35">
        <v>282</v>
      </c>
      <c r="Z35">
        <v>245</v>
      </c>
      <c r="AA35">
        <v>275</v>
      </c>
      <c r="AB35">
        <v>238</v>
      </c>
      <c r="AC35">
        <v>227</v>
      </c>
      <c r="AD35">
        <v>175</v>
      </c>
      <c r="AE35">
        <v>181</v>
      </c>
      <c r="AF35">
        <v>193</v>
      </c>
      <c r="AG35">
        <v>182</v>
      </c>
      <c r="AH35">
        <v>163</v>
      </c>
      <c r="AI35">
        <v>302</v>
      </c>
      <c r="AJ35">
        <v>294</v>
      </c>
      <c r="AK35">
        <v>298</v>
      </c>
      <c r="AL35">
        <v>301</v>
      </c>
      <c r="AM35">
        <v>282</v>
      </c>
      <c r="AN35">
        <v>267</v>
      </c>
      <c r="AO35">
        <v>283</v>
      </c>
      <c r="AP35">
        <v>293</v>
      </c>
      <c r="AQ35">
        <v>321</v>
      </c>
      <c r="AR35">
        <v>282</v>
      </c>
      <c r="AS35">
        <v>326</v>
      </c>
      <c r="AT35">
        <v>294</v>
      </c>
      <c r="AU35">
        <v>307</v>
      </c>
      <c r="AV35">
        <v>284</v>
      </c>
      <c r="AW35">
        <v>320</v>
      </c>
      <c r="AX35">
        <v>284</v>
      </c>
      <c r="AY35">
        <v>326</v>
      </c>
      <c r="AZ35">
        <v>308</v>
      </c>
      <c r="BA35">
        <v>321</v>
      </c>
      <c r="BB35">
        <v>279</v>
      </c>
      <c r="BC35">
        <v>259</v>
      </c>
      <c r="BD35" s="1">
        <v>13981</v>
      </c>
    </row>
    <row r="36" spans="1:56" x14ac:dyDescent="0.35">
      <c r="A36" s="7" t="s">
        <v>26</v>
      </c>
      <c r="B36">
        <v>281</v>
      </c>
      <c r="C36">
        <v>268</v>
      </c>
      <c r="D36">
        <v>257</v>
      </c>
      <c r="E36">
        <v>269</v>
      </c>
      <c r="F36">
        <v>237</v>
      </c>
      <c r="G36">
        <v>221</v>
      </c>
      <c r="H36">
        <v>228</v>
      </c>
      <c r="I36">
        <v>221</v>
      </c>
      <c r="J36">
        <v>247</v>
      </c>
      <c r="K36">
        <v>281</v>
      </c>
      <c r="L36">
        <v>267</v>
      </c>
      <c r="M36">
        <v>319</v>
      </c>
      <c r="N36">
        <v>382</v>
      </c>
      <c r="O36">
        <v>369</v>
      </c>
      <c r="P36">
        <v>322</v>
      </c>
      <c r="Q36">
        <v>310</v>
      </c>
      <c r="R36">
        <v>368</v>
      </c>
      <c r="S36">
        <v>378</v>
      </c>
      <c r="T36">
        <v>393</v>
      </c>
      <c r="U36">
        <v>341</v>
      </c>
      <c r="V36">
        <v>377</v>
      </c>
      <c r="W36">
        <v>346</v>
      </c>
      <c r="X36">
        <v>392</v>
      </c>
      <c r="Y36">
        <v>340</v>
      </c>
      <c r="Z36">
        <v>342</v>
      </c>
      <c r="AA36">
        <v>305</v>
      </c>
      <c r="AB36">
        <v>302</v>
      </c>
      <c r="AC36">
        <v>298</v>
      </c>
      <c r="AD36">
        <v>231</v>
      </c>
      <c r="AE36">
        <v>273</v>
      </c>
      <c r="AF36">
        <v>245</v>
      </c>
      <c r="AG36">
        <v>243</v>
      </c>
      <c r="AH36">
        <v>244</v>
      </c>
      <c r="AI36">
        <v>368</v>
      </c>
      <c r="AJ36">
        <v>338</v>
      </c>
      <c r="AK36">
        <v>309</v>
      </c>
      <c r="AL36">
        <v>302</v>
      </c>
      <c r="AM36">
        <v>285</v>
      </c>
      <c r="AN36">
        <v>292</v>
      </c>
      <c r="AO36">
        <v>333</v>
      </c>
      <c r="AP36">
        <v>326</v>
      </c>
      <c r="AQ36">
        <v>323</v>
      </c>
      <c r="AR36">
        <v>336</v>
      </c>
      <c r="AS36">
        <v>370</v>
      </c>
      <c r="AT36">
        <v>319</v>
      </c>
      <c r="AU36">
        <v>341</v>
      </c>
      <c r="AV36">
        <v>316</v>
      </c>
      <c r="AW36">
        <v>330</v>
      </c>
      <c r="AX36">
        <v>342</v>
      </c>
      <c r="AY36">
        <v>351</v>
      </c>
      <c r="AZ36">
        <v>366</v>
      </c>
      <c r="BA36">
        <v>389</v>
      </c>
      <c r="BB36">
        <v>320</v>
      </c>
      <c r="BC36">
        <v>330</v>
      </c>
      <c r="BD36" s="1">
        <v>16883</v>
      </c>
    </row>
    <row r="37" spans="1:56" x14ac:dyDescent="0.35">
      <c r="A37" s="7" t="s">
        <v>27</v>
      </c>
      <c r="B37">
        <v>272</v>
      </c>
      <c r="C37">
        <v>300</v>
      </c>
      <c r="D37">
        <v>266</v>
      </c>
      <c r="E37">
        <v>243</v>
      </c>
      <c r="F37">
        <v>257</v>
      </c>
      <c r="G37">
        <v>260</v>
      </c>
      <c r="H37">
        <v>256</v>
      </c>
      <c r="I37">
        <v>271</v>
      </c>
      <c r="J37">
        <v>298</v>
      </c>
      <c r="K37">
        <v>384</v>
      </c>
      <c r="L37">
        <v>398</v>
      </c>
      <c r="M37">
        <v>376</v>
      </c>
      <c r="N37">
        <v>504</v>
      </c>
      <c r="O37">
        <v>494</v>
      </c>
      <c r="P37">
        <v>398</v>
      </c>
      <c r="Q37">
        <v>413</v>
      </c>
      <c r="R37">
        <v>416</v>
      </c>
      <c r="S37">
        <v>370</v>
      </c>
      <c r="T37">
        <v>368</v>
      </c>
      <c r="U37">
        <v>363</v>
      </c>
      <c r="V37">
        <v>362</v>
      </c>
      <c r="W37">
        <v>334</v>
      </c>
      <c r="X37">
        <v>313</v>
      </c>
      <c r="Y37">
        <v>343</v>
      </c>
      <c r="Z37">
        <v>279</v>
      </c>
      <c r="AA37">
        <v>318</v>
      </c>
      <c r="AB37">
        <v>301</v>
      </c>
      <c r="AC37">
        <v>297</v>
      </c>
      <c r="AD37">
        <v>239</v>
      </c>
      <c r="AE37">
        <v>303</v>
      </c>
      <c r="AF37">
        <v>309</v>
      </c>
      <c r="AG37">
        <v>284</v>
      </c>
      <c r="AH37">
        <v>241</v>
      </c>
      <c r="AI37">
        <v>415</v>
      </c>
      <c r="AJ37">
        <v>373</v>
      </c>
      <c r="AK37">
        <v>407</v>
      </c>
      <c r="AL37">
        <v>377</v>
      </c>
      <c r="AM37">
        <v>355</v>
      </c>
      <c r="AN37">
        <v>353</v>
      </c>
      <c r="AO37">
        <v>370</v>
      </c>
      <c r="AP37">
        <v>347</v>
      </c>
      <c r="AQ37">
        <v>326</v>
      </c>
      <c r="AR37">
        <v>359</v>
      </c>
      <c r="AS37">
        <v>380</v>
      </c>
      <c r="AT37">
        <v>335</v>
      </c>
      <c r="AU37">
        <v>343</v>
      </c>
      <c r="AV37">
        <v>366</v>
      </c>
      <c r="AW37">
        <v>363</v>
      </c>
      <c r="AX37">
        <v>361</v>
      </c>
      <c r="AY37">
        <v>359</v>
      </c>
      <c r="AZ37">
        <v>377</v>
      </c>
      <c r="BA37">
        <v>377</v>
      </c>
      <c r="BB37">
        <v>317</v>
      </c>
      <c r="BC37">
        <v>282</v>
      </c>
      <c r="BD37" s="1">
        <v>18372</v>
      </c>
    </row>
    <row r="38" spans="1:56" x14ac:dyDescent="0.35">
      <c r="A38" s="7" t="s">
        <v>14</v>
      </c>
      <c r="B38">
        <v>101</v>
      </c>
      <c r="C38">
        <v>106</v>
      </c>
      <c r="D38">
        <v>117</v>
      </c>
      <c r="E38">
        <v>106</v>
      </c>
      <c r="F38">
        <v>115</v>
      </c>
      <c r="G38">
        <v>126</v>
      </c>
      <c r="H38">
        <v>161</v>
      </c>
      <c r="I38">
        <v>167</v>
      </c>
      <c r="J38">
        <v>187</v>
      </c>
      <c r="K38">
        <v>207</v>
      </c>
      <c r="L38">
        <v>237</v>
      </c>
      <c r="M38">
        <v>230</v>
      </c>
      <c r="N38">
        <v>278</v>
      </c>
      <c r="O38">
        <v>289</v>
      </c>
      <c r="P38">
        <v>287</v>
      </c>
      <c r="Q38">
        <v>232</v>
      </c>
      <c r="R38">
        <v>210</v>
      </c>
      <c r="S38">
        <v>215</v>
      </c>
      <c r="T38">
        <v>205</v>
      </c>
      <c r="U38">
        <v>206</v>
      </c>
      <c r="V38">
        <v>214</v>
      </c>
      <c r="W38">
        <v>213</v>
      </c>
      <c r="X38">
        <v>203</v>
      </c>
      <c r="Y38">
        <v>177</v>
      </c>
      <c r="Z38">
        <v>168</v>
      </c>
      <c r="AA38">
        <v>147</v>
      </c>
      <c r="AB38">
        <v>141</v>
      </c>
      <c r="AC38">
        <v>145</v>
      </c>
      <c r="AD38">
        <v>116</v>
      </c>
      <c r="AE38">
        <v>119</v>
      </c>
      <c r="AF38">
        <v>116</v>
      </c>
      <c r="AG38">
        <v>108</v>
      </c>
      <c r="AH38">
        <v>108</v>
      </c>
      <c r="AI38">
        <v>135</v>
      </c>
      <c r="AJ38">
        <v>150</v>
      </c>
      <c r="AK38">
        <v>167</v>
      </c>
      <c r="AL38">
        <v>164</v>
      </c>
      <c r="AM38">
        <v>138</v>
      </c>
      <c r="AN38">
        <v>131</v>
      </c>
      <c r="AO38">
        <v>143</v>
      </c>
      <c r="AP38">
        <v>131</v>
      </c>
      <c r="AQ38">
        <v>145</v>
      </c>
      <c r="AR38">
        <v>138</v>
      </c>
      <c r="AS38">
        <v>155</v>
      </c>
      <c r="AT38">
        <v>169</v>
      </c>
      <c r="AU38">
        <v>166</v>
      </c>
      <c r="AV38">
        <v>173</v>
      </c>
      <c r="AW38">
        <v>160</v>
      </c>
      <c r="AX38">
        <v>168</v>
      </c>
      <c r="AY38">
        <v>141</v>
      </c>
      <c r="AZ38">
        <v>146</v>
      </c>
      <c r="BA38">
        <v>142</v>
      </c>
      <c r="BB38">
        <v>114</v>
      </c>
      <c r="BC38">
        <v>118</v>
      </c>
      <c r="BD38" s="1">
        <v>8851</v>
      </c>
    </row>
    <row r="39" spans="1:56" x14ac:dyDescent="0.35">
      <c r="A39" s="7" t="s">
        <v>28</v>
      </c>
      <c r="B39">
        <v>13</v>
      </c>
      <c r="C39">
        <v>13</v>
      </c>
      <c r="D39">
        <v>12</v>
      </c>
      <c r="E39">
        <v>19</v>
      </c>
      <c r="F39">
        <v>28</v>
      </c>
      <c r="G39">
        <v>26</v>
      </c>
      <c r="H39">
        <v>32</v>
      </c>
      <c r="I39">
        <v>42</v>
      </c>
      <c r="J39">
        <v>32</v>
      </c>
      <c r="K39">
        <v>39</v>
      </c>
      <c r="L39">
        <v>37</v>
      </c>
      <c r="M39">
        <v>37</v>
      </c>
      <c r="N39">
        <v>46</v>
      </c>
      <c r="O39">
        <v>66</v>
      </c>
      <c r="P39">
        <v>66</v>
      </c>
      <c r="Q39">
        <v>52</v>
      </c>
      <c r="R39">
        <v>48</v>
      </c>
      <c r="S39">
        <v>59</v>
      </c>
      <c r="T39">
        <v>58</v>
      </c>
      <c r="U39">
        <v>44</v>
      </c>
      <c r="V39">
        <v>48</v>
      </c>
      <c r="W39">
        <v>52</v>
      </c>
      <c r="X39">
        <v>41</v>
      </c>
      <c r="Y39">
        <v>38</v>
      </c>
      <c r="Z39">
        <v>34</v>
      </c>
      <c r="AA39">
        <v>34</v>
      </c>
      <c r="AB39">
        <v>33</v>
      </c>
      <c r="AC39">
        <v>38</v>
      </c>
      <c r="AD39">
        <v>24</v>
      </c>
      <c r="AE39">
        <v>30</v>
      </c>
      <c r="AF39">
        <v>30</v>
      </c>
      <c r="AG39">
        <v>22</v>
      </c>
      <c r="AH39">
        <v>28</v>
      </c>
      <c r="AI39">
        <v>57</v>
      </c>
      <c r="AJ39">
        <v>55</v>
      </c>
      <c r="AK39">
        <v>94</v>
      </c>
      <c r="AL39">
        <v>99</v>
      </c>
      <c r="AM39">
        <v>87</v>
      </c>
      <c r="AN39">
        <v>115</v>
      </c>
      <c r="AO39">
        <v>94</v>
      </c>
      <c r="AP39">
        <v>106</v>
      </c>
      <c r="AQ39">
        <v>89</v>
      </c>
      <c r="AR39">
        <v>101</v>
      </c>
      <c r="AS39">
        <v>109</v>
      </c>
      <c r="AT39">
        <v>95</v>
      </c>
      <c r="AU39">
        <v>122</v>
      </c>
      <c r="AV39">
        <v>115</v>
      </c>
      <c r="AW39">
        <v>118</v>
      </c>
      <c r="AX39">
        <v>83</v>
      </c>
      <c r="AY39">
        <v>132</v>
      </c>
      <c r="AZ39">
        <v>98</v>
      </c>
      <c r="BA39">
        <v>106</v>
      </c>
      <c r="BB39">
        <v>80</v>
      </c>
      <c r="BC39">
        <v>98</v>
      </c>
      <c r="BD39" s="1">
        <v>3274</v>
      </c>
    </row>
    <row r="40" spans="1:56" x14ac:dyDescent="0.35">
      <c r="A40" s="7" t="s">
        <v>15</v>
      </c>
      <c r="B40">
        <v>54</v>
      </c>
      <c r="C40">
        <v>88</v>
      </c>
      <c r="D40">
        <v>76</v>
      </c>
      <c r="E40">
        <v>83</v>
      </c>
      <c r="F40">
        <v>85</v>
      </c>
      <c r="G40">
        <v>77</v>
      </c>
      <c r="H40">
        <v>67</v>
      </c>
      <c r="I40">
        <v>79</v>
      </c>
      <c r="J40">
        <v>63</v>
      </c>
      <c r="K40">
        <v>97</v>
      </c>
      <c r="L40">
        <v>79</v>
      </c>
      <c r="M40">
        <v>71</v>
      </c>
      <c r="N40">
        <v>95</v>
      </c>
      <c r="O40">
        <v>92</v>
      </c>
      <c r="P40">
        <v>65</v>
      </c>
      <c r="Q40">
        <v>78</v>
      </c>
      <c r="R40">
        <v>64</v>
      </c>
      <c r="S40">
        <v>53</v>
      </c>
      <c r="T40">
        <v>68</v>
      </c>
      <c r="U40">
        <v>66</v>
      </c>
      <c r="V40">
        <v>63</v>
      </c>
      <c r="W40">
        <v>51</v>
      </c>
      <c r="X40">
        <v>78</v>
      </c>
      <c r="Y40">
        <v>55</v>
      </c>
      <c r="Z40">
        <v>64</v>
      </c>
      <c r="AA40">
        <v>53</v>
      </c>
      <c r="AB40">
        <v>57</v>
      </c>
      <c r="AC40">
        <v>72</v>
      </c>
      <c r="AD40">
        <v>62</v>
      </c>
      <c r="AE40">
        <v>63</v>
      </c>
      <c r="AF40">
        <v>51</v>
      </c>
      <c r="AG40">
        <v>48</v>
      </c>
      <c r="AH40">
        <v>42</v>
      </c>
      <c r="AI40">
        <v>93</v>
      </c>
      <c r="AJ40">
        <v>83</v>
      </c>
      <c r="AK40">
        <v>98</v>
      </c>
      <c r="AL40">
        <v>113</v>
      </c>
      <c r="AM40">
        <v>104</v>
      </c>
      <c r="AN40">
        <v>80</v>
      </c>
      <c r="AO40">
        <v>109</v>
      </c>
      <c r="AP40">
        <v>104</v>
      </c>
      <c r="AQ40">
        <v>116</v>
      </c>
      <c r="AR40">
        <v>106</v>
      </c>
      <c r="AS40">
        <v>98</v>
      </c>
      <c r="AT40">
        <v>84</v>
      </c>
      <c r="AU40">
        <v>107</v>
      </c>
      <c r="AV40">
        <v>112</v>
      </c>
      <c r="AW40">
        <v>84</v>
      </c>
      <c r="AX40">
        <v>89</v>
      </c>
      <c r="AY40">
        <v>77</v>
      </c>
      <c r="AZ40">
        <v>67</v>
      </c>
      <c r="BA40">
        <v>72</v>
      </c>
      <c r="BB40">
        <v>28</v>
      </c>
      <c r="BC40">
        <v>30</v>
      </c>
      <c r="BD40" s="1">
        <v>4113</v>
      </c>
    </row>
    <row r="41" spans="1:56" x14ac:dyDescent="0.35">
      <c r="A41" s="7" t="s">
        <v>29</v>
      </c>
      <c r="B41">
        <v>0</v>
      </c>
      <c r="C41">
        <v>3</v>
      </c>
      <c r="D41">
        <v>2</v>
      </c>
      <c r="E41">
        <v>19</v>
      </c>
      <c r="F41">
        <v>23</v>
      </c>
      <c r="G41">
        <v>24</v>
      </c>
      <c r="H41">
        <v>19</v>
      </c>
      <c r="I41">
        <v>37</v>
      </c>
      <c r="J41">
        <v>37</v>
      </c>
      <c r="K41">
        <v>32</v>
      </c>
      <c r="L41">
        <v>33</v>
      </c>
      <c r="M41">
        <v>37</v>
      </c>
      <c r="N41">
        <v>39</v>
      </c>
      <c r="O41">
        <v>32</v>
      </c>
      <c r="P41">
        <v>32</v>
      </c>
      <c r="Q41">
        <v>23</v>
      </c>
      <c r="R41">
        <v>29</v>
      </c>
      <c r="S41">
        <v>24</v>
      </c>
      <c r="T41">
        <v>19</v>
      </c>
      <c r="U41">
        <v>19</v>
      </c>
      <c r="V41">
        <v>23</v>
      </c>
      <c r="W41">
        <v>15</v>
      </c>
      <c r="X41">
        <v>19</v>
      </c>
      <c r="Y41">
        <v>19</v>
      </c>
      <c r="Z41">
        <v>20</v>
      </c>
      <c r="AA41">
        <v>31</v>
      </c>
      <c r="AB41">
        <v>32</v>
      </c>
      <c r="AC41">
        <v>23</v>
      </c>
      <c r="AD41">
        <v>11</v>
      </c>
      <c r="AE41">
        <v>16</v>
      </c>
      <c r="AF41">
        <v>12</v>
      </c>
      <c r="AG41">
        <v>18</v>
      </c>
      <c r="AH41">
        <v>29</v>
      </c>
      <c r="AI41">
        <v>31</v>
      </c>
      <c r="AJ41">
        <v>41</v>
      </c>
      <c r="AK41">
        <v>47</v>
      </c>
      <c r="AL41">
        <v>53</v>
      </c>
      <c r="AM41">
        <v>52</v>
      </c>
      <c r="AN41">
        <v>57</v>
      </c>
      <c r="AO41">
        <v>48</v>
      </c>
      <c r="AP41">
        <v>59</v>
      </c>
      <c r="AQ41">
        <v>49</v>
      </c>
      <c r="AR41">
        <v>46</v>
      </c>
      <c r="AS41">
        <v>59</v>
      </c>
      <c r="AT41">
        <v>56</v>
      </c>
      <c r="AU41">
        <v>56</v>
      </c>
      <c r="AV41">
        <v>65</v>
      </c>
      <c r="AW41">
        <v>49</v>
      </c>
      <c r="AX41">
        <v>55</v>
      </c>
      <c r="AY41">
        <v>68</v>
      </c>
      <c r="AZ41">
        <v>61</v>
      </c>
      <c r="BA41">
        <v>46</v>
      </c>
      <c r="BB41">
        <v>72</v>
      </c>
      <c r="BC41">
        <v>86</v>
      </c>
      <c r="BD41" s="1">
        <v>1907</v>
      </c>
    </row>
    <row r="42" spans="1:56" x14ac:dyDescent="0.35">
      <c r="A42" s="7" t="s">
        <v>16</v>
      </c>
      <c r="B42">
        <v>167</v>
      </c>
      <c r="C42">
        <v>194</v>
      </c>
      <c r="D42">
        <v>146</v>
      </c>
      <c r="E42">
        <v>284</v>
      </c>
      <c r="F42">
        <v>266</v>
      </c>
      <c r="G42">
        <v>259</v>
      </c>
      <c r="H42">
        <v>240</v>
      </c>
      <c r="I42">
        <v>247</v>
      </c>
      <c r="J42">
        <v>258</v>
      </c>
      <c r="K42">
        <v>290</v>
      </c>
      <c r="L42">
        <v>339</v>
      </c>
      <c r="M42">
        <v>320</v>
      </c>
      <c r="N42">
        <v>380</v>
      </c>
      <c r="O42">
        <v>435</v>
      </c>
      <c r="P42">
        <v>344</v>
      </c>
      <c r="Q42">
        <v>267</v>
      </c>
      <c r="R42">
        <v>288</v>
      </c>
      <c r="S42">
        <v>300</v>
      </c>
      <c r="T42">
        <v>286</v>
      </c>
      <c r="U42">
        <v>245</v>
      </c>
      <c r="V42">
        <v>254</v>
      </c>
      <c r="W42">
        <v>265</v>
      </c>
      <c r="X42">
        <v>286</v>
      </c>
      <c r="Y42">
        <v>260</v>
      </c>
      <c r="Z42">
        <v>245</v>
      </c>
      <c r="AA42">
        <v>261</v>
      </c>
      <c r="AB42">
        <v>225</v>
      </c>
      <c r="AC42">
        <v>235</v>
      </c>
      <c r="AD42">
        <v>193</v>
      </c>
      <c r="AE42">
        <v>200</v>
      </c>
      <c r="AF42">
        <v>164</v>
      </c>
      <c r="AG42">
        <v>181</v>
      </c>
      <c r="AH42">
        <v>173</v>
      </c>
      <c r="AI42">
        <v>292</v>
      </c>
      <c r="AJ42">
        <v>242</v>
      </c>
      <c r="AK42">
        <v>405</v>
      </c>
      <c r="AL42">
        <v>394</v>
      </c>
      <c r="AM42">
        <v>427</v>
      </c>
      <c r="AN42">
        <v>387</v>
      </c>
      <c r="AO42">
        <v>390</v>
      </c>
      <c r="AP42">
        <v>399</v>
      </c>
      <c r="AQ42">
        <v>417</v>
      </c>
      <c r="AR42">
        <v>411</v>
      </c>
      <c r="AS42">
        <v>403</v>
      </c>
      <c r="AT42">
        <v>402</v>
      </c>
      <c r="AU42">
        <v>422</v>
      </c>
      <c r="AV42">
        <v>395</v>
      </c>
      <c r="AW42">
        <v>400</v>
      </c>
      <c r="AX42">
        <v>416</v>
      </c>
      <c r="AY42">
        <v>455</v>
      </c>
      <c r="AZ42">
        <v>413</v>
      </c>
      <c r="BA42">
        <v>461</v>
      </c>
      <c r="BB42">
        <v>390</v>
      </c>
      <c r="BC42">
        <v>424</v>
      </c>
      <c r="BD42" s="1">
        <v>16842</v>
      </c>
    </row>
    <row r="43" spans="1:56" x14ac:dyDescent="0.35">
      <c r="A43" s="7" t="s">
        <v>17</v>
      </c>
      <c r="B43" s="1">
        <v>473</v>
      </c>
      <c r="C43" s="1">
        <v>502</v>
      </c>
      <c r="D43" s="1">
        <v>485</v>
      </c>
      <c r="E43" s="1">
        <v>482</v>
      </c>
      <c r="F43" s="1">
        <v>487</v>
      </c>
      <c r="G43" s="1">
        <v>526</v>
      </c>
      <c r="H43" s="1">
        <v>496</v>
      </c>
      <c r="I43" s="1">
        <v>511</v>
      </c>
      <c r="J43" s="1">
        <v>559</v>
      </c>
      <c r="K43" s="1">
        <v>676</v>
      </c>
      <c r="L43" s="1">
        <v>667</v>
      </c>
      <c r="M43" s="1">
        <v>618</v>
      </c>
      <c r="N43" s="1">
        <v>769</v>
      </c>
      <c r="O43" s="1">
        <v>760</v>
      </c>
      <c r="P43" s="1">
        <v>703</v>
      </c>
      <c r="Q43" s="1">
        <v>1097</v>
      </c>
      <c r="R43" s="1">
        <v>1159</v>
      </c>
      <c r="S43" s="1">
        <v>1212</v>
      </c>
      <c r="T43" s="1">
        <v>1231</v>
      </c>
      <c r="U43" s="1">
        <v>1254</v>
      </c>
      <c r="V43" s="1">
        <v>1159</v>
      </c>
      <c r="W43" s="1">
        <v>1033</v>
      </c>
      <c r="X43" s="1">
        <v>1096</v>
      </c>
      <c r="Y43" s="1">
        <v>1117</v>
      </c>
      <c r="Z43" s="1">
        <v>1072</v>
      </c>
      <c r="AA43" s="1">
        <v>1104</v>
      </c>
      <c r="AB43">
        <v>999</v>
      </c>
      <c r="AC43" s="1">
        <v>1043</v>
      </c>
      <c r="AD43">
        <v>837</v>
      </c>
      <c r="AE43">
        <v>841</v>
      </c>
      <c r="AF43">
        <v>876</v>
      </c>
      <c r="AG43">
        <v>847</v>
      </c>
      <c r="AH43">
        <v>777</v>
      </c>
      <c r="AI43" s="1">
        <v>1203</v>
      </c>
      <c r="AJ43" s="1">
        <v>1084</v>
      </c>
      <c r="AK43" s="1">
        <v>1086</v>
      </c>
      <c r="AL43" s="1">
        <v>1128</v>
      </c>
      <c r="AM43" s="1">
        <v>1092</v>
      </c>
      <c r="AN43" s="1">
        <v>1074</v>
      </c>
      <c r="AO43" s="1">
        <v>1006</v>
      </c>
      <c r="AP43" s="1">
        <v>1045</v>
      </c>
      <c r="AQ43">
        <v>950</v>
      </c>
      <c r="AR43">
        <v>948</v>
      </c>
      <c r="AS43">
        <v>930</v>
      </c>
      <c r="AT43">
        <v>950</v>
      </c>
      <c r="AU43">
        <v>936</v>
      </c>
      <c r="AV43">
        <v>967</v>
      </c>
      <c r="AW43">
        <v>942</v>
      </c>
      <c r="AX43">
        <v>817</v>
      </c>
      <c r="AY43">
        <v>847</v>
      </c>
      <c r="AZ43">
        <v>715</v>
      </c>
      <c r="BA43">
        <v>794</v>
      </c>
      <c r="BB43">
        <v>650</v>
      </c>
      <c r="BC43">
        <v>656</v>
      </c>
      <c r="BD43" s="1">
        <v>47288</v>
      </c>
    </row>
    <row r="44" spans="1:56" x14ac:dyDescent="0.35">
      <c r="A44" s="7" t="s">
        <v>18</v>
      </c>
      <c r="B44" s="1">
        <v>535</v>
      </c>
      <c r="C44" s="1">
        <v>489</v>
      </c>
      <c r="D44" s="1">
        <v>499</v>
      </c>
      <c r="E44" s="1">
        <v>482</v>
      </c>
      <c r="F44" s="1">
        <v>484</v>
      </c>
      <c r="G44" s="1">
        <v>456</v>
      </c>
      <c r="H44" s="1">
        <v>476</v>
      </c>
      <c r="I44" s="1">
        <v>489</v>
      </c>
      <c r="J44" s="1">
        <v>497</v>
      </c>
      <c r="K44" s="1">
        <v>592</v>
      </c>
      <c r="L44" s="1">
        <v>589</v>
      </c>
      <c r="M44" s="1">
        <v>620</v>
      </c>
      <c r="N44" s="1">
        <v>739</v>
      </c>
      <c r="O44" s="1">
        <v>717</v>
      </c>
      <c r="P44" s="1">
        <v>650</v>
      </c>
      <c r="Q44" s="1">
        <v>635</v>
      </c>
      <c r="R44" s="1">
        <v>573</v>
      </c>
      <c r="S44" s="1">
        <v>603</v>
      </c>
      <c r="T44" s="1">
        <v>653</v>
      </c>
      <c r="U44" s="1">
        <v>616</v>
      </c>
      <c r="V44">
        <v>585</v>
      </c>
      <c r="W44">
        <v>540</v>
      </c>
      <c r="X44">
        <v>614</v>
      </c>
      <c r="Y44">
        <v>564</v>
      </c>
      <c r="Z44">
        <v>599</v>
      </c>
      <c r="AA44">
        <v>569</v>
      </c>
      <c r="AB44">
        <v>592</v>
      </c>
      <c r="AC44">
        <v>539</v>
      </c>
      <c r="AD44">
        <v>497</v>
      </c>
      <c r="AE44">
        <v>456</v>
      </c>
      <c r="AF44">
        <v>454</v>
      </c>
      <c r="AG44">
        <v>419</v>
      </c>
      <c r="AH44">
        <v>462</v>
      </c>
      <c r="AI44">
        <v>611</v>
      </c>
      <c r="AJ44">
        <v>605</v>
      </c>
      <c r="AK44">
        <v>776</v>
      </c>
      <c r="AL44">
        <v>698</v>
      </c>
      <c r="AM44">
        <v>698</v>
      </c>
      <c r="AN44">
        <v>718</v>
      </c>
      <c r="AO44">
        <v>668</v>
      </c>
      <c r="AP44">
        <v>693</v>
      </c>
      <c r="AQ44">
        <v>621</v>
      </c>
      <c r="AR44">
        <v>750</v>
      </c>
      <c r="AS44">
        <v>713</v>
      </c>
      <c r="AT44">
        <v>739</v>
      </c>
      <c r="AU44">
        <v>703</v>
      </c>
      <c r="AV44">
        <v>695</v>
      </c>
      <c r="AW44">
        <v>790</v>
      </c>
      <c r="AX44">
        <v>714</v>
      </c>
      <c r="AY44">
        <v>671</v>
      </c>
      <c r="AZ44">
        <v>656</v>
      </c>
      <c r="BA44">
        <v>668</v>
      </c>
      <c r="BB44">
        <v>576</v>
      </c>
      <c r="BC44">
        <v>636</v>
      </c>
      <c r="BD44" s="1">
        <v>32683</v>
      </c>
    </row>
    <row r="45" spans="1:56" x14ac:dyDescent="0.35">
      <c r="A45" s="7" t="s">
        <v>19</v>
      </c>
      <c r="B45">
        <v>119</v>
      </c>
      <c r="C45">
        <v>130</v>
      </c>
      <c r="D45">
        <v>135</v>
      </c>
      <c r="E45">
        <v>203</v>
      </c>
      <c r="F45">
        <v>216</v>
      </c>
      <c r="G45">
        <v>196</v>
      </c>
      <c r="H45">
        <v>205</v>
      </c>
      <c r="I45">
        <v>229</v>
      </c>
      <c r="J45">
        <v>245</v>
      </c>
      <c r="K45">
        <v>268</v>
      </c>
      <c r="L45">
        <v>261</v>
      </c>
      <c r="M45">
        <v>251</v>
      </c>
      <c r="N45">
        <v>306</v>
      </c>
      <c r="O45">
        <v>317</v>
      </c>
      <c r="P45">
        <v>266</v>
      </c>
      <c r="Q45">
        <v>259</v>
      </c>
      <c r="R45">
        <v>263</v>
      </c>
      <c r="S45">
        <v>276</v>
      </c>
      <c r="T45">
        <v>290</v>
      </c>
      <c r="U45">
        <v>302</v>
      </c>
      <c r="V45">
        <v>290</v>
      </c>
      <c r="W45">
        <v>275</v>
      </c>
      <c r="X45">
        <v>317</v>
      </c>
      <c r="Y45">
        <v>297</v>
      </c>
      <c r="Z45">
        <v>323</v>
      </c>
      <c r="AA45">
        <v>340</v>
      </c>
      <c r="AB45">
        <v>313</v>
      </c>
      <c r="AC45">
        <v>293</v>
      </c>
      <c r="AD45">
        <v>229</v>
      </c>
      <c r="AE45">
        <v>240</v>
      </c>
      <c r="AF45">
        <v>213</v>
      </c>
      <c r="AG45">
        <v>266</v>
      </c>
      <c r="AH45">
        <v>281</v>
      </c>
      <c r="AI45">
        <v>387</v>
      </c>
      <c r="AJ45">
        <v>382</v>
      </c>
      <c r="AK45">
        <v>336</v>
      </c>
      <c r="AL45">
        <v>367</v>
      </c>
      <c r="AM45">
        <v>370</v>
      </c>
      <c r="AN45">
        <v>320</v>
      </c>
      <c r="AO45">
        <v>347</v>
      </c>
      <c r="AP45">
        <v>349</v>
      </c>
      <c r="AQ45">
        <v>313</v>
      </c>
      <c r="AR45">
        <v>382</v>
      </c>
      <c r="AS45">
        <v>387</v>
      </c>
      <c r="AT45">
        <v>362</v>
      </c>
      <c r="AU45">
        <v>349</v>
      </c>
      <c r="AV45">
        <v>333</v>
      </c>
      <c r="AW45">
        <v>297</v>
      </c>
      <c r="AX45">
        <v>307</v>
      </c>
      <c r="AY45">
        <v>315</v>
      </c>
      <c r="AZ45">
        <v>303</v>
      </c>
      <c r="BA45">
        <v>290</v>
      </c>
      <c r="BB45">
        <v>250</v>
      </c>
      <c r="BC45">
        <v>271</v>
      </c>
      <c r="BD45" s="1">
        <v>15431</v>
      </c>
    </row>
    <row r="46" spans="1:56" x14ac:dyDescent="0.35">
      <c r="A46" s="7" t="s">
        <v>30</v>
      </c>
      <c r="B46" s="1">
        <v>384</v>
      </c>
      <c r="C46" s="1">
        <v>390</v>
      </c>
      <c r="D46" s="1">
        <v>382</v>
      </c>
      <c r="E46" s="1">
        <v>309</v>
      </c>
      <c r="F46" s="1">
        <v>318</v>
      </c>
      <c r="G46" s="1">
        <v>291</v>
      </c>
      <c r="H46" s="1">
        <v>289</v>
      </c>
      <c r="I46" s="1">
        <v>329</v>
      </c>
      <c r="J46" s="1">
        <v>360</v>
      </c>
      <c r="K46" s="1">
        <v>541</v>
      </c>
      <c r="L46" s="1">
        <v>567</v>
      </c>
      <c r="M46" s="1">
        <v>538</v>
      </c>
      <c r="N46" s="1">
        <v>634</v>
      </c>
      <c r="O46" s="1">
        <v>727</v>
      </c>
      <c r="P46" s="1">
        <v>643</v>
      </c>
      <c r="Q46" s="1">
        <v>518</v>
      </c>
      <c r="R46" s="1">
        <v>576</v>
      </c>
      <c r="S46" s="1">
        <v>620</v>
      </c>
      <c r="T46" s="1">
        <v>582</v>
      </c>
      <c r="U46" s="1">
        <v>557</v>
      </c>
      <c r="V46">
        <v>587</v>
      </c>
      <c r="W46">
        <v>547</v>
      </c>
      <c r="X46">
        <v>608</v>
      </c>
      <c r="Y46">
        <v>631</v>
      </c>
      <c r="Z46">
        <v>653</v>
      </c>
      <c r="AA46">
        <v>590</v>
      </c>
      <c r="AB46">
        <v>571</v>
      </c>
      <c r="AC46">
        <v>563</v>
      </c>
      <c r="AD46">
        <v>466</v>
      </c>
      <c r="AE46">
        <v>444</v>
      </c>
      <c r="AF46">
        <v>501</v>
      </c>
      <c r="AG46">
        <v>441</v>
      </c>
      <c r="AH46">
        <v>507</v>
      </c>
      <c r="AI46">
        <v>706</v>
      </c>
      <c r="AJ46">
        <v>680</v>
      </c>
      <c r="AK46">
        <v>774</v>
      </c>
      <c r="AL46">
        <v>719</v>
      </c>
      <c r="AM46">
        <v>685</v>
      </c>
      <c r="AN46">
        <v>743</v>
      </c>
      <c r="AO46">
        <v>703</v>
      </c>
      <c r="AP46">
        <v>719</v>
      </c>
      <c r="AQ46">
        <v>718</v>
      </c>
      <c r="AR46">
        <v>793</v>
      </c>
      <c r="AS46">
        <v>761</v>
      </c>
      <c r="AT46">
        <v>788</v>
      </c>
      <c r="AU46">
        <v>831</v>
      </c>
      <c r="AV46">
        <v>802</v>
      </c>
      <c r="AW46">
        <v>791</v>
      </c>
      <c r="AX46">
        <v>748</v>
      </c>
      <c r="AY46">
        <v>715</v>
      </c>
      <c r="AZ46">
        <v>705</v>
      </c>
      <c r="BA46">
        <v>694</v>
      </c>
      <c r="BB46">
        <v>562</v>
      </c>
      <c r="BC46">
        <v>514</v>
      </c>
      <c r="BD46" s="1">
        <v>31815</v>
      </c>
    </row>
    <row r="47" spans="1:56" x14ac:dyDescent="0.35">
      <c r="A47" s="7" t="s">
        <v>31</v>
      </c>
      <c r="B47">
        <v>226</v>
      </c>
      <c r="C47">
        <v>216</v>
      </c>
      <c r="D47">
        <v>207</v>
      </c>
      <c r="E47">
        <v>215</v>
      </c>
      <c r="F47">
        <v>201</v>
      </c>
      <c r="G47">
        <v>187</v>
      </c>
      <c r="H47">
        <v>229</v>
      </c>
      <c r="I47">
        <v>232</v>
      </c>
      <c r="J47">
        <v>261</v>
      </c>
      <c r="K47">
        <v>385</v>
      </c>
      <c r="L47">
        <v>397</v>
      </c>
      <c r="M47">
        <v>397</v>
      </c>
      <c r="N47">
        <v>485</v>
      </c>
      <c r="O47">
        <v>529</v>
      </c>
      <c r="P47">
        <v>501</v>
      </c>
      <c r="Q47">
        <v>538</v>
      </c>
      <c r="R47">
        <v>532</v>
      </c>
      <c r="S47">
        <v>439</v>
      </c>
      <c r="T47">
        <v>424</v>
      </c>
      <c r="U47">
        <v>414</v>
      </c>
      <c r="V47">
        <v>436</v>
      </c>
      <c r="W47">
        <v>379</v>
      </c>
      <c r="X47">
        <v>415</v>
      </c>
      <c r="Y47">
        <v>382</v>
      </c>
      <c r="Z47">
        <v>372</v>
      </c>
      <c r="AA47">
        <v>352</v>
      </c>
      <c r="AB47">
        <v>323</v>
      </c>
      <c r="AC47">
        <v>294</v>
      </c>
      <c r="AD47">
        <v>266</v>
      </c>
      <c r="AE47">
        <v>250</v>
      </c>
      <c r="AF47">
        <v>266</v>
      </c>
      <c r="AG47">
        <v>253</v>
      </c>
      <c r="AH47">
        <v>240</v>
      </c>
      <c r="AI47">
        <v>360</v>
      </c>
      <c r="AJ47">
        <v>324</v>
      </c>
      <c r="AK47">
        <v>345</v>
      </c>
      <c r="AL47">
        <v>355</v>
      </c>
      <c r="AM47">
        <v>337</v>
      </c>
      <c r="AN47">
        <v>355</v>
      </c>
      <c r="AO47">
        <v>375</v>
      </c>
      <c r="AP47">
        <v>363</v>
      </c>
      <c r="AQ47">
        <v>326</v>
      </c>
      <c r="AR47">
        <v>351</v>
      </c>
      <c r="AS47">
        <v>364</v>
      </c>
      <c r="AT47">
        <v>366</v>
      </c>
      <c r="AU47">
        <v>367</v>
      </c>
      <c r="AV47">
        <v>403</v>
      </c>
      <c r="AW47">
        <v>398</v>
      </c>
      <c r="AX47">
        <v>347</v>
      </c>
      <c r="AY47">
        <v>339</v>
      </c>
      <c r="AZ47">
        <v>334</v>
      </c>
      <c r="BA47">
        <v>340</v>
      </c>
      <c r="BB47">
        <v>256</v>
      </c>
      <c r="BC47">
        <v>299</v>
      </c>
      <c r="BD47" s="1">
        <v>18547</v>
      </c>
    </row>
    <row r="48" spans="1:56" x14ac:dyDescent="0.35">
      <c r="A48" s="7" t="s">
        <v>20</v>
      </c>
      <c r="B48" s="1">
        <v>840</v>
      </c>
      <c r="C48" s="1">
        <v>909</v>
      </c>
      <c r="D48" s="1">
        <v>868</v>
      </c>
      <c r="E48" s="1">
        <v>980</v>
      </c>
      <c r="F48" s="1">
        <v>1103</v>
      </c>
      <c r="G48" s="1">
        <v>1170</v>
      </c>
      <c r="H48" s="1">
        <v>1245</v>
      </c>
      <c r="I48" s="1">
        <v>1069</v>
      </c>
      <c r="J48" s="1">
        <v>1191</v>
      </c>
      <c r="K48" s="1">
        <v>1599</v>
      </c>
      <c r="L48" s="1">
        <v>1574</v>
      </c>
      <c r="M48" s="1">
        <v>1608</v>
      </c>
      <c r="N48" s="1">
        <v>2015</v>
      </c>
      <c r="O48" s="1">
        <v>2122</v>
      </c>
      <c r="P48" s="1">
        <v>1793</v>
      </c>
      <c r="Q48" s="1">
        <v>1750</v>
      </c>
      <c r="R48" s="1">
        <v>1932</v>
      </c>
      <c r="S48" s="1">
        <v>2009</v>
      </c>
      <c r="T48" s="1">
        <v>1957</v>
      </c>
      <c r="U48" s="1">
        <v>1972</v>
      </c>
      <c r="V48" s="1">
        <v>1933</v>
      </c>
      <c r="W48" s="1">
        <v>1859</v>
      </c>
      <c r="X48" s="1">
        <v>1962</v>
      </c>
      <c r="Y48" s="1">
        <v>1865</v>
      </c>
      <c r="Z48" s="1">
        <v>1701</v>
      </c>
      <c r="AA48" s="1">
        <v>1607</v>
      </c>
      <c r="AB48" s="1">
        <v>1572</v>
      </c>
      <c r="AC48" s="1">
        <v>1523</v>
      </c>
      <c r="AD48" s="1">
        <v>1300</v>
      </c>
      <c r="AE48" s="1">
        <v>1274</v>
      </c>
      <c r="AF48" s="1">
        <v>1259</v>
      </c>
      <c r="AG48" s="1">
        <v>1260</v>
      </c>
      <c r="AH48" s="1">
        <v>1305</v>
      </c>
      <c r="AI48" s="1">
        <v>2018</v>
      </c>
      <c r="AJ48" s="1">
        <v>1940</v>
      </c>
      <c r="AK48" s="1">
        <v>1954</v>
      </c>
      <c r="AL48" s="1">
        <v>1878</v>
      </c>
      <c r="AM48" s="1">
        <v>2037</v>
      </c>
      <c r="AN48" s="1">
        <v>1953</v>
      </c>
      <c r="AO48" s="1">
        <v>2002</v>
      </c>
      <c r="AP48" s="1">
        <v>1850</v>
      </c>
      <c r="AQ48" s="1">
        <v>1642</v>
      </c>
      <c r="AR48" s="1">
        <v>1607</v>
      </c>
      <c r="AS48" s="1">
        <v>1538</v>
      </c>
      <c r="AT48" s="1">
        <v>1532</v>
      </c>
      <c r="AU48" s="1">
        <v>1448</v>
      </c>
      <c r="AV48" s="1">
        <v>1450</v>
      </c>
      <c r="AW48" s="1">
        <v>1515</v>
      </c>
      <c r="AX48" s="1">
        <v>1336</v>
      </c>
      <c r="AY48" s="1">
        <v>1422</v>
      </c>
      <c r="AZ48" s="1">
        <v>1384</v>
      </c>
      <c r="BA48" s="1">
        <v>1342</v>
      </c>
      <c r="BB48" s="1">
        <v>1115</v>
      </c>
      <c r="BC48" s="1">
        <v>1253</v>
      </c>
      <c r="BD48" s="1">
        <v>84342</v>
      </c>
    </row>
    <row r="49" spans="1:56" x14ac:dyDescent="0.35">
      <c r="A49" s="7" t="s">
        <v>21</v>
      </c>
      <c r="B49">
        <v>367</v>
      </c>
      <c r="C49">
        <v>408</v>
      </c>
      <c r="D49">
        <v>360</v>
      </c>
      <c r="E49">
        <v>385</v>
      </c>
      <c r="F49">
        <v>371</v>
      </c>
      <c r="G49">
        <v>383</v>
      </c>
      <c r="H49">
        <v>393</v>
      </c>
      <c r="I49">
        <v>359</v>
      </c>
      <c r="J49">
        <v>389</v>
      </c>
      <c r="K49">
        <v>482</v>
      </c>
      <c r="L49">
        <v>464</v>
      </c>
      <c r="M49">
        <v>474</v>
      </c>
      <c r="N49">
        <v>589</v>
      </c>
      <c r="O49">
        <v>604</v>
      </c>
      <c r="P49">
        <v>483</v>
      </c>
      <c r="Q49">
        <v>435</v>
      </c>
      <c r="R49">
        <v>439</v>
      </c>
      <c r="S49">
        <v>437</v>
      </c>
      <c r="T49">
        <v>417</v>
      </c>
      <c r="U49">
        <v>413</v>
      </c>
      <c r="V49">
        <v>400</v>
      </c>
      <c r="W49">
        <v>380</v>
      </c>
      <c r="X49">
        <v>384</v>
      </c>
      <c r="Y49">
        <v>387</v>
      </c>
      <c r="Z49">
        <v>369</v>
      </c>
      <c r="AA49">
        <v>371</v>
      </c>
      <c r="AB49">
        <v>327</v>
      </c>
      <c r="AC49">
        <v>326</v>
      </c>
      <c r="AD49">
        <v>238</v>
      </c>
      <c r="AE49">
        <v>253</v>
      </c>
      <c r="AF49">
        <v>246</v>
      </c>
      <c r="AG49">
        <v>218</v>
      </c>
      <c r="AH49">
        <v>212</v>
      </c>
      <c r="AI49">
        <v>324</v>
      </c>
      <c r="AJ49">
        <v>299</v>
      </c>
      <c r="AK49">
        <v>259</v>
      </c>
      <c r="AL49">
        <v>246</v>
      </c>
      <c r="AM49">
        <v>249</v>
      </c>
      <c r="AN49">
        <v>228</v>
      </c>
      <c r="AO49">
        <v>229</v>
      </c>
      <c r="AP49">
        <v>232</v>
      </c>
      <c r="AQ49">
        <v>195</v>
      </c>
      <c r="AR49">
        <v>182</v>
      </c>
      <c r="AS49">
        <v>214</v>
      </c>
      <c r="AT49">
        <v>180</v>
      </c>
      <c r="AU49">
        <v>181</v>
      </c>
      <c r="AV49">
        <v>188</v>
      </c>
      <c r="AW49">
        <v>198</v>
      </c>
      <c r="AX49">
        <v>179</v>
      </c>
      <c r="AY49">
        <v>167</v>
      </c>
      <c r="AZ49">
        <v>162</v>
      </c>
      <c r="BA49">
        <v>149</v>
      </c>
      <c r="BB49">
        <v>128</v>
      </c>
      <c r="BC49">
        <v>131</v>
      </c>
      <c r="BD49" s="1">
        <v>17083</v>
      </c>
    </row>
    <row r="50" spans="1:56" x14ac:dyDescent="0.35">
      <c r="A50" s="7" t="s">
        <v>22</v>
      </c>
      <c r="B50">
        <v>772</v>
      </c>
      <c r="C50">
        <v>810</v>
      </c>
      <c r="D50">
        <v>772</v>
      </c>
      <c r="E50">
        <v>573</v>
      </c>
      <c r="F50">
        <v>553</v>
      </c>
      <c r="G50">
        <v>596</v>
      </c>
      <c r="H50">
        <v>530</v>
      </c>
      <c r="I50">
        <v>491</v>
      </c>
      <c r="J50">
        <v>565</v>
      </c>
      <c r="K50">
        <v>648</v>
      </c>
      <c r="L50">
        <v>674</v>
      </c>
      <c r="M50">
        <v>680</v>
      </c>
      <c r="N50">
        <v>759</v>
      </c>
      <c r="O50">
        <v>826</v>
      </c>
      <c r="P50">
        <v>616</v>
      </c>
      <c r="Q50">
        <v>517</v>
      </c>
      <c r="R50">
        <v>543</v>
      </c>
      <c r="S50">
        <v>542</v>
      </c>
      <c r="T50">
        <v>559</v>
      </c>
      <c r="U50">
        <v>536</v>
      </c>
      <c r="V50">
        <v>516</v>
      </c>
      <c r="W50">
        <v>506</v>
      </c>
      <c r="X50">
        <v>520</v>
      </c>
      <c r="Y50">
        <v>525</v>
      </c>
      <c r="Z50">
        <v>548</v>
      </c>
      <c r="AA50">
        <v>472</v>
      </c>
      <c r="AB50">
        <v>491</v>
      </c>
      <c r="AC50">
        <v>479</v>
      </c>
      <c r="AD50">
        <v>368</v>
      </c>
      <c r="AE50">
        <v>336</v>
      </c>
      <c r="AF50">
        <v>344</v>
      </c>
      <c r="AG50">
        <v>371</v>
      </c>
      <c r="AH50">
        <v>354</v>
      </c>
      <c r="AI50">
        <v>479</v>
      </c>
      <c r="AJ50">
        <v>435</v>
      </c>
      <c r="AK50">
        <v>370</v>
      </c>
      <c r="AL50">
        <v>347</v>
      </c>
      <c r="AM50">
        <v>350</v>
      </c>
      <c r="AN50">
        <v>348</v>
      </c>
      <c r="AO50">
        <v>358</v>
      </c>
      <c r="AP50">
        <v>316</v>
      </c>
      <c r="AQ50">
        <v>264</v>
      </c>
      <c r="AR50">
        <v>293</v>
      </c>
      <c r="AS50">
        <v>291</v>
      </c>
      <c r="AT50">
        <v>306</v>
      </c>
      <c r="AU50">
        <v>337</v>
      </c>
      <c r="AV50">
        <v>299</v>
      </c>
      <c r="AW50">
        <v>313</v>
      </c>
      <c r="AX50">
        <v>282</v>
      </c>
      <c r="AY50">
        <v>303</v>
      </c>
      <c r="AZ50">
        <v>291</v>
      </c>
      <c r="BA50">
        <v>268</v>
      </c>
      <c r="BB50">
        <v>226</v>
      </c>
      <c r="BC50">
        <v>251</v>
      </c>
      <c r="BD50" s="1">
        <v>25119</v>
      </c>
    </row>
    <row r="51" spans="1:56" x14ac:dyDescent="0.35">
      <c r="A51" s="7" t="s">
        <v>32</v>
      </c>
      <c r="B51" s="1">
        <v>272</v>
      </c>
      <c r="C51" s="1">
        <v>290</v>
      </c>
      <c r="D51" s="1">
        <v>266</v>
      </c>
      <c r="E51" s="1">
        <v>341</v>
      </c>
      <c r="F51" s="1">
        <v>401</v>
      </c>
      <c r="G51">
        <v>411</v>
      </c>
      <c r="H51">
        <v>386</v>
      </c>
      <c r="I51">
        <v>377</v>
      </c>
      <c r="J51">
        <v>423</v>
      </c>
      <c r="K51">
        <v>537</v>
      </c>
      <c r="L51">
        <v>541</v>
      </c>
      <c r="M51">
        <v>560</v>
      </c>
      <c r="N51">
        <v>658</v>
      </c>
      <c r="O51" s="1">
        <v>652</v>
      </c>
      <c r="P51" s="1">
        <v>587</v>
      </c>
      <c r="Q51">
        <v>653</v>
      </c>
      <c r="R51">
        <v>717</v>
      </c>
      <c r="S51">
        <v>707</v>
      </c>
      <c r="T51">
        <v>724</v>
      </c>
      <c r="U51">
        <v>796</v>
      </c>
      <c r="V51">
        <v>729</v>
      </c>
      <c r="W51">
        <v>734</v>
      </c>
      <c r="X51">
        <v>731</v>
      </c>
      <c r="Y51">
        <v>730</v>
      </c>
      <c r="Z51">
        <v>707</v>
      </c>
      <c r="AA51">
        <v>691</v>
      </c>
      <c r="AB51">
        <v>695</v>
      </c>
      <c r="AC51">
        <v>603</v>
      </c>
      <c r="AD51">
        <v>520</v>
      </c>
      <c r="AE51">
        <v>547</v>
      </c>
      <c r="AF51">
        <v>507</v>
      </c>
      <c r="AG51">
        <v>521</v>
      </c>
      <c r="AH51">
        <v>505</v>
      </c>
      <c r="AI51">
        <v>720</v>
      </c>
      <c r="AJ51">
        <v>719</v>
      </c>
      <c r="AK51">
        <v>569</v>
      </c>
      <c r="AL51">
        <v>589</v>
      </c>
      <c r="AM51">
        <v>576</v>
      </c>
      <c r="AN51">
        <v>535</v>
      </c>
      <c r="AO51">
        <v>514</v>
      </c>
      <c r="AP51">
        <v>531</v>
      </c>
      <c r="AQ51">
        <v>543</v>
      </c>
      <c r="AR51">
        <v>497</v>
      </c>
      <c r="AS51">
        <v>491</v>
      </c>
      <c r="AT51">
        <v>531</v>
      </c>
      <c r="AU51">
        <v>594</v>
      </c>
      <c r="AV51">
        <v>570</v>
      </c>
      <c r="AW51">
        <v>580</v>
      </c>
      <c r="AX51">
        <v>525</v>
      </c>
      <c r="AY51">
        <v>508</v>
      </c>
      <c r="AZ51">
        <v>504</v>
      </c>
      <c r="BA51">
        <v>530</v>
      </c>
      <c r="BB51">
        <v>449</v>
      </c>
      <c r="BC51">
        <v>422</v>
      </c>
      <c r="BD51" s="1">
        <v>30016</v>
      </c>
    </row>
    <row r="52" spans="1:56" x14ac:dyDescent="0.35">
      <c r="A52" s="7" t="s">
        <v>23</v>
      </c>
      <c r="B52">
        <v>431</v>
      </c>
      <c r="C52">
        <v>464</v>
      </c>
      <c r="D52">
        <v>423</v>
      </c>
      <c r="E52">
        <v>421</v>
      </c>
      <c r="F52">
        <v>413</v>
      </c>
      <c r="G52">
        <v>456</v>
      </c>
      <c r="H52">
        <v>472</v>
      </c>
      <c r="I52">
        <v>419</v>
      </c>
      <c r="J52">
        <v>410</v>
      </c>
      <c r="K52">
        <v>537</v>
      </c>
      <c r="L52">
        <v>560</v>
      </c>
      <c r="M52">
        <v>646</v>
      </c>
      <c r="N52">
        <v>714</v>
      </c>
      <c r="O52">
        <v>730</v>
      </c>
      <c r="P52">
        <v>631</v>
      </c>
      <c r="Q52">
        <v>659</v>
      </c>
      <c r="R52">
        <v>711</v>
      </c>
      <c r="S52">
        <v>750</v>
      </c>
      <c r="T52">
        <v>715</v>
      </c>
      <c r="U52">
        <v>677</v>
      </c>
      <c r="V52">
        <v>779</v>
      </c>
      <c r="W52">
        <v>705</v>
      </c>
      <c r="X52">
        <v>738</v>
      </c>
      <c r="Y52">
        <v>716</v>
      </c>
      <c r="Z52">
        <v>661</v>
      </c>
      <c r="AA52">
        <v>624</v>
      </c>
      <c r="AB52">
        <v>620</v>
      </c>
      <c r="AC52">
        <v>567</v>
      </c>
      <c r="AD52">
        <v>532</v>
      </c>
      <c r="AE52">
        <v>536</v>
      </c>
      <c r="AF52">
        <v>496</v>
      </c>
      <c r="AG52">
        <v>481</v>
      </c>
      <c r="AH52">
        <v>541</v>
      </c>
      <c r="AI52">
        <v>765</v>
      </c>
      <c r="AJ52">
        <v>753</v>
      </c>
      <c r="AK52">
        <v>752</v>
      </c>
      <c r="AL52">
        <v>643</v>
      </c>
      <c r="AM52">
        <v>653</v>
      </c>
      <c r="AN52">
        <v>641</v>
      </c>
      <c r="AO52">
        <v>641</v>
      </c>
      <c r="AP52">
        <v>637</v>
      </c>
      <c r="AQ52">
        <v>612</v>
      </c>
      <c r="AR52">
        <v>528</v>
      </c>
      <c r="AS52">
        <v>549</v>
      </c>
      <c r="AT52">
        <v>537</v>
      </c>
      <c r="AU52">
        <v>547</v>
      </c>
      <c r="AV52">
        <v>523</v>
      </c>
      <c r="AW52">
        <v>508</v>
      </c>
      <c r="AX52">
        <v>523</v>
      </c>
      <c r="AY52">
        <v>502</v>
      </c>
      <c r="AZ52">
        <v>545</v>
      </c>
      <c r="BA52">
        <v>534</v>
      </c>
      <c r="BB52">
        <v>426</v>
      </c>
      <c r="BC52">
        <v>445</v>
      </c>
      <c r="BD52" s="1">
        <v>31499</v>
      </c>
    </row>
    <row r="53" spans="1:56" x14ac:dyDescent="0.35">
      <c r="A53" s="7" t="s">
        <v>24</v>
      </c>
      <c r="B53">
        <v>181</v>
      </c>
      <c r="C53">
        <v>201</v>
      </c>
      <c r="D53">
        <v>215</v>
      </c>
      <c r="E53">
        <v>222</v>
      </c>
      <c r="F53">
        <v>250</v>
      </c>
      <c r="G53">
        <v>258</v>
      </c>
      <c r="H53">
        <v>275</v>
      </c>
      <c r="I53">
        <v>258</v>
      </c>
      <c r="J53">
        <v>282</v>
      </c>
      <c r="K53">
        <v>326</v>
      </c>
      <c r="L53">
        <v>332</v>
      </c>
      <c r="M53">
        <v>303</v>
      </c>
      <c r="N53">
        <v>330</v>
      </c>
      <c r="O53">
        <v>284</v>
      </c>
      <c r="P53" s="1">
        <v>223</v>
      </c>
      <c r="Q53">
        <v>230</v>
      </c>
      <c r="R53">
        <v>205</v>
      </c>
      <c r="S53">
        <v>199</v>
      </c>
      <c r="T53">
        <v>187</v>
      </c>
      <c r="U53">
        <v>173</v>
      </c>
      <c r="V53">
        <v>174</v>
      </c>
      <c r="W53">
        <v>153</v>
      </c>
      <c r="X53">
        <v>149</v>
      </c>
      <c r="Y53">
        <v>159</v>
      </c>
      <c r="Z53">
        <v>135</v>
      </c>
      <c r="AA53">
        <v>154</v>
      </c>
      <c r="AB53">
        <v>155</v>
      </c>
      <c r="AC53">
        <v>166</v>
      </c>
      <c r="AD53">
        <v>144</v>
      </c>
      <c r="AE53">
        <v>136</v>
      </c>
      <c r="AF53">
        <v>151</v>
      </c>
      <c r="AG53">
        <v>151</v>
      </c>
      <c r="AH53">
        <v>151</v>
      </c>
      <c r="AI53">
        <v>260</v>
      </c>
      <c r="AJ53">
        <v>264</v>
      </c>
      <c r="AK53">
        <v>219</v>
      </c>
      <c r="AL53">
        <v>196</v>
      </c>
      <c r="AM53">
        <v>222</v>
      </c>
      <c r="AN53">
        <v>198</v>
      </c>
      <c r="AO53">
        <v>225</v>
      </c>
      <c r="AP53">
        <v>218</v>
      </c>
      <c r="AQ53">
        <v>236</v>
      </c>
      <c r="AR53">
        <v>219</v>
      </c>
      <c r="AS53">
        <v>199</v>
      </c>
      <c r="AT53">
        <v>213</v>
      </c>
      <c r="AU53">
        <v>210</v>
      </c>
      <c r="AV53">
        <v>235</v>
      </c>
      <c r="AW53">
        <v>220</v>
      </c>
      <c r="AX53">
        <v>173</v>
      </c>
      <c r="AY53">
        <v>178</v>
      </c>
      <c r="AZ53">
        <v>206</v>
      </c>
      <c r="BA53">
        <v>176</v>
      </c>
      <c r="BB53">
        <v>163</v>
      </c>
      <c r="BC53">
        <v>154</v>
      </c>
      <c r="BD53" s="1">
        <v>11296</v>
      </c>
    </row>
    <row r="54" spans="1:56" x14ac:dyDescent="0.35">
      <c r="A54" s="5"/>
    </row>
    <row r="55" spans="1:56" x14ac:dyDescent="0.35">
      <c r="A55" s="5" t="s">
        <v>2</v>
      </c>
      <c r="B55" s="1">
        <f>SUM(B32,B34:B53)</f>
        <v>6568</v>
      </c>
      <c r="C55" s="1">
        <f t="shared" ref="C55:BD55" si="1">SUM(C32,C34:C53)</f>
        <v>7007</v>
      </c>
      <c r="D55" s="1">
        <f t="shared" si="1"/>
        <v>6702</v>
      </c>
      <c r="E55" s="1">
        <f t="shared" si="1"/>
        <v>6962</v>
      </c>
      <c r="F55" s="1">
        <f t="shared" si="1"/>
        <v>7061</v>
      </c>
      <c r="G55" s="1">
        <f t="shared" si="1"/>
        <v>7278</v>
      </c>
      <c r="H55" s="1">
        <f t="shared" si="1"/>
        <v>7465</v>
      </c>
      <c r="I55" s="1">
        <f t="shared" si="1"/>
        <v>7265</v>
      </c>
      <c r="J55" s="1">
        <f t="shared" si="1"/>
        <v>7905</v>
      </c>
      <c r="K55" s="1">
        <f t="shared" si="1"/>
        <v>9887</v>
      </c>
      <c r="L55" s="1">
        <f t="shared" si="1"/>
        <v>9994</v>
      </c>
      <c r="M55" s="1">
        <f t="shared" si="1"/>
        <v>10087</v>
      </c>
      <c r="N55" s="1">
        <f t="shared" si="1"/>
        <v>12095</v>
      </c>
      <c r="O55" s="1">
        <f t="shared" si="1"/>
        <v>12489</v>
      </c>
      <c r="P55" s="1">
        <f t="shared" si="1"/>
        <v>10754</v>
      </c>
      <c r="Q55" s="1">
        <f t="shared" si="1"/>
        <v>10438</v>
      </c>
      <c r="R55" s="1">
        <f t="shared" si="1"/>
        <v>10937</v>
      </c>
      <c r="S55" s="1">
        <f t="shared" si="1"/>
        <v>11099</v>
      </c>
      <c r="T55" s="1">
        <f t="shared" si="1"/>
        <v>11034</v>
      </c>
      <c r="U55" s="1">
        <f t="shared" si="1"/>
        <v>10905</v>
      </c>
      <c r="V55" s="1">
        <f t="shared" si="1"/>
        <v>10822</v>
      </c>
      <c r="W55" s="1">
        <f t="shared" si="1"/>
        <v>10123</v>
      </c>
      <c r="X55" s="1">
        <f t="shared" si="1"/>
        <v>10686</v>
      </c>
      <c r="Y55" s="1">
        <f t="shared" si="1"/>
        <v>10462</v>
      </c>
      <c r="Z55" s="1">
        <f t="shared" si="1"/>
        <v>10011</v>
      </c>
      <c r="AA55" s="1">
        <f t="shared" si="1"/>
        <v>9877</v>
      </c>
      <c r="AB55" s="1">
        <f t="shared" si="1"/>
        <v>9476</v>
      </c>
      <c r="AC55" s="1">
        <f t="shared" si="1"/>
        <v>9243</v>
      </c>
      <c r="AD55" s="1">
        <f t="shared" si="1"/>
        <v>7754</v>
      </c>
      <c r="AE55" s="1">
        <f t="shared" si="1"/>
        <v>7893</v>
      </c>
      <c r="AF55" s="1">
        <f t="shared" si="1"/>
        <v>7726</v>
      </c>
      <c r="AG55" s="1">
        <f t="shared" si="1"/>
        <v>7618</v>
      </c>
      <c r="AH55" s="1">
        <f t="shared" si="1"/>
        <v>7651</v>
      </c>
      <c r="AI55" s="1">
        <f t="shared" si="1"/>
        <v>11543</v>
      </c>
      <c r="AJ55" s="1">
        <f t="shared" si="1"/>
        <v>10948</v>
      </c>
      <c r="AK55" s="1">
        <f t="shared" si="1"/>
        <v>11168</v>
      </c>
      <c r="AL55" s="1">
        <f t="shared" si="1"/>
        <v>10829</v>
      </c>
      <c r="AM55" s="1">
        <f t="shared" si="1"/>
        <v>10779</v>
      </c>
      <c r="AN55" s="1">
        <f t="shared" si="1"/>
        <v>10601</v>
      </c>
      <c r="AO55" s="1">
        <f t="shared" si="1"/>
        <v>10585</v>
      </c>
      <c r="AP55" s="1">
        <f t="shared" si="1"/>
        <v>10488</v>
      </c>
      <c r="AQ55" s="1">
        <f t="shared" si="1"/>
        <v>10060</v>
      </c>
      <c r="AR55" s="1">
        <f t="shared" si="1"/>
        <v>10300</v>
      </c>
      <c r="AS55" s="1">
        <f t="shared" si="1"/>
        <v>10332</v>
      </c>
      <c r="AT55" s="1">
        <f t="shared" si="1"/>
        <v>10257</v>
      </c>
      <c r="AU55" s="1">
        <f t="shared" si="1"/>
        <v>10369</v>
      </c>
      <c r="AV55" s="1">
        <f t="shared" si="1"/>
        <v>10421</v>
      </c>
      <c r="AW55" s="1">
        <f t="shared" si="1"/>
        <v>10450</v>
      </c>
      <c r="AX55" s="1">
        <f t="shared" si="1"/>
        <v>9720</v>
      </c>
      <c r="AY55" s="1">
        <f t="shared" si="1"/>
        <v>9792</v>
      </c>
      <c r="AZ55" s="1">
        <f t="shared" si="1"/>
        <v>9456</v>
      </c>
      <c r="BA55" s="1">
        <f t="shared" si="1"/>
        <v>9557</v>
      </c>
      <c r="BB55" s="1">
        <f t="shared" si="1"/>
        <v>8090</v>
      </c>
      <c r="BC55" s="1">
        <f t="shared" si="1"/>
        <v>8610</v>
      </c>
      <c r="BD55" s="1">
        <f t="shared" si="1"/>
        <v>517629</v>
      </c>
    </row>
    <row r="58" spans="1:56" x14ac:dyDescent="0.35">
      <c r="A58" s="5" t="s">
        <v>147</v>
      </c>
      <c r="B58">
        <v>1968</v>
      </c>
      <c r="C58">
        <v>1969</v>
      </c>
      <c r="D58">
        <v>1970</v>
      </c>
      <c r="E58">
        <v>1971</v>
      </c>
      <c r="F58">
        <v>1972</v>
      </c>
      <c r="G58">
        <v>1973</v>
      </c>
      <c r="H58">
        <v>1974</v>
      </c>
      <c r="I58">
        <v>1975</v>
      </c>
      <c r="J58">
        <v>1976</v>
      </c>
      <c r="K58">
        <v>1977</v>
      </c>
      <c r="L58">
        <v>1978</v>
      </c>
      <c r="M58">
        <v>1979</v>
      </c>
      <c r="N58">
        <v>1980</v>
      </c>
      <c r="O58">
        <v>1981</v>
      </c>
      <c r="P58">
        <v>1982</v>
      </c>
      <c r="Q58">
        <v>1983</v>
      </c>
      <c r="R58">
        <v>1984</v>
      </c>
      <c r="S58">
        <v>1985</v>
      </c>
      <c r="T58">
        <v>1986</v>
      </c>
      <c r="U58">
        <v>1987</v>
      </c>
      <c r="V58">
        <v>1988</v>
      </c>
      <c r="W58">
        <v>1989</v>
      </c>
      <c r="X58">
        <v>1990</v>
      </c>
      <c r="Y58">
        <v>1991</v>
      </c>
      <c r="Z58">
        <v>1992</v>
      </c>
      <c r="AA58">
        <v>1993</v>
      </c>
      <c r="AB58">
        <v>1994</v>
      </c>
      <c r="AC58">
        <v>1995</v>
      </c>
      <c r="AD58">
        <v>1996</v>
      </c>
      <c r="AE58">
        <v>1997</v>
      </c>
      <c r="AF58">
        <v>1998</v>
      </c>
      <c r="AG58">
        <v>1999</v>
      </c>
      <c r="AH58">
        <v>2000</v>
      </c>
      <c r="AI58">
        <v>2001</v>
      </c>
      <c r="AJ58">
        <v>2002</v>
      </c>
      <c r="AK58">
        <v>2003</v>
      </c>
      <c r="AL58">
        <v>2004</v>
      </c>
      <c r="AM58">
        <v>2005</v>
      </c>
      <c r="AN58">
        <v>2006</v>
      </c>
      <c r="AO58">
        <v>2007</v>
      </c>
      <c r="AP58">
        <v>2008</v>
      </c>
      <c r="AQ58">
        <v>2009</v>
      </c>
      <c r="AR58">
        <v>2010</v>
      </c>
      <c r="AS58">
        <v>2011</v>
      </c>
      <c r="AT58">
        <v>2012</v>
      </c>
      <c r="AU58">
        <v>2013</v>
      </c>
      <c r="AV58">
        <v>2014</v>
      </c>
      <c r="AW58">
        <v>2015</v>
      </c>
      <c r="AX58">
        <v>2016</v>
      </c>
      <c r="AY58">
        <v>2017</v>
      </c>
      <c r="AZ58">
        <v>2018</v>
      </c>
      <c r="BA58">
        <v>2019</v>
      </c>
      <c r="BB58">
        <v>2020</v>
      </c>
      <c r="BC58">
        <v>2021</v>
      </c>
      <c r="BD58" t="s">
        <v>2</v>
      </c>
    </row>
    <row r="59" spans="1:56" x14ac:dyDescent="0.35">
      <c r="A59" s="5"/>
    </row>
    <row r="60" spans="1:56" x14ac:dyDescent="0.35">
      <c r="A60" s="5" t="s">
        <v>145</v>
      </c>
      <c r="B60" s="1">
        <v>4572</v>
      </c>
      <c r="C60" s="1">
        <v>4719</v>
      </c>
      <c r="D60" s="1">
        <v>4473</v>
      </c>
      <c r="E60" s="1">
        <v>4505</v>
      </c>
      <c r="F60" s="1">
        <v>4309</v>
      </c>
      <c r="G60" s="1">
        <v>4254</v>
      </c>
      <c r="H60" s="1">
        <v>4132</v>
      </c>
      <c r="I60" s="1">
        <v>3997</v>
      </c>
      <c r="J60" s="1">
        <v>4042</v>
      </c>
      <c r="K60" s="1">
        <v>4666</v>
      </c>
      <c r="L60" s="1">
        <v>4269</v>
      </c>
      <c r="M60" s="1">
        <v>4229</v>
      </c>
      <c r="N60" s="1">
        <v>4777</v>
      </c>
      <c r="O60" s="1">
        <v>4701</v>
      </c>
      <c r="P60" s="1">
        <v>4124</v>
      </c>
      <c r="Q60" s="1">
        <v>4073</v>
      </c>
      <c r="R60" s="1">
        <v>3927</v>
      </c>
      <c r="S60" s="1">
        <v>3784</v>
      </c>
      <c r="T60" s="1">
        <v>3741</v>
      </c>
      <c r="U60" s="1">
        <v>3592</v>
      </c>
      <c r="V60" s="1">
        <v>3460</v>
      </c>
      <c r="W60" s="1">
        <v>3131</v>
      </c>
      <c r="X60" s="1">
        <v>3345</v>
      </c>
      <c r="Y60" s="1">
        <v>3359</v>
      </c>
      <c r="Z60" s="1">
        <v>3234</v>
      </c>
      <c r="AA60" s="1">
        <v>3164</v>
      </c>
      <c r="AB60" s="1">
        <v>2964</v>
      </c>
      <c r="AC60" s="1">
        <v>2824</v>
      </c>
      <c r="AD60" s="1">
        <v>2335</v>
      </c>
      <c r="AE60" s="1">
        <v>2222</v>
      </c>
      <c r="AF60" s="1">
        <v>2114</v>
      </c>
      <c r="AG60" s="1">
        <v>2111</v>
      </c>
      <c r="AH60" s="1">
        <v>2037</v>
      </c>
      <c r="AI60" s="1">
        <v>3469</v>
      </c>
      <c r="AJ60" s="1">
        <v>3537</v>
      </c>
      <c r="AK60" s="1">
        <v>3604</v>
      </c>
      <c r="AL60" s="1">
        <v>3559</v>
      </c>
      <c r="AM60" s="1">
        <v>3496</v>
      </c>
      <c r="AN60" s="1">
        <v>3387</v>
      </c>
      <c r="AO60" s="1">
        <v>3361</v>
      </c>
      <c r="AP60" s="1">
        <v>3176</v>
      </c>
      <c r="AQ60" s="1">
        <v>3295</v>
      </c>
      <c r="AR60" s="1">
        <v>3417</v>
      </c>
      <c r="AS60" s="1">
        <v>3516</v>
      </c>
      <c r="AT60" s="1">
        <v>3466</v>
      </c>
      <c r="AU60" s="1">
        <v>3477</v>
      </c>
      <c r="AV60" s="1">
        <v>3466</v>
      </c>
      <c r="AW60" s="1">
        <v>3496</v>
      </c>
      <c r="AX60" s="1">
        <v>3229</v>
      </c>
      <c r="AY60" s="1">
        <v>3038</v>
      </c>
      <c r="AZ60" s="1">
        <v>2897</v>
      </c>
      <c r="BA60" s="1">
        <v>2890</v>
      </c>
      <c r="BB60" s="1">
        <v>2390</v>
      </c>
      <c r="BC60" s="1">
        <v>2593</v>
      </c>
      <c r="BD60" s="1">
        <v>189945</v>
      </c>
    </row>
    <row r="61" spans="1:56" x14ac:dyDescent="0.35">
      <c r="A61" s="5" t="s">
        <v>144</v>
      </c>
      <c r="B61">
        <v>178</v>
      </c>
      <c r="C61">
        <v>172</v>
      </c>
      <c r="D61">
        <v>188</v>
      </c>
      <c r="E61">
        <v>296</v>
      </c>
      <c r="F61">
        <v>256</v>
      </c>
      <c r="G61">
        <v>245</v>
      </c>
      <c r="H61">
        <v>254</v>
      </c>
      <c r="I61">
        <v>430</v>
      </c>
      <c r="J61">
        <v>427</v>
      </c>
      <c r="K61">
        <v>547</v>
      </c>
      <c r="L61">
        <v>443</v>
      </c>
      <c r="M61">
        <v>451</v>
      </c>
      <c r="N61">
        <v>600</v>
      </c>
      <c r="O61">
        <v>697</v>
      </c>
      <c r="P61">
        <v>742</v>
      </c>
      <c r="Q61">
        <v>881</v>
      </c>
      <c r="R61">
        <v>746</v>
      </c>
      <c r="S61">
        <v>698</v>
      </c>
      <c r="T61">
        <v>700</v>
      </c>
      <c r="U61">
        <v>624</v>
      </c>
      <c r="V61">
        <v>504</v>
      </c>
      <c r="W61">
        <v>462</v>
      </c>
      <c r="X61">
        <v>529</v>
      </c>
      <c r="Y61">
        <v>571</v>
      </c>
      <c r="Z61">
        <v>660</v>
      </c>
      <c r="AA61">
        <v>599</v>
      </c>
      <c r="AB61">
        <v>543</v>
      </c>
      <c r="AC61">
        <v>479</v>
      </c>
      <c r="AD61">
        <v>361</v>
      </c>
      <c r="AE61">
        <v>392</v>
      </c>
      <c r="AF61">
        <v>339</v>
      </c>
      <c r="AG61">
        <v>330</v>
      </c>
      <c r="AH61">
        <v>261</v>
      </c>
      <c r="AI61">
        <v>465</v>
      </c>
      <c r="AJ61">
        <v>583</v>
      </c>
      <c r="AK61">
        <v>602</v>
      </c>
      <c r="AL61">
        <v>560</v>
      </c>
      <c r="AM61">
        <v>520</v>
      </c>
      <c r="AN61">
        <v>493</v>
      </c>
      <c r="AO61">
        <v>425</v>
      </c>
      <c r="AP61">
        <v>493</v>
      </c>
      <c r="AQ61">
        <v>741</v>
      </c>
      <c r="AR61">
        <v>866</v>
      </c>
      <c r="AS61">
        <v>888</v>
      </c>
      <c r="AT61">
        <v>781</v>
      </c>
      <c r="AU61">
        <v>687</v>
      </c>
      <c r="AV61">
        <v>654</v>
      </c>
      <c r="AW61">
        <v>518</v>
      </c>
      <c r="AX61">
        <v>471</v>
      </c>
      <c r="AY61">
        <v>400</v>
      </c>
      <c r="AZ61">
        <v>354</v>
      </c>
      <c r="BA61">
        <v>357</v>
      </c>
      <c r="BB61">
        <v>364</v>
      </c>
      <c r="BC61">
        <v>487</v>
      </c>
      <c r="BD61" s="1">
        <v>27314</v>
      </c>
    </row>
    <row r="62" spans="1:56" x14ac:dyDescent="0.35">
      <c r="A62" s="7" t="s">
        <v>25</v>
      </c>
      <c r="B62">
        <v>85</v>
      </c>
      <c r="C62">
        <v>105</v>
      </c>
      <c r="D62">
        <v>92</v>
      </c>
      <c r="E62">
        <v>132</v>
      </c>
      <c r="F62">
        <v>132</v>
      </c>
      <c r="G62">
        <v>156</v>
      </c>
      <c r="H62">
        <v>197</v>
      </c>
      <c r="I62">
        <v>207</v>
      </c>
      <c r="J62">
        <v>229</v>
      </c>
      <c r="K62">
        <v>341</v>
      </c>
      <c r="L62">
        <v>404</v>
      </c>
      <c r="M62">
        <v>450</v>
      </c>
      <c r="N62">
        <v>640</v>
      </c>
      <c r="O62">
        <v>695</v>
      </c>
      <c r="P62">
        <v>627</v>
      </c>
      <c r="Q62">
        <v>456</v>
      </c>
      <c r="R62">
        <v>522</v>
      </c>
      <c r="S62">
        <v>527</v>
      </c>
      <c r="T62">
        <v>597</v>
      </c>
      <c r="U62">
        <v>631</v>
      </c>
      <c r="V62">
        <v>660</v>
      </c>
      <c r="W62">
        <v>649</v>
      </c>
      <c r="X62">
        <v>702</v>
      </c>
      <c r="Y62">
        <v>712</v>
      </c>
      <c r="Z62">
        <v>651</v>
      </c>
      <c r="AA62">
        <v>653</v>
      </c>
      <c r="AB62">
        <v>680</v>
      </c>
      <c r="AC62">
        <v>674</v>
      </c>
      <c r="AD62">
        <v>610</v>
      </c>
      <c r="AE62">
        <v>593</v>
      </c>
      <c r="AF62">
        <v>616</v>
      </c>
      <c r="AG62">
        <v>629</v>
      </c>
      <c r="AH62">
        <v>640</v>
      </c>
      <c r="AI62">
        <v>997</v>
      </c>
      <c r="AJ62" s="1">
        <v>1019</v>
      </c>
      <c r="AK62">
        <v>762</v>
      </c>
      <c r="AL62">
        <v>701</v>
      </c>
      <c r="AM62">
        <v>675</v>
      </c>
      <c r="AN62">
        <v>676</v>
      </c>
      <c r="AO62">
        <v>675</v>
      </c>
      <c r="AP62">
        <v>657</v>
      </c>
      <c r="AQ62">
        <v>667</v>
      </c>
      <c r="AR62">
        <v>677</v>
      </c>
      <c r="AS62">
        <v>725</v>
      </c>
      <c r="AT62">
        <v>678</v>
      </c>
      <c r="AU62">
        <v>694</v>
      </c>
      <c r="AV62">
        <v>694</v>
      </c>
      <c r="AW62">
        <v>722</v>
      </c>
      <c r="AX62">
        <v>714</v>
      </c>
      <c r="AY62">
        <v>710</v>
      </c>
      <c r="AZ62">
        <v>728</v>
      </c>
      <c r="BA62">
        <v>800</v>
      </c>
      <c r="BB62">
        <v>682</v>
      </c>
      <c r="BC62">
        <v>717</v>
      </c>
      <c r="BD62" s="1">
        <v>31064</v>
      </c>
    </row>
    <row r="63" spans="1:56" x14ac:dyDescent="0.35">
      <c r="A63" s="7" t="s">
        <v>13</v>
      </c>
      <c r="B63">
        <v>37</v>
      </c>
      <c r="C63">
        <v>37</v>
      </c>
      <c r="D63">
        <v>34</v>
      </c>
      <c r="E63">
        <v>34</v>
      </c>
      <c r="F63">
        <v>29</v>
      </c>
      <c r="G63">
        <v>40</v>
      </c>
      <c r="H63">
        <v>41</v>
      </c>
      <c r="I63">
        <v>50</v>
      </c>
      <c r="J63">
        <v>63</v>
      </c>
      <c r="K63">
        <v>64</v>
      </c>
      <c r="L63">
        <v>111</v>
      </c>
      <c r="M63">
        <v>94</v>
      </c>
      <c r="N63">
        <v>142</v>
      </c>
      <c r="O63">
        <v>202</v>
      </c>
      <c r="P63">
        <v>167</v>
      </c>
      <c r="Q63">
        <v>225</v>
      </c>
      <c r="R63">
        <v>252</v>
      </c>
      <c r="S63">
        <v>308</v>
      </c>
      <c r="T63">
        <v>327</v>
      </c>
      <c r="U63">
        <v>315</v>
      </c>
      <c r="V63">
        <v>319</v>
      </c>
      <c r="W63">
        <v>276</v>
      </c>
      <c r="X63">
        <v>320</v>
      </c>
      <c r="Y63">
        <v>332</v>
      </c>
      <c r="Z63">
        <v>322</v>
      </c>
      <c r="AA63">
        <v>318</v>
      </c>
      <c r="AB63">
        <v>297</v>
      </c>
      <c r="AC63">
        <v>299</v>
      </c>
      <c r="AD63">
        <v>303</v>
      </c>
      <c r="AE63">
        <v>285</v>
      </c>
      <c r="AF63">
        <v>255</v>
      </c>
      <c r="AG63">
        <v>268</v>
      </c>
      <c r="AH63">
        <v>261</v>
      </c>
      <c r="AI63">
        <v>412</v>
      </c>
      <c r="AJ63">
        <v>389</v>
      </c>
      <c r="AK63">
        <v>395</v>
      </c>
      <c r="AL63">
        <v>362</v>
      </c>
      <c r="AM63">
        <v>363</v>
      </c>
      <c r="AN63">
        <v>358</v>
      </c>
      <c r="AO63">
        <v>353</v>
      </c>
      <c r="AP63">
        <v>382</v>
      </c>
      <c r="AQ63">
        <v>363</v>
      </c>
      <c r="AR63">
        <v>376</v>
      </c>
      <c r="AS63">
        <v>354</v>
      </c>
      <c r="AT63">
        <v>360</v>
      </c>
      <c r="AU63">
        <v>372</v>
      </c>
      <c r="AV63">
        <v>340</v>
      </c>
      <c r="AW63">
        <v>319</v>
      </c>
      <c r="AX63">
        <v>324</v>
      </c>
      <c r="AY63">
        <v>332</v>
      </c>
      <c r="AZ63">
        <v>318</v>
      </c>
      <c r="BA63">
        <v>330</v>
      </c>
      <c r="BB63">
        <v>297</v>
      </c>
      <c r="BC63">
        <v>287</v>
      </c>
      <c r="BD63" s="1">
        <v>13813</v>
      </c>
    </row>
    <row r="64" spans="1:56" x14ac:dyDescent="0.35">
      <c r="A64" s="7" t="s">
        <v>26</v>
      </c>
      <c r="B64">
        <v>2</v>
      </c>
      <c r="C64">
        <v>7</v>
      </c>
      <c r="D64">
        <v>9</v>
      </c>
      <c r="E64">
        <v>12</v>
      </c>
      <c r="F64">
        <v>4</v>
      </c>
      <c r="G64">
        <v>8</v>
      </c>
      <c r="H64">
        <v>9</v>
      </c>
      <c r="I64">
        <v>11</v>
      </c>
      <c r="J64">
        <v>17</v>
      </c>
      <c r="K64">
        <v>22</v>
      </c>
      <c r="L64">
        <v>16</v>
      </c>
      <c r="M64">
        <v>13</v>
      </c>
      <c r="N64">
        <v>27</v>
      </c>
      <c r="O64">
        <v>44</v>
      </c>
      <c r="P64">
        <v>56</v>
      </c>
      <c r="Q64">
        <v>60</v>
      </c>
      <c r="R64">
        <v>52</v>
      </c>
      <c r="S64">
        <v>59</v>
      </c>
      <c r="T64">
        <v>62</v>
      </c>
      <c r="U64">
        <v>70</v>
      </c>
      <c r="V64">
        <v>76</v>
      </c>
      <c r="W64">
        <v>66</v>
      </c>
      <c r="X64">
        <v>92</v>
      </c>
      <c r="Y64">
        <v>91</v>
      </c>
      <c r="Z64">
        <v>74</v>
      </c>
      <c r="AA64">
        <v>79</v>
      </c>
      <c r="AB64">
        <v>55</v>
      </c>
      <c r="AC64">
        <v>60</v>
      </c>
      <c r="AD64">
        <v>56</v>
      </c>
      <c r="AE64">
        <v>68</v>
      </c>
      <c r="AF64">
        <v>50</v>
      </c>
      <c r="AG64">
        <v>47</v>
      </c>
      <c r="AH64">
        <v>66</v>
      </c>
      <c r="AI64">
        <v>101</v>
      </c>
      <c r="AJ64">
        <v>108</v>
      </c>
      <c r="AK64">
        <v>86</v>
      </c>
      <c r="AL64">
        <v>93</v>
      </c>
      <c r="AM64">
        <v>88</v>
      </c>
      <c r="AN64">
        <v>100</v>
      </c>
      <c r="AO64">
        <v>103</v>
      </c>
      <c r="AP64">
        <v>102</v>
      </c>
      <c r="AQ64">
        <v>92</v>
      </c>
      <c r="AR64">
        <v>89</v>
      </c>
      <c r="AS64">
        <v>106</v>
      </c>
      <c r="AT64">
        <v>124</v>
      </c>
      <c r="AU64">
        <v>117</v>
      </c>
      <c r="AV64">
        <v>113</v>
      </c>
      <c r="AW64">
        <v>96</v>
      </c>
      <c r="AX64">
        <v>98</v>
      </c>
      <c r="AY64">
        <v>118</v>
      </c>
      <c r="AZ64">
        <v>115</v>
      </c>
      <c r="BA64">
        <v>97</v>
      </c>
      <c r="BB64">
        <v>104</v>
      </c>
      <c r="BC64">
        <v>111</v>
      </c>
      <c r="BD64" s="1">
        <v>3601</v>
      </c>
    </row>
    <row r="65" spans="1:56" x14ac:dyDescent="0.35">
      <c r="A65" s="7" t="s">
        <v>27</v>
      </c>
      <c r="B65">
        <v>123</v>
      </c>
      <c r="C65">
        <v>135</v>
      </c>
      <c r="D65">
        <v>120</v>
      </c>
      <c r="E65">
        <v>99</v>
      </c>
      <c r="F65">
        <v>119</v>
      </c>
      <c r="G65">
        <v>130</v>
      </c>
      <c r="H65">
        <v>136</v>
      </c>
      <c r="I65">
        <v>140</v>
      </c>
      <c r="J65">
        <v>158</v>
      </c>
      <c r="K65">
        <v>212</v>
      </c>
      <c r="L65">
        <v>250</v>
      </c>
      <c r="M65">
        <v>244</v>
      </c>
      <c r="N65">
        <v>304</v>
      </c>
      <c r="O65">
        <v>316</v>
      </c>
      <c r="P65">
        <v>329</v>
      </c>
      <c r="Q65">
        <v>285</v>
      </c>
      <c r="R65">
        <v>336</v>
      </c>
      <c r="S65">
        <v>317</v>
      </c>
      <c r="T65">
        <v>323</v>
      </c>
      <c r="U65">
        <v>320</v>
      </c>
      <c r="V65">
        <v>303</v>
      </c>
      <c r="W65">
        <v>300</v>
      </c>
      <c r="X65">
        <v>302</v>
      </c>
      <c r="Y65">
        <v>352</v>
      </c>
      <c r="Z65">
        <v>308</v>
      </c>
      <c r="AA65">
        <v>284</v>
      </c>
      <c r="AB65">
        <v>272</v>
      </c>
      <c r="AC65">
        <v>325</v>
      </c>
      <c r="AD65">
        <v>318</v>
      </c>
      <c r="AE65">
        <v>294</v>
      </c>
      <c r="AF65">
        <v>297</v>
      </c>
      <c r="AG65">
        <v>287</v>
      </c>
      <c r="AH65">
        <v>283</v>
      </c>
      <c r="AI65">
        <v>470</v>
      </c>
      <c r="AJ65">
        <v>415</v>
      </c>
      <c r="AK65">
        <v>403</v>
      </c>
      <c r="AL65">
        <v>409</v>
      </c>
      <c r="AM65">
        <v>440</v>
      </c>
      <c r="AN65">
        <v>430</v>
      </c>
      <c r="AO65">
        <v>417</v>
      </c>
      <c r="AP65">
        <v>448</v>
      </c>
      <c r="AQ65">
        <v>404</v>
      </c>
      <c r="AR65">
        <v>488</v>
      </c>
      <c r="AS65">
        <v>450</v>
      </c>
      <c r="AT65">
        <v>443</v>
      </c>
      <c r="AU65">
        <v>454</v>
      </c>
      <c r="AV65">
        <v>478</v>
      </c>
      <c r="AW65">
        <v>469</v>
      </c>
      <c r="AX65">
        <v>436</v>
      </c>
      <c r="AY65">
        <v>463</v>
      </c>
      <c r="AZ65">
        <v>435</v>
      </c>
      <c r="BA65">
        <v>526</v>
      </c>
      <c r="BB65">
        <v>378</v>
      </c>
      <c r="BC65">
        <v>400</v>
      </c>
      <c r="BD65" s="1">
        <v>17577</v>
      </c>
    </row>
    <row r="66" spans="1:56" x14ac:dyDescent="0.35">
      <c r="A66" s="7" t="s">
        <v>14</v>
      </c>
      <c r="B66">
        <v>8</v>
      </c>
      <c r="C66">
        <v>6</v>
      </c>
      <c r="D66">
        <v>7</v>
      </c>
      <c r="E66">
        <v>11</v>
      </c>
      <c r="F66">
        <v>16</v>
      </c>
      <c r="G66">
        <v>17</v>
      </c>
      <c r="H66">
        <v>17</v>
      </c>
      <c r="I66">
        <v>18</v>
      </c>
      <c r="J66">
        <v>21</v>
      </c>
      <c r="K66">
        <v>28</v>
      </c>
      <c r="L66">
        <v>22</v>
      </c>
      <c r="M66">
        <v>39</v>
      </c>
      <c r="N66">
        <v>62</v>
      </c>
      <c r="O66">
        <v>61</v>
      </c>
      <c r="P66">
        <v>61</v>
      </c>
      <c r="Q66">
        <v>70</v>
      </c>
      <c r="R66">
        <v>62</v>
      </c>
      <c r="S66">
        <v>92</v>
      </c>
      <c r="T66">
        <v>85</v>
      </c>
      <c r="U66">
        <v>76</v>
      </c>
      <c r="V66">
        <v>92</v>
      </c>
      <c r="W66">
        <v>80</v>
      </c>
      <c r="X66">
        <v>87</v>
      </c>
      <c r="Y66">
        <v>83</v>
      </c>
      <c r="Z66">
        <v>78</v>
      </c>
      <c r="AA66">
        <v>76</v>
      </c>
      <c r="AB66">
        <v>73</v>
      </c>
      <c r="AC66">
        <v>95</v>
      </c>
      <c r="AD66">
        <v>90</v>
      </c>
      <c r="AE66">
        <v>78</v>
      </c>
      <c r="AF66">
        <v>95</v>
      </c>
      <c r="AG66">
        <v>84</v>
      </c>
      <c r="AH66">
        <v>79</v>
      </c>
      <c r="AI66">
        <v>131</v>
      </c>
      <c r="AJ66">
        <v>131</v>
      </c>
      <c r="AK66">
        <v>134</v>
      </c>
      <c r="AL66">
        <v>117</v>
      </c>
      <c r="AM66">
        <v>116</v>
      </c>
      <c r="AN66">
        <v>123</v>
      </c>
      <c r="AO66">
        <v>111</v>
      </c>
      <c r="AP66">
        <v>130</v>
      </c>
      <c r="AQ66">
        <v>156</v>
      </c>
      <c r="AR66">
        <v>132</v>
      </c>
      <c r="AS66">
        <v>159</v>
      </c>
      <c r="AT66">
        <v>144</v>
      </c>
      <c r="AU66">
        <v>115</v>
      </c>
      <c r="AV66">
        <v>142</v>
      </c>
      <c r="AW66">
        <v>159</v>
      </c>
      <c r="AX66">
        <v>163</v>
      </c>
      <c r="AY66">
        <v>150</v>
      </c>
      <c r="AZ66">
        <v>160</v>
      </c>
      <c r="BA66">
        <v>140</v>
      </c>
      <c r="BB66">
        <v>135</v>
      </c>
      <c r="BC66">
        <v>117</v>
      </c>
      <c r="BD66" s="1">
        <v>4734</v>
      </c>
    </row>
    <row r="67" spans="1:56" x14ac:dyDescent="0.35">
      <c r="A67" s="7" t="s">
        <v>28</v>
      </c>
      <c r="B67">
        <v>1</v>
      </c>
      <c r="C67">
        <v>6</v>
      </c>
      <c r="D67">
        <v>7</v>
      </c>
      <c r="E67">
        <v>103</v>
      </c>
      <c r="F67">
        <v>97</v>
      </c>
      <c r="G67">
        <v>107</v>
      </c>
      <c r="H67">
        <v>108</v>
      </c>
      <c r="I67">
        <v>114</v>
      </c>
      <c r="J67">
        <v>121</v>
      </c>
      <c r="K67">
        <v>152</v>
      </c>
      <c r="L67">
        <v>157</v>
      </c>
      <c r="M67">
        <v>163</v>
      </c>
      <c r="N67">
        <v>236</v>
      </c>
      <c r="O67">
        <v>229</v>
      </c>
      <c r="P67">
        <v>206</v>
      </c>
      <c r="Q67">
        <v>122</v>
      </c>
      <c r="R67">
        <v>142</v>
      </c>
      <c r="S67">
        <v>121</v>
      </c>
      <c r="T67">
        <v>143</v>
      </c>
      <c r="U67">
        <v>149</v>
      </c>
      <c r="V67">
        <v>147</v>
      </c>
      <c r="W67">
        <v>137</v>
      </c>
      <c r="X67">
        <v>135</v>
      </c>
      <c r="Y67">
        <v>127</v>
      </c>
      <c r="Z67">
        <v>162</v>
      </c>
      <c r="AA67">
        <v>141</v>
      </c>
      <c r="AB67">
        <v>140</v>
      </c>
      <c r="AC67">
        <v>156</v>
      </c>
      <c r="AD67">
        <v>138</v>
      </c>
      <c r="AE67">
        <v>132</v>
      </c>
      <c r="AF67">
        <v>142</v>
      </c>
      <c r="AG67">
        <v>131</v>
      </c>
      <c r="AH67">
        <v>127</v>
      </c>
      <c r="AI67">
        <v>187</v>
      </c>
      <c r="AJ67">
        <v>208</v>
      </c>
      <c r="AK67">
        <v>556</v>
      </c>
      <c r="AL67">
        <v>552</v>
      </c>
      <c r="AM67">
        <v>539</v>
      </c>
      <c r="AN67">
        <v>522</v>
      </c>
      <c r="AO67">
        <v>601</v>
      </c>
      <c r="AP67">
        <v>606</v>
      </c>
      <c r="AQ67">
        <v>561</v>
      </c>
      <c r="AR67">
        <v>639</v>
      </c>
      <c r="AS67">
        <v>625</v>
      </c>
      <c r="AT67">
        <v>666</v>
      </c>
      <c r="AU67">
        <v>667</v>
      </c>
      <c r="AV67">
        <v>616</v>
      </c>
      <c r="AW67">
        <v>639</v>
      </c>
      <c r="AX67">
        <v>592</v>
      </c>
      <c r="AY67">
        <v>626</v>
      </c>
      <c r="AZ67">
        <v>546</v>
      </c>
      <c r="BA67">
        <v>523</v>
      </c>
      <c r="BB67">
        <v>477</v>
      </c>
      <c r="BC67">
        <v>482</v>
      </c>
      <c r="BD67" s="1">
        <v>15729</v>
      </c>
    </row>
    <row r="68" spans="1:56" x14ac:dyDescent="0.35">
      <c r="A68" s="7" t="s">
        <v>15</v>
      </c>
      <c r="B68">
        <v>18</v>
      </c>
      <c r="C68">
        <v>20</v>
      </c>
      <c r="D68">
        <v>22</v>
      </c>
      <c r="E68">
        <v>25</v>
      </c>
      <c r="F68">
        <v>34</v>
      </c>
      <c r="G68">
        <v>34</v>
      </c>
      <c r="H68">
        <v>36</v>
      </c>
      <c r="I68">
        <v>29</v>
      </c>
      <c r="J68">
        <v>42</v>
      </c>
      <c r="K68">
        <v>63</v>
      </c>
      <c r="L68">
        <v>52</v>
      </c>
      <c r="M68">
        <v>37</v>
      </c>
      <c r="N68">
        <v>70</v>
      </c>
      <c r="O68">
        <v>69</v>
      </c>
      <c r="P68">
        <v>57</v>
      </c>
      <c r="Q68">
        <v>62</v>
      </c>
      <c r="R68">
        <v>52</v>
      </c>
      <c r="S68">
        <v>53</v>
      </c>
      <c r="T68">
        <v>57</v>
      </c>
      <c r="U68">
        <v>36</v>
      </c>
      <c r="V68">
        <v>55</v>
      </c>
      <c r="W68">
        <v>59</v>
      </c>
      <c r="X68">
        <v>56</v>
      </c>
      <c r="Y68">
        <v>48</v>
      </c>
      <c r="Z68">
        <v>42</v>
      </c>
      <c r="AA68">
        <v>55</v>
      </c>
      <c r="AB68">
        <v>58</v>
      </c>
      <c r="AC68">
        <v>45</v>
      </c>
      <c r="AD68">
        <v>38</v>
      </c>
      <c r="AE68">
        <v>43</v>
      </c>
      <c r="AF68">
        <v>43</v>
      </c>
      <c r="AG68">
        <v>47</v>
      </c>
      <c r="AH68">
        <v>60</v>
      </c>
      <c r="AI68">
        <v>77</v>
      </c>
      <c r="AJ68">
        <v>74</v>
      </c>
      <c r="AK68">
        <v>96</v>
      </c>
      <c r="AL68">
        <v>82</v>
      </c>
      <c r="AM68">
        <v>89</v>
      </c>
      <c r="AN68">
        <v>97</v>
      </c>
      <c r="AO68">
        <v>98</v>
      </c>
      <c r="AP68">
        <v>84</v>
      </c>
      <c r="AQ68">
        <v>109</v>
      </c>
      <c r="AR68">
        <v>96</v>
      </c>
      <c r="AS68">
        <v>99</v>
      </c>
      <c r="AT68">
        <v>116</v>
      </c>
      <c r="AU68">
        <v>100</v>
      </c>
      <c r="AV68">
        <v>95</v>
      </c>
      <c r="AW68">
        <v>103</v>
      </c>
      <c r="AX68">
        <v>122</v>
      </c>
      <c r="AY68">
        <v>106</v>
      </c>
      <c r="AZ68">
        <v>82</v>
      </c>
      <c r="BA68">
        <v>67</v>
      </c>
      <c r="BB68">
        <v>48</v>
      </c>
      <c r="BC68">
        <v>41</v>
      </c>
      <c r="BD68" s="1">
        <v>3398</v>
      </c>
    </row>
    <row r="69" spans="1:56" x14ac:dyDescent="0.35">
      <c r="A69" s="7" t="s">
        <v>29</v>
      </c>
      <c r="B69">
        <v>15</v>
      </c>
      <c r="C69">
        <v>21</v>
      </c>
      <c r="D69">
        <v>15</v>
      </c>
      <c r="E69">
        <v>67</v>
      </c>
      <c r="F69">
        <v>60</v>
      </c>
      <c r="G69">
        <v>58</v>
      </c>
      <c r="H69">
        <v>68</v>
      </c>
      <c r="I69">
        <v>77</v>
      </c>
      <c r="J69">
        <v>107</v>
      </c>
      <c r="K69">
        <v>109</v>
      </c>
      <c r="L69">
        <v>108</v>
      </c>
      <c r="M69">
        <v>141</v>
      </c>
      <c r="N69">
        <v>184</v>
      </c>
      <c r="O69">
        <v>157</v>
      </c>
      <c r="P69">
        <v>115</v>
      </c>
      <c r="Q69">
        <v>96</v>
      </c>
      <c r="R69">
        <v>112</v>
      </c>
      <c r="S69">
        <v>118</v>
      </c>
      <c r="T69">
        <v>96</v>
      </c>
      <c r="U69">
        <v>115</v>
      </c>
      <c r="V69">
        <v>114</v>
      </c>
      <c r="W69">
        <v>104</v>
      </c>
      <c r="X69">
        <v>103</v>
      </c>
      <c r="Y69">
        <v>97</v>
      </c>
      <c r="Z69">
        <v>181</v>
      </c>
      <c r="AA69">
        <v>163</v>
      </c>
      <c r="AB69">
        <v>152</v>
      </c>
      <c r="AC69">
        <v>162</v>
      </c>
      <c r="AD69">
        <v>141</v>
      </c>
      <c r="AE69">
        <v>144</v>
      </c>
      <c r="AF69">
        <v>138</v>
      </c>
      <c r="AG69">
        <v>126</v>
      </c>
      <c r="AH69">
        <v>123</v>
      </c>
      <c r="AI69">
        <v>229</v>
      </c>
      <c r="AJ69">
        <v>213</v>
      </c>
      <c r="AK69">
        <v>203</v>
      </c>
      <c r="AL69">
        <v>186</v>
      </c>
      <c r="AM69">
        <v>192</v>
      </c>
      <c r="AN69">
        <v>195</v>
      </c>
      <c r="AO69">
        <v>208</v>
      </c>
      <c r="AP69">
        <v>201</v>
      </c>
      <c r="AQ69">
        <v>233</v>
      </c>
      <c r="AR69">
        <v>224</v>
      </c>
      <c r="AS69">
        <v>225</v>
      </c>
      <c r="AT69">
        <v>200</v>
      </c>
      <c r="AU69">
        <v>215</v>
      </c>
      <c r="AV69">
        <v>231</v>
      </c>
      <c r="AW69">
        <v>211</v>
      </c>
      <c r="AX69">
        <v>215</v>
      </c>
      <c r="AY69">
        <v>197</v>
      </c>
      <c r="AZ69">
        <v>209</v>
      </c>
      <c r="BA69">
        <v>237</v>
      </c>
      <c r="BB69">
        <v>232</v>
      </c>
      <c r="BC69">
        <v>249</v>
      </c>
      <c r="BD69" s="1">
        <v>8092</v>
      </c>
    </row>
    <row r="70" spans="1:56" x14ac:dyDescent="0.35">
      <c r="A70" s="7" t="s">
        <v>16</v>
      </c>
      <c r="B70">
        <v>72</v>
      </c>
      <c r="C70">
        <v>103</v>
      </c>
      <c r="D70">
        <v>102</v>
      </c>
      <c r="E70">
        <v>99</v>
      </c>
      <c r="F70">
        <v>107</v>
      </c>
      <c r="G70">
        <v>110</v>
      </c>
      <c r="H70">
        <v>106</v>
      </c>
      <c r="I70">
        <v>123</v>
      </c>
      <c r="J70">
        <v>152</v>
      </c>
      <c r="K70">
        <v>173</v>
      </c>
      <c r="L70">
        <v>217</v>
      </c>
      <c r="M70">
        <v>208</v>
      </c>
      <c r="N70">
        <v>277</v>
      </c>
      <c r="O70">
        <v>338</v>
      </c>
      <c r="P70">
        <v>277</v>
      </c>
      <c r="Q70">
        <v>278</v>
      </c>
      <c r="R70">
        <v>293</v>
      </c>
      <c r="S70">
        <v>304</v>
      </c>
      <c r="T70">
        <v>295</v>
      </c>
      <c r="U70">
        <v>294</v>
      </c>
      <c r="V70">
        <v>266</v>
      </c>
      <c r="W70">
        <v>264</v>
      </c>
      <c r="X70">
        <v>299</v>
      </c>
      <c r="Y70">
        <v>265</v>
      </c>
      <c r="Z70">
        <v>214</v>
      </c>
      <c r="AA70">
        <v>207</v>
      </c>
      <c r="AB70">
        <v>235</v>
      </c>
      <c r="AC70">
        <v>196</v>
      </c>
      <c r="AD70">
        <v>172</v>
      </c>
      <c r="AE70">
        <v>145</v>
      </c>
      <c r="AF70">
        <v>159</v>
      </c>
      <c r="AG70">
        <v>151</v>
      </c>
      <c r="AH70">
        <v>141</v>
      </c>
      <c r="AI70">
        <v>247</v>
      </c>
      <c r="AJ70">
        <v>229</v>
      </c>
      <c r="AK70">
        <v>284</v>
      </c>
      <c r="AL70">
        <v>269</v>
      </c>
      <c r="AM70">
        <v>313</v>
      </c>
      <c r="AN70">
        <v>278</v>
      </c>
      <c r="AO70">
        <v>318</v>
      </c>
      <c r="AP70">
        <v>269</v>
      </c>
      <c r="AQ70">
        <v>304</v>
      </c>
      <c r="AR70">
        <v>328</v>
      </c>
      <c r="AS70">
        <v>322</v>
      </c>
      <c r="AT70">
        <v>267</v>
      </c>
      <c r="AU70">
        <v>289</v>
      </c>
      <c r="AV70">
        <v>274</v>
      </c>
      <c r="AW70">
        <v>339</v>
      </c>
      <c r="AX70">
        <v>314</v>
      </c>
      <c r="AY70">
        <v>286</v>
      </c>
      <c r="AZ70">
        <v>292</v>
      </c>
      <c r="BA70">
        <v>321</v>
      </c>
      <c r="BB70">
        <v>252</v>
      </c>
      <c r="BC70">
        <v>292</v>
      </c>
      <c r="BD70" s="1">
        <v>12729</v>
      </c>
    </row>
    <row r="71" spans="1:56" x14ac:dyDescent="0.35">
      <c r="A71" s="7" t="s">
        <v>17</v>
      </c>
      <c r="B71">
        <v>242</v>
      </c>
      <c r="C71">
        <v>263</v>
      </c>
      <c r="D71">
        <v>287</v>
      </c>
      <c r="E71">
        <v>255</v>
      </c>
      <c r="F71">
        <v>264</v>
      </c>
      <c r="G71">
        <v>313</v>
      </c>
      <c r="H71">
        <v>321</v>
      </c>
      <c r="I71">
        <v>368</v>
      </c>
      <c r="J71">
        <v>370</v>
      </c>
      <c r="K71">
        <v>535</v>
      </c>
      <c r="L71">
        <v>569</v>
      </c>
      <c r="M71">
        <v>584</v>
      </c>
      <c r="N71">
        <v>718</v>
      </c>
      <c r="O71">
        <v>768</v>
      </c>
      <c r="P71">
        <v>704</v>
      </c>
      <c r="Q71">
        <v>832</v>
      </c>
      <c r="R71">
        <v>898</v>
      </c>
      <c r="S71">
        <v>982</v>
      </c>
      <c r="T71">
        <v>985</v>
      </c>
      <c r="U71">
        <v>968</v>
      </c>
      <c r="V71" s="1">
        <v>1034</v>
      </c>
      <c r="W71">
        <v>973</v>
      </c>
      <c r="X71" s="1">
        <v>1038</v>
      </c>
      <c r="Y71" s="1">
        <v>1007</v>
      </c>
      <c r="Z71">
        <v>949</v>
      </c>
      <c r="AA71">
        <v>980</v>
      </c>
      <c r="AB71">
        <v>936</v>
      </c>
      <c r="AC71">
        <v>929</v>
      </c>
      <c r="AD71">
        <v>792</v>
      </c>
      <c r="AE71">
        <v>846</v>
      </c>
      <c r="AF71">
        <v>803</v>
      </c>
      <c r="AG71">
        <v>794</v>
      </c>
      <c r="AH71">
        <v>761</v>
      </c>
      <c r="AI71" s="1">
        <v>1190</v>
      </c>
      <c r="AJ71" s="1">
        <v>1170</v>
      </c>
      <c r="AK71" s="1">
        <v>1070</v>
      </c>
      <c r="AL71" s="1">
        <v>1050</v>
      </c>
      <c r="AM71" s="1">
        <v>1014</v>
      </c>
      <c r="AN71" s="1">
        <v>1019</v>
      </c>
      <c r="AO71">
        <v>992</v>
      </c>
      <c r="AP71" s="1">
        <v>1046</v>
      </c>
      <c r="AQ71">
        <v>946</v>
      </c>
      <c r="AR71">
        <v>998</v>
      </c>
      <c r="AS71">
        <v>959</v>
      </c>
      <c r="AT71">
        <v>897</v>
      </c>
      <c r="AU71">
        <v>877</v>
      </c>
      <c r="AV71">
        <v>931</v>
      </c>
      <c r="AW71">
        <v>976</v>
      </c>
      <c r="AX71">
        <v>861</v>
      </c>
      <c r="AY71">
        <v>887</v>
      </c>
      <c r="AZ71">
        <v>782</v>
      </c>
      <c r="BA71">
        <v>800</v>
      </c>
      <c r="BB71">
        <v>623</v>
      </c>
      <c r="BC71">
        <v>670</v>
      </c>
      <c r="BD71" s="1">
        <v>42826</v>
      </c>
    </row>
    <row r="72" spans="1:56" x14ac:dyDescent="0.35">
      <c r="A72" s="7" t="s">
        <v>18</v>
      </c>
      <c r="B72" s="1">
        <v>1250</v>
      </c>
      <c r="C72" s="1">
        <v>1304</v>
      </c>
      <c r="D72" s="1">
        <v>1318</v>
      </c>
      <c r="E72" s="1">
        <v>1249</v>
      </c>
      <c r="F72" s="1">
        <v>1319</v>
      </c>
      <c r="G72" s="1">
        <v>1402</v>
      </c>
      <c r="H72" s="1">
        <v>1517</v>
      </c>
      <c r="I72" s="1">
        <v>1523</v>
      </c>
      <c r="J72" s="1">
        <v>1731</v>
      </c>
      <c r="K72" s="1">
        <v>2137</v>
      </c>
      <c r="L72" s="1">
        <v>2154</v>
      </c>
      <c r="M72" s="1">
        <v>2317</v>
      </c>
      <c r="N72" s="1">
        <v>2910</v>
      </c>
      <c r="O72" s="1">
        <v>3019</v>
      </c>
      <c r="P72" s="1">
        <v>2709</v>
      </c>
      <c r="Q72" s="1">
        <v>2583</v>
      </c>
      <c r="R72" s="1">
        <v>2471</v>
      </c>
      <c r="S72" s="1">
        <v>2716</v>
      </c>
      <c r="T72" s="1">
        <v>2658</v>
      </c>
      <c r="U72" s="1">
        <v>2693</v>
      </c>
      <c r="V72" s="1">
        <v>2664</v>
      </c>
      <c r="W72" s="1">
        <v>2392</v>
      </c>
      <c r="X72" s="1">
        <v>2534</v>
      </c>
      <c r="Y72" s="1">
        <v>2482</v>
      </c>
      <c r="Z72" s="1">
        <v>2465</v>
      </c>
      <c r="AA72" s="1">
        <v>2222</v>
      </c>
      <c r="AB72" s="1">
        <v>2192</v>
      </c>
      <c r="AC72" s="1">
        <v>2091</v>
      </c>
      <c r="AD72" s="1">
        <v>1676</v>
      </c>
      <c r="AE72" s="1">
        <v>1622</v>
      </c>
      <c r="AF72" s="1">
        <v>1647</v>
      </c>
      <c r="AG72" s="1">
        <v>1557</v>
      </c>
      <c r="AH72" s="1">
        <v>1597</v>
      </c>
      <c r="AI72" s="1">
        <v>2461</v>
      </c>
      <c r="AJ72" s="1">
        <v>2297</v>
      </c>
      <c r="AK72" s="1">
        <v>2411</v>
      </c>
      <c r="AL72" s="1">
        <v>2228</v>
      </c>
      <c r="AM72" s="1">
        <v>2220</v>
      </c>
      <c r="AN72" s="1">
        <v>2054</v>
      </c>
      <c r="AO72" s="1">
        <v>2018</v>
      </c>
      <c r="AP72" s="1">
        <v>2075</v>
      </c>
      <c r="AQ72" s="1">
        <v>1878</v>
      </c>
      <c r="AR72" s="1">
        <v>1851</v>
      </c>
      <c r="AS72" s="1">
        <v>1778</v>
      </c>
      <c r="AT72" s="1">
        <v>1732</v>
      </c>
      <c r="AU72" s="1">
        <v>1693</v>
      </c>
      <c r="AV72" s="1">
        <v>1600</v>
      </c>
      <c r="AW72" s="1">
        <v>1661</v>
      </c>
      <c r="AX72" s="1">
        <v>1466</v>
      </c>
      <c r="AY72" s="1">
        <v>1496</v>
      </c>
      <c r="AZ72" s="1">
        <v>1431</v>
      </c>
      <c r="BA72" s="1">
        <v>1436</v>
      </c>
      <c r="BB72" s="1">
        <v>1167</v>
      </c>
      <c r="BC72" s="1">
        <v>1218</v>
      </c>
      <c r="BD72" s="1">
        <v>106292</v>
      </c>
    </row>
    <row r="73" spans="1:56" x14ac:dyDescent="0.35">
      <c r="A73" s="7" t="s">
        <v>19</v>
      </c>
      <c r="B73">
        <v>2</v>
      </c>
      <c r="C73">
        <v>2</v>
      </c>
      <c r="D73">
        <v>2</v>
      </c>
      <c r="E73">
        <v>6</v>
      </c>
      <c r="F73">
        <v>8</v>
      </c>
      <c r="G73">
        <v>7</v>
      </c>
      <c r="H73">
        <v>10</v>
      </c>
      <c r="I73">
        <v>13</v>
      </c>
      <c r="J73">
        <v>18</v>
      </c>
      <c r="K73">
        <v>25</v>
      </c>
      <c r="L73">
        <v>29</v>
      </c>
      <c r="M73">
        <v>32</v>
      </c>
      <c r="N73">
        <v>23</v>
      </c>
      <c r="O73">
        <v>30</v>
      </c>
      <c r="P73">
        <v>33</v>
      </c>
      <c r="Q73">
        <v>32</v>
      </c>
      <c r="R73">
        <v>36</v>
      </c>
      <c r="S73">
        <v>53</v>
      </c>
      <c r="T73">
        <v>41</v>
      </c>
      <c r="U73">
        <v>54</v>
      </c>
      <c r="V73">
        <v>42</v>
      </c>
      <c r="W73">
        <v>59</v>
      </c>
      <c r="X73">
        <v>63</v>
      </c>
      <c r="Y73">
        <v>57</v>
      </c>
      <c r="Z73">
        <v>61</v>
      </c>
      <c r="AA73">
        <v>62</v>
      </c>
      <c r="AB73">
        <v>59</v>
      </c>
      <c r="AC73">
        <v>49</v>
      </c>
      <c r="AD73">
        <v>41</v>
      </c>
      <c r="AE73">
        <v>58</v>
      </c>
      <c r="AF73">
        <v>50</v>
      </c>
      <c r="AG73">
        <v>46</v>
      </c>
      <c r="AH73">
        <v>43</v>
      </c>
      <c r="AI73">
        <v>66</v>
      </c>
      <c r="AJ73">
        <v>81</v>
      </c>
      <c r="AK73">
        <v>67</v>
      </c>
      <c r="AL73">
        <v>82</v>
      </c>
      <c r="AM73">
        <v>80</v>
      </c>
      <c r="AN73">
        <v>99</v>
      </c>
      <c r="AO73">
        <v>95</v>
      </c>
      <c r="AP73">
        <v>92</v>
      </c>
      <c r="AQ73">
        <v>109</v>
      </c>
      <c r="AR73">
        <v>102</v>
      </c>
      <c r="AS73">
        <v>110</v>
      </c>
      <c r="AT73">
        <v>100</v>
      </c>
      <c r="AU73">
        <v>89</v>
      </c>
      <c r="AV73">
        <v>94</v>
      </c>
      <c r="AW73">
        <v>70</v>
      </c>
      <c r="AX73">
        <v>73</v>
      </c>
      <c r="AY73">
        <v>90</v>
      </c>
      <c r="AZ73">
        <v>82</v>
      </c>
      <c r="BA73">
        <v>79</v>
      </c>
      <c r="BB73">
        <v>71</v>
      </c>
      <c r="BC73">
        <v>81</v>
      </c>
      <c r="BD73" s="1">
        <v>2958</v>
      </c>
    </row>
    <row r="74" spans="1:56" x14ac:dyDescent="0.35">
      <c r="A74" s="7" t="s">
        <v>30</v>
      </c>
      <c r="B74">
        <v>444</v>
      </c>
      <c r="C74">
        <v>525</v>
      </c>
      <c r="D74">
        <v>521</v>
      </c>
      <c r="E74">
        <v>497</v>
      </c>
      <c r="F74">
        <v>516</v>
      </c>
      <c r="G74">
        <v>541</v>
      </c>
      <c r="H74">
        <v>509</v>
      </c>
      <c r="I74">
        <v>526</v>
      </c>
      <c r="J74">
        <v>556</v>
      </c>
      <c r="K74">
        <v>807</v>
      </c>
      <c r="L74">
        <v>794</v>
      </c>
      <c r="M74">
        <v>881</v>
      </c>
      <c r="N74" s="1">
        <v>1015</v>
      </c>
      <c r="O74" s="1">
        <v>1052</v>
      </c>
      <c r="P74">
        <v>912</v>
      </c>
      <c r="Q74">
        <v>933</v>
      </c>
      <c r="R74" s="1">
        <v>1027</v>
      </c>
      <c r="S74" s="1">
        <v>1000</v>
      </c>
      <c r="T74" s="1">
        <v>1011</v>
      </c>
      <c r="U74" s="1">
        <v>1045</v>
      </c>
      <c r="V74" s="1">
        <v>1075</v>
      </c>
      <c r="W74" s="1">
        <v>1000</v>
      </c>
      <c r="X74" s="1">
        <v>1117</v>
      </c>
      <c r="Y74" s="1">
        <v>1052</v>
      </c>
      <c r="Z74">
        <v>971</v>
      </c>
      <c r="AA74">
        <v>962</v>
      </c>
      <c r="AB74">
        <v>960</v>
      </c>
      <c r="AC74">
        <v>933</v>
      </c>
      <c r="AD74">
        <v>752</v>
      </c>
      <c r="AE74">
        <v>784</v>
      </c>
      <c r="AF74">
        <v>742</v>
      </c>
      <c r="AG74">
        <v>753</v>
      </c>
      <c r="AH74">
        <v>752</v>
      </c>
      <c r="AI74" s="1">
        <v>1201</v>
      </c>
      <c r="AJ74" s="1">
        <v>1213</v>
      </c>
      <c r="AK74" s="1">
        <v>1340</v>
      </c>
      <c r="AL74" s="1">
        <v>1248</v>
      </c>
      <c r="AM74" s="1">
        <v>1174</v>
      </c>
      <c r="AN74" s="1">
        <v>1186</v>
      </c>
      <c r="AO74" s="1">
        <v>1200</v>
      </c>
      <c r="AP74" s="1">
        <v>1164</v>
      </c>
      <c r="AQ74" s="1">
        <v>1249</v>
      </c>
      <c r="AR74" s="1">
        <v>1237</v>
      </c>
      <c r="AS74" s="1">
        <v>1194</v>
      </c>
      <c r="AT74" s="1">
        <v>1173</v>
      </c>
      <c r="AU74" s="1">
        <v>1160</v>
      </c>
      <c r="AV74" s="1">
        <v>1197</v>
      </c>
      <c r="AW74" s="1">
        <v>1172</v>
      </c>
      <c r="AX74" s="1">
        <v>1078</v>
      </c>
      <c r="AY74" s="1">
        <v>1154</v>
      </c>
      <c r="AZ74" s="1">
        <v>1089</v>
      </c>
      <c r="BA74" s="1">
        <v>1051</v>
      </c>
      <c r="BB74">
        <v>778</v>
      </c>
      <c r="BC74">
        <v>766</v>
      </c>
      <c r="BD74" s="1">
        <v>50989</v>
      </c>
    </row>
    <row r="75" spans="1:56" x14ac:dyDescent="0.35">
      <c r="A75" s="7" t="s">
        <v>31</v>
      </c>
      <c r="B75">
        <v>47</v>
      </c>
      <c r="C75">
        <v>47</v>
      </c>
      <c r="D75">
        <v>29</v>
      </c>
      <c r="E75">
        <v>43</v>
      </c>
      <c r="F75">
        <v>37</v>
      </c>
      <c r="G75">
        <v>37</v>
      </c>
      <c r="H75">
        <v>47</v>
      </c>
      <c r="I75">
        <v>36</v>
      </c>
      <c r="J75">
        <v>33</v>
      </c>
      <c r="K75">
        <v>57</v>
      </c>
      <c r="L75">
        <v>74</v>
      </c>
      <c r="M75">
        <v>68</v>
      </c>
      <c r="N75">
        <v>102</v>
      </c>
      <c r="O75">
        <v>90</v>
      </c>
      <c r="P75">
        <v>91</v>
      </c>
      <c r="Q75">
        <v>97</v>
      </c>
      <c r="R75">
        <v>90</v>
      </c>
      <c r="S75">
        <v>80</v>
      </c>
      <c r="T75">
        <v>61</v>
      </c>
      <c r="U75">
        <v>62</v>
      </c>
      <c r="V75">
        <v>76</v>
      </c>
      <c r="W75">
        <v>73</v>
      </c>
      <c r="X75">
        <v>74</v>
      </c>
      <c r="Y75">
        <v>76</v>
      </c>
      <c r="Z75">
        <v>59</v>
      </c>
      <c r="AA75">
        <v>64</v>
      </c>
      <c r="AB75">
        <v>76</v>
      </c>
      <c r="AC75">
        <v>63</v>
      </c>
      <c r="AD75">
        <v>52</v>
      </c>
      <c r="AE75">
        <v>52</v>
      </c>
      <c r="AF75">
        <v>40</v>
      </c>
      <c r="AG75">
        <v>34</v>
      </c>
      <c r="AH75">
        <v>52</v>
      </c>
      <c r="AI75">
        <v>74</v>
      </c>
      <c r="AJ75">
        <v>65</v>
      </c>
      <c r="AK75">
        <v>64</v>
      </c>
      <c r="AL75">
        <v>74</v>
      </c>
      <c r="AM75">
        <v>48</v>
      </c>
      <c r="AN75">
        <v>56</v>
      </c>
      <c r="AO75">
        <v>54</v>
      </c>
      <c r="AP75">
        <v>73</v>
      </c>
      <c r="AQ75">
        <v>74</v>
      </c>
      <c r="AR75">
        <v>66</v>
      </c>
      <c r="AS75">
        <v>55</v>
      </c>
      <c r="AT75">
        <v>71</v>
      </c>
      <c r="AU75">
        <v>71</v>
      </c>
      <c r="AV75">
        <v>66</v>
      </c>
      <c r="AW75">
        <v>85</v>
      </c>
      <c r="AX75">
        <v>83</v>
      </c>
      <c r="AY75">
        <v>78</v>
      </c>
      <c r="AZ75">
        <v>75</v>
      </c>
      <c r="BA75">
        <v>87</v>
      </c>
      <c r="BB75">
        <v>73</v>
      </c>
      <c r="BC75">
        <v>62</v>
      </c>
      <c r="BD75" s="1">
        <v>3473</v>
      </c>
    </row>
    <row r="76" spans="1:56" x14ac:dyDescent="0.35">
      <c r="A76" s="7" t="s">
        <v>20</v>
      </c>
      <c r="B76">
        <v>4</v>
      </c>
      <c r="C76">
        <v>9</v>
      </c>
      <c r="D76">
        <v>8</v>
      </c>
      <c r="E76">
        <v>6</v>
      </c>
      <c r="F76">
        <v>5</v>
      </c>
      <c r="G76">
        <v>9</v>
      </c>
      <c r="H76">
        <v>18</v>
      </c>
      <c r="I76">
        <v>15</v>
      </c>
      <c r="J76">
        <v>18</v>
      </c>
      <c r="K76">
        <v>26</v>
      </c>
      <c r="L76">
        <v>34</v>
      </c>
      <c r="M76">
        <v>45</v>
      </c>
      <c r="N76">
        <v>48</v>
      </c>
      <c r="O76">
        <v>65</v>
      </c>
      <c r="P76">
        <v>54</v>
      </c>
      <c r="Q76">
        <v>60</v>
      </c>
      <c r="R76">
        <v>58</v>
      </c>
      <c r="S76">
        <v>65</v>
      </c>
      <c r="T76">
        <v>79</v>
      </c>
      <c r="U76">
        <v>64</v>
      </c>
      <c r="V76">
        <v>54</v>
      </c>
      <c r="W76">
        <v>62</v>
      </c>
      <c r="X76">
        <v>50</v>
      </c>
      <c r="Y76">
        <v>56</v>
      </c>
      <c r="Z76">
        <v>61</v>
      </c>
      <c r="AA76">
        <v>50</v>
      </c>
      <c r="AB76">
        <v>44</v>
      </c>
      <c r="AC76">
        <v>63</v>
      </c>
      <c r="AD76">
        <v>40</v>
      </c>
      <c r="AE76">
        <v>37</v>
      </c>
      <c r="AF76">
        <v>33</v>
      </c>
      <c r="AG76">
        <v>50</v>
      </c>
      <c r="AH76">
        <v>49</v>
      </c>
      <c r="AI76">
        <v>73</v>
      </c>
      <c r="AJ76">
        <v>85</v>
      </c>
      <c r="AK76">
        <v>69</v>
      </c>
      <c r="AL76">
        <v>79</v>
      </c>
      <c r="AM76">
        <v>67</v>
      </c>
      <c r="AN76">
        <v>72</v>
      </c>
      <c r="AO76">
        <v>62</v>
      </c>
      <c r="AP76">
        <v>58</v>
      </c>
      <c r="AQ76">
        <v>43</v>
      </c>
      <c r="AR76">
        <v>66</v>
      </c>
      <c r="AS76">
        <v>48</v>
      </c>
      <c r="AT76">
        <v>43</v>
      </c>
      <c r="AU76">
        <v>41</v>
      </c>
      <c r="AV76">
        <v>37</v>
      </c>
      <c r="AW76">
        <v>45</v>
      </c>
      <c r="AX76">
        <v>49</v>
      </c>
      <c r="AY76">
        <v>46</v>
      </c>
      <c r="AZ76">
        <v>54</v>
      </c>
      <c r="BA76">
        <v>37</v>
      </c>
      <c r="BB76">
        <v>50</v>
      </c>
      <c r="BC76">
        <v>47</v>
      </c>
      <c r="BD76" s="1">
        <v>2510</v>
      </c>
    </row>
    <row r="77" spans="1:56" x14ac:dyDescent="0.35">
      <c r="A77" s="7" t="s">
        <v>21</v>
      </c>
      <c r="B77">
        <v>20</v>
      </c>
      <c r="C77">
        <v>30</v>
      </c>
      <c r="D77">
        <v>27</v>
      </c>
      <c r="E77">
        <v>28</v>
      </c>
      <c r="F77">
        <v>27</v>
      </c>
      <c r="G77">
        <v>40</v>
      </c>
      <c r="H77">
        <v>47</v>
      </c>
      <c r="I77">
        <v>49</v>
      </c>
      <c r="J77">
        <v>33</v>
      </c>
      <c r="K77">
        <v>53</v>
      </c>
      <c r="L77">
        <v>57</v>
      </c>
      <c r="M77">
        <v>80</v>
      </c>
      <c r="N77">
        <v>78</v>
      </c>
      <c r="O77">
        <v>93</v>
      </c>
      <c r="P77">
        <v>106</v>
      </c>
      <c r="Q77">
        <v>103</v>
      </c>
      <c r="R77">
        <v>109</v>
      </c>
      <c r="S77">
        <v>94</v>
      </c>
      <c r="T77">
        <v>94</v>
      </c>
      <c r="U77">
        <v>116</v>
      </c>
      <c r="V77">
        <v>108</v>
      </c>
      <c r="W77">
        <v>99</v>
      </c>
      <c r="X77">
        <v>105</v>
      </c>
      <c r="Y77">
        <v>86</v>
      </c>
      <c r="Z77">
        <v>99</v>
      </c>
      <c r="AA77">
        <v>87</v>
      </c>
      <c r="AB77">
        <v>88</v>
      </c>
      <c r="AC77">
        <v>81</v>
      </c>
      <c r="AD77">
        <v>68</v>
      </c>
      <c r="AE77">
        <v>71</v>
      </c>
      <c r="AF77">
        <v>74</v>
      </c>
      <c r="AG77">
        <v>71</v>
      </c>
      <c r="AH77">
        <v>69</v>
      </c>
      <c r="AI77">
        <v>89</v>
      </c>
      <c r="AJ77">
        <v>79</v>
      </c>
      <c r="AK77">
        <v>105</v>
      </c>
      <c r="AL77">
        <v>80</v>
      </c>
      <c r="AM77">
        <v>80</v>
      </c>
      <c r="AN77">
        <v>71</v>
      </c>
      <c r="AO77">
        <v>77</v>
      </c>
      <c r="AP77">
        <v>62</v>
      </c>
      <c r="AQ77">
        <v>56</v>
      </c>
      <c r="AR77">
        <v>65</v>
      </c>
      <c r="AS77">
        <v>66</v>
      </c>
      <c r="AT77">
        <v>77</v>
      </c>
      <c r="AU77">
        <v>55</v>
      </c>
      <c r="AV77">
        <v>58</v>
      </c>
      <c r="AW77">
        <v>59</v>
      </c>
      <c r="AX77">
        <v>69</v>
      </c>
      <c r="AY77">
        <v>77</v>
      </c>
      <c r="AZ77">
        <v>81</v>
      </c>
      <c r="BA77">
        <v>64</v>
      </c>
      <c r="BB77">
        <v>58</v>
      </c>
      <c r="BC77">
        <v>62</v>
      </c>
      <c r="BD77" s="1">
        <v>3880</v>
      </c>
    </row>
    <row r="78" spans="1:56" x14ac:dyDescent="0.35">
      <c r="A78" s="7" t="s">
        <v>22</v>
      </c>
      <c r="B78">
        <v>403</v>
      </c>
      <c r="C78">
        <v>371</v>
      </c>
      <c r="D78">
        <v>343</v>
      </c>
      <c r="E78">
        <v>297</v>
      </c>
      <c r="F78">
        <v>283</v>
      </c>
      <c r="G78">
        <v>347</v>
      </c>
      <c r="H78">
        <v>348</v>
      </c>
      <c r="I78">
        <v>248</v>
      </c>
      <c r="J78">
        <v>349</v>
      </c>
      <c r="K78">
        <v>446</v>
      </c>
      <c r="L78">
        <v>412</v>
      </c>
      <c r="M78">
        <v>398</v>
      </c>
      <c r="N78">
        <v>470</v>
      </c>
      <c r="O78">
        <v>432</v>
      </c>
      <c r="P78">
        <v>399</v>
      </c>
      <c r="Q78">
        <v>350</v>
      </c>
      <c r="R78">
        <v>394</v>
      </c>
      <c r="S78">
        <v>333</v>
      </c>
      <c r="T78">
        <v>314</v>
      </c>
      <c r="U78">
        <v>352</v>
      </c>
      <c r="V78">
        <v>341</v>
      </c>
      <c r="W78">
        <v>299</v>
      </c>
      <c r="X78">
        <v>329</v>
      </c>
      <c r="Y78">
        <v>314</v>
      </c>
      <c r="Z78">
        <v>283</v>
      </c>
      <c r="AA78">
        <v>304</v>
      </c>
      <c r="AB78">
        <v>268</v>
      </c>
      <c r="AC78">
        <v>220</v>
      </c>
      <c r="AD78">
        <v>182</v>
      </c>
      <c r="AE78">
        <v>193</v>
      </c>
      <c r="AF78">
        <v>146</v>
      </c>
      <c r="AG78">
        <v>153</v>
      </c>
      <c r="AH78">
        <v>164</v>
      </c>
      <c r="AI78">
        <v>238</v>
      </c>
      <c r="AJ78">
        <v>156</v>
      </c>
      <c r="AK78">
        <v>157</v>
      </c>
      <c r="AL78">
        <v>171</v>
      </c>
      <c r="AM78">
        <v>162</v>
      </c>
      <c r="AN78">
        <v>148</v>
      </c>
      <c r="AO78">
        <v>159</v>
      </c>
      <c r="AP78">
        <v>139</v>
      </c>
      <c r="AQ78">
        <v>93</v>
      </c>
      <c r="AR78">
        <v>101</v>
      </c>
      <c r="AS78">
        <v>117</v>
      </c>
      <c r="AT78">
        <v>114</v>
      </c>
      <c r="AU78">
        <v>94</v>
      </c>
      <c r="AV78">
        <v>81</v>
      </c>
      <c r="AW78">
        <v>82</v>
      </c>
      <c r="AX78">
        <v>90</v>
      </c>
      <c r="AY78">
        <v>90</v>
      </c>
      <c r="AZ78">
        <v>110</v>
      </c>
      <c r="BA78">
        <v>97</v>
      </c>
      <c r="BB78">
        <v>80</v>
      </c>
      <c r="BC78">
        <v>95</v>
      </c>
      <c r="BD78" s="1">
        <v>13059</v>
      </c>
    </row>
    <row r="79" spans="1:56" x14ac:dyDescent="0.35">
      <c r="A79" s="7" t="s">
        <v>32</v>
      </c>
      <c r="B79">
        <v>109</v>
      </c>
      <c r="C79">
        <v>122</v>
      </c>
      <c r="D79">
        <v>112</v>
      </c>
      <c r="E79">
        <v>136</v>
      </c>
      <c r="F79">
        <v>150</v>
      </c>
      <c r="G79">
        <v>171</v>
      </c>
      <c r="H79">
        <v>159</v>
      </c>
      <c r="I79">
        <v>155</v>
      </c>
      <c r="J79">
        <v>176</v>
      </c>
      <c r="K79">
        <v>218</v>
      </c>
      <c r="L79">
        <v>224</v>
      </c>
      <c r="M79">
        <v>246</v>
      </c>
      <c r="N79">
        <v>292</v>
      </c>
      <c r="O79">
        <v>305</v>
      </c>
      <c r="P79">
        <v>266</v>
      </c>
      <c r="Q79">
        <v>308</v>
      </c>
      <c r="R79">
        <v>291</v>
      </c>
      <c r="S79">
        <v>321</v>
      </c>
      <c r="T79">
        <v>327</v>
      </c>
      <c r="U79">
        <v>328</v>
      </c>
      <c r="V79">
        <v>334</v>
      </c>
      <c r="W79">
        <v>315</v>
      </c>
      <c r="X79">
        <v>318</v>
      </c>
      <c r="Y79">
        <v>317</v>
      </c>
      <c r="Z79">
        <v>297</v>
      </c>
      <c r="AA79">
        <v>297</v>
      </c>
      <c r="AB79">
        <v>255</v>
      </c>
      <c r="AC79">
        <v>279</v>
      </c>
      <c r="AD79">
        <v>221</v>
      </c>
      <c r="AE79">
        <v>215</v>
      </c>
      <c r="AF79">
        <v>226</v>
      </c>
      <c r="AG79">
        <v>217</v>
      </c>
      <c r="AH79">
        <v>185</v>
      </c>
      <c r="AI79">
        <v>318</v>
      </c>
      <c r="AJ79">
        <v>293</v>
      </c>
      <c r="AK79">
        <v>206</v>
      </c>
      <c r="AL79">
        <v>200</v>
      </c>
      <c r="AM79">
        <v>233</v>
      </c>
      <c r="AN79">
        <v>200</v>
      </c>
      <c r="AO79">
        <v>186</v>
      </c>
      <c r="AP79">
        <v>165</v>
      </c>
      <c r="AQ79">
        <v>169</v>
      </c>
      <c r="AR79">
        <v>152</v>
      </c>
      <c r="AS79">
        <v>160</v>
      </c>
      <c r="AT79">
        <v>164</v>
      </c>
      <c r="AU79">
        <v>151</v>
      </c>
      <c r="AV79">
        <v>167</v>
      </c>
      <c r="AW79">
        <v>164</v>
      </c>
      <c r="AX79">
        <v>140</v>
      </c>
      <c r="AY79">
        <v>173</v>
      </c>
      <c r="AZ79">
        <v>172</v>
      </c>
      <c r="BA79">
        <v>165</v>
      </c>
      <c r="BB79">
        <v>137</v>
      </c>
      <c r="BC79">
        <v>170</v>
      </c>
      <c r="BD79" s="1">
        <v>11777</v>
      </c>
    </row>
    <row r="80" spans="1:56" x14ac:dyDescent="0.35">
      <c r="A80" s="7" t="s">
        <v>23</v>
      </c>
      <c r="B80">
        <v>4</v>
      </c>
      <c r="C80">
        <v>8</v>
      </c>
      <c r="D80">
        <v>5</v>
      </c>
      <c r="E80">
        <v>3</v>
      </c>
      <c r="F80">
        <v>7</v>
      </c>
      <c r="G80">
        <v>5</v>
      </c>
      <c r="H80">
        <v>8</v>
      </c>
      <c r="I80">
        <v>7</v>
      </c>
      <c r="J80">
        <v>14</v>
      </c>
      <c r="K80">
        <v>7</v>
      </c>
      <c r="L80">
        <v>17</v>
      </c>
      <c r="M80">
        <v>18</v>
      </c>
      <c r="N80">
        <v>32</v>
      </c>
      <c r="O80">
        <v>35</v>
      </c>
      <c r="P80">
        <v>30</v>
      </c>
      <c r="Q80">
        <v>35</v>
      </c>
      <c r="R80">
        <v>35</v>
      </c>
      <c r="S80">
        <v>32</v>
      </c>
      <c r="T80">
        <v>39</v>
      </c>
      <c r="U80">
        <v>37</v>
      </c>
      <c r="V80">
        <v>40</v>
      </c>
      <c r="W80">
        <v>32</v>
      </c>
      <c r="X80">
        <v>40</v>
      </c>
      <c r="Y80">
        <v>29</v>
      </c>
      <c r="Z80">
        <v>53</v>
      </c>
      <c r="AA80">
        <v>32</v>
      </c>
      <c r="AB80">
        <v>26</v>
      </c>
      <c r="AC80">
        <v>35</v>
      </c>
      <c r="AD80">
        <v>31</v>
      </c>
      <c r="AE80">
        <v>35</v>
      </c>
      <c r="AF80">
        <v>27</v>
      </c>
      <c r="AG80">
        <v>29</v>
      </c>
      <c r="AH80">
        <v>30</v>
      </c>
      <c r="AI80">
        <v>57</v>
      </c>
      <c r="AJ80">
        <v>63</v>
      </c>
      <c r="AK80">
        <v>56</v>
      </c>
      <c r="AL80">
        <v>46</v>
      </c>
      <c r="AM80">
        <v>40</v>
      </c>
      <c r="AN80">
        <v>40</v>
      </c>
      <c r="AO80">
        <v>45</v>
      </c>
      <c r="AP80">
        <v>51</v>
      </c>
      <c r="AQ80">
        <v>44</v>
      </c>
      <c r="AR80">
        <v>45</v>
      </c>
      <c r="AS80">
        <v>36</v>
      </c>
      <c r="AT80">
        <v>36</v>
      </c>
      <c r="AU80">
        <v>34</v>
      </c>
      <c r="AV80">
        <v>32</v>
      </c>
      <c r="AW80">
        <v>48</v>
      </c>
      <c r="AX80">
        <v>42</v>
      </c>
      <c r="AY80">
        <v>53</v>
      </c>
      <c r="AZ80">
        <v>67</v>
      </c>
      <c r="BA80">
        <v>65</v>
      </c>
      <c r="BB80">
        <v>48</v>
      </c>
      <c r="BC80">
        <v>52</v>
      </c>
      <c r="BD80" s="1">
        <v>1817</v>
      </c>
    </row>
    <row r="81" spans="1:56" x14ac:dyDescent="0.35">
      <c r="A81" s="7" t="s">
        <v>24</v>
      </c>
      <c r="B81">
        <v>316</v>
      </c>
      <c r="C81">
        <v>344</v>
      </c>
      <c r="D81">
        <v>341</v>
      </c>
      <c r="E81">
        <v>391</v>
      </c>
      <c r="F81">
        <v>428</v>
      </c>
      <c r="G81">
        <v>458</v>
      </c>
      <c r="H81">
        <v>515</v>
      </c>
      <c r="I81">
        <v>533</v>
      </c>
      <c r="J81">
        <v>551</v>
      </c>
      <c r="K81">
        <v>642</v>
      </c>
      <c r="L81">
        <v>645</v>
      </c>
      <c r="M81">
        <v>646</v>
      </c>
      <c r="N81">
        <v>735</v>
      </c>
      <c r="O81">
        <v>694</v>
      </c>
      <c r="P81">
        <v>607</v>
      </c>
      <c r="Q81">
        <v>632</v>
      </c>
      <c r="R81">
        <v>639</v>
      </c>
      <c r="S81">
        <v>579</v>
      </c>
      <c r="T81">
        <v>540</v>
      </c>
      <c r="U81">
        <v>529</v>
      </c>
      <c r="V81">
        <v>503</v>
      </c>
      <c r="W81">
        <v>464</v>
      </c>
      <c r="X81">
        <v>495</v>
      </c>
      <c r="Y81">
        <v>469</v>
      </c>
      <c r="Z81">
        <v>472</v>
      </c>
      <c r="AA81">
        <v>498</v>
      </c>
      <c r="AB81">
        <v>450</v>
      </c>
      <c r="AC81">
        <v>498</v>
      </c>
      <c r="AD81">
        <v>408</v>
      </c>
      <c r="AE81">
        <v>449</v>
      </c>
      <c r="AF81">
        <v>455</v>
      </c>
      <c r="AG81">
        <v>448</v>
      </c>
      <c r="AH81">
        <v>442</v>
      </c>
      <c r="AI81">
        <v>694</v>
      </c>
      <c r="AJ81">
        <v>764</v>
      </c>
      <c r="AK81">
        <v>705</v>
      </c>
      <c r="AL81">
        <v>704</v>
      </c>
      <c r="AM81">
        <v>761</v>
      </c>
      <c r="AN81">
        <v>666</v>
      </c>
      <c r="AO81">
        <v>708</v>
      </c>
      <c r="AP81">
        <v>714</v>
      </c>
      <c r="AQ81">
        <v>793</v>
      </c>
      <c r="AR81">
        <v>742</v>
      </c>
      <c r="AS81">
        <v>740</v>
      </c>
      <c r="AT81">
        <v>696</v>
      </c>
      <c r="AU81">
        <v>697</v>
      </c>
      <c r="AV81">
        <v>729</v>
      </c>
      <c r="AW81">
        <v>708</v>
      </c>
      <c r="AX81">
        <v>629</v>
      </c>
      <c r="AY81">
        <v>647</v>
      </c>
      <c r="AZ81">
        <v>674</v>
      </c>
      <c r="BA81">
        <v>664</v>
      </c>
      <c r="BB81">
        <v>535</v>
      </c>
      <c r="BC81">
        <v>524</v>
      </c>
      <c r="BD81" s="1">
        <v>31310</v>
      </c>
    </row>
    <row r="82" spans="1:56" x14ac:dyDescent="0.35">
      <c r="A82" s="5"/>
    </row>
    <row r="83" spans="1:56" x14ac:dyDescent="0.35">
      <c r="A83" s="5" t="s">
        <v>2</v>
      </c>
      <c r="B83" s="1">
        <f>SUM(B60,B62:B81)</f>
        <v>7774</v>
      </c>
      <c r="C83" s="1">
        <f t="shared" ref="C83:BD83" si="2">SUM(C60,C62:C81)</f>
        <v>8184</v>
      </c>
      <c r="D83" s="1">
        <f t="shared" si="2"/>
        <v>7874</v>
      </c>
      <c r="E83" s="1">
        <f t="shared" si="2"/>
        <v>7998</v>
      </c>
      <c r="F83" s="1">
        <f t="shared" si="2"/>
        <v>7951</v>
      </c>
      <c r="G83" s="1">
        <f t="shared" si="2"/>
        <v>8244</v>
      </c>
      <c r="H83" s="1">
        <f t="shared" si="2"/>
        <v>8349</v>
      </c>
      <c r="I83" s="1">
        <f t="shared" si="2"/>
        <v>8239</v>
      </c>
      <c r="J83" s="1">
        <f t="shared" si="2"/>
        <v>8801</v>
      </c>
      <c r="K83" s="1">
        <f t="shared" si="2"/>
        <v>10783</v>
      </c>
      <c r="L83" s="1">
        <f t="shared" si="2"/>
        <v>10615</v>
      </c>
      <c r="M83" s="1">
        <f t="shared" si="2"/>
        <v>10933</v>
      </c>
      <c r="N83" s="1">
        <f t="shared" si="2"/>
        <v>13142</v>
      </c>
      <c r="O83" s="1">
        <f t="shared" si="2"/>
        <v>13395</v>
      </c>
      <c r="P83" s="1">
        <f t="shared" si="2"/>
        <v>11930</v>
      </c>
      <c r="Q83" s="1">
        <f t="shared" si="2"/>
        <v>11692</v>
      </c>
      <c r="R83" s="1">
        <f t="shared" si="2"/>
        <v>11798</v>
      </c>
      <c r="S83" s="1">
        <f t="shared" si="2"/>
        <v>11938</v>
      </c>
      <c r="T83" s="1">
        <f t="shared" si="2"/>
        <v>11875</v>
      </c>
      <c r="U83" s="1">
        <f t="shared" si="2"/>
        <v>11846</v>
      </c>
      <c r="V83" s="1">
        <f t="shared" si="2"/>
        <v>11763</v>
      </c>
      <c r="W83" s="1">
        <f t="shared" si="2"/>
        <v>10834</v>
      </c>
      <c r="X83" s="1">
        <f t="shared" si="2"/>
        <v>11604</v>
      </c>
      <c r="Y83" s="1">
        <f t="shared" si="2"/>
        <v>11411</v>
      </c>
      <c r="Z83" s="1">
        <f t="shared" si="2"/>
        <v>11036</v>
      </c>
      <c r="AA83" s="1">
        <f t="shared" si="2"/>
        <v>10698</v>
      </c>
      <c r="AB83" s="1">
        <f t="shared" si="2"/>
        <v>10280</v>
      </c>
      <c r="AC83" s="1">
        <f t="shared" si="2"/>
        <v>10077</v>
      </c>
      <c r="AD83" s="1">
        <f t="shared" si="2"/>
        <v>8464</v>
      </c>
      <c r="AE83" s="1">
        <f t="shared" si="2"/>
        <v>8366</v>
      </c>
      <c r="AF83" s="1">
        <f t="shared" si="2"/>
        <v>8152</v>
      </c>
      <c r="AG83" s="1">
        <f t="shared" si="2"/>
        <v>8033</v>
      </c>
      <c r="AH83" s="1">
        <f t="shared" si="2"/>
        <v>7961</v>
      </c>
      <c r="AI83" s="1">
        <f t="shared" si="2"/>
        <v>12781</v>
      </c>
      <c r="AJ83" s="1">
        <f t="shared" si="2"/>
        <v>12589</v>
      </c>
      <c r="AK83" s="1">
        <f t="shared" si="2"/>
        <v>12773</v>
      </c>
      <c r="AL83" s="1">
        <f t="shared" si="2"/>
        <v>12292</v>
      </c>
      <c r="AM83" s="1">
        <f t="shared" si="2"/>
        <v>12190</v>
      </c>
      <c r="AN83" s="1">
        <f t="shared" si="2"/>
        <v>11777</v>
      </c>
      <c r="AO83" s="1">
        <f t="shared" si="2"/>
        <v>11841</v>
      </c>
      <c r="AP83" s="1">
        <f t="shared" si="2"/>
        <v>11694</v>
      </c>
      <c r="AQ83" s="1">
        <f t="shared" si="2"/>
        <v>11638</v>
      </c>
      <c r="AR83" s="1">
        <f t="shared" si="2"/>
        <v>11891</v>
      </c>
      <c r="AS83" s="1">
        <f t="shared" si="2"/>
        <v>11844</v>
      </c>
      <c r="AT83" s="1">
        <f t="shared" si="2"/>
        <v>11567</v>
      </c>
      <c r="AU83" s="1">
        <f t="shared" si="2"/>
        <v>11462</v>
      </c>
      <c r="AV83" s="1">
        <f t="shared" si="2"/>
        <v>11441</v>
      </c>
      <c r="AW83" s="1">
        <f t="shared" si="2"/>
        <v>11623</v>
      </c>
      <c r="AX83" s="1">
        <f t="shared" si="2"/>
        <v>10787</v>
      </c>
      <c r="AY83" s="1">
        <f t="shared" si="2"/>
        <v>10817</v>
      </c>
      <c r="AZ83" s="1">
        <f t="shared" si="2"/>
        <v>10399</v>
      </c>
      <c r="BA83" s="1">
        <f t="shared" si="2"/>
        <v>10476</v>
      </c>
      <c r="BB83" s="1">
        <f t="shared" si="2"/>
        <v>8615</v>
      </c>
      <c r="BC83" s="1">
        <f t="shared" si="2"/>
        <v>9036</v>
      </c>
      <c r="BD83" s="1">
        <f t="shared" si="2"/>
        <v>571573</v>
      </c>
    </row>
    <row r="86" spans="1:56" x14ac:dyDescent="0.35">
      <c r="A86" s="5" t="s">
        <v>143</v>
      </c>
      <c r="B86" s="5">
        <v>1968</v>
      </c>
      <c r="C86" s="5">
        <v>1969</v>
      </c>
      <c r="D86" s="5">
        <v>1970</v>
      </c>
      <c r="E86" s="5">
        <v>1971</v>
      </c>
      <c r="F86" s="5">
        <v>1972</v>
      </c>
      <c r="G86" s="5">
        <v>1973</v>
      </c>
      <c r="H86" s="5">
        <v>1974</v>
      </c>
      <c r="I86" s="5">
        <v>1975</v>
      </c>
      <c r="J86" s="5">
        <v>1976</v>
      </c>
      <c r="K86" s="5">
        <v>1977</v>
      </c>
      <c r="L86" s="5">
        <v>1978</v>
      </c>
      <c r="M86" s="5">
        <v>1979</v>
      </c>
      <c r="N86" s="5">
        <v>1980</v>
      </c>
      <c r="O86" s="5">
        <v>1981</v>
      </c>
      <c r="P86" s="5">
        <v>1982</v>
      </c>
      <c r="Q86" s="5">
        <v>1983</v>
      </c>
      <c r="R86" s="5">
        <v>1984</v>
      </c>
      <c r="S86" s="5">
        <v>1985</v>
      </c>
      <c r="T86" s="5">
        <v>1986</v>
      </c>
      <c r="U86" s="5">
        <v>1987</v>
      </c>
      <c r="V86" s="5">
        <v>1988</v>
      </c>
      <c r="W86" s="5">
        <v>1989</v>
      </c>
      <c r="X86" s="5">
        <v>1990</v>
      </c>
      <c r="Y86" s="5">
        <v>1991</v>
      </c>
      <c r="Z86" s="5">
        <v>1992</v>
      </c>
      <c r="AA86" s="5">
        <v>1993</v>
      </c>
      <c r="AB86" s="5">
        <v>1994</v>
      </c>
      <c r="AC86" s="5">
        <v>1995</v>
      </c>
      <c r="AD86" s="5">
        <v>1996</v>
      </c>
      <c r="AE86" s="5">
        <v>1997</v>
      </c>
      <c r="AF86" s="5">
        <v>1998</v>
      </c>
      <c r="AG86" s="5">
        <v>1999</v>
      </c>
      <c r="AH86" s="5">
        <v>2000</v>
      </c>
      <c r="AI86" s="5">
        <v>2001</v>
      </c>
      <c r="AJ86" s="5">
        <v>2002</v>
      </c>
      <c r="AK86" s="5">
        <v>2003</v>
      </c>
      <c r="AL86" s="5">
        <v>2004</v>
      </c>
      <c r="AM86" s="5">
        <v>2005</v>
      </c>
      <c r="AN86" s="5">
        <v>2006</v>
      </c>
      <c r="AO86" s="5">
        <v>2007</v>
      </c>
      <c r="AP86" s="5">
        <v>2008</v>
      </c>
      <c r="AQ86" s="5">
        <v>2009</v>
      </c>
      <c r="AR86" s="5">
        <v>2010</v>
      </c>
      <c r="AS86" s="5">
        <v>2011</v>
      </c>
      <c r="AT86" s="5">
        <v>2012</v>
      </c>
      <c r="AU86" s="5">
        <v>2013</v>
      </c>
      <c r="AV86" s="5">
        <v>2014</v>
      </c>
      <c r="AW86" s="5">
        <v>2015</v>
      </c>
      <c r="AX86" s="5">
        <v>2016</v>
      </c>
      <c r="AY86" s="5">
        <v>2017</v>
      </c>
      <c r="AZ86" s="5">
        <v>2018</v>
      </c>
      <c r="BA86" s="5">
        <v>2019</v>
      </c>
      <c r="BB86" s="5">
        <v>2020</v>
      </c>
      <c r="BC86" s="5">
        <v>2021</v>
      </c>
      <c r="BD86" s="5" t="s">
        <v>2</v>
      </c>
    </row>
    <row r="87" spans="1:56" x14ac:dyDescent="0.3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35">
      <c r="A88" s="5" t="s">
        <v>145</v>
      </c>
      <c r="B88" s="4">
        <f>B4/B$27</f>
        <v>0.33231069585831824</v>
      </c>
      <c r="C88" s="4">
        <f t="shared" ref="C88:BD88" si="3">C4/C$27</f>
        <v>0.32440260680666183</v>
      </c>
      <c r="D88" s="4">
        <f t="shared" si="3"/>
        <v>0.3214873765093304</v>
      </c>
      <c r="E88" s="4">
        <f t="shared" si="3"/>
        <v>0.31985294117647056</v>
      </c>
      <c r="F88" s="4">
        <f t="shared" si="3"/>
        <v>0.30582200905941914</v>
      </c>
      <c r="G88" s="4">
        <f t="shared" si="3"/>
        <v>0.29564489112227804</v>
      </c>
      <c r="H88" s="4">
        <f t="shared" si="3"/>
        <v>0.28152270140381941</v>
      </c>
      <c r="I88" s="4">
        <f t="shared" si="3"/>
        <v>0.27928276573787408</v>
      </c>
      <c r="J88" s="4">
        <f t="shared" si="3"/>
        <v>0.26457560158027055</v>
      </c>
      <c r="K88" s="4">
        <f t="shared" si="3"/>
        <v>0.2475568456700532</v>
      </c>
      <c r="L88" s="4">
        <f t="shared" si="3"/>
        <v>0.23043330583725558</v>
      </c>
      <c r="M88" s="4">
        <f t="shared" si="3"/>
        <v>0.2247383444338725</v>
      </c>
      <c r="N88" s="4">
        <f t="shared" si="3"/>
        <v>0.2126243214328169</v>
      </c>
      <c r="O88" s="4">
        <f t="shared" si="3"/>
        <v>0.20557100911760159</v>
      </c>
      <c r="P88" s="4">
        <f t="shared" si="3"/>
        <v>0.2073267501322518</v>
      </c>
      <c r="Q88" s="4">
        <f t="shared" si="3"/>
        <v>0.21260732037957525</v>
      </c>
      <c r="R88" s="4">
        <f t="shared" si="3"/>
        <v>0.2025951176599956</v>
      </c>
      <c r="S88" s="4">
        <f t="shared" si="3"/>
        <v>0.19251638668229371</v>
      </c>
      <c r="T88" s="4">
        <f t="shared" si="3"/>
        <v>0.19162774455454187</v>
      </c>
      <c r="U88" s="4">
        <f t="shared" si="3"/>
        <v>0.18785987429123996</v>
      </c>
      <c r="V88" s="4">
        <f t="shared" si="3"/>
        <v>0.18344033650653088</v>
      </c>
      <c r="W88" s="4">
        <f t="shared" si="3"/>
        <v>0.17860380779691751</v>
      </c>
      <c r="X88" s="4">
        <f t="shared" si="3"/>
        <v>0.17860026917900404</v>
      </c>
      <c r="Y88" s="4">
        <f t="shared" si="3"/>
        <v>0.18657705847391762</v>
      </c>
      <c r="Z88" s="4">
        <f t="shared" si="3"/>
        <v>0.18591723285979</v>
      </c>
      <c r="AA88" s="4">
        <f t="shared" si="3"/>
        <v>0.18886998784933171</v>
      </c>
      <c r="AB88" s="4">
        <f t="shared" si="3"/>
        <v>0.18642437740433285</v>
      </c>
      <c r="AC88" s="4">
        <f t="shared" si="3"/>
        <v>0.18193581780538301</v>
      </c>
      <c r="AD88" s="4">
        <f t="shared" si="3"/>
        <v>0.17751880626464422</v>
      </c>
      <c r="AE88" s="4">
        <f t="shared" si="3"/>
        <v>0.17307337474629436</v>
      </c>
      <c r="AF88" s="4">
        <f t="shared" si="3"/>
        <v>0.16714951505227357</v>
      </c>
      <c r="AG88" s="4">
        <f t="shared" si="3"/>
        <v>0.17053223436202158</v>
      </c>
      <c r="AH88" s="4">
        <f t="shared" si="3"/>
        <v>0.16359210863438381</v>
      </c>
      <c r="AI88" s="4">
        <f t="shared" si="3"/>
        <v>0.17789014964643973</v>
      </c>
      <c r="AJ88" s="4">
        <f t="shared" si="3"/>
        <v>0.1852402600161448</v>
      </c>
      <c r="AK88" s="4">
        <f t="shared" si="3"/>
        <v>0.19034292636063657</v>
      </c>
      <c r="AL88" s="4">
        <f t="shared" si="3"/>
        <v>0.19592578175684441</v>
      </c>
      <c r="AM88" s="4">
        <f t="shared" si="3"/>
        <v>0.19400060951717532</v>
      </c>
      <c r="AN88" s="4">
        <f t="shared" si="3"/>
        <v>0.1904995978192868</v>
      </c>
      <c r="AO88" s="4">
        <f t="shared" si="3"/>
        <v>0.18826362258093285</v>
      </c>
      <c r="AP88" s="4">
        <f t="shared" si="3"/>
        <v>0.18487963213416284</v>
      </c>
      <c r="AQ88" s="4">
        <f t="shared" si="3"/>
        <v>0.19785233662088672</v>
      </c>
      <c r="AR88" s="4">
        <f t="shared" si="3"/>
        <v>0.20350592582578522</v>
      </c>
      <c r="AS88" s="4">
        <f t="shared" si="3"/>
        <v>0.21234668109668109</v>
      </c>
      <c r="AT88" s="4">
        <f t="shared" si="3"/>
        <v>0.21219758064516128</v>
      </c>
      <c r="AU88" s="4">
        <f t="shared" si="3"/>
        <v>0.2123585726718886</v>
      </c>
      <c r="AV88" s="4">
        <f t="shared" si="3"/>
        <v>0.21663159820693439</v>
      </c>
      <c r="AW88" s="4">
        <f t="shared" si="3"/>
        <v>0.21265799845965661</v>
      </c>
      <c r="AX88" s="4">
        <f t="shared" si="3"/>
        <v>0.21226898132345054</v>
      </c>
      <c r="AY88" s="4">
        <f t="shared" si="3"/>
        <v>0.20185355912465427</v>
      </c>
      <c r="AZ88" s="4">
        <f t="shared" si="3"/>
        <v>0.19838831528582221</v>
      </c>
      <c r="BA88" s="4">
        <f t="shared" si="3"/>
        <v>0.19602655618229919</v>
      </c>
      <c r="BB88" s="4">
        <f t="shared" si="3"/>
        <v>0.20179586950014966</v>
      </c>
      <c r="BC88" s="4">
        <f t="shared" si="3"/>
        <v>0.21205939023008047</v>
      </c>
      <c r="BD88" s="4">
        <f t="shared" si="3"/>
        <v>0.21022271350952348</v>
      </c>
    </row>
    <row r="89" spans="1:56" x14ac:dyDescent="0.35">
      <c r="A89" s="5" t="s">
        <v>144</v>
      </c>
      <c r="B89" s="4">
        <f t="shared" ref="B89:BD89" si="4">B5/B$27</f>
        <v>2.1754288104866824E-2</v>
      </c>
      <c r="C89" s="4">
        <f t="shared" si="4"/>
        <v>2.1460075044434205E-2</v>
      </c>
      <c r="D89" s="4">
        <f t="shared" si="4"/>
        <v>2.7785400658616906E-2</v>
      </c>
      <c r="E89" s="4">
        <f t="shared" si="4"/>
        <v>4.1577540106951874E-2</v>
      </c>
      <c r="F89" s="4">
        <f t="shared" si="4"/>
        <v>3.6370903277378096E-2</v>
      </c>
      <c r="G89" s="4">
        <f t="shared" si="4"/>
        <v>3.2534467207834039E-2</v>
      </c>
      <c r="H89" s="4">
        <f t="shared" si="4"/>
        <v>3.3577842418110536E-2</v>
      </c>
      <c r="I89" s="4">
        <f t="shared" si="4"/>
        <v>6.5079979360165116E-2</v>
      </c>
      <c r="J89" s="4">
        <f t="shared" si="4"/>
        <v>5.6087633185681794E-2</v>
      </c>
      <c r="K89" s="4">
        <f t="shared" si="4"/>
        <v>5.7135945815191096E-2</v>
      </c>
      <c r="L89" s="4">
        <f t="shared" si="4"/>
        <v>4.5562618273569798E-2</v>
      </c>
      <c r="M89" s="4">
        <f t="shared" si="4"/>
        <v>4.4957183634633684E-2</v>
      </c>
      <c r="N89" s="4">
        <f t="shared" si="4"/>
        <v>5.3889131037762016E-2</v>
      </c>
      <c r="O89" s="4">
        <f t="shared" si="4"/>
        <v>6.2548292381393908E-2</v>
      </c>
      <c r="P89" s="4">
        <f t="shared" si="4"/>
        <v>8.3054135073179339E-2</v>
      </c>
      <c r="Q89" s="4">
        <f t="shared" si="4"/>
        <v>0.1043831902394939</v>
      </c>
      <c r="R89" s="4">
        <f t="shared" si="4"/>
        <v>7.495051682427975E-2</v>
      </c>
      <c r="S89" s="4">
        <f t="shared" si="4"/>
        <v>6.697920736206972E-2</v>
      </c>
      <c r="T89" s="4">
        <f t="shared" si="4"/>
        <v>6.530184643589855E-2</v>
      </c>
      <c r="U89" s="4">
        <f t="shared" si="4"/>
        <v>6.0612720319985935E-2</v>
      </c>
      <c r="V89" s="4">
        <f t="shared" si="4"/>
        <v>5.2379898162497232E-2</v>
      </c>
      <c r="W89" s="4">
        <f t="shared" si="4"/>
        <v>4.9291406212721288E-2</v>
      </c>
      <c r="X89" s="4">
        <f t="shared" si="4"/>
        <v>5.1772095109914762E-2</v>
      </c>
      <c r="Y89" s="4">
        <f t="shared" si="4"/>
        <v>6.5194532071503677E-2</v>
      </c>
      <c r="Z89" s="4">
        <f t="shared" si="4"/>
        <v>7.6542975245878275E-2</v>
      </c>
      <c r="AA89" s="4">
        <f t="shared" si="4"/>
        <v>6.9696233292831103E-2</v>
      </c>
      <c r="AB89" s="4">
        <f t="shared" si="4"/>
        <v>6.0892893298238507E-2</v>
      </c>
      <c r="AC89" s="4">
        <f t="shared" si="4"/>
        <v>5.1345755693581782E-2</v>
      </c>
      <c r="AD89" s="4">
        <f t="shared" si="4"/>
        <v>5.2410901467505239E-2</v>
      </c>
      <c r="AE89" s="4">
        <f t="shared" si="4"/>
        <v>4.9880066424749368E-2</v>
      </c>
      <c r="AF89" s="4">
        <f t="shared" si="4"/>
        <v>4.4652978964605114E-2</v>
      </c>
      <c r="AG89" s="4">
        <f t="shared" si="4"/>
        <v>4.0700274742827933E-2</v>
      </c>
      <c r="AH89" s="4">
        <f t="shared" si="4"/>
        <v>3.6062003586984373E-2</v>
      </c>
      <c r="AI89" s="4">
        <f t="shared" si="4"/>
        <v>4.1276105903634272E-2</v>
      </c>
      <c r="AJ89" s="4">
        <f t="shared" si="4"/>
        <v>5.5657050601181118E-2</v>
      </c>
      <c r="AK89" s="4">
        <f t="shared" si="4"/>
        <v>5.471784804310597E-2</v>
      </c>
      <c r="AL89" s="4">
        <f t="shared" si="4"/>
        <v>5.3717399766446086E-2</v>
      </c>
      <c r="AM89" s="4">
        <f t="shared" si="4"/>
        <v>4.880491096695546E-2</v>
      </c>
      <c r="AN89" s="4">
        <f t="shared" si="4"/>
        <v>4.5669854321208327E-2</v>
      </c>
      <c r="AO89" s="4">
        <f t="shared" si="4"/>
        <v>4.1781860340675998E-2</v>
      </c>
      <c r="AP89" s="4">
        <f t="shared" si="4"/>
        <v>4.9454512667928954E-2</v>
      </c>
      <c r="AQ89" s="4">
        <f t="shared" si="4"/>
        <v>8.9040464558945528E-2</v>
      </c>
      <c r="AR89" s="4">
        <f t="shared" si="4"/>
        <v>9.7832454598711191E-2</v>
      </c>
      <c r="AS89" s="4">
        <f t="shared" si="4"/>
        <v>8.7527056277056273E-2</v>
      </c>
      <c r="AT89" s="4">
        <f t="shared" si="4"/>
        <v>8.0232771260997066E-2</v>
      </c>
      <c r="AU89" s="4">
        <f t="shared" si="4"/>
        <v>7.0541889972974212E-2</v>
      </c>
      <c r="AV89" s="4">
        <f t="shared" si="4"/>
        <v>6.3306193394931848E-2</v>
      </c>
      <c r="AW89" s="4">
        <f t="shared" si="4"/>
        <v>5.173741675349975E-2</v>
      </c>
      <c r="AX89" s="4">
        <f t="shared" si="4"/>
        <v>4.9105183595845321E-2</v>
      </c>
      <c r="AY89" s="4">
        <f t="shared" si="4"/>
        <v>4.3524673686253582E-2</v>
      </c>
      <c r="AZ89" s="4">
        <f t="shared" si="4"/>
        <v>3.863006799294888E-2</v>
      </c>
      <c r="BA89" s="4">
        <f t="shared" si="4"/>
        <v>3.6190286028053714E-2</v>
      </c>
      <c r="BB89" s="4">
        <f t="shared" si="4"/>
        <v>4.7889853337324158E-2</v>
      </c>
      <c r="BC89" s="4">
        <f t="shared" si="4"/>
        <v>5.8936869545506067E-2</v>
      </c>
      <c r="BD89" s="4">
        <f t="shared" si="4"/>
        <v>5.6278816968753267E-2</v>
      </c>
    </row>
    <row r="90" spans="1:56" x14ac:dyDescent="0.35">
      <c r="A90" s="7" t="s">
        <v>25</v>
      </c>
      <c r="B90" s="4">
        <f t="shared" ref="B90:BD90" si="5">B6/B$27</f>
        <v>5.6128852321851906E-2</v>
      </c>
      <c r="C90" s="4">
        <f t="shared" si="5"/>
        <v>6.0233032716740173E-2</v>
      </c>
      <c r="D90" s="4">
        <f t="shared" si="5"/>
        <v>6.2088364434687154E-2</v>
      </c>
      <c r="E90" s="4">
        <f t="shared" si="5"/>
        <v>6.8917112299465247E-2</v>
      </c>
      <c r="F90" s="4">
        <f t="shared" si="5"/>
        <v>6.235011990407674E-2</v>
      </c>
      <c r="G90" s="4">
        <f t="shared" si="5"/>
        <v>6.6099729416312328E-2</v>
      </c>
      <c r="H90" s="4">
        <f t="shared" si="5"/>
        <v>7.3036549892500316E-2</v>
      </c>
      <c r="I90" s="4">
        <f t="shared" si="5"/>
        <v>7.249742002063983E-2</v>
      </c>
      <c r="J90" s="4">
        <f t="shared" si="5"/>
        <v>7.5721297737339877E-2</v>
      </c>
      <c r="K90" s="4">
        <f t="shared" si="5"/>
        <v>7.95355587808418E-2</v>
      </c>
      <c r="L90" s="4">
        <f t="shared" si="5"/>
        <v>8.0741423649861713E-2</v>
      </c>
      <c r="M90" s="4">
        <f t="shared" si="5"/>
        <v>8.1065651760228355E-2</v>
      </c>
      <c r="N90" s="4">
        <f t="shared" si="5"/>
        <v>8.4320640329674679E-2</v>
      </c>
      <c r="O90" s="4">
        <f t="shared" si="5"/>
        <v>8.7505795085767266E-2</v>
      </c>
      <c r="P90" s="4">
        <f t="shared" si="5"/>
        <v>8.6051842708517012E-2</v>
      </c>
      <c r="Q90" s="4">
        <f t="shared" si="5"/>
        <v>5.6845910528694081E-2</v>
      </c>
      <c r="R90" s="4">
        <f t="shared" si="5"/>
        <v>6.017154167583022E-2</v>
      </c>
      <c r="S90" s="4">
        <f t="shared" si="5"/>
        <v>6.3940617267873423E-2</v>
      </c>
      <c r="T90" s="4">
        <f t="shared" si="5"/>
        <v>6.7004234143786284E-2</v>
      </c>
      <c r="U90" s="4">
        <f t="shared" si="5"/>
        <v>6.7865148784668802E-2</v>
      </c>
      <c r="V90" s="4">
        <f t="shared" si="5"/>
        <v>6.9116670356431265E-2</v>
      </c>
      <c r="W90" s="4">
        <f t="shared" si="5"/>
        <v>7.162284678150499E-2</v>
      </c>
      <c r="X90" s="4">
        <f t="shared" si="5"/>
        <v>7.0524899057873486E-2</v>
      </c>
      <c r="Y90" s="4">
        <f t="shared" si="5"/>
        <v>7.1549398802176201E-2</v>
      </c>
      <c r="Z90" s="4">
        <f t="shared" si="5"/>
        <v>6.8703378153656097E-2</v>
      </c>
      <c r="AA90" s="4">
        <f t="shared" si="5"/>
        <v>7.3390036452004856E-2</v>
      </c>
      <c r="AB90" s="4">
        <f t="shared" si="5"/>
        <v>7.3395424174934193E-2</v>
      </c>
      <c r="AC90" s="4">
        <f t="shared" si="5"/>
        <v>7.7380952380952384E-2</v>
      </c>
      <c r="AD90" s="4">
        <f t="shared" si="5"/>
        <v>8.4597360956961395E-2</v>
      </c>
      <c r="AE90" s="4">
        <f t="shared" si="5"/>
        <v>8.5860138999938496E-2</v>
      </c>
      <c r="AF90" s="4">
        <f t="shared" si="5"/>
        <v>8.6219926942939923E-2</v>
      </c>
      <c r="AG90" s="4">
        <f t="shared" si="5"/>
        <v>8.7853811258066572E-2</v>
      </c>
      <c r="AH90" s="4">
        <f t="shared" si="5"/>
        <v>9.0379195490648226E-2</v>
      </c>
      <c r="AI90" s="4">
        <f t="shared" si="5"/>
        <v>8.8636737378720604E-2</v>
      </c>
      <c r="AJ90" s="4">
        <f t="shared" si="5"/>
        <v>8.849895908569487E-2</v>
      </c>
      <c r="AK90" s="4">
        <f t="shared" si="5"/>
        <v>7.1509126602898793E-2</v>
      </c>
      <c r="AL90" s="4">
        <f t="shared" si="5"/>
        <v>6.8768651874918901E-2</v>
      </c>
      <c r="AM90" s="4">
        <f t="shared" si="5"/>
        <v>6.5087726936305448E-2</v>
      </c>
      <c r="AN90" s="4">
        <f t="shared" si="5"/>
        <v>7.1766913933327375E-2</v>
      </c>
      <c r="AO90" s="4">
        <f t="shared" si="5"/>
        <v>6.9606706501382329E-2</v>
      </c>
      <c r="AP90" s="4">
        <f t="shared" si="5"/>
        <v>6.7712559733116948E-2</v>
      </c>
      <c r="AQ90" s="4">
        <f t="shared" si="5"/>
        <v>7.0190800995483457E-2</v>
      </c>
      <c r="AR90" s="4">
        <f t="shared" si="5"/>
        <v>6.9803073318011805E-2</v>
      </c>
      <c r="AS90" s="4">
        <f t="shared" si="5"/>
        <v>6.8858225108225105E-2</v>
      </c>
      <c r="AT90" s="4">
        <f t="shared" si="5"/>
        <v>6.9281524926686211E-2</v>
      </c>
      <c r="AU90" s="4">
        <f t="shared" si="5"/>
        <v>7.0404470706793093E-2</v>
      </c>
      <c r="AV90" s="4">
        <f t="shared" si="5"/>
        <v>7.1082243161650349E-2</v>
      </c>
      <c r="AW90" s="4">
        <f t="shared" si="5"/>
        <v>7.2396140080641505E-2</v>
      </c>
      <c r="AX90" s="4">
        <f t="shared" si="5"/>
        <v>7.6120349149071051E-2</v>
      </c>
      <c r="AY90" s="4">
        <f t="shared" si="5"/>
        <v>7.2977825221990394E-2</v>
      </c>
      <c r="AZ90" s="4">
        <f t="shared" si="5"/>
        <v>7.5598086124401914E-2</v>
      </c>
      <c r="BA90" s="4">
        <f t="shared" si="5"/>
        <v>8.091648779513802E-2</v>
      </c>
      <c r="BB90" s="4">
        <f t="shared" si="5"/>
        <v>8.3208620173600714E-2</v>
      </c>
      <c r="BC90" s="4">
        <f t="shared" si="5"/>
        <v>8.6081831576561255E-2</v>
      </c>
      <c r="BD90" s="4">
        <f t="shared" si="5"/>
        <v>7.3742978804666168E-2</v>
      </c>
    </row>
    <row r="91" spans="1:56" x14ac:dyDescent="0.35">
      <c r="A91" s="7" t="s">
        <v>13</v>
      </c>
      <c r="B91" s="4">
        <f t="shared" ref="B91:BD91" si="6">B7/B$27</f>
        <v>1.4154232324640914E-2</v>
      </c>
      <c r="C91" s="4">
        <f t="shared" si="6"/>
        <v>1.6062142057797379E-2</v>
      </c>
      <c r="D91" s="4">
        <f t="shared" si="6"/>
        <v>1.5230515916575193E-2</v>
      </c>
      <c r="E91" s="4">
        <f t="shared" si="6"/>
        <v>1.2098930481283422E-2</v>
      </c>
      <c r="F91" s="4">
        <f t="shared" si="6"/>
        <v>1.3056221689315214E-2</v>
      </c>
      <c r="G91" s="4">
        <f t="shared" si="6"/>
        <v>1.2240690632650432E-2</v>
      </c>
      <c r="H91" s="4">
        <f t="shared" si="6"/>
        <v>1.4480839762235994E-2</v>
      </c>
      <c r="I91" s="4">
        <f t="shared" si="6"/>
        <v>1.5350877192982455E-2</v>
      </c>
      <c r="J91" s="4">
        <f t="shared" si="6"/>
        <v>1.4964683347300372E-2</v>
      </c>
      <c r="K91" s="4">
        <f t="shared" si="6"/>
        <v>1.3352685050798258E-2</v>
      </c>
      <c r="L91" s="4">
        <f t="shared" si="6"/>
        <v>1.6934349070794313E-2</v>
      </c>
      <c r="M91" s="4">
        <f t="shared" si="6"/>
        <v>1.6508087535680303E-2</v>
      </c>
      <c r="N91" s="4">
        <f t="shared" si="6"/>
        <v>1.7355470143043943E-2</v>
      </c>
      <c r="O91" s="4">
        <f t="shared" si="6"/>
        <v>1.761706073249884E-2</v>
      </c>
      <c r="P91" s="4">
        <f t="shared" si="6"/>
        <v>1.7942161876212309E-2</v>
      </c>
      <c r="Q91" s="4">
        <f t="shared" si="6"/>
        <v>2.5440578400361499E-2</v>
      </c>
      <c r="R91" s="4">
        <f t="shared" si="6"/>
        <v>2.5995161645040687E-2</v>
      </c>
      <c r="S91" s="4">
        <f t="shared" si="6"/>
        <v>2.6783001258844467E-2</v>
      </c>
      <c r="T91" s="4">
        <f t="shared" si="6"/>
        <v>2.7849316862368502E-2</v>
      </c>
      <c r="U91" s="4">
        <f t="shared" si="6"/>
        <v>2.7735044613423587E-2</v>
      </c>
      <c r="V91" s="4">
        <f t="shared" si="6"/>
        <v>2.7806065972990922E-2</v>
      </c>
      <c r="W91" s="4">
        <f t="shared" si="6"/>
        <v>2.6148780836951855E-2</v>
      </c>
      <c r="X91" s="4">
        <f t="shared" si="6"/>
        <v>2.8443248093315388E-2</v>
      </c>
      <c r="Y91" s="4">
        <f t="shared" si="6"/>
        <v>2.8071137932610981E-2</v>
      </c>
      <c r="Z91" s="4">
        <f t="shared" si="6"/>
        <v>2.6939706371454365E-2</v>
      </c>
      <c r="AA91" s="4">
        <f t="shared" si="6"/>
        <v>2.882138517618469E-2</v>
      </c>
      <c r="AB91" s="4">
        <f t="shared" si="6"/>
        <v>2.7080380643855033E-2</v>
      </c>
      <c r="AC91" s="4">
        <f t="shared" si="6"/>
        <v>2.7225672877846791E-2</v>
      </c>
      <c r="AD91" s="4">
        <f t="shared" si="6"/>
        <v>2.9473424589961772E-2</v>
      </c>
      <c r="AE91" s="4">
        <f t="shared" si="6"/>
        <v>2.8661049265022449E-2</v>
      </c>
      <c r="AF91" s="4">
        <f t="shared" si="6"/>
        <v>2.8215140445899987E-2</v>
      </c>
      <c r="AG91" s="4">
        <f t="shared" si="6"/>
        <v>2.8752156411730879E-2</v>
      </c>
      <c r="AH91" s="4">
        <f t="shared" si="6"/>
        <v>2.7158595951831923E-2</v>
      </c>
      <c r="AI91" s="4">
        <f t="shared" si="6"/>
        <v>2.9353724716329552E-2</v>
      </c>
      <c r="AJ91" s="4">
        <f t="shared" si="6"/>
        <v>2.9018141649318097E-2</v>
      </c>
      <c r="AK91" s="4">
        <f t="shared" si="6"/>
        <v>2.8946159308299569E-2</v>
      </c>
      <c r="AL91" s="4">
        <f t="shared" si="6"/>
        <v>2.8675230310107696E-2</v>
      </c>
      <c r="AM91" s="4">
        <f t="shared" si="6"/>
        <v>2.8081327005964562E-2</v>
      </c>
      <c r="AN91" s="4">
        <f t="shared" si="6"/>
        <v>2.7929216194476719E-2</v>
      </c>
      <c r="AO91" s="4">
        <f t="shared" si="6"/>
        <v>2.8359939356104522E-2</v>
      </c>
      <c r="AP91" s="4">
        <f t="shared" si="6"/>
        <v>3.0430078441979983E-2</v>
      </c>
      <c r="AQ91" s="4">
        <f t="shared" si="6"/>
        <v>3.1523642732049037E-2</v>
      </c>
      <c r="AR91" s="4">
        <f t="shared" si="6"/>
        <v>2.9651660583119282E-2</v>
      </c>
      <c r="AS91" s="4">
        <f t="shared" si="6"/>
        <v>3.0663780663780664E-2</v>
      </c>
      <c r="AT91" s="4">
        <f t="shared" si="6"/>
        <v>2.996700879765396E-2</v>
      </c>
      <c r="AU91" s="4">
        <f t="shared" si="6"/>
        <v>3.1102560578993174E-2</v>
      </c>
      <c r="AV91" s="4">
        <f t="shared" si="6"/>
        <v>2.8542676790778519E-2</v>
      </c>
      <c r="AW91" s="4">
        <f t="shared" si="6"/>
        <v>2.8949395188692068E-2</v>
      </c>
      <c r="AX91" s="4">
        <f t="shared" si="6"/>
        <v>2.9648412737114157E-2</v>
      </c>
      <c r="AY91" s="4">
        <f t="shared" si="6"/>
        <v>3.1927798534620799E-2</v>
      </c>
      <c r="AZ91" s="4">
        <f t="shared" si="6"/>
        <v>3.1528582221102996E-2</v>
      </c>
      <c r="BA91" s="4">
        <f t="shared" si="6"/>
        <v>3.2496380971397197E-2</v>
      </c>
      <c r="BB91" s="4">
        <f t="shared" si="6"/>
        <v>3.4480694402873394E-2</v>
      </c>
      <c r="BC91" s="4">
        <f t="shared" si="6"/>
        <v>3.0941856511390683E-2</v>
      </c>
      <c r="BD91" s="4">
        <f t="shared" si="6"/>
        <v>2.5517764381629855E-2</v>
      </c>
    </row>
    <row r="92" spans="1:56" x14ac:dyDescent="0.35">
      <c r="A92" s="7" t="s">
        <v>26</v>
      </c>
      <c r="B92" s="4">
        <f t="shared" ref="B92:BD92" si="7">B8/B$27</f>
        <v>1.9732254915632408E-2</v>
      </c>
      <c r="C92" s="4">
        <f t="shared" si="7"/>
        <v>1.8102824040550327E-2</v>
      </c>
      <c r="D92" s="4">
        <f t="shared" si="7"/>
        <v>1.8249176728869373E-2</v>
      </c>
      <c r="E92" s="4">
        <f t="shared" si="7"/>
        <v>1.8783422459893048E-2</v>
      </c>
      <c r="F92" s="4">
        <f t="shared" si="7"/>
        <v>1.6053823607780442E-2</v>
      </c>
      <c r="G92" s="4">
        <f t="shared" si="7"/>
        <v>1.4753253446720783E-2</v>
      </c>
      <c r="H92" s="4">
        <f t="shared" si="7"/>
        <v>1.4986720627292272E-2</v>
      </c>
      <c r="I92" s="4">
        <f t="shared" si="7"/>
        <v>1.4963880288957688E-2</v>
      </c>
      <c r="J92" s="4">
        <f t="shared" si="7"/>
        <v>1.5802705614749193E-2</v>
      </c>
      <c r="K92" s="4">
        <f t="shared" si="7"/>
        <v>1.4658925979680697E-2</v>
      </c>
      <c r="L92" s="4">
        <f t="shared" si="7"/>
        <v>1.3731864719297394E-2</v>
      </c>
      <c r="M92" s="4">
        <f t="shared" si="7"/>
        <v>1.5794481446241675E-2</v>
      </c>
      <c r="N92" s="4">
        <f t="shared" si="7"/>
        <v>1.6206363672385784E-2</v>
      </c>
      <c r="O92" s="4">
        <f t="shared" si="7"/>
        <v>1.5955802812548294E-2</v>
      </c>
      <c r="P92" s="4">
        <f t="shared" si="7"/>
        <v>1.6663727737612415E-2</v>
      </c>
      <c r="Q92" s="4">
        <f t="shared" si="7"/>
        <v>1.6719385449615907E-2</v>
      </c>
      <c r="R92" s="4">
        <f t="shared" si="7"/>
        <v>1.8473718935561909E-2</v>
      </c>
      <c r="S92" s="4">
        <f t="shared" si="7"/>
        <v>1.8969483873768286E-2</v>
      </c>
      <c r="T92" s="4">
        <f t="shared" si="7"/>
        <v>1.9861189925356848E-2</v>
      </c>
      <c r="U92" s="4">
        <f t="shared" si="7"/>
        <v>1.8065139993846423E-2</v>
      </c>
      <c r="V92" s="4">
        <f t="shared" si="7"/>
        <v>2.0057560327651096E-2</v>
      </c>
      <c r="W92" s="4">
        <f t="shared" si="7"/>
        <v>1.9659302381065991E-2</v>
      </c>
      <c r="X92" s="4">
        <f t="shared" si="7"/>
        <v>2.1713772992373263E-2</v>
      </c>
      <c r="Y92" s="4">
        <f t="shared" si="7"/>
        <v>1.9704658711653635E-2</v>
      </c>
      <c r="Z92" s="4">
        <f t="shared" si="7"/>
        <v>1.9765287214329835E-2</v>
      </c>
      <c r="AA92" s="4">
        <f t="shared" si="7"/>
        <v>1.8663426488456866E-2</v>
      </c>
      <c r="AB92" s="4">
        <f t="shared" si="7"/>
        <v>1.8070459607207937E-2</v>
      </c>
      <c r="AC92" s="4">
        <f t="shared" si="7"/>
        <v>1.8530020703933746E-2</v>
      </c>
      <c r="AD92" s="4">
        <f t="shared" si="7"/>
        <v>1.7696386730792945E-2</v>
      </c>
      <c r="AE92" s="4">
        <f t="shared" si="7"/>
        <v>2.0972999569469217E-2</v>
      </c>
      <c r="AF92" s="4">
        <f t="shared" si="7"/>
        <v>1.8579166141831464E-2</v>
      </c>
      <c r="AG92" s="4">
        <f t="shared" si="7"/>
        <v>1.8529167465337677E-2</v>
      </c>
      <c r="AH92" s="4">
        <f t="shared" si="7"/>
        <v>1.9856520625160134E-2</v>
      </c>
      <c r="AI92" s="4">
        <f t="shared" si="7"/>
        <v>1.9281368196020391E-2</v>
      </c>
      <c r="AJ92" s="4">
        <f t="shared" si="7"/>
        <v>1.8948888983302884E-2</v>
      </c>
      <c r="AK92" s="4">
        <f t="shared" si="7"/>
        <v>1.6498893112234243E-2</v>
      </c>
      <c r="AL92" s="4">
        <f t="shared" si="7"/>
        <v>1.7084036157605641E-2</v>
      </c>
      <c r="AM92" s="4">
        <f t="shared" si="7"/>
        <v>1.6239279028255473E-2</v>
      </c>
      <c r="AN92" s="4">
        <f t="shared" si="7"/>
        <v>1.7517204397175797E-2</v>
      </c>
      <c r="AO92" s="4">
        <f t="shared" si="7"/>
        <v>1.9441719432801211E-2</v>
      </c>
      <c r="AP92" s="4">
        <f t="shared" si="7"/>
        <v>1.92949238120999E-2</v>
      </c>
      <c r="AQ92" s="4">
        <f t="shared" si="7"/>
        <v>1.9126186745322151E-2</v>
      </c>
      <c r="AR92" s="4">
        <f t="shared" si="7"/>
        <v>1.9151908431346041E-2</v>
      </c>
      <c r="AS92" s="4">
        <f t="shared" si="7"/>
        <v>2.1464646464646464E-2</v>
      </c>
      <c r="AT92" s="4">
        <f t="shared" si="7"/>
        <v>2.0298753665689149E-2</v>
      </c>
      <c r="AU92" s="4">
        <f t="shared" si="7"/>
        <v>2.0979341303650773E-2</v>
      </c>
      <c r="AV92" s="4">
        <f t="shared" si="7"/>
        <v>1.9623090293660231E-2</v>
      </c>
      <c r="AW92" s="4">
        <f t="shared" si="7"/>
        <v>1.9299596792461376E-2</v>
      </c>
      <c r="AX92" s="4">
        <f t="shared" si="7"/>
        <v>2.1456088165016825E-2</v>
      </c>
      <c r="AY92" s="4">
        <f t="shared" si="7"/>
        <v>2.2757047891697801E-2</v>
      </c>
      <c r="AZ92" s="4">
        <f t="shared" si="7"/>
        <v>2.4225635859984891E-2</v>
      </c>
      <c r="BA92" s="4">
        <f t="shared" si="7"/>
        <v>2.4259971047771178E-2</v>
      </c>
      <c r="BB92" s="4">
        <f t="shared" si="7"/>
        <v>2.5381622268781802E-2</v>
      </c>
      <c r="BC92" s="4">
        <f t="shared" si="7"/>
        <v>2.4991499489969399E-2</v>
      </c>
      <c r="BD92" s="4">
        <f t="shared" si="7"/>
        <v>1.8806428926865723E-2</v>
      </c>
    </row>
    <row r="93" spans="1:56" x14ac:dyDescent="0.35">
      <c r="A93" s="7" t="s">
        <v>27</v>
      </c>
      <c r="B93" s="4">
        <f t="shared" ref="B93:BD93" si="8">B9/B$27</f>
        <v>2.7541486543020501E-2</v>
      </c>
      <c r="C93" s="4">
        <f t="shared" si="8"/>
        <v>2.8635376209597788E-2</v>
      </c>
      <c r="D93" s="4">
        <f t="shared" si="8"/>
        <v>2.6481888035126234E-2</v>
      </c>
      <c r="E93" s="4">
        <f t="shared" si="8"/>
        <v>2.286096256684492E-2</v>
      </c>
      <c r="F93" s="4">
        <f t="shared" si="8"/>
        <v>2.5046629363176125E-2</v>
      </c>
      <c r="G93" s="4">
        <f t="shared" si="8"/>
        <v>2.5125628140703519E-2</v>
      </c>
      <c r="H93" s="4">
        <f t="shared" si="8"/>
        <v>2.4788162387757683E-2</v>
      </c>
      <c r="I93" s="4">
        <f t="shared" si="8"/>
        <v>2.6509287925696595E-2</v>
      </c>
      <c r="J93" s="4">
        <f t="shared" si="8"/>
        <v>2.7295582425475876E-2</v>
      </c>
      <c r="K93" s="4">
        <f t="shared" si="8"/>
        <v>2.8834059022738268E-2</v>
      </c>
      <c r="L93" s="4">
        <f t="shared" si="8"/>
        <v>3.1442573632878841E-2</v>
      </c>
      <c r="M93" s="4">
        <f t="shared" si="8"/>
        <v>2.9495718363463368E-2</v>
      </c>
      <c r="N93" s="4">
        <f t="shared" si="8"/>
        <v>3.2016483734199783E-2</v>
      </c>
      <c r="O93" s="4">
        <f t="shared" si="8"/>
        <v>3.129346314325452E-2</v>
      </c>
      <c r="P93" s="4">
        <f t="shared" si="8"/>
        <v>3.2049021336624933E-2</v>
      </c>
      <c r="Q93" s="4">
        <f t="shared" si="8"/>
        <v>3.1540894713059195E-2</v>
      </c>
      <c r="R93" s="4">
        <f t="shared" si="8"/>
        <v>3.3076753903672748E-2</v>
      </c>
      <c r="S93" s="4">
        <f t="shared" si="8"/>
        <v>2.9821591353040761E-2</v>
      </c>
      <c r="T93" s="4">
        <f t="shared" si="8"/>
        <v>3.0162818106421057E-2</v>
      </c>
      <c r="U93" s="4">
        <f t="shared" si="8"/>
        <v>3.0020658432596371E-2</v>
      </c>
      <c r="V93" s="4">
        <f t="shared" si="8"/>
        <v>2.9444321452291342E-2</v>
      </c>
      <c r="W93" s="4">
        <f t="shared" si="8"/>
        <v>3.0252421625232621E-2</v>
      </c>
      <c r="X93" s="4">
        <f t="shared" si="8"/>
        <v>2.759084791386272E-2</v>
      </c>
      <c r="Y93" s="4">
        <f t="shared" si="8"/>
        <v>3.1774333653362595E-2</v>
      </c>
      <c r="Z93" s="4">
        <f t="shared" si="8"/>
        <v>2.7889960564450991E-2</v>
      </c>
      <c r="AA93" s="4">
        <f t="shared" si="8"/>
        <v>2.9258809234507899E-2</v>
      </c>
      <c r="AB93" s="4">
        <f t="shared" si="8"/>
        <v>2.9003846932577446E-2</v>
      </c>
      <c r="AC93" s="4">
        <f t="shared" si="8"/>
        <v>3.2194616977225671E-2</v>
      </c>
      <c r="AD93" s="4">
        <f t="shared" si="8"/>
        <v>3.4344555432235788E-2</v>
      </c>
      <c r="AE93" s="4">
        <f t="shared" si="8"/>
        <v>3.6718125345962235E-2</v>
      </c>
      <c r="AF93" s="4">
        <f t="shared" si="8"/>
        <v>3.81660158710165E-2</v>
      </c>
      <c r="AG93" s="4">
        <f t="shared" si="8"/>
        <v>3.648329180244074E-2</v>
      </c>
      <c r="AH93" s="4">
        <f t="shared" si="8"/>
        <v>3.3563925185754545E-2</v>
      </c>
      <c r="AI93" s="4">
        <f t="shared" si="8"/>
        <v>3.6383818450912681E-2</v>
      </c>
      <c r="AJ93" s="4">
        <f t="shared" si="8"/>
        <v>3.3479202957046351E-2</v>
      </c>
      <c r="AK93" s="4">
        <f t="shared" si="8"/>
        <v>3.3833173217493004E-2</v>
      </c>
      <c r="AL93" s="4">
        <f t="shared" si="8"/>
        <v>3.3995069417412739E-2</v>
      </c>
      <c r="AM93" s="4">
        <f t="shared" si="8"/>
        <v>3.4611868170142362E-2</v>
      </c>
      <c r="AN93" s="4">
        <f t="shared" si="8"/>
        <v>3.4989722048440433E-2</v>
      </c>
      <c r="AO93" s="4">
        <f t="shared" si="8"/>
        <v>3.5093195398198516E-2</v>
      </c>
      <c r="AP93" s="4">
        <f t="shared" si="8"/>
        <v>3.583987016499865E-2</v>
      </c>
      <c r="AQ93" s="4">
        <f t="shared" si="8"/>
        <v>3.3643653792976312E-2</v>
      </c>
      <c r="AR93" s="4">
        <f t="shared" si="8"/>
        <v>3.8168626920823755E-2</v>
      </c>
      <c r="AS93" s="4">
        <f t="shared" si="8"/>
        <v>3.7427849927849928E-2</v>
      </c>
      <c r="AT93" s="4">
        <f t="shared" si="8"/>
        <v>3.5648826979472144E-2</v>
      </c>
      <c r="AU93" s="4">
        <f t="shared" si="8"/>
        <v>3.6507718382117173E-2</v>
      </c>
      <c r="AV93" s="4">
        <f t="shared" si="8"/>
        <v>3.8605800018296589E-2</v>
      </c>
      <c r="AW93" s="4">
        <f t="shared" si="8"/>
        <v>3.769310922846917E-2</v>
      </c>
      <c r="AX93" s="4">
        <f t="shared" si="8"/>
        <v>3.8864777880723657E-2</v>
      </c>
      <c r="AY93" s="4">
        <f t="shared" si="8"/>
        <v>3.9885486923188898E-2</v>
      </c>
      <c r="AZ93" s="4">
        <f t="shared" si="8"/>
        <v>4.0896499622261398E-2</v>
      </c>
      <c r="BA93" s="4">
        <f t="shared" si="8"/>
        <v>4.5075625218389655E-2</v>
      </c>
      <c r="BB93" s="4">
        <f t="shared" si="8"/>
        <v>4.1604310086800357E-2</v>
      </c>
      <c r="BC93" s="4">
        <f t="shared" si="8"/>
        <v>3.8648985605803016E-2</v>
      </c>
      <c r="BD93" s="4">
        <f t="shared" si="8"/>
        <v>3.3004897163244284E-2</v>
      </c>
    </row>
    <row r="94" spans="1:56" x14ac:dyDescent="0.35">
      <c r="A94" s="7" t="s">
        <v>14</v>
      </c>
      <c r="B94" s="4">
        <f t="shared" ref="B94:BD94" si="9">B10/B$27</f>
        <v>7.6000557802259096E-3</v>
      </c>
      <c r="C94" s="4">
        <f t="shared" si="9"/>
        <v>7.3727865183332237E-3</v>
      </c>
      <c r="D94" s="4">
        <f t="shared" si="9"/>
        <v>8.5071350164654218E-3</v>
      </c>
      <c r="E94" s="4">
        <f t="shared" si="9"/>
        <v>7.8208556149732614E-3</v>
      </c>
      <c r="F94" s="4">
        <f t="shared" si="9"/>
        <v>8.7263522515321074E-3</v>
      </c>
      <c r="G94" s="4">
        <f t="shared" si="9"/>
        <v>9.212730318257957E-3</v>
      </c>
      <c r="H94" s="4">
        <f t="shared" si="9"/>
        <v>1.1255849247502213E-2</v>
      </c>
      <c r="I94" s="4">
        <f t="shared" si="9"/>
        <v>1.1932404540763674E-2</v>
      </c>
      <c r="J94" s="4">
        <f t="shared" si="9"/>
        <v>1.245061654495391E-2</v>
      </c>
      <c r="K94" s="4">
        <f t="shared" si="9"/>
        <v>1.1369134010643444E-2</v>
      </c>
      <c r="L94" s="4">
        <f t="shared" si="9"/>
        <v>1.2567324955116697E-2</v>
      </c>
      <c r="M94" s="4">
        <f t="shared" si="9"/>
        <v>1.2797335870599429E-2</v>
      </c>
      <c r="N94" s="4">
        <f t="shared" si="9"/>
        <v>1.3472282759440504E-2</v>
      </c>
      <c r="O94" s="4">
        <f t="shared" si="9"/>
        <v>1.3521866790295163E-2</v>
      </c>
      <c r="P94" s="4">
        <f t="shared" si="9"/>
        <v>1.534120966319873E-2</v>
      </c>
      <c r="Q94" s="4">
        <f t="shared" si="9"/>
        <v>1.3646633529145956E-2</v>
      </c>
      <c r="R94" s="4">
        <f t="shared" si="9"/>
        <v>1.196393226303057E-2</v>
      </c>
      <c r="S94" s="4">
        <f t="shared" si="9"/>
        <v>1.3326387984546599E-2</v>
      </c>
      <c r="T94" s="4">
        <f t="shared" si="9"/>
        <v>1.2658780391985683E-2</v>
      </c>
      <c r="U94" s="4">
        <f t="shared" si="9"/>
        <v>1.2395059557821634E-2</v>
      </c>
      <c r="V94" s="4">
        <f t="shared" si="9"/>
        <v>1.3548815585565642E-2</v>
      </c>
      <c r="W94" s="4">
        <f t="shared" si="9"/>
        <v>1.3981008732165864E-2</v>
      </c>
      <c r="X94" s="4">
        <f t="shared" si="9"/>
        <v>1.3010318528488111E-2</v>
      </c>
      <c r="Y94" s="4">
        <f t="shared" si="9"/>
        <v>1.188680107895579E-2</v>
      </c>
      <c r="Z94" s="4">
        <f t="shared" si="9"/>
        <v>1.1688126573858508E-2</v>
      </c>
      <c r="AA94" s="4">
        <f t="shared" si="9"/>
        <v>1.0838396111786148E-2</v>
      </c>
      <c r="AB94" s="4">
        <f t="shared" si="9"/>
        <v>1.0832152257542013E-2</v>
      </c>
      <c r="AC94" s="4">
        <f t="shared" si="9"/>
        <v>1.2422360248447204E-2</v>
      </c>
      <c r="AD94" s="4">
        <f t="shared" si="9"/>
        <v>1.2701936120360094E-2</v>
      </c>
      <c r="AE94" s="4">
        <f t="shared" si="9"/>
        <v>1.2116366320191894E-2</v>
      </c>
      <c r="AF94" s="4">
        <f t="shared" si="9"/>
        <v>1.3288827308225218E-2</v>
      </c>
      <c r="AG94" s="4">
        <f t="shared" si="9"/>
        <v>1.2267586735671842E-2</v>
      </c>
      <c r="AH94" s="4">
        <f t="shared" si="9"/>
        <v>1.1977965667435307E-2</v>
      </c>
      <c r="AI94" s="4">
        <f t="shared" si="9"/>
        <v>1.0935701364907088E-2</v>
      </c>
      <c r="AJ94" s="4">
        <f t="shared" si="9"/>
        <v>1.1938649785444195E-2</v>
      </c>
      <c r="AK94" s="4">
        <f t="shared" si="9"/>
        <v>1.2572574245019005E-2</v>
      </c>
      <c r="AL94" s="4">
        <f t="shared" si="9"/>
        <v>1.2153453570347304E-2</v>
      </c>
      <c r="AM94" s="4">
        <f t="shared" si="9"/>
        <v>1.1058383038007749E-2</v>
      </c>
      <c r="AN94" s="4">
        <f t="shared" si="9"/>
        <v>1.1350433461435338E-2</v>
      </c>
      <c r="AO94" s="4">
        <f t="shared" si="9"/>
        <v>1.1326139302595201E-2</v>
      </c>
      <c r="AP94" s="4">
        <f t="shared" si="9"/>
        <v>1.1766296997565593E-2</v>
      </c>
      <c r="AQ94" s="4">
        <f t="shared" si="9"/>
        <v>1.3872246289980643E-2</v>
      </c>
      <c r="AR94" s="4">
        <f t="shared" si="9"/>
        <v>1.2167094768149249E-2</v>
      </c>
      <c r="AS94" s="4">
        <f t="shared" si="9"/>
        <v>1.415945165945166E-2</v>
      </c>
      <c r="AT94" s="4">
        <f t="shared" si="9"/>
        <v>1.4342008797653958E-2</v>
      </c>
      <c r="AU94" s="4">
        <f t="shared" si="9"/>
        <v>1.2871604598964775E-2</v>
      </c>
      <c r="AV94" s="4">
        <f t="shared" si="9"/>
        <v>1.4408562803037234E-2</v>
      </c>
      <c r="AW94" s="4">
        <f t="shared" si="9"/>
        <v>1.4452045485434694E-2</v>
      </c>
      <c r="AX94" s="4">
        <f t="shared" si="9"/>
        <v>1.6140829960501292E-2</v>
      </c>
      <c r="AY94" s="4">
        <f t="shared" si="9"/>
        <v>1.412004464069096E-2</v>
      </c>
      <c r="AZ94" s="4">
        <f t="shared" si="9"/>
        <v>1.5411735079325107E-2</v>
      </c>
      <c r="BA94" s="4">
        <f t="shared" si="9"/>
        <v>1.4076773324015374E-2</v>
      </c>
      <c r="BB94" s="4">
        <f t="shared" si="9"/>
        <v>1.4905716851242144E-2</v>
      </c>
      <c r="BC94" s="4">
        <f t="shared" si="9"/>
        <v>1.3317465714609544E-2</v>
      </c>
      <c r="BD94" s="4">
        <f t="shared" si="9"/>
        <v>1.2472433947054816E-2</v>
      </c>
    </row>
    <row r="95" spans="1:56" x14ac:dyDescent="0.35">
      <c r="A95" s="7" t="s">
        <v>28</v>
      </c>
      <c r="B95" s="4">
        <f t="shared" ref="B95:BD95" si="10">B11/B$27</f>
        <v>9.7615395342351137E-4</v>
      </c>
      <c r="C95" s="4">
        <f t="shared" si="10"/>
        <v>1.2507405700743861E-3</v>
      </c>
      <c r="D95" s="4">
        <f t="shared" si="10"/>
        <v>1.3035126234906696E-3</v>
      </c>
      <c r="E95" s="4">
        <f t="shared" si="10"/>
        <v>8.155080213903744E-3</v>
      </c>
      <c r="F95" s="4">
        <f t="shared" si="10"/>
        <v>8.3266719957367438E-3</v>
      </c>
      <c r="G95" s="4">
        <f t="shared" si="10"/>
        <v>8.5684834428553028E-3</v>
      </c>
      <c r="H95" s="4">
        <f t="shared" si="10"/>
        <v>8.8529151384848861E-3</v>
      </c>
      <c r="I95" s="4">
        <f t="shared" si="10"/>
        <v>1.0061919504643963E-2</v>
      </c>
      <c r="J95" s="4">
        <f t="shared" si="10"/>
        <v>9.1583862085478276E-3</v>
      </c>
      <c r="K95" s="4">
        <f t="shared" si="10"/>
        <v>9.2404450895016924E-3</v>
      </c>
      <c r="L95" s="4">
        <f t="shared" si="10"/>
        <v>9.4133630937939736E-3</v>
      </c>
      <c r="M95" s="4">
        <f t="shared" si="10"/>
        <v>9.5147478591817315E-3</v>
      </c>
      <c r="N95" s="4">
        <f t="shared" si="10"/>
        <v>1.1174069818124183E-2</v>
      </c>
      <c r="O95" s="4">
        <f t="shared" si="10"/>
        <v>1.1397002008963066E-2</v>
      </c>
      <c r="P95" s="4">
        <f t="shared" si="10"/>
        <v>1.1990830541350733E-2</v>
      </c>
      <c r="Q95" s="4">
        <f t="shared" si="10"/>
        <v>7.862629914143696E-3</v>
      </c>
      <c r="R95" s="4">
        <f t="shared" si="10"/>
        <v>8.357158566087531E-3</v>
      </c>
      <c r="S95" s="4">
        <f t="shared" si="10"/>
        <v>7.8135173850761817E-3</v>
      </c>
      <c r="T95" s="4">
        <f t="shared" si="10"/>
        <v>8.7738443406521448E-3</v>
      </c>
      <c r="U95" s="4">
        <f t="shared" si="10"/>
        <v>8.4831435980836003E-3</v>
      </c>
      <c r="V95" s="4">
        <f t="shared" si="10"/>
        <v>8.6340491476643785E-3</v>
      </c>
      <c r="W95" s="4">
        <f t="shared" si="10"/>
        <v>9.0184663835472627E-3</v>
      </c>
      <c r="X95" s="4">
        <f t="shared" si="10"/>
        <v>7.8959174517720943E-3</v>
      </c>
      <c r="Y95" s="4">
        <f t="shared" si="10"/>
        <v>7.5435468385680977E-3</v>
      </c>
      <c r="Z95" s="4">
        <f t="shared" si="10"/>
        <v>9.3124910913669409E-3</v>
      </c>
      <c r="AA95" s="4">
        <f t="shared" si="10"/>
        <v>8.5054678007290396E-3</v>
      </c>
      <c r="AB95" s="4">
        <f t="shared" si="10"/>
        <v>8.7568333670783559E-3</v>
      </c>
      <c r="AC95" s="4">
        <f t="shared" si="10"/>
        <v>1.0041407867494825E-2</v>
      </c>
      <c r="AD95" s="4">
        <f t="shared" si="10"/>
        <v>9.9889012208657056E-3</v>
      </c>
      <c r="AE95" s="4">
        <f t="shared" si="10"/>
        <v>9.9637124054369891E-3</v>
      </c>
      <c r="AF95" s="4">
        <f t="shared" si="10"/>
        <v>1.0832598564050888E-2</v>
      </c>
      <c r="AG95" s="4">
        <f t="shared" si="10"/>
        <v>9.7757331799884998E-3</v>
      </c>
      <c r="AH95" s="4">
        <f t="shared" si="10"/>
        <v>9.9282603125800672E-3</v>
      </c>
      <c r="AI95" s="4">
        <f t="shared" si="10"/>
        <v>1.0031244861042591E-2</v>
      </c>
      <c r="AJ95" s="4">
        <f t="shared" si="10"/>
        <v>1.1173896418405065E-2</v>
      </c>
      <c r="AK95" s="4">
        <f t="shared" si="10"/>
        <v>2.7150077273296856E-2</v>
      </c>
      <c r="AL95" s="4">
        <f t="shared" si="10"/>
        <v>2.8156221616712079E-2</v>
      </c>
      <c r="AM95" s="4">
        <f t="shared" si="10"/>
        <v>2.7254125125168706E-2</v>
      </c>
      <c r="AN95" s="4">
        <f t="shared" si="10"/>
        <v>2.8465457145410673E-2</v>
      </c>
      <c r="AO95" s="4">
        <f t="shared" si="10"/>
        <v>3.0990814233478998E-2</v>
      </c>
      <c r="AP95" s="4">
        <f t="shared" si="10"/>
        <v>3.2098097556577408E-2</v>
      </c>
      <c r="AQ95" s="4">
        <f t="shared" si="10"/>
        <v>2.9956678034841921E-2</v>
      </c>
      <c r="AR95" s="4">
        <f t="shared" si="10"/>
        <v>3.3346852327520167E-2</v>
      </c>
      <c r="AS95" s="4">
        <f t="shared" si="10"/>
        <v>3.30988455988456E-2</v>
      </c>
      <c r="AT95" s="4">
        <f t="shared" si="10"/>
        <v>3.4869868035190613E-2</v>
      </c>
      <c r="AU95" s="4">
        <f t="shared" si="10"/>
        <v>3.6141267005634192E-2</v>
      </c>
      <c r="AV95" s="4">
        <f t="shared" si="10"/>
        <v>3.3437013996889579E-2</v>
      </c>
      <c r="AW95" s="4">
        <f t="shared" si="10"/>
        <v>3.4295292891768227E-2</v>
      </c>
      <c r="AX95" s="4">
        <f t="shared" si="10"/>
        <v>3.2915589798605357E-2</v>
      </c>
      <c r="AY95" s="4">
        <f t="shared" si="10"/>
        <v>3.6780047552040368E-2</v>
      </c>
      <c r="AZ95" s="4">
        <f t="shared" si="10"/>
        <v>3.2435154872828005E-2</v>
      </c>
      <c r="BA95" s="4">
        <f t="shared" si="10"/>
        <v>3.1398192981580392E-2</v>
      </c>
      <c r="BB95" s="4">
        <f t="shared" si="10"/>
        <v>3.3343310386111942E-2</v>
      </c>
      <c r="BC95" s="4">
        <f t="shared" si="10"/>
        <v>3.2868638784993763E-2</v>
      </c>
      <c r="BD95" s="4">
        <f t="shared" si="10"/>
        <v>1.7446717872350585E-2</v>
      </c>
    </row>
    <row r="96" spans="1:56" x14ac:dyDescent="0.35">
      <c r="A96" s="7" t="s">
        <v>15</v>
      </c>
      <c r="B96" s="4">
        <f t="shared" ref="B96:BD96" si="11">B12/B$27</f>
        <v>5.0202203318923441E-3</v>
      </c>
      <c r="C96" s="4">
        <f t="shared" si="11"/>
        <v>7.1094727141070369E-3</v>
      </c>
      <c r="D96" s="4">
        <f t="shared" si="11"/>
        <v>6.7233809001097699E-3</v>
      </c>
      <c r="E96" s="4">
        <f t="shared" si="11"/>
        <v>7.2192513368983958E-3</v>
      </c>
      <c r="F96" s="4">
        <f t="shared" si="11"/>
        <v>7.9269917399413803E-3</v>
      </c>
      <c r="G96" s="4">
        <f t="shared" si="11"/>
        <v>7.1511403169694631E-3</v>
      </c>
      <c r="H96" s="4">
        <f t="shared" si="11"/>
        <v>6.5132161375995954E-3</v>
      </c>
      <c r="I96" s="4">
        <f t="shared" si="11"/>
        <v>6.9659442724458202E-3</v>
      </c>
      <c r="J96" s="4">
        <f t="shared" si="11"/>
        <v>6.285167005866156E-3</v>
      </c>
      <c r="K96" s="4">
        <f t="shared" si="11"/>
        <v>7.7406869859700045E-3</v>
      </c>
      <c r="L96" s="4">
        <f t="shared" si="11"/>
        <v>6.3564462128196421E-3</v>
      </c>
      <c r="M96" s="4">
        <f t="shared" si="11"/>
        <v>5.1379638439581349E-3</v>
      </c>
      <c r="N96" s="4">
        <f t="shared" si="11"/>
        <v>6.538019574434362E-3</v>
      </c>
      <c r="O96" s="4">
        <f t="shared" si="11"/>
        <v>6.2200587235357752E-3</v>
      </c>
      <c r="P96" s="4">
        <f t="shared" si="11"/>
        <v>5.3782401692823133E-3</v>
      </c>
      <c r="Q96" s="4">
        <f t="shared" si="11"/>
        <v>6.3262539539087215E-3</v>
      </c>
      <c r="R96" s="4">
        <f t="shared" si="11"/>
        <v>5.1022652298218603E-3</v>
      </c>
      <c r="S96" s="4">
        <f t="shared" si="11"/>
        <v>4.6012935712115297E-3</v>
      </c>
      <c r="T96" s="4">
        <f t="shared" si="11"/>
        <v>5.4563708586145183E-3</v>
      </c>
      <c r="U96" s="4">
        <f t="shared" si="11"/>
        <v>4.4833194145312292E-3</v>
      </c>
      <c r="V96" s="4">
        <f t="shared" si="11"/>
        <v>5.2247066637148547E-3</v>
      </c>
      <c r="W96" s="4">
        <f t="shared" si="11"/>
        <v>5.2488428687312112E-3</v>
      </c>
      <c r="X96" s="4">
        <f t="shared" si="11"/>
        <v>6.0116644235082995E-3</v>
      </c>
      <c r="Y96" s="4">
        <f t="shared" si="11"/>
        <v>4.7090019658940245E-3</v>
      </c>
      <c r="Z96" s="4">
        <f t="shared" si="11"/>
        <v>5.0363472228821208E-3</v>
      </c>
      <c r="AA96" s="4">
        <f t="shared" si="11"/>
        <v>5.2490886998784935E-3</v>
      </c>
      <c r="AB96" s="4">
        <f t="shared" si="11"/>
        <v>5.8210164000809883E-3</v>
      </c>
      <c r="AC96" s="4">
        <f t="shared" si="11"/>
        <v>6.0559006211180124E-3</v>
      </c>
      <c r="AD96" s="4">
        <f t="shared" si="11"/>
        <v>6.165988407941793E-3</v>
      </c>
      <c r="AE96" s="4">
        <f t="shared" si="11"/>
        <v>6.5194661418291411E-3</v>
      </c>
      <c r="AF96" s="4">
        <f t="shared" si="11"/>
        <v>5.9201410757022295E-3</v>
      </c>
      <c r="AG96" s="4">
        <f t="shared" si="11"/>
        <v>6.0698996869209638E-3</v>
      </c>
      <c r="AH96" s="4">
        <f t="shared" si="11"/>
        <v>6.5334358186010764E-3</v>
      </c>
      <c r="AI96" s="4">
        <f t="shared" si="11"/>
        <v>6.9889820753165598E-3</v>
      </c>
      <c r="AJ96" s="4">
        <f t="shared" si="11"/>
        <v>6.6703488125079658E-3</v>
      </c>
      <c r="AK96" s="4">
        <f t="shared" si="11"/>
        <v>8.1032538323378301E-3</v>
      </c>
      <c r="AL96" s="4">
        <f t="shared" si="11"/>
        <v>8.433891267678734E-3</v>
      </c>
      <c r="AM96" s="4">
        <f t="shared" si="11"/>
        <v>8.4026296312421089E-3</v>
      </c>
      <c r="AN96" s="4">
        <f t="shared" si="11"/>
        <v>7.9095540262758071E-3</v>
      </c>
      <c r="AO96" s="4">
        <f t="shared" si="11"/>
        <v>9.2303576206189241E-3</v>
      </c>
      <c r="AP96" s="4">
        <f t="shared" si="11"/>
        <v>8.475340366062574E-3</v>
      </c>
      <c r="AQ96" s="4">
        <f t="shared" si="11"/>
        <v>1.0369619319752972E-2</v>
      </c>
      <c r="AR96" s="4">
        <f t="shared" si="11"/>
        <v>9.1027894191338839E-3</v>
      </c>
      <c r="AS96" s="4">
        <f t="shared" si="11"/>
        <v>8.8834776334776339E-3</v>
      </c>
      <c r="AT96" s="4">
        <f t="shared" si="11"/>
        <v>9.1642228739002938E-3</v>
      </c>
      <c r="AU96" s="4">
        <f t="shared" si="11"/>
        <v>9.4819293664971833E-3</v>
      </c>
      <c r="AV96" s="4">
        <f t="shared" si="11"/>
        <v>9.4684841277101819E-3</v>
      </c>
      <c r="AW96" s="4">
        <f t="shared" si="11"/>
        <v>8.4718887328410278E-3</v>
      </c>
      <c r="AX96" s="4">
        <f t="shared" si="11"/>
        <v>1.0289169551860341E-2</v>
      </c>
      <c r="AY96" s="4">
        <f t="shared" si="11"/>
        <v>8.8796157018778202E-3</v>
      </c>
      <c r="AZ96" s="4">
        <f t="shared" si="11"/>
        <v>7.5044069503903297E-3</v>
      </c>
      <c r="BA96" s="4">
        <f t="shared" si="11"/>
        <v>6.9385513902061602E-3</v>
      </c>
      <c r="BB96" s="4">
        <f t="shared" si="11"/>
        <v>4.549536067045795E-3</v>
      </c>
      <c r="BC96" s="4">
        <f t="shared" si="11"/>
        <v>4.0235747478182026E-3</v>
      </c>
      <c r="BD96" s="4">
        <f t="shared" si="11"/>
        <v>6.8958742271865089E-3</v>
      </c>
    </row>
    <row r="97" spans="1:56" x14ac:dyDescent="0.35">
      <c r="A97" s="7" t="s">
        <v>29</v>
      </c>
      <c r="B97" s="4">
        <f t="shared" ref="B97:BD97" si="12">B13/B$27</f>
        <v>1.0458792358109051E-3</v>
      </c>
      <c r="C97" s="4">
        <f t="shared" si="12"/>
        <v>1.5798828253571194E-3</v>
      </c>
      <c r="D97" s="4">
        <f t="shared" si="12"/>
        <v>1.1663007683863885E-3</v>
      </c>
      <c r="E97" s="4">
        <f t="shared" si="12"/>
        <v>5.7486631016042782E-3</v>
      </c>
      <c r="F97" s="4">
        <f t="shared" si="12"/>
        <v>5.5289102051691982E-3</v>
      </c>
      <c r="G97" s="4">
        <f t="shared" si="12"/>
        <v>5.2828243783017651E-3</v>
      </c>
      <c r="H97" s="4">
        <f t="shared" si="12"/>
        <v>5.5014544074870365E-3</v>
      </c>
      <c r="I97" s="4">
        <f t="shared" si="12"/>
        <v>7.3529411764705881E-3</v>
      </c>
      <c r="J97" s="4">
        <f t="shared" si="12"/>
        <v>8.619657608045013E-3</v>
      </c>
      <c r="K97" s="4">
        <f t="shared" si="12"/>
        <v>6.8214804063860667E-3</v>
      </c>
      <c r="L97" s="4">
        <f t="shared" si="12"/>
        <v>6.8416711145615995E-3</v>
      </c>
      <c r="M97" s="4">
        <f t="shared" si="12"/>
        <v>8.4681255946717406E-3</v>
      </c>
      <c r="N97" s="4">
        <f t="shared" si="12"/>
        <v>8.8362325157506829E-3</v>
      </c>
      <c r="O97" s="4">
        <f t="shared" si="12"/>
        <v>7.3018080667593879E-3</v>
      </c>
      <c r="P97" s="4">
        <f t="shared" si="12"/>
        <v>6.4803385646270495E-3</v>
      </c>
      <c r="Q97" s="4">
        <f t="shared" si="12"/>
        <v>5.3773158608224131E-3</v>
      </c>
      <c r="R97" s="4">
        <f t="shared" si="12"/>
        <v>6.2018913569386411E-3</v>
      </c>
      <c r="S97" s="4">
        <f t="shared" si="12"/>
        <v>6.1639970482267655E-3</v>
      </c>
      <c r="T97" s="4">
        <f t="shared" si="12"/>
        <v>5.0198611899253572E-3</v>
      </c>
      <c r="U97" s="4">
        <f t="shared" si="12"/>
        <v>5.8898509955606351E-3</v>
      </c>
      <c r="V97" s="4">
        <f t="shared" si="12"/>
        <v>6.0659729909231788E-3</v>
      </c>
      <c r="W97" s="4">
        <f t="shared" si="12"/>
        <v>5.678293648900129E-3</v>
      </c>
      <c r="X97" s="4">
        <f t="shared" si="12"/>
        <v>5.4733064154329292E-3</v>
      </c>
      <c r="Y97" s="4">
        <f t="shared" si="12"/>
        <v>5.3033420198418139E-3</v>
      </c>
      <c r="Z97" s="4">
        <f t="shared" si="12"/>
        <v>9.5500546396160967E-3</v>
      </c>
      <c r="AA97" s="4">
        <f t="shared" si="12"/>
        <v>9.4289185905224795E-3</v>
      </c>
      <c r="AB97" s="4">
        <f t="shared" si="12"/>
        <v>9.3136262401295813E-3</v>
      </c>
      <c r="AC97" s="4">
        <f t="shared" si="12"/>
        <v>9.575569358178054E-3</v>
      </c>
      <c r="AD97" s="4">
        <f t="shared" si="12"/>
        <v>9.3723023800715254E-3</v>
      </c>
      <c r="AE97" s="4">
        <f t="shared" si="12"/>
        <v>9.8407036103081366E-3</v>
      </c>
      <c r="AF97" s="4">
        <f t="shared" si="12"/>
        <v>9.4470336314397274E-3</v>
      </c>
      <c r="AG97" s="4">
        <f t="shared" si="12"/>
        <v>9.2006900517538816E-3</v>
      </c>
      <c r="AH97" s="4">
        <f t="shared" si="12"/>
        <v>9.7361004355623875E-3</v>
      </c>
      <c r="AI97" s="4">
        <f t="shared" si="12"/>
        <v>1.068903140930768E-2</v>
      </c>
      <c r="AJ97" s="4">
        <f t="shared" si="12"/>
        <v>1.0791519734885499E-2</v>
      </c>
      <c r="AK97" s="4">
        <f t="shared" si="12"/>
        <v>1.0442337412806483E-2</v>
      </c>
      <c r="AL97" s="4">
        <f t="shared" si="12"/>
        <v>1.0336923143462653E-2</v>
      </c>
      <c r="AM97" s="4">
        <f t="shared" si="12"/>
        <v>1.0623013627062562E-2</v>
      </c>
      <c r="AN97" s="4">
        <f t="shared" si="12"/>
        <v>1.1261059969613013E-2</v>
      </c>
      <c r="AO97" s="4">
        <f t="shared" si="12"/>
        <v>1.1415321501828234E-2</v>
      </c>
      <c r="AP97" s="4">
        <f t="shared" si="12"/>
        <v>1.1721215399873771E-2</v>
      </c>
      <c r="AQ97" s="4">
        <f t="shared" si="12"/>
        <v>1.2996589547423726E-2</v>
      </c>
      <c r="AR97" s="4">
        <f t="shared" si="12"/>
        <v>1.2167094768149249E-2</v>
      </c>
      <c r="AS97" s="4">
        <f t="shared" si="12"/>
        <v>1.2806637806637806E-2</v>
      </c>
      <c r="AT97" s="4">
        <f t="shared" si="12"/>
        <v>1.1730205278592375E-2</v>
      </c>
      <c r="AU97" s="4">
        <f t="shared" si="12"/>
        <v>1.2413540378361046E-2</v>
      </c>
      <c r="AV97" s="4">
        <f t="shared" si="12"/>
        <v>1.35394748879334E-2</v>
      </c>
      <c r="AW97" s="4">
        <f t="shared" si="12"/>
        <v>1.1779096633896615E-2</v>
      </c>
      <c r="AX97" s="4">
        <f t="shared" si="12"/>
        <v>1.3166235919442142E-2</v>
      </c>
      <c r="AY97" s="4">
        <f t="shared" si="12"/>
        <v>1.2858459896161871E-2</v>
      </c>
      <c r="AZ97" s="4">
        <f t="shared" si="12"/>
        <v>1.3598589775875095E-2</v>
      </c>
      <c r="BA97" s="4">
        <f t="shared" si="12"/>
        <v>1.4126690959916139E-2</v>
      </c>
      <c r="BB97" s="4">
        <f t="shared" si="12"/>
        <v>1.819814426818318E-2</v>
      </c>
      <c r="BC97" s="4">
        <f t="shared" si="12"/>
        <v>1.8984472401677433E-2</v>
      </c>
      <c r="BD97" s="4">
        <f t="shared" si="12"/>
        <v>9.1801153505043139E-3</v>
      </c>
    </row>
    <row r="98" spans="1:56" x14ac:dyDescent="0.35">
      <c r="A98" s="7" t="s">
        <v>16</v>
      </c>
      <c r="B98" s="4">
        <f t="shared" ref="B98:BD98" si="13">B14/B$27</f>
        <v>1.6664342490587087E-2</v>
      </c>
      <c r="C98" s="4">
        <f t="shared" si="13"/>
        <v>1.9551049963794351E-2</v>
      </c>
      <c r="D98" s="4">
        <f t="shared" si="13"/>
        <v>1.7014270032930844E-2</v>
      </c>
      <c r="E98" s="4">
        <f t="shared" si="13"/>
        <v>2.5601604278074865E-2</v>
      </c>
      <c r="F98" s="4">
        <f t="shared" si="13"/>
        <v>2.4846789235278444E-2</v>
      </c>
      <c r="G98" s="4">
        <f t="shared" si="13"/>
        <v>2.3772709702357942E-2</v>
      </c>
      <c r="H98" s="4">
        <f t="shared" si="13"/>
        <v>2.1879347413684077E-2</v>
      </c>
      <c r="I98" s="4">
        <f t="shared" si="13"/>
        <v>2.3864809081527348E-2</v>
      </c>
      <c r="J98" s="4">
        <f t="shared" si="13"/>
        <v>2.4542080689572608E-2</v>
      </c>
      <c r="K98" s="4">
        <f t="shared" si="13"/>
        <v>2.2399612965650701E-2</v>
      </c>
      <c r="L98" s="4">
        <f t="shared" si="13"/>
        <v>2.697850453685283E-2</v>
      </c>
      <c r="M98" s="4">
        <f t="shared" si="13"/>
        <v>2.5118934348239773E-2</v>
      </c>
      <c r="N98" s="4">
        <f t="shared" si="13"/>
        <v>2.6033205214565914E-2</v>
      </c>
      <c r="O98" s="4">
        <f t="shared" si="13"/>
        <v>2.9864008653994745E-2</v>
      </c>
      <c r="P98" s="4">
        <f t="shared" si="13"/>
        <v>2.737612414036325E-2</v>
      </c>
      <c r="Q98" s="4">
        <f t="shared" si="13"/>
        <v>2.4627202892001807E-2</v>
      </c>
      <c r="R98" s="4">
        <f t="shared" si="13"/>
        <v>2.5555311194193974E-2</v>
      </c>
      <c r="S98" s="4">
        <f t="shared" si="13"/>
        <v>2.62186916699223E-2</v>
      </c>
      <c r="T98" s="4">
        <f t="shared" si="13"/>
        <v>2.536121175084028E-2</v>
      </c>
      <c r="U98" s="4">
        <f t="shared" si="13"/>
        <v>2.3691266317964046E-2</v>
      </c>
      <c r="V98" s="4">
        <f t="shared" si="13"/>
        <v>2.3024131060438345E-2</v>
      </c>
      <c r="W98" s="4">
        <f t="shared" si="13"/>
        <v>2.5242162523261918E-2</v>
      </c>
      <c r="X98" s="4">
        <f t="shared" si="13"/>
        <v>2.6244952893674293E-2</v>
      </c>
      <c r="Y98" s="4">
        <f t="shared" si="13"/>
        <v>2.4002194486353039E-2</v>
      </c>
      <c r="Z98" s="4">
        <f t="shared" si="13"/>
        <v>2.1808333729272579E-2</v>
      </c>
      <c r="AA98" s="4">
        <f t="shared" si="13"/>
        <v>2.2746051032806806E-2</v>
      </c>
      <c r="AB98" s="4">
        <f t="shared" si="13"/>
        <v>2.3284065600323953E-2</v>
      </c>
      <c r="AC98" s="4">
        <f t="shared" si="13"/>
        <v>2.2308488612836439E-2</v>
      </c>
      <c r="AD98" s="4">
        <f t="shared" si="13"/>
        <v>2.2505857688987545E-2</v>
      </c>
      <c r="AE98" s="4">
        <f t="shared" si="13"/>
        <v>2.1219017159726919E-2</v>
      </c>
      <c r="AF98" s="4">
        <f t="shared" si="13"/>
        <v>2.0342612419700215E-2</v>
      </c>
      <c r="AG98" s="4">
        <f t="shared" si="13"/>
        <v>2.1212702063765895E-2</v>
      </c>
      <c r="AH98" s="4">
        <f t="shared" si="13"/>
        <v>2.011273379451704E-2</v>
      </c>
      <c r="AI98" s="4">
        <f t="shared" si="13"/>
        <v>2.2159184344680151E-2</v>
      </c>
      <c r="AJ98" s="4">
        <f t="shared" si="13"/>
        <v>2.00110464375239E-2</v>
      </c>
      <c r="AK98" s="4">
        <f t="shared" si="13"/>
        <v>2.8779081909694665E-2</v>
      </c>
      <c r="AL98" s="4">
        <f t="shared" si="13"/>
        <v>2.8675230310107696E-2</v>
      </c>
      <c r="AM98" s="4">
        <f t="shared" si="13"/>
        <v>3.2217336409943835E-2</v>
      </c>
      <c r="AN98" s="4">
        <f t="shared" si="13"/>
        <v>2.9716686030923228E-2</v>
      </c>
      <c r="AO98" s="4">
        <f t="shared" si="13"/>
        <v>3.157049852849371E-2</v>
      </c>
      <c r="AP98" s="4">
        <f t="shared" si="13"/>
        <v>3.0114507258137229E-2</v>
      </c>
      <c r="AQ98" s="4">
        <f t="shared" si="13"/>
        <v>3.3228869020186194E-2</v>
      </c>
      <c r="AR98" s="4">
        <f t="shared" si="13"/>
        <v>3.3301789013564058E-2</v>
      </c>
      <c r="AS98" s="4">
        <f t="shared" si="13"/>
        <v>3.269300144300144E-2</v>
      </c>
      <c r="AT98" s="4">
        <f t="shared" si="13"/>
        <v>3.0654325513196481E-2</v>
      </c>
      <c r="AU98" s="4">
        <f t="shared" si="13"/>
        <v>3.2568366084925103E-2</v>
      </c>
      <c r="AV98" s="4">
        <f t="shared" si="13"/>
        <v>3.0601042905498126E-2</v>
      </c>
      <c r="AW98" s="4">
        <f t="shared" si="13"/>
        <v>3.3479816970959995E-2</v>
      </c>
      <c r="AX98" s="4">
        <f t="shared" si="13"/>
        <v>3.559760081923246E-2</v>
      </c>
      <c r="AY98" s="4">
        <f t="shared" si="13"/>
        <v>3.5955165219079044E-2</v>
      </c>
      <c r="AZ98" s="4">
        <f t="shared" si="13"/>
        <v>3.550742885922941E-2</v>
      </c>
      <c r="BA98" s="4">
        <f t="shared" si="13"/>
        <v>3.9035591274397242E-2</v>
      </c>
      <c r="BB98" s="4">
        <f t="shared" si="13"/>
        <v>3.8431607303202636E-2</v>
      </c>
      <c r="BC98" s="4">
        <f t="shared" si="13"/>
        <v>4.0575767879406095E-2</v>
      </c>
      <c r="BD98" s="4">
        <f t="shared" si="13"/>
        <v>2.7149234026378945E-2</v>
      </c>
    </row>
    <row r="99" spans="1:56" x14ac:dyDescent="0.35">
      <c r="A99" s="7" t="s">
        <v>17</v>
      </c>
      <c r="B99" s="4">
        <f t="shared" ref="B99:BD99" si="14">B15/B$27</f>
        <v>4.9853576906986476E-2</v>
      </c>
      <c r="C99" s="4">
        <f t="shared" si="14"/>
        <v>5.0358765058258176E-2</v>
      </c>
      <c r="D99" s="4">
        <f t="shared" si="14"/>
        <v>5.2963776070252468E-2</v>
      </c>
      <c r="E99" s="4">
        <f t="shared" si="14"/>
        <v>4.926470588235294E-2</v>
      </c>
      <c r="F99" s="4">
        <f t="shared" si="14"/>
        <v>5.002664535038636E-2</v>
      </c>
      <c r="G99" s="4">
        <f t="shared" si="14"/>
        <v>5.4052312846282695E-2</v>
      </c>
      <c r="H99" s="4">
        <f t="shared" si="14"/>
        <v>5.1663083343872519E-2</v>
      </c>
      <c r="I99" s="4">
        <f t="shared" si="14"/>
        <v>5.6695046439628485E-2</v>
      </c>
      <c r="J99" s="4">
        <f t="shared" si="14"/>
        <v>5.5608763318568177E-2</v>
      </c>
      <c r="K99" s="4">
        <f t="shared" si="14"/>
        <v>5.8587324625060472E-2</v>
      </c>
      <c r="L99" s="4">
        <f t="shared" si="14"/>
        <v>5.9973797855305933E-2</v>
      </c>
      <c r="M99" s="4">
        <f t="shared" si="14"/>
        <v>5.7183634633682208E-2</v>
      </c>
      <c r="N99" s="4">
        <f t="shared" si="14"/>
        <v>5.8921424892023615E-2</v>
      </c>
      <c r="O99" s="4">
        <f t="shared" si="14"/>
        <v>5.9032607015917171E-2</v>
      </c>
      <c r="P99" s="4">
        <f t="shared" si="14"/>
        <v>6.2026097690001766E-2</v>
      </c>
      <c r="Q99" s="4">
        <f t="shared" si="14"/>
        <v>8.7166741979213744E-2</v>
      </c>
      <c r="R99" s="4">
        <f t="shared" si="14"/>
        <v>9.0477237739168687E-2</v>
      </c>
      <c r="S99" s="4">
        <f t="shared" si="14"/>
        <v>9.5238095238095233E-2</v>
      </c>
      <c r="T99" s="4">
        <f t="shared" si="14"/>
        <v>9.6730542581518184E-2</v>
      </c>
      <c r="U99" s="4">
        <f t="shared" si="14"/>
        <v>9.7666036657729327E-2</v>
      </c>
      <c r="V99" s="4">
        <f t="shared" si="14"/>
        <v>9.7099845029887097E-2</v>
      </c>
      <c r="W99" s="4">
        <f t="shared" si="14"/>
        <v>9.5719807224316458E-2</v>
      </c>
      <c r="X99" s="4">
        <f t="shared" si="14"/>
        <v>9.5737999102736657E-2</v>
      </c>
      <c r="Y99" s="4">
        <f t="shared" si="14"/>
        <v>9.7106021121931146E-2</v>
      </c>
      <c r="Z99" s="4">
        <f t="shared" si="14"/>
        <v>9.6023186202309124E-2</v>
      </c>
      <c r="AA99" s="4">
        <f t="shared" si="14"/>
        <v>0.10128797083839611</v>
      </c>
      <c r="AB99" s="4">
        <f t="shared" si="14"/>
        <v>9.7944928123101849E-2</v>
      </c>
      <c r="AC99" s="4">
        <f t="shared" si="14"/>
        <v>0.10207039337474121</v>
      </c>
      <c r="AD99" s="4">
        <f t="shared" si="14"/>
        <v>0.1004439511653718</v>
      </c>
      <c r="AE99" s="4">
        <f t="shared" si="14"/>
        <v>0.10375791869118642</v>
      </c>
      <c r="AF99" s="4">
        <f t="shared" si="14"/>
        <v>0.10574379644791536</v>
      </c>
      <c r="AG99" s="4">
        <f t="shared" si="14"/>
        <v>0.10484953038144527</v>
      </c>
      <c r="AH99" s="4">
        <f t="shared" si="14"/>
        <v>9.8513963617729947E-2</v>
      </c>
      <c r="AI99" s="4">
        <f t="shared" si="14"/>
        <v>9.8380200624897218E-2</v>
      </c>
      <c r="AJ99" s="4">
        <f t="shared" si="14"/>
        <v>9.5764116072566602E-2</v>
      </c>
      <c r="AK99" s="4">
        <f t="shared" si="14"/>
        <v>9.00547178480431E-2</v>
      </c>
      <c r="AL99" s="4">
        <f t="shared" si="14"/>
        <v>9.4200077851304007E-2</v>
      </c>
      <c r="AM99" s="4">
        <f t="shared" si="14"/>
        <v>9.1688797945056383E-2</v>
      </c>
      <c r="AN99" s="4">
        <f t="shared" si="14"/>
        <v>9.3529359192063635E-2</v>
      </c>
      <c r="AO99" s="4">
        <f t="shared" si="14"/>
        <v>8.9093017033800057E-2</v>
      </c>
      <c r="AP99" s="4">
        <f t="shared" si="14"/>
        <v>9.426562077360022E-2</v>
      </c>
      <c r="AQ99" s="4">
        <f t="shared" si="14"/>
        <v>8.7381325467785043E-2</v>
      </c>
      <c r="AR99" s="4">
        <f t="shared" si="14"/>
        <v>8.7693208958586816E-2</v>
      </c>
      <c r="AS99" s="4">
        <f t="shared" si="14"/>
        <v>8.5182178932178929E-2</v>
      </c>
      <c r="AT99" s="4">
        <f t="shared" si="14"/>
        <v>8.4631598240469202E-2</v>
      </c>
      <c r="AU99" s="4">
        <f t="shared" si="14"/>
        <v>8.3047043195456E-2</v>
      </c>
      <c r="AV99" s="4">
        <f t="shared" si="14"/>
        <v>8.6817308571951329E-2</v>
      </c>
      <c r="AW99" s="4">
        <f t="shared" si="14"/>
        <v>8.6893489783898881E-2</v>
      </c>
      <c r="AX99" s="4">
        <f t="shared" si="14"/>
        <v>8.1825718047495971E-2</v>
      </c>
      <c r="AY99" s="4">
        <f t="shared" si="14"/>
        <v>8.4137997962055414E-2</v>
      </c>
      <c r="AZ99" s="4">
        <f t="shared" si="14"/>
        <v>7.5396625535129685E-2</v>
      </c>
      <c r="BA99" s="4">
        <f t="shared" si="14"/>
        <v>7.9568711625817398E-2</v>
      </c>
      <c r="BB99" s="4">
        <f t="shared" si="14"/>
        <v>7.6204729123017068E-2</v>
      </c>
      <c r="BC99" s="4">
        <f t="shared" si="14"/>
        <v>7.5144508670520235E-2</v>
      </c>
      <c r="BD99" s="4">
        <f t="shared" si="14"/>
        <v>8.2733964866021178E-2</v>
      </c>
    </row>
    <row r="100" spans="1:56" x14ac:dyDescent="0.35">
      <c r="A100" s="7" t="s">
        <v>18</v>
      </c>
      <c r="B100" s="4">
        <f t="shared" ref="B100:BD100" si="15">B16/B$27</f>
        <v>0.1244596290614977</v>
      </c>
      <c r="C100" s="4">
        <f t="shared" si="15"/>
        <v>0.11803041274438812</v>
      </c>
      <c r="D100" s="4">
        <f t="shared" si="15"/>
        <v>0.1246569703622393</v>
      </c>
      <c r="E100" s="4">
        <f t="shared" si="15"/>
        <v>0.11570855614973262</v>
      </c>
      <c r="F100" s="4">
        <f t="shared" si="15"/>
        <v>0.12010391686650679</v>
      </c>
      <c r="G100" s="4">
        <f t="shared" si="15"/>
        <v>0.11970106944981317</v>
      </c>
      <c r="H100" s="4">
        <f t="shared" si="15"/>
        <v>0.12602757050714558</v>
      </c>
      <c r="I100" s="4">
        <f t="shared" si="15"/>
        <v>0.12977296181630546</v>
      </c>
      <c r="J100" s="4">
        <f t="shared" si="15"/>
        <v>0.13336525799114091</v>
      </c>
      <c r="K100" s="4">
        <f t="shared" si="15"/>
        <v>0.1320270924044509</v>
      </c>
      <c r="L100" s="4">
        <f t="shared" si="15"/>
        <v>0.13309719054781891</v>
      </c>
      <c r="M100" s="4">
        <f t="shared" si="15"/>
        <v>0.13972407231208372</v>
      </c>
      <c r="N100" s="4">
        <f t="shared" si="15"/>
        <v>0.14458929349764235</v>
      </c>
      <c r="O100" s="4">
        <f t="shared" si="15"/>
        <v>0.14433626951012207</v>
      </c>
      <c r="P100" s="4">
        <f t="shared" si="15"/>
        <v>0.14807794039851879</v>
      </c>
      <c r="Q100" s="4">
        <f t="shared" si="15"/>
        <v>0.14541346588341617</v>
      </c>
      <c r="R100" s="4">
        <f t="shared" si="15"/>
        <v>0.13389047723773917</v>
      </c>
      <c r="S100" s="4">
        <f t="shared" si="15"/>
        <v>0.14407257889482136</v>
      </c>
      <c r="T100" s="4">
        <f t="shared" si="15"/>
        <v>0.14452835130298136</v>
      </c>
      <c r="U100" s="4">
        <f t="shared" si="15"/>
        <v>0.14544415630082194</v>
      </c>
      <c r="V100" s="4">
        <f t="shared" si="15"/>
        <v>0.14385654195262343</v>
      </c>
      <c r="W100" s="4">
        <f t="shared" si="15"/>
        <v>0.13990552082836283</v>
      </c>
      <c r="X100" s="4">
        <f t="shared" si="15"/>
        <v>0.14122925078510543</v>
      </c>
      <c r="Y100" s="4">
        <f t="shared" si="15"/>
        <v>0.1392584464865359</v>
      </c>
      <c r="Z100" s="4">
        <f t="shared" si="15"/>
        <v>0.14557894236708319</v>
      </c>
      <c r="AA100" s="4">
        <f t="shared" si="15"/>
        <v>0.13565006075334143</v>
      </c>
      <c r="AB100" s="4">
        <f t="shared" si="15"/>
        <v>0.14091921441587366</v>
      </c>
      <c r="AC100" s="4">
        <f t="shared" si="15"/>
        <v>0.13612836438923395</v>
      </c>
      <c r="AD100" s="4">
        <f t="shared" si="15"/>
        <v>0.13398692810457516</v>
      </c>
      <c r="AE100" s="4">
        <f t="shared" si="15"/>
        <v>0.12780613813887692</v>
      </c>
      <c r="AF100" s="4">
        <f t="shared" si="15"/>
        <v>0.1323214510643658</v>
      </c>
      <c r="AG100" s="4">
        <f t="shared" si="15"/>
        <v>0.12625391348795603</v>
      </c>
      <c r="AH100" s="4">
        <f t="shared" si="15"/>
        <v>0.13188572892646683</v>
      </c>
      <c r="AI100" s="4">
        <f t="shared" si="15"/>
        <v>0.1262950172668969</v>
      </c>
      <c r="AJ100" s="4">
        <f t="shared" si="15"/>
        <v>0.12329523728597527</v>
      </c>
      <c r="AK100" s="4">
        <f t="shared" si="15"/>
        <v>0.13311891733845704</v>
      </c>
      <c r="AL100" s="4">
        <f t="shared" si="15"/>
        <v>0.12655161973963064</v>
      </c>
      <c r="AM100" s="4">
        <f t="shared" si="15"/>
        <v>0.12704079411380556</v>
      </c>
      <c r="AN100" s="4">
        <f t="shared" si="15"/>
        <v>0.12387165966574314</v>
      </c>
      <c r="AO100" s="4">
        <f t="shared" si="15"/>
        <v>0.11977169356996344</v>
      </c>
      <c r="AP100" s="4">
        <f t="shared" si="15"/>
        <v>0.12478586241096384</v>
      </c>
      <c r="AQ100" s="4">
        <f t="shared" si="15"/>
        <v>0.11517190524472301</v>
      </c>
      <c r="AR100" s="4">
        <f t="shared" si="15"/>
        <v>0.11720967959983777</v>
      </c>
      <c r="AS100" s="4">
        <f t="shared" si="15"/>
        <v>0.11232864357864358</v>
      </c>
      <c r="AT100" s="4">
        <f t="shared" si="15"/>
        <v>0.11322397360703812</v>
      </c>
      <c r="AU100" s="4">
        <f t="shared" si="15"/>
        <v>0.10975218725665338</v>
      </c>
      <c r="AV100" s="4">
        <f t="shared" si="15"/>
        <v>0.10497667185069985</v>
      </c>
      <c r="AW100" s="4">
        <f t="shared" si="15"/>
        <v>0.11104063788338694</v>
      </c>
      <c r="AX100" s="4">
        <f t="shared" si="15"/>
        <v>0.10630516409031063</v>
      </c>
      <c r="AY100" s="4">
        <f t="shared" si="15"/>
        <v>0.10514823620748216</v>
      </c>
      <c r="AZ100" s="4">
        <f t="shared" si="15"/>
        <v>0.10511206245278268</v>
      </c>
      <c r="BA100" s="4">
        <f t="shared" si="15"/>
        <v>0.10502670593520691</v>
      </c>
      <c r="BB100" s="4">
        <f t="shared" si="15"/>
        <v>0.10434001795869501</v>
      </c>
      <c r="BC100" s="4">
        <f t="shared" si="15"/>
        <v>0.1050663039782387</v>
      </c>
      <c r="BD100" s="4">
        <f t="shared" si="15"/>
        <v>0.12759341242487621</v>
      </c>
    </row>
    <row r="101" spans="1:56" x14ac:dyDescent="0.35">
      <c r="A101" s="7" t="s">
        <v>19</v>
      </c>
      <c r="B101" s="4">
        <f t="shared" ref="B101:BD101" si="16">B17/B$27</f>
        <v>8.4367591688746333E-3</v>
      </c>
      <c r="C101" s="4">
        <f t="shared" si="16"/>
        <v>8.6893555394641567E-3</v>
      </c>
      <c r="D101" s="4">
        <f t="shared" si="16"/>
        <v>9.3990120746432499E-3</v>
      </c>
      <c r="E101" s="4">
        <f t="shared" si="16"/>
        <v>1.3970588235294118E-2</v>
      </c>
      <c r="F101" s="4">
        <f t="shared" si="16"/>
        <v>1.4921396216360246E-2</v>
      </c>
      <c r="G101" s="4">
        <f t="shared" si="16"/>
        <v>1.3078211570673882E-2</v>
      </c>
      <c r="H101" s="4">
        <f t="shared" si="16"/>
        <v>1.3595548248387504E-2</v>
      </c>
      <c r="I101" s="4">
        <f t="shared" si="16"/>
        <v>1.5608875128998967E-2</v>
      </c>
      <c r="J101" s="4">
        <f t="shared" si="16"/>
        <v>1.574284688135999E-2</v>
      </c>
      <c r="K101" s="4">
        <f t="shared" si="16"/>
        <v>1.4175133043057571E-2</v>
      </c>
      <c r="L101" s="4">
        <f t="shared" si="16"/>
        <v>1.4071522150516765E-2</v>
      </c>
      <c r="M101" s="4">
        <f t="shared" si="16"/>
        <v>1.346336822074215E-2</v>
      </c>
      <c r="N101" s="4">
        <f t="shared" si="16"/>
        <v>1.3036414787811547E-2</v>
      </c>
      <c r="O101" s="4">
        <f t="shared" si="16"/>
        <v>1.3405965074949776E-2</v>
      </c>
      <c r="P101" s="4">
        <f t="shared" si="16"/>
        <v>1.3181096808323047E-2</v>
      </c>
      <c r="Q101" s="4">
        <f t="shared" si="16"/>
        <v>1.3149570718481699E-2</v>
      </c>
      <c r="R101" s="4">
        <f t="shared" si="16"/>
        <v>1.3151528480316692E-2</v>
      </c>
      <c r="S101" s="4">
        <f t="shared" si="16"/>
        <v>1.4281373442722577E-2</v>
      </c>
      <c r="T101" s="4">
        <f t="shared" si="16"/>
        <v>1.4448470033611244E-2</v>
      </c>
      <c r="U101" s="4">
        <f t="shared" si="16"/>
        <v>1.5647663838952133E-2</v>
      </c>
      <c r="V101" s="4">
        <f t="shared" si="16"/>
        <v>1.4700022138587558E-2</v>
      </c>
      <c r="W101" s="4">
        <f t="shared" si="16"/>
        <v>1.5937395619602043E-2</v>
      </c>
      <c r="X101" s="4">
        <f t="shared" si="16"/>
        <v>1.7048003589053388E-2</v>
      </c>
      <c r="Y101" s="4">
        <f t="shared" si="16"/>
        <v>1.6184336853655192E-2</v>
      </c>
      <c r="Z101" s="4">
        <f t="shared" si="16"/>
        <v>1.824488050553523E-2</v>
      </c>
      <c r="AA101" s="4">
        <f t="shared" si="16"/>
        <v>1.9538274605103281E-2</v>
      </c>
      <c r="AB101" s="4">
        <f t="shared" si="16"/>
        <v>1.8829722615914153E-2</v>
      </c>
      <c r="AC101" s="4">
        <f t="shared" si="16"/>
        <v>1.7701863354037266E-2</v>
      </c>
      <c r="AD101" s="4">
        <f t="shared" si="16"/>
        <v>1.6648168701442843E-2</v>
      </c>
      <c r="AE101" s="4">
        <f t="shared" si="16"/>
        <v>1.8328310474198906E-2</v>
      </c>
      <c r="AF101" s="4">
        <f t="shared" si="16"/>
        <v>1.6563798967124323E-2</v>
      </c>
      <c r="AG101" s="4">
        <f t="shared" si="16"/>
        <v>1.9934828445466745E-2</v>
      </c>
      <c r="AH101" s="4">
        <f t="shared" si="16"/>
        <v>2.0753266717909301E-2</v>
      </c>
      <c r="AI101" s="4">
        <f t="shared" si="16"/>
        <v>1.8623581647755304E-2</v>
      </c>
      <c r="AJ101" s="4">
        <f t="shared" si="16"/>
        <v>1.9671156052173174E-2</v>
      </c>
      <c r="AK101" s="4">
        <f t="shared" si="16"/>
        <v>1.6833047909444052E-2</v>
      </c>
      <c r="AL101" s="4">
        <f t="shared" si="16"/>
        <v>1.9419575277885903E-2</v>
      </c>
      <c r="AM101" s="4">
        <f t="shared" si="16"/>
        <v>1.9591623492533416E-2</v>
      </c>
      <c r="AN101" s="4">
        <f t="shared" si="16"/>
        <v>1.8723746536777192E-2</v>
      </c>
      <c r="AO101" s="4">
        <f t="shared" si="16"/>
        <v>1.9709266030500314E-2</v>
      </c>
      <c r="AP101" s="4">
        <f t="shared" si="16"/>
        <v>1.9880984582093589E-2</v>
      </c>
      <c r="AQ101" s="4">
        <f t="shared" si="16"/>
        <v>1.9448797124158909E-2</v>
      </c>
      <c r="AR101" s="4">
        <f t="shared" si="16"/>
        <v>2.1810643954756431E-2</v>
      </c>
      <c r="AS101" s="4">
        <f t="shared" si="16"/>
        <v>2.241161616161616E-2</v>
      </c>
      <c r="AT101" s="4">
        <f t="shared" si="16"/>
        <v>2.1169354838709676E-2</v>
      </c>
      <c r="AU101" s="4">
        <f t="shared" si="16"/>
        <v>2.0063212862443315E-2</v>
      </c>
      <c r="AV101" s="4">
        <f t="shared" si="16"/>
        <v>1.9531607355228249E-2</v>
      </c>
      <c r="AW101" s="4">
        <f t="shared" si="16"/>
        <v>1.6626647940923299E-2</v>
      </c>
      <c r="AX101" s="4">
        <f t="shared" si="16"/>
        <v>1.8530257960696347E-2</v>
      </c>
      <c r="AY101" s="4">
        <f t="shared" si="16"/>
        <v>1.9651608520549275E-2</v>
      </c>
      <c r="AZ101" s="4">
        <f t="shared" si="16"/>
        <v>1.9390581717451522E-2</v>
      </c>
      <c r="BA101" s="4">
        <f t="shared" si="16"/>
        <v>1.8419607647381819E-2</v>
      </c>
      <c r="BB101" s="4">
        <f t="shared" si="16"/>
        <v>1.9215803651601318E-2</v>
      </c>
      <c r="BC101" s="4">
        <f t="shared" si="16"/>
        <v>1.9947863538478976E-2</v>
      </c>
      <c r="BD101" s="4">
        <f t="shared" si="16"/>
        <v>1.688300241828421E-2</v>
      </c>
    </row>
    <row r="102" spans="1:56" x14ac:dyDescent="0.35">
      <c r="A102" s="7" t="s">
        <v>30</v>
      </c>
      <c r="B102" s="4">
        <f t="shared" ref="B102:BD102" si="17">B18/B$27</f>
        <v>5.7732533816761959E-2</v>
      </c>
      <c r="C102" s="4">
        <f t="shared" si="17"/>
        <v>6.0233032716740173E-2</v>
      </c>
      <c r="D102" s="4">
        <f t="shared" si="17"/>
        <v>6.1951152579582877E-2</v>
      </c>
      <c r="E102" s="4">
        <f t="shared" si="17"/>
        <v>5.3877005347593585E-2</v>
      </c>
      <c r="F102" s="4">
        <f t="shared" si="17"/>
        <v>5.5555555555555552E-2</v>
      </c>
      <c r="G102" s="4">
        <f t="shared" si="17"/>
        <v>5.3601340033500838E-2</v>
      </c>
      <c r="H102" s="4">
        <f t="shared" si="17"/>
        <v>5.0461616289363853E-2</v>
      </c>
      <c r="I102" s="4">
        <f t="shared" si="17"/>
        <v>5.514705882352941E-2</v>
      </c>
      <c r="J102" s="4">
        <f t="shared" si="17"/>
        <v>5.4830599784508563E-2</v>
      </c>
      <c r="K102" s="4">
        <f t="shared" si="17"/>
        <v>6.5215287856797297E-2</v>
      </c>
      <c r="L102" s="4">
        <f t="shared" si="17"/>
        <v>6.60391091270804E-2</v>
      </c>
      <c r="M102" s="4">
        <f t="shared" si="17"/>
        <v>6.7507136060894382E-2</v>
      </c>
      <c r="N102" s="4">
        <f t="shared" si="17"/>
        <v>6.5340571383286444E-2</v>
      </c>
      <c r="O102" s="4">
        <f t="shared" si="17"/>
        <v>6.8729717199814563E-2</v>
      </c>
      <c r="P102" s="4">
        <f t="shared" si="17"/>
        <v>6.8550520190442596E-2</v>
      </c>
      <c r="Q102" s="4">
        <f t="shared" si="17"/>
        <v>6.556710347943967E-2</v>
      </c>
      <c r="R102" s="4">
        <f t="shared" si="17"/>
        <v>7.0508027270727955E-2</v>
      </c>
      <c r="S102" s="4">
        <f t="shared" si="17"/>
        <v>7.0321656465685639E-2</v>
      </c>
      <c r="T102" s="4">
        <f t="shared" si="17"/>
        <v>6.9535990222183416E-2</v>
      </c>
      <c r="U102" s="4">
        <f t="shared" si="17"/>
        <v>7.0414487275284598E-2</v>
      </c>
      <c r="V102" s="4">
        <f t="shared" si="17"/>
        <v>7.3588665043170243E-2</v>
      </c>
      <c r="W102" s="4">
        <f t="shared" si="17"/>
        <v>7.3817817435701677E-2</v>
      </c>
      <c r="X102" s="4">
        <f t="shared" si="17"/>
        <v>7.7388963660834462E-2</v>
      </c>
      <c r="Y102" s="4">
        <f t="shared" si="17"/>
        <v>7.6944177753394599E-2</v>
      </c>
      <c r="Z102" s="4">
        <f t="shared" si="17"/>
        <v>7.7160640471326078E-2</v>
      </c>
      <c r="AA102" s="4">
        <f t="shared" si="17"/>
        <v>7.5431348724179836E-2</v>
      </c>
      <c r="AB102" s="4">
        <f t="shared" si="17"/>
        <v>7.7495444421947765E-2</v>
      </c>
      <c r="AC102" s="4">
        <f t="shared" si="17"/>
        <v>7.7432712215320915E-2</v>
      </c>
      <c r="AD102" s="4">
        <f t="shared" si="17"/>
        <v>7.5101738808731042E-2</v>
      </c>
      <c r="AE102" s="4">
        <f t="shared" si="17"/>
        <v>7.5527400209114956E-2</v>
      </c>
      <c r="AF102" s="4">
        <f t="shared" si="17"/>
        <v>7.8284418692530541E-2</v>
      </c>
      <c r="AG102" s="4">
        <f t="shared" si="17"/>
        <v>7.6289055012459264E-2</v>
      </c>
      <c r="AH102" s="4">
        <f t="shared" si="17"/>
        <v>8.0643095055085837E-2</v>
      </c>
      <c r="AI102" s="4">
        <f t="shared" si="17"/>
        <v>7.8399934221345169E-2</v>
      </c>
      <c r="AJ102" s="4">
        <f t="shared" si="17"/>
        <v>8.0426562433615165E-2</v>
      </c>
      <c r="AK102" s="4">
        <f t="shared" si="17"/>
        <v>8.8300405162691623E-2</v>
      </c>
      <c r="AL102" s="4">
        <f t="shared" si="17"/>
        <v>8.5074174992431126E-2</v>
      </c>
      <c r="AM102" s="4">
        <f t="shared" si="17"/>
        <v>8.0935173494710258E-2</v>
      </c>
      <c r="AN102" s="4">
        <f t="shared" si="17"/>
        <v>8.6200732862632939E-2</v>
      </c>
      <c r="AO102" s="4">
        <f t="shared" si="17"/>
        <v>8.4856862570230979E-2</v>
      </c>
      <c r="AP102" s="4">
        <f t="shared" si="17"/>
        <v>8.4888648453701199E-2</v>
      </c>
      <c r="AQ102" s="4">
        <f t="shared" si="17"/>
        <v>9.0653516453129315E-2</v>
      </c>
      <c r="AR102" s="4">
        <f t="shared" si="17"/>
        <v>9.1478527330899909E-2</v>
      </c>
      <c r="AS102" s="4">
        <f t="shared" si="17"/>
        <v>8.8158369408369408E-2</v>
      </c>
      <c r="AT102" s="4">
        <f t="shared" si="17"/>
        <v>8.9855205278592379E-2</v>
      </c>
      <c r="AU102" s="4">
        <f t="shared" si="17"/>
        <v>9.1200586322202376E-2</v>
      </c>
      <c r="AV102" s="4">
        <f t="shared" si="17"/>
        <v>9.1437196962766448E-2</v>
      </c>
      <c r="AW102" s="4">
        <f t="shared" si="17"/>
        <v>8.8932179585919452E-2</v>
      </c>
      <c r="AX102" s="4">
        <f t="shared" si="17"/>
        <v>8.9042765884819824E-2</v>
      </c>
      <c r="AY102" s="4">
        <f t="shared" si="17"/>
        <v>9.0688534135571833E-2</v>
      </c>
      <c r="AZ102" s="4">
        <f t="shared" si="17"/>
        <v>9.0355074288592296E-2</v>
      </c>
      <c r="BA102" s="4">
        <f t="shared" si="17"/>
        <v>8.7106274646832724E-2</v>
      </c>
      <c r="BB102" s="4">
        <f t="shared" si="17"/>
        <v>8.0215504340017965E-2</v>
      </c>
      <c r="BC102" s="4">
        <f t="shared" si="17"/>
        <v>7.2537685594469006E-2</v>
      </c>
      <c r="BD102" s="4">
        <f t="shared" si="17"/>
        <v>7.6022629411257051E-2</v>
      </c>
    </row>
    <row r="103" spans="1:56" x14ac:dyDescent="0.35">
      <c r="A103" s="7" t="s">
        <v>31</v>
      </c>
      <c r="B103" s="4">
        <f t="shared" ref="B103:BD103" si="18">B19/B$27</f>
        <v>1.9035002091758471E-2</v>
      </c>
      <c r="C103" s="4">
        <f t="shared" si="18"/>
        <v>1.7312882627871767E-2</v>
      </c>
      <c r="D103" s="4">
        <f t="shared" si="18"/>
        <v>1.6190998902305159E-2</v>
      </c>
      <c r="E103" s="4">
        <f t="shared" si="18"/>
        <v>1.7245989304812834E-2</v>
      </c>
      <c r="F103" s="4">
        <f t="shared" si="18"/>
        <v>1.5853983479882761E-2</v>
      </c>
      <c r="G103" s="4">
        <f t="shared" si="18"/>
        <v>1.4431130009019456E-2</v>
      </c>
      <c r="H103" s="4">
        <f t="shared" si="18"/>
        <v>1.7452889844441634E-2</v>
      </c>
      <c r="I103" s="4">
        <f t="shared" si="18"/>
        <v>1.7285861713106296E-2</v>
      </c>
      <c r="J103" s="4">
        <f t="shared" si="18"/>
        <v>1.7598467616425237E-2</v>
      </c>
      <c r="K103" s="4">
        <f t="shared" si="18"/>
        <v>2.1383647798742137E-2</v>
      </c>
      <c r="L103" s="4">
        <f t="shared" si="18"/>
        <v>2.2854092872046195E-2</v>
      </c>
      <c r="M103" s="4">
        <f t="shared" si="18"/>
        <v>2.2121788772597527E-2</v>
      </c>
      <c r="N103" s="4">
        <f t="shared" si="18"/>
        <v>2.325949994056346E-2</v>
      </c>
      <c r="O103" s="4">
        <f t="shared" si="18"/>
        <v>2.3914387266264873E-2</v>
      </c>
      <c r="P103" s="4">
        <f t="shared" si="18"/>
        <v>2.6097690001763357E-2</v>
      </c>
      <c r="Q103" s="4">
        <f t="shared" si="18"/>
        <v>2.869408043380027E-2</v>
      </c>
      <c r="R103" s="4">
        <f t="shared" si="18"/>
        <v>2.7358698042665493E-2</v>
      </c>
      <c r="S103" s="4">
        <f t="shared" si="18"/>
        <v>2.2528975126969657E-2</v>
      </c>
      <c r="T103" s="4">
        <f t="shared" si="18"/>
        <v>2.1170718931424332E-2</v>
      </c>
      <c r="U103" s="4">
        <f t="shared" si="18"/>
        <v>2.0922157267812404E-2</v>
      </c>
      <c r="V103" s="4">
        <f t="shared" si="18"/>
        <v>2.2669913659508524E-2</v>
      </c>
      <c r="W103" s="4">
        <f t="shared" si="18"/>
        <v>2.156797251515007E-2</v>
      </c>
      <c r="X103" s="4">
        <f t="shared" si="18"/>
        <v>2.1938088829071334E-2</v>
      </c>
      <c r="Y103" s="4">
        <f t="shared" si="18"/>
        <v>2.0939057285237508E-2</v>
      </c>
      <c r="Z103" s="4">
        <f t="shared" si="18"/>
        <v>2.0477977859077304E-2</v>
      </c>
      <c r="AA103" s="4">
        <f t="shared" si="18"/>
        <v>2.0218712029161603E-2</v>
      </c>
      <c r="AB103" s="4">
        <f t="shared" si="18"/>
        <v>2.019639603158534E-2</v>
      </c>
      <c r="AC103" s="4">
        <f t="shared" si="18"/>
        <v>1.8478260869565218E-2</v>
      </c>
      <c r="AD103" s="4">
        <f t="shared" si="18"/>
        <v>1.9607843137254902E-2</v>
      </c>
      <c r="AE103" s="4">
        <f t="shared" si="18"/>
        <v>1.8574328064456608E-2</v>
      </c>
      <c r="AF103" s="4">
        <f t="shared" si="18"/>
        <v>1.9271948608137045E-2</v>
      </c>
      <c r="AG103" s="4">
        <f t="shared" si="18"/>
        <v>1.8337486422592805E-2</v>
      </c>
      <c r="AH103" s="4">
        <f t="shared" si="18"/>
        <v>1.870356136305406E-2</v>
      </c>
      <c r="AI103" s="4">
        <f t="shared" si="18"/>
        <v>1.7842460121690513E-2</v>
      </c>
      <c r="AJ103" s="4">
        <f t="shared" si="18"/>
        <v>1.6527169987678975E-2</v>
      </c>
      <c r="AK103" s="4">
        <f t="shared" si="18"/>
        <v>1.7083664007351406E-2</v>
      </c>
      <c r="AL103" s="4">
        <f t="shared" si="18"/>
        <v>1.8554560788893212E-2</v>
      </c>
      <c r="AM103" s="4">
        <f t="shared" si="18"/>
        <v>1.6761722321389699E-2</v>
      </c>
      <c r="AN103" s="4">
        <f t="shared" si="18"/>
        <v>1.836625256948789E-2</v>
      </c>
      <c r="AO103" s="4">
        <f t="shared" si="18"/>
        <v>1.9129581735485596E-2</v>
      </c>
      <c r="AP103" s="4">
        <f t="shared" si="18"/>
        <v>1.9655576593634479E-2</v>
      </c>
      <c r="AQ103" s="4">
        <f t="shared" si="18"/>
        <v>1.843487879067195E-2</v>
      </c>
      <c r="AR103" s="4">
        <f t="shared" si="18"/>
        <v>1.8791401919697175E-2</v>
      </c>
      <c r="AS103" s="4">
        <f t="shared" si="18"/>
        <v>1.8894300144300144E-2</v>
      </c>
      <c r="AT103" s="4">
        <f t="shared" si="18"/>
        <v>2.002382697947214E-2</v>
      </c>
      <c r="AU103" s="4">
        <f t="shared" si="18"/>
        <v>2.0063212862443315E-2</v>
      </c>
      <c r="AV103" s="4">
        <f t="shared" si="18"/>
        <v>2.1452749062299881E-2</v>
      </c>
      <c r="AW103" s="4">
        <f t="shared" si="18"/>
        <v>2.1881937208354098E-2</v>
      </c>
      <c r="AX103" s="4">
        <f t="shared" si="18"/>
        <v>2.0968449797630077E-2</v>
      </c>
      <c r="AY103" s="4">
        <f t="shared" si="18"/>
        <v>2.0233878402639623E-2</v>
      </c>
      <c r="AZ103" s="4">
        <f t="shared" si="18"/>
        <v>2.0599345253084864E-2</v>
      </c>
      <c r="BA103" s="4">
        <f t="shared" si="18"/>
        <v>2.1314830529626117E-2</v>
      </c>
      <c r="BB103" s="4">
        <f t="shared" si="18"/>
        <v>1.9694702184974558E-2</v>
      </c>
      <c r="BC103" s="4">
        <f t="shared" si="18"/>
        <v>2.0457894140315087E-2</v>
      </c>
      <c r="BD103" s="4">
        <f t="shared" si="18"/>
        <v>2.0216635665377038E-2</v>
      </c>
    </row>
    <row r="104" spans="1:56" x14ac:dyDescent="0.35">
      <c r="A104" s="7" t="s">
        <v>20</v>
      </c>
      <c r="B104" s="4">
        <f t="shared" ref="B104:BD104" si="19">B20/B$27</f>
        <v>5.8848138334960255E-2</v>
      </c>
      <c r="C104" s="4">
        <f t="shared" si="19"/>
        <v>6.0430518069909817E-2</v>
      </c>
      <c r="D104" s="4">
        <f t="shared" si="19"/>
        <v>6.0098792535675086E-2</v>
      </c>
      <c r="E104" s="4">
        <f t="shared" si="19"/>
        <v>6.5909090909090903E-2</v>
      </c>
      <c r="F104" s="4">
        <f t="shared" si="19"/>
        <v>7.3807620570210494E-2</v>
      </c>
      <c r="G104" s="4">
        <f t="shared" si="19"/>
        <v>7.5956706609972946E-2</v>
      </c>
      <c r="H104" s="4">
        <f t="shared" si="19"/>
        <v>7.9865941570760088E-2</v>
      </c>
      <c r="I104" s="4">
        <f t="shared" si="19"/>
        <v>6.9917440660474714E-2</v>
      </c>
      <c r="J104" s="4">
        <f t="shared" si="19"/>
        <v>7.2369208667544593E-2</v>
      </c>
      <c r="K104" s="4">
        <f t="shared" si="19"/>
        <v>7.8616352201257858E-2</v>
      </c>
      <c r="L104" s="4">
        <f t="shared" si="19"/>
        <v>7.8024164200106744E-2</v>
      </c>
      <c r="M104" s="4">
        <f t="shared" si="19"/>
        <v>7.8639391056137015E-2</v>
      </c>
      <c r="N104" s="4">
        <f t="shared" si="19"/>
        <v>8.1745056860958121E-2</v>
      </c>
      <c r="O104" s="4">
        <f t="shared" si="19"/>
        <v>8.4492350486787202E-2</v>
      </c>
      <c r="P104" s="4">
        <f t="shared" si="19"/>
        <v>8.1423029448069117E-2</v>
      </c>
      <c r="Q104" s="4">
        <f t="shared" si="19"/>
        <v>8.1789426118391323E-2</v>
      </c>
      <c r="R104" s="4">
        <f t="shared" si="19"/>
        <v>8.7530239718495717E-2</v>
      </c>
      <c r="S104" s="4">
        <f t="shared" si="19"/>
        <v>9.0029083648044447E-2</v>
      </c>
      <c r="T104" s="4">
        <f t="shared" si="19"/>
        <v>8.8873368545113268E-2</v>
      </c>
      <c r="U104" s="4">
        <f t="shared" si="19"/>
        <v>8.9490571842995914E-2</v>
      </c>
      <c r="V104" s="4">
        <f t="shared" si="19"/>
        <v>8.7978746955944209E-2</v>
      </c>
      <c r="W104" s="4">
        <f t="shared" si="19"/>
        <v>9.1663883189387799E-2</v>
      </c>
      <c r="X104" s="4">
        <f t="shared" si="19"/>
        <v>9.0264692687303721E-2</v>
      </c>
      <c r="Y104" s="4">
        <f t="shared" si="19"/>
        <v>8.782517258720797E-2</v>
      </c>
      <c r="Z104" s="4">
        <f t="shared" si="19"/>
        <v>8.3717394403002798E-2</v>
      </c>
      <c r="AA104" s="4">
        <f t="shared" si="19"/>
        <v>8.0534629404617253E-2</v>
      </c>
      <c r="AB104" s="4">
        <f t="shared" si="19"/>
        <v>8.1797934804616321E-2</v>
      </c>
      <c r="AC104" s="4">
        <f t="shared" si="19"/>
        <v>8.2091097308488611E-2</v>
      </c>
      <c r="AD104" s="4">
        <f t="shared" si="19"/>
        <v>8.262424466642003E-2</v>
      </c>
      <c r="AE104" s="4">
        <f t="shared" si="19"/>
        <v>8.0632265206962303E-2</v>
      </c>
      <c r="AF104" s="4">
        <f t="shared" si="19"/>
        <v>8.137044967880086E-2</v>
      </c>
      <c r="AG104" s="4">
        <f t="shared" si="19"/>
        <v>8.3700721998594338E-2</v>
      </c>
      <c r="AH104" s="4">
        <f t="shared" si="19"/>
        <v>8.672815782731233E-2</v>
      </c>
      <c r="AI104" s="4">
        <f t="shared" si="19"/>
        <v>8.5964479526393689E-2</v>
      </c>
      <c r="AJ104" s="4">
        <f t="shared" si="19"/>
        <v>8.6034753791902105E-2</v>
      </c>
      <c r="AK104" s="4">
        <f t="shared" si="19"/>
        <v>8.4499394344430059E-2</v>
      </c>
      <c r="AL104" s="4">
        <f t="shared" si="19"/>
        <v>8.4641667747934773E-2</v>
      </c>
      <c r="AM104" s="4">
        <f t="shared" si="19"/>
        <v>9.1601724062867346E-2</v>
      </c>
      <c r="AN104" s="4">
        <f t="shared" si="19"/>
        <v>9.0490660470104567E-2</v>
      </c>
      <c r="AO104" s="4">
        <f t="shared" si="19"/>
        <v>9.2036029608490139E-2</v>
      </c>
      <c r="AP104" s="4">
        <f t="shared" si="19"/>
        <v>8.6015688395996756E-2</v>
      </c>
      <c r="AQ104" s="4">
        <f t="shared" si="19"/>
        <v>7.7656926905705595E-2</v>
      </c>
      <c r="AR104" s="4">
        <f t="shared" si="19"/>
        <v>7.5390924248569247E-2</v>
      </c>
      <c r="AS104" s="4">
        <f t="shared" si="19"/>
        <v>7.1518759018759023E-2</v>
      </c>
      <c r="AT104" s="4">
        <f t="shared" si="19"/>
        <v>7.2168255131964815E-2</v>
      </c>
      <c r="AU104" s="4">
        <f t="shared" si="19"/>
        <v>6.8205762447895196E-2</v>
      </c>
      <c r="AV104" s="4">
        <f t="shared" si="19"/>
        <v>6.8017564724178942E-2</v>
      </c>
      <c r="AW104" s="4">
        <f t="shared" si="19"/>
        <v>7.0674579803379697E-2</v>
      </c>
      <c r="AX104" s="4">
        <f t="shared" si="19"/>
        <v>6.7537913883064321E-2</v>
      </c>
      <c r="AY104" s="4">
        <f t="shared" si="19"/>
        <v>7.1231015575719342E-2</v>
      </c>
      <c r="AZ104" s="4">
        <f t="shared" si="19"/>
        <v>7.2425081843364394E-2</v>
      </c>
      <c r="BA104" s="4">
        <f t="shared" si="19"/>
        <v>6.8836419907153196E-2</v>
      </c>
      <c r="BB104" s="4">
        <f t="shared" si="19"/>
        <v>6.9739598922478302E-2</v>
      </c>
      <c r="BC104" s="4">
        <f t="shared" si="19"/>
        <v>7.3671086931882582E-2</v>
      </c>
      <c r="BD104" s="4">
        <f t="shared" si="19"/>
        <v>7.9739111753375405E-2</v>
      </c>
    </row>
    <row r="105" spans="1:56" x14ac:dyDescent="0.35">
      <c r="A105" s="7" t="s">
        <v>21</v>
      </c>
      <c r="B105" s="4">
        <f t="shared" ref="B105:BD105" si="20">B21/B$27</f>
        <v>2.6983684283921349E-2</v>
      </c>
      <c r="C105" s="4">
        <f t="shared" si="20"/>
        <v>2.8832861562767428E-2</v>
      </c>
      <c r="D105" s="4">
        <f t="shared" si="20"/>
        <v>2.6550493962678376E-2</v>
      </c>
      <c r="E105" s="4">
        <f t="shared" si="20"/>
        <v>2.7606951871657754E-2</v>
      </c>
      <c r="F105" s="4">
        <f t="shared" si="20"/>
        <v>2.6512123634425792E-2</v>
      </c>
      <c r="G105" s="4">
        <f t="shared" si="20"/>
        <v>2.7251642829532276E-2</v>
      </c>
      <c r="H105" s="4">
        <f t="shared" si="20"/>
        <v>2.7823447578095357E-2</v>
      </c>
      <c r="I105" s="4">
        <f t="shared" si="20"/>
        <v>2.6315789473684209E-2</v>
      </c>
      <c r="J105" s="4">
        <f t="shared" si="20"/>
        <v>2.5260385490243027E-2</v>
      </c>
      <c r="K105" s="4">
        <f t="shared" si="20"/>
        <v>2.5882922109337205E-2</v>
      </c>
      <c r="L105" s="4">
        <f t="shared" si="20"/>
        <v>2.5280217380755979E-2</v>
      </c>
      <c r="M105" s="4">
        <f t="shared" si="20"/>
        <v>2.6355851569933395E-2</v>
      </c>
      <c r="N105" s="4">
        <f t="shared" si="20"/>
        <v>2.6429448825137696E-2</v>
      </c>
      <c r="O105" s="4">
        <f t="shared" si="20"/>
        <v>2.6927831865244937E-2</v>
      </c>
      <c r="P105" s="4">
        <f t="shared" si="20"/>
        <v>2.5965438194321989E-2</v>
      </c>
      <c r="Q105" s="4">
        <f t="shared" si="20"/>
        <v>2.4310890194306371E-2</v>
      </c>
      <c r="R105" s="4">
        <f t="shared" si="20"/>
        <v>2.4103804706399824E-2</v>
      </c>
      <c r="S105" s="4">
        <f t="shared" si="20"/>
        <v>2.3049876285974737E-2</v>
      </c>
      <c r="T105" s="4">
        <f t="shared" si="20"/>
        <v>2.2305644070016152E-2</v>
      </c>
      <c r="U105" s="4">
        <f t="shared" si="20"/>
        <v>2.3251725198892355E-2</v>
      </c>
      <c r="V105" s="4">
        <f t="shared" si="20"/>
        <v>2.2492804959043614E-2</v>
      </c>
      <c r="W105" s="4">
        <f t="shared" si="20"/>
        <v>2.285632485565682E-2</v>
      </c>
      <c r="X105" s="4">
        <f t="shared" si="20"/>
        <v>2.1938088829071334E-2</v>
      </c>
      <c r="Y105" s="4">
        <f t="shared" si="20"/>
        <v>2.1624834270561881E-2</v>
      </c>
      <c r="Z105" s="4">
        <f t="shared" si="20"/>
        <v>2.2235948116121063E-2</v>
      </c>
      <c r="AA105" s="4">
        <f t="shared" si="20"/>
        <v>2.2260024301336574E-2</v>
      </c>
      <c r="AB105" s="4">
        <f t="shared" si="20"/>
        <v>2.1006276574205306E-2</v>
      </c>
      <c r="AC105" s="4">
        <f t="shared" si="20"/>
        <v>2.1066252587991718E-2</v>
      </c>
      <c r="AD105" s="4">
        <f t="shared" si="20"/>
        <v>1.8867924528301886E-2</v>
      </c>
      <c r="AE105" s="4">
        <f t="shared" si="20"/>
        <v>1.9927424810873978E-2</v>
      </c>
      <c r="AF105" s="4">
        <f t="shared" si="20"/>
        <v>2.015367174707142E-2</v>
      </c>
      <c r="AG105" s="4">
        <f t="shared" si="20"/>
        <v>1.8465273784422722E-2</v>
      </c>
      <c r="AH105" s="4">
        <f t="shared" si="20"/>
        <v>1.7998975147322571E-2</v>
      </c>
      <c r="AI105" s="4">
        <f t="shared" si="20"/>
        <v>1.6979115277092584E-2</v>
      </c>
      <c r="AJ105" s="4">
        <f t="shared" si="20"/>
        <v>1.6059820707821727E-2</v>
      </c>
      <c r="AK105" s="4">
        <f t="shared" si="20"/>
        <v>1.5204043273046239E-2</v>
      </c>
      <c r="AL105" s="4">
        <f t="shared" si="20"/>
        <v>1.4099736170580857E-2</v>
      </c>
      <c r="AM105" s="4">
        <f t="shared" si="20"/>
        <v>1.4323653620096652E-2</v>
      </c>
      <c r="AN105" s="4">
        <f t="shared" si="20"/>
        <v>1.3361337027437662E-2</v>
      </c>
      <c r="AO105" s="4">
        <f t="shared" si="20"/>
        <v>1.3644876482654063E-2</v>
      </c>
      <c r="AP105" s="4">
        <f t="shared" si="20"/>
        <v>1.3253989721395727E-2</v>
      </c>
      <c r="AQ105" s="4">
        <f t="shared" si="20"/>
        <v>1.156788644114665E-2</v>
      </c>
      <c r="AR105" s="4">
        <f t="shared" si="20"/>
        <v>1.1130638547158758E-2</v>
      </c>
      <c r="AS105" s="4">
        <f t="shared" si="20"/>
        <v>1.2626262626262626E-2</v>
      </c>
      <c r="AT105" s="4">
        <f t="shared" si="20"/>
        <v>1.1776026392961877E-2</v>
      </c>
      <c r="AU105" s="4">
        <f t="shared" si="20"/>
        <v>1.0810315606247995E-2</v>
      </c>
      <c r="AV105" s="4">
        <f t="shared" si="20"/>
        <v>1.1252401427133839E-2</v>
      </c>
      <c r="AW105" s="4">
        <f t="shared" si="20"/>
        <v>1.1643183980428578E-2</v>
      </c>
      <c r="AX105" s="4">
        <f t="shared" si="20"/>
        <v>1.2093431511191301E-2</v>
      </c>
      <c r="AY105" s="4">
        <f t="shared" si="20"/>
        <v>1.183948760250376E-2</v>
      </c>
      <c r="AZ105" s="4">
        <f t="shared" si="20"/>
        <v>1.2238730798287585E-2</v>
      </c>
      <c r="BA105" s="4">
        <f t="shared" si="20"/>
        <v>1.0632456446862677E-2</v>
      </c>
      <c r="BB105" s="4">
        <f t="shared" si="20"/>
        <v>1.1134390900927866E-2</v>
      </c>
      <c r="BC105" s="4">
        <f t="shared" si="20"/>
        <v>1.093732290604103E-2</v>
      </c>
      <c r="BD105" s="4">
        <f t="shared" si="20"/>
        <v>1.9246200429305124E-2</v>
      </c>
    </row>
    <row r="106" spans="1:56" x14ac:dyDescent="0.35">
      <c r="A106" s="7" t="s">
        <v>22</v>
      </c>
      <c r="B106" s="4">
        <f t="shared" ref="B106:BD106" si="21">B22/B$27</f>
        <v>8.1927206805187558E-2</v>
      </c>
      <c r="C106" s="4">
        <f t="shared" si="21"/>
        <v>7.7743400697781587E-2</v>
      </c>
      <c r="D106" s="4">
        <f t="shared" si="21"/>
        <v>7.6495609220636668E-2</v>
      </c>
      <c r="E106" s="4">
        <f t="shared" si="21"/>
        <v>5.8155080213903747E-2</v>
      </c>
      <c r="F106" s="4">
        <f t="shared" si="21"/>
        <v>5.568878230748734E-2</v>
      </c>
      <c r="G106" s="4">
        <f t="shared" si="21"/>
        <v>6.0752480350470303E-2</v>
      </c>
      <c r="H106" s="4">
        <f t="shared" si="21"/>
        <v>5.5520424939926649E-2</v>
      </c>
      <c r="I106" s="4">
        <f t="shared" si="21"/>
        <v>4.7665118679050565E-2</v>
      </c>
      <c r="J106" s="4">
        <f t="shared" si="21"/>
        <v>5.4710882317730157E-2</v>
      </c>
      <c r="K106" s="4">
        <f t="shared" si="21"/>
        <v>5.2926947266569907E-2</v>
      </c>
      <c r="L106" s="4">
        <f t="shared" si="21"/>
        <v>5.2695424329176573E-2</v>
      </c>
      <c r="M106" s="4">
        <f t="shared" si="21"/>
        <v>5.1284490960989533E-2</v>
      </c>
      <c r="N106" s="4">
        <f t="shared" si="21"/>
        <v>4.8698339739271707E-2</v>
      </c>
      <c r="O106" s="4">
        <f t="shared" si="21"/>
        <v>4.8601452634832329E-2</v>
      </c>
      <c r="P106" s="4">
        <f t="shared" si="21"/>
        <v>4.4745194850996296E-2</v>
      </c>
      <c r="Q106" s="4">
        <f t="shared" si="21"/>
        <v>3.9177586985991865E-2</v>
      </c>
      <c r="R106" s="4">
        <f t="shared" si="21"/>
        <v>4.1213987244336926E-2</v>
      </c>
      <c r="S106" s="4">
        <f t="shared" si="21"/>
        <v>3.7982376177453661E-2</v>
      </c>
      <c r="T106" s="4">
        <f t="shared" si="21"/>
        <v>3.8107294076563797E-2</v>
      </c>
      <c r="U106" s="4">
        <f t="shared" si="21"/>
        <v>3.9031251373566E-2</v>
      </c>
      <c r="V106" s="4">
        <f t="shared" si="21"/>
        <v>3.7945539074607043E-2</v>
      </c>
      <c r="W106" s="4">
        <f t="shared" si="21"/>
        <v>3.841198644844205E-2</v>
      </c>
      <c r="X106" s="4">
        <f t="shared" si="21"/>
        <v>3.8088829071332438E-2</v>
      </c>
      <c r="Y106" s="4">
        <f t="shared" si="21"/>
        <v>3.8357792712476572E-2</v>
      </c>
      <c r="Z106" s="4">
        <f t="shared" si="21"/>
        <v>3.9483061719009838E-2</v>
      </c>
      <c r="AA106" s="4">
        <f t="shared" si="21"/>
        <v>3.7715674362089918E-2</v>
      </c>
      <c r="AB106" s="4">
        <f t="shared" si="21"/>
        <v>3.8418708240534519E-2</v>
      </c>
      <c r="AC106" s="4">
        <f t="shared" si="21"/>
        <v>3.6180124223602485E-2</v>
      </c>
      <c r="AD106" s="4">
        <f t="shared" si="21"/>
        <v>3.3912936243679859E-2</v>
      </c>
      <c r="AE106" s="4">
        <f t="shared" si="21"/>
        <v>3.2535826311581278E-2</v>
      </c>
      <c r="AF106" s="4">
        <f t="shared" si="21"/>
        <v>3.0860309862703113E-2</v>
      </c>
      <c r="AG106" s="4">
        <f t="shared" si="21"/>
        <v>3.3480288799437735E-2</v>
      </c>
      <c r="AH106" s="4">
        <f t="shared" si="21"/>
        <v>3.3179605431719189E-2</v>
      </c>
      <c r="AI106" s="4">
        <f t="shared" si="21"/>
        <v>2.9477059694129254E-2</v>
      </c>
      <c r="AJ106" s="4">
        <f t="shared" si="21"/>
        <v>2.5109402217784765E-2</v>
      </c>
      <c r="AK106" s="4">
        <f t="shared" si="21"/>
        <v>2.2012447266196066E-2</v>
      </c>
      <c r="AL106" s="4">
        <f t="shared" si="21"/>
        <v>2.2403875264910687E-2</v>
      </c>
      <c r="AM106" s="4">
        <f t="shared" si="21"/>
        <v>2.2290913840393573E-2</v>
      </c>
      <c r="AN106" s="4">
        <f t="shared" si="21"/>
        <v>2.2164625971936722E-2</v>
      </c>
      <c r="AO106" s="4">
        <f t="shared" si="21"/>
        <v>2.3053598501739055E-2</v>
      </c>
      <c r="AP106" s="4">
        <f t="shared" si="21"/>
        <v>2.0512126949779101E-2</v>
      </c>
      <c r="AQ106" s="4">
        <f t="shared" si="21"/>
        <v>1.6453129320674716E-2</v>
      </c>
      <c r="AR106" s="4">
        <f t="shared" si="21"/>
        <v>1.7754945698706684E-2</v>
      </c>
      <c r="AS106" s="4">
        <f t="shared" si="21"/>
        <v>1.83982683982684E-2</v>
      </c>
      <c r="AT106" s="4">
        <f t="shared" si="21"/>
        <v>1.9244868035190616E-2</v>
      </c>
      <c r="AU106" s="4">
        <f t="shared" si="21"/>
        <v>1.9742567908020703E-2</v>
      </c>
      <c r="AV106" s="4">
        <f t="shared" si="21"/>
        <v>1.7381758302076663E-2</v>
      </c>
      <c r="AW106" s="4">
        <f t="shared" si="21"/>
        <v>1.7895166039958318E-2</v>
      </c>
      <c r="AX106" s="4">
        <f t="shared" si="21"/>
        <v>1.8140147266786952E-2</v>
      </c>
      <c r="AY106" s="4">
        <f t="shared" si="21"/>
        <v>1.9069338638458926E-2</v>
      </c>
      <c r="AZ106" s="4">
        <f t="shared" si="21"/>
        <v>2.0196424074540417E-2</v>
      </c>
      <c r="BA106" s="4">
        <f t="shared" si="21"/>
        <v>1.8219937103778765E-2</v>
      </c>
      <c r="BB106" s="4">
        <f t="shared" si="21"/>
        <v>1.831786890152649E-2</v>
      </c>
      <c r="BC106" s="4">
        <f t="shared" si="21"/>
        <v>1.9607843137254902E-2</v>
      </c>
      <c r="BD106" s="4">
        <f t="shared" si="21"/>
        <v>3.5051349520107383E-2</v>
      </c>
    </row>
    <row r="107" spans="1:56" x14ac:dyDescent="0.35">
      <c r="A107" s="7" t="s">
        <v>32</v>
      </c>
      <c r="B107" s="4">
        <f t="shared" ref="B107:BD107" si="22">B23/B$27</f>
        <v>2.6565332589596986E-2</v>
      </c>
      <c r="C107" s="4">
        <f t="shared" si="22"/>
        <v>2.7121321835297217E-2</v>
      </c>
      <c r="D107" s="4">
        <f t="shared" si="22"/>
        <v>2.5933040614709111E-2</v>
      </c>
      <c r="E107" s="4">
        <f t="shared" si="22"/>
        <v>3.1885026737967913E-2</v>
      </c>
      <c r="F107" s="4">
        <f t="shared" si="22"/>
        <v>3.6703970157207569E-2</v>
      </c>
      <c r="G107" s="4">
        <f t="shared" si="22"/>
        <v>3.7495168148434482E-2</v>
      </c>
      <c r="H107" s="4">
        <f t="shared" si="22"/>
        <v>3.4463133931959024E-2</v>
      </c>
      <c r="I107" s="4">
        <f t="shared" si="22"/>
        <v>3.4313725490196081E-2</v>
      </c>
      <c r="J107" s="4">
        <f t="shared" si="22"/>
        <v>3.5855381300131689E-2</v>
      </c>
      <c r="K107" s="4">
        <f t="shared" si="22"/>
        <v>3.6526366715045958E-2</v>
      </c>
      <c r="L107" s="4">
        <f t="shared" si="22"/>
        <v>3.7119704983259741E-2</v>
      </c>
      <c r="M107" s="4">
        <f t="shared" si="22"/>
        <v>3.834443387250238E-2</v>
      </c>
      <c r="N107" s="4">
        <f t="shared" si="22"/>
        <v>3.7643143004319056E-2</v>
      </c>
      <c r="O107" s="4">
        <f t="shared" si="22"/>
        <v>3.6972647195178489E-2</v>
      </c>
      <c r="P107" s="4">
        <f t="shared" si="22"/>
        <v>3.7603597249162408E-2</v>
      </c>
      <c r="Q107" s="4">
        <f t="shared" si="22"/>
        <v>4.3425214640759151E-2</v>
      </c>
      <c r="R107" s="4">
        <f t="shared" si="22"/>
        <v>4.4336925445348584E-2</v>
      </c>
      <c r="S107" s="4">
        <f t="shared" si="22"/>
        <v>4.4623865954768416E-2</v>
      </c>
      <c r="T107" s="4">
        <f t="shared" si="22"/>
        <v>4.587716617923087E-2</v>
      </c>
      <c r="U107" s="4">
        <f t="shared" si="22"/>
        <v>4.9404421783657858E-2</v>
      </c>
      <c r="V107" s="4">
        <f t="shared" si="22"/>
        <v>4.7066637148549924E-2</v>
      </c>
      <c r="W107" s="4">
        <f t="shared" si="22"/>
        <v>5.0054874266354916E-2</v>
      </c>
      <c r="X107" s="4">
        <f t="shared" si="22"/>
        <v>4.7061462539255271E-2</v>
      </c>
      <c r="Y107" s="4">
        <f t="shared" si="22"/>
        <v>4.7867233575641203E-2</v>
      </c>
      <c r="Z107" s="4">
        <f t="shared" si="22"/>
        <v>4.7702760488430654E-2</v>
      </c>
      <c r="AA107" s="4">
        <f t="shared" si="22"/>
        <v>4.801944106925881E-2</v>
      </c>
      <c r="AB107" s="4">
        <f t="shared" si="22"/>
        <v>4.8086657218060339E-2</v>
      </c>
      <c r="AC107" s="4">
        <f t="shared" si="22"/>
        <v>4.5652173913043478E-2</v>
      </c>
      <c r="AD107" s="4">
        <f t="shared" si="22"/>
        <v>4.5689974102848689E-2</v>
      </c>
      <c r="AE107" s="4">
        <f t="shared" si="22"/>
        <v>4.68663509440925E-2</v>
      </c>
      <c r="AF107" s="4">
        <f t="shared" si="22"/>
        <v>4.6164504345635474E-2</v>
      </c>
      <c r="AG107" s="4">
        <f t="shared" si="22"/>
        <v>4.7153536515238646E-2</v>
      </c>
      <c r="AH107" s="4">
        <f t="shared" si="22"/>
        <v>4.4196771714066101E-2</v>
      </c>
      <c r="AI107" s="4">
        <f t="shared" si="22"/>
        <v>4.2673902318697582E-2</v>
      </c>
      <c r="AJ107" s="4">
        <f t="shared" si="22"/>
        <v>4.2996133746866637E-2</v>
      </c>
      <c r="AK107" s="4">
        <f t="shared" si="22"/>
        <v>3.2371245979700099E-2</v>
      </c>
      <c r="AL107" s="4">
        <f t="shared" si="22"/>
        <v>3.4124821590761648E-2</v>
      </c>
      <c r="AM107" s="4">
        <f t="shared" si="22"/>
        <v>3.5221385345465629E-2</v>
      </c>
      <c r="AN107" s="4">
        <f t="shared" si="22"/>
        <v>3.2844758244704619E-2</v>
      </c>
      <c r="AO107" s="4">
        <f t="shared" si="22"/>
        <v>3.1213769731561581E-2</v>
      </c>
      <c r="AP107" s="4">
        <f t="shared" si="22"/>
        <v>3.1376791993508249E-2</v>
      </c>
      <c r="AQ107" s="4">
        <f t="shared" si="22"/>
        <v>3.2814084247396076E-2</v>
      </c>
      <c r="AR107" s="4">
        <f t="shared" si="22"/>
        <v>2.9246090757514307E-2</v>
      </c>
      <c r="AS107" s="4">
        <f t="shared" si="22"/>
        <v>2.9356060606060608E-2</v>
      </c>
      <c r="AT107" s="4">
        <f t="shared" si="22"/>
        <v>3.1845674486803519E-2</v>
      </c>
      <c r="AU107" s="4">
        <f t="shared" si="22"/>
        <v>3.4125784434977782E-2</v>
      </c>
      <c r="AV107" s="4">
        <f t="shared" si="22"/>
        <v>3.3711462812185525E-2</v>
      </c>
      <c r="AW107" s="4">
        <f t="shared" si="22"/>
        <v>3.3706338060073393E-2</v>
      </c>
      <c r="AX107" s="4">
        <f t="shared" si="22"/>
        <v>3.2427951431218606E-2</v>
      </c>
      <c r="AY107" s="4">
        <f t="shared" si="22"/>
        <v>3.3043815808627301E-2</v>
      </c>
      <c r="AZ107" s="4">
        <f t="shared" si="22"/>
        <v>3.4046839587005794E-2</v>
      </c>
      <c r="BA107" s="4">
        <f t="shared" si="22"/>
        <v>3.4692756951030801E-2</v>
      </c>
      <c r="BB107" s="4">
        <f t="shared" si="22"/>
        <v>3.5079317569589943E-2</v>
      </c>
      <c r="BC107" s="4">
        <f t="shared" si="22"/>
        <v>3.3548679587441912E-2</v>
      </c>
      <c r="BD107" s="4">
        <f t="shared" si="22"/>
        <v>3.8370293113674049E-2</v>
      </c>
    </row>
    <row r="108" spans="1:56" x14ac:dyDescent="0.35">
      <c r="A108" s="7" t="s">
        <v>23</v>
      </c>
      <c r="B108" s="4">
        <f t="shared" ref="B108:BD108" si="23">B24/B$27</f>
        <v>3.0330497838516247E-2</v>
      </c>
      <c r="C108" s="4">
        <f t="shared" si="23"/>
        <v>3.1071028898690015E-2</v>
      </c>
      <c r="D108" s="4">
        <f t="shared" si="23"/>
        <v>2.9363336992316136E-2</v>
      </c>
      <c r="E108" s="4">
        <f t="shared" si="23"/>
        <v>2.8342245989304814E-2</v>
      </c>
      <c r="F108" s="4">
        <f t="shared" si="23"/>
        <v>2.7977617905675458E-2</v>
      </c>
      <c r="G108" s="4">
        <f t="shared" si="23"/>
        <v>2.9699780956062363E-2</v>
      </c>
      <c r="H108" s="4">
        <f t="shared" si="23"/>
        <v>3.0352851903376755E-2</v>
      </c>
      <c r="I108" s="4">
        <f t="shared" si="23"/>
        <v>2.7476780185758515E-2</v>
      </c>
      <c r="J108" s="4">
        <f t="shared" si="23"/>
        <v>2.5380102957021429E-2</v>
      </c>
      <c r="K108" s="4">
        <f t="shared" si="23"/>
        <v>2.6318335752298017E-2</v>
      </c>
      <c r="L108" s="4">
        <f t="shared" si="23"/>
        <v>2.7997476830510942E-2</v>
      </c>
      <c r="M108" s="4">
        <f t="shared" si="23"/>
        <v>3.1588962892483349E-2</v>
      </c>
      <c r="N108" s="4">
        <f t="shared" si="23"/>
        <v>2.9559773348654752E-2</v>
      </c>
      <c r="O108" s="4">
        <f t="shared" si="23"/>
        <v>2.9554937413073714E-2</v>
      </c>
      <c r="P108" s="4">
        <f t="shared" si="23"/>
        <v>2.9139481572914828E-2</v>
      </c>
      <c r="Q108" s="4">
        <f t="shared" si="23"/>
        <v>3.1360144600090373E-2</v>
      </c>
      <c r="R108" s="4">
        <f t="shared" si="23"/>
        <v>3.2812843633164723E-2</v>
      </c>
      <c r="S108" s="4">
        <f t="shared" si="23"/>
        <v>3.3945392195164299E-2</v>
      </c>
      <c r="T108" s="4">
        <f t="shared" si="23"/>
        <v>3.2912829019162773E-2</v>
      </c>
      <c r="U108" s="4">
        <f t="shared" si="23"/>
        <v>3.1383235901718605E-2</v>
      </c>
      <c r="V108" s="4">
        <f t="shared" si="23"/>
        <v>3.626300642019039E-2</v>
      </c>
      <c r="W108" s="4">
        <f t="shared" si="23"/>
        <v>3.5167247220499118E-2</v>
      </c>
      <c r="X108" s="4">
        <f t="shared" si="23"/>
        <v>3.4903544190219828E-2</v>
      </c>
      <c r="Y108" s="4">
        <f t="shared" si="23"/>
        <v>3.4060256937777166E-2</v>
      </c>
      <c r="Z108" s="4">
        <f t="shared" si="23"/>
        <v>3.3924074689979572E-2</v>
      </c>
      <c r="AA108" s="4">
        <f t="shared" si="23"/>
        <v>3.1883353584447147E-2</v>
      </c>
      <c r="AB108" s="4">
        <f t="shared" si="23"/>
        <v>3.269892690828103E-2</v>
      </c>
      <c r="AC108" s="4">
        <f t="shared" si="23"/>
        <v>3.1159420289855074E-2</v>
      </c>
      <c r="AD108" s="4">
        <f t="shared" si="23"/>
        <v>3.4714514736712297E-2</v>
      </c>
      <c r="AE108" s="4">
        <f t="shared" si="23"/>
        <v>3.5119011009287167E-2</v>
      </c>
      <c r="AF108" s="4">
        <f t="shared" si="23"/>
        <v>3.2938657261619854E-2</v>
      </c>
      <c r="AG108" s="4">
        <f t="shared" si="23"/>
        <v>3.2585777266628334E-2</v>
      </c>
      <c r="AH108" s="4">
        <f t="shared" si="23"/>
        <v>3.6574429925698183E-2</v>
      </c>
      <c r="AI108" s="4">
        <f t="shared" si="23"/>
        <v>3.3793783917118896E-2</v>
      </c>
      <c r="AJ108" s="4">
        <f t="shared" si="23"/>
        <v>3.4668819305773889E-2</v>
      </c>
      <c r="AK108" s="4">
        <f t="shared" si="23"/>
        <v>3.3749634518190554E-2</v>
      </c>
      <c r="AL108" s="4">
        <f t="shared" si="23"/>
        <v>2.9799749145798193E-2</v>
      </c>
      <c r="AM108" s="4">
        <f t="shared" si="23"/>
        <v>3.0171100178501459E-2</v>
      </c>
      <c r="AN108" s="4">
        <f t="shared" si="23"/>
        <v>3.0431673965501831E-2</v>
      </c>
      <c r="AO108" s="4">
        <f t="shared" si="23"/>
        <v>3.058949433693035E-2</v>
      </c>
      <c r="AP108" s="4">
        <f t="shared" si="23"/>
        <v>3.1016139211973673E-2</v>
      </c>
      <c r="AQ108" s="4">
        <f t="shared" si="23"/>
        <v>3.0233201216702001E-2</v>
      </c>
      <c r="AR108" s="4">
        <f t="shared" si="23"/>
        <v>2.5821278896850073E-2</v>
      </c>
      <c r="AS108" s="4">
        <f t="shared" si="23"/>
        <v>2.6379870129870128E-2</v>
      </c>
      <c r="AT108" s="4">
        <f t="shared" si="23"/>
        <v>2.6255498533724341E-2</v>
      </c>
      <c r="AU108" s="4">
        <f t="shared" si="23"/>
        <v>2.6613531217076634E-2</v>
      </c>
      <c r="AV108" s="4">
        <f t="shared" si="23"/>
        <v>2.5386515414875126E-2</v>
      </c>
      <c r="AW108" s="4">
        <f t="shared" si="23"/>
        <v>2.5189145109409686E-2</v>
      </c>
      <c r="AX108" s="4">
        <f t="shared" si="23"/>
        <v>2.755156775735115E-2</v>
      </c>
      <c r="AY108" s="4">
        <f t="shared" si="23"/>
        <v>2.6929982046678635E-2</v>
      </c>
      <c r="AZ108" s="4">
        <f t="shared" si="23"/>
        <v>3.0823470158650213E-2</v>
      </c>
      <c r="BA108" s="4">
        <f t="shared" si="23"/>
        <v>2.9900663904557478E-2</v>
      </c>
      <c r="BB108" s="4">
        <f t="shared" si="23"/>
        <v>2.8374738102364561E-2</v>
      </c>
      <c r="BC108" s="4">
        <f t="shared" si="23"/>
        <v>2.8165023234727415E-2</v>
      </c>
      <c r="BD108" s="4">
        <f t="shared" si="23"/>
        <v>3.0587531054845657E-2</v>
      </c>
    </row>
    <row r="109" spans="1:56" x14ac:dyDescent="0.35">
      <c r="A109" s="7" t="s">
        <v>24</v>
      </c>
      <c r="B109" s="4">
        <f t="shared" ref="B109:BD109" si="24">B25/B$27</f>
        <v>3.4653465346534656E-2</v>
      </c>
      <c r="C109" s="4">
        <f t="shared" si="24"/>
        <v>3.5876505825817917E-2</v>
      </c>
      <c r="D109" s="4">
        <f t="shared" si="24"/>
        <v>3.8144895718990122E-2</v>
      </c>
      <c r="E109" s="4">
        <f t="shared" si="24"/>
        <v>4.0975935828877007E-2</v>
      </c>
      <c r="F109" s="4">
        <f t="shared" si="24"/>
        <v>4.5163868904876101E-2</v>
      </c>
      <c r="G109" s="4">
        <f t="shared" si="24"/>
        <v>4.6128076278830046E-2</v>
      </c>
      <c r="H109" s="4">
        <f t="shared" si="24"/>
        <v>4.9955735424307576E-2</v>
      </c>
      <c r="I109" s="4">
        <f t="shared" si="24"/>
        <v>5.1019091847265219E-2</v>
      </c>
      <c r="J109" s="4">
        <f t="shared" si="24"/>
        <v>4.9862324913204838E-2</v>
      </c>
      <c r="K109" s="4">
        <f t="shared" si="24"/>
        <v>4.683115626511853E-2</v>
      </c>
      <c r="L109" s="4">
        <f t="shared" si="24"/>
        <v>4.7406472900189241E-2</v>
      </c>
      <c r="M109" s="4">
        <f t="shared" si="24"/>
        <v>4.5147478591817315E-2</v>
      </c>
      <c r="N109" s="4">
        <f t="shared" si="24"/>
        <v>4.2199944525894519E-2</v>
      </c>
      <c r="O109" s="4">
        <f t="shared" si="24"/>
        <v>3.7783959202596196E-2</v>
      </c>
      <c r="P109" s="4">
        <f t="shared" si="24"/>
        <v>3.6589666725445245E-2</v>
      </c>
      <c r="Q109" s="4">
        <f t="shared" si="24"/>
        <v>3.8951649344780841E-2</v>
      </c>
      <c r="R109" s="4">
        <f t="shared" si="24"/>
        <v>3.7123378051462499E-2</v>
      </c>
      <c r="S109" s="4">
        <f t="shared" si="24"/>
        <v>3.377175847549594E-2</v>
      </c>
      <c r="T109" s="4">
        <f t="shared" si="24"/>
        <v>3.1734252913702035E-2</v>
      </c>
      <c r="U109" s="4">
        <f t="shared" si="24"/>
        <v>3.0855786558832577E-2</v>
      </c>
      <c r="V109" s="4">
        <f t="shared" si="24"/>
        <v>2.9975647553686074E-2</v>
      </c>
      <c r="W109" s="4">
        <f t="shared" si="24"/>
        <v>2.9441236818246886E-2</v>
      </c>
      <c r="X109" s="4">
        <f t="shared" si="24"/>
        <v>2.889187976671153E-2</v>
      </c>
      <c r="Y109" s="4">
        <f t="shared" si="24"/>
        <v>2.8711196452247064E-2</v>
      </c>
      <c r="Z109" s="4">
        <f t="shared" si="24"/>
        <v>2.8840214757447618E-2</v>
      </c>
      <c r="AA109" s="4">
        <f t="shared" si="24"/>
        <v>3.168894289185905E-2</v>
      </c>
      <c r="AB109" s="4">
        <f t="shared" si="24"/>
        <v>3.0623608017817373E-2</v>
      </c>
      <c r="AC109" s="4">
        <f t="shared" si="24"/>
        <v>3.4368530020703933E-2</v>
      </c>
      <c r="AD109" s="4">
        <f t="shared" si="24"/>
        <v>3.4036256011838698E-2</v>
      </c>
      <c r="AE109" s="4">
        <f t="shared" si="24"/>
        <v>3.5980072575189127E-2</v>
      </c>
      <c r="AF109" s="4">
        <f t="shared" si="24"/>
        <v>3.81660158710165E-2</v>
      </c>
      <c r="AG109" s="4">
        <f t="shared" si="24"/>
        <v>3.827231486805955E-2</v>
      </c>
      <c r="AH109" s="4">
        <f t="shared" si="24"/>
        <v>3.798360235716116E-2</v>
      </c>
      <c r="AI109" s="4">
        <f t="shared" si="24"/>
        <v>3.9220522940305869E-2</v>
      </c>
      <c r="AJ109" s="4">
        <f t="shared" si="24"/>
        <v>4.3675914517568082E-2</v>
      </c>
      <c r="AK109" s="4">
        <f t="shared" si="24"/>
        <v>3.8594879077732756E-2</v>
      </c>
      <c r="AL109" s="4">
        <f t="shared" si="24"/>
        <v>3.8925652004671081E-2</v>
      </c>
      <c r="AM109" s="4">
        <f t="shared" si="24"/>
        <v>4.2796813095911879E-2</v>
      </c>
      <c r="AN109" s="4">
        <f t="shared" si="24"/>
        <v>3.8609348467244613E-2</v>
      </c>
      <c r="AO109" s="4">
        <f t="shared" si="24"/>
        <v>4.1603495942209932E-2</v>
      </c>
      <c r="AP109" s="4">
        <f t="shared" si="24"/>
        <v>4.2016049048778287E-2</v>
      </c>
      <c r="AQ109" s="4">
        <f t="shared" si="24"/>
        <v>4.7423725689003597E-2</v>
      </c>
      <c r="AR109" s="4">
        <f t="shared" si="24"/>
        <v>4.3305844711820106E-2</v>
      </c>
      <c r="AS109" s="4">
        <f t="shared" si="24"/>
        <v>4.2343073593073592E-2</v>
      </c>
      <c r="AT109" s="4">
        <f t="shared" si="24"/>
        <v>4.1651392961876831E-2</v>
      </c>
      <c r="AU109" s="4">
        <f t="shared" si="24"/>
        <v>4.1546424808758191E-2</v>
      </c>
      <c r="AV109" s="4">
        <f t="shared" si="24"/>
        <v>4.4094776324215532E-2</v>
      </c>
      <c r="AW109" s="4">
        <f t="shared" si="24"/>
        <v>4.2042314139446382E-2</v>
      </c>
      <c r="AX109" s="4">
        <f t="shared" si="24"/>
        <v>3.9108597064417029E-2</v>
      </c>
      <c r="AY109" s="4">
        <f t="shared" si="24"/>
        <v>4.0031054393711483E-2</v>
      </c>
      <c r="AZ109" s="4">
        <f t="shared" si="24"/>
        <v>4.4321329639889197E-2</v>
      </c>
      <c r="BA109" s="4">
        <f t="shared" si="24"/>
        <v>4.1930814156641544E-2</v>
      </c>
      <c r="BB109" s="4">
        <f t="shared" si="24"/>
        <v>4.1783897036815322E-2</v>
      </c>
      <c r="BC109" s="4">
        <f t="shared" si="24"/>
        <v>3.8422305338320299E-2</v>
      </c>
      <c r="BD109" s="4">
        <f t="shared" si="24"/>
        <v>3.911671113347203E-2</v>
      </c>
    </row>
    <row r="110" spans="1:56" x14ac:dyDescent="0.35">
      <c r="A110" s="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1:56" x14ac:dyDescent="0.35">
      <c r="A111" s="5" t="s">
        <v>2</v>
      </c>
      <c r="B111" s="1">
        <f>SUM(B88,B90:B109)</f>
        <v>1</v>
      </c>
      <c r="C111" s="1">
        <f t="shared" ref="C111:BD111" si="25">SUM(C88,C90:C109)</f>
        <v>1</v>
      </c>
      <c r="D111" s="1">
        <f t="shared" si="25"/>
        <v>1</v>
      </c>
      <c r="E111" s="1">
        <f t="shared" si="25"/>
        <v>0.99999999999999978</v>
      </c>
      <c r="F111" s="1">
        <f t="shared" si="25"/>
        <v>1</v>
      </c>
      <c r="G111" s="1">
        <f t="shared" si="25"/>
        <v>1</v>
      </c>
      <c r="H111" s="1">
        <f t="shared" si="25"/>
        <v>1</v>
      </c>
      <c r="I111" s="1">
        <f t="shared" si="25"/>
        <v>1</v>
      </c>
      <c r="J111" s="1">
        <f t="shared" si="25"/>
        <v>0.99999999999999989</v>
      </c>
      <c r="K111" s="1">
        <f t="shared" si="25"/>
        <v>1</v>
      </c>
      <c r="L111" s="1">
        <f t="shared" si="25"/>
        <v>1.0000000000000002</v>
      </c>
      <c r="M111" s="1">
        <f t="shared" si="25"/>
        <v>1</v>
      </c>
      <c r="N111" s="1">
        <f t="shared" si="25"/>
        <v>0.99999999999999989</v>
      </c>
      <c r="O111" s="1">
        <f t="shared" si="25"/>
        <v>0.99999999999999978</v>
      </c>
      <c r="P111" s="1">
        <f t="shared" si="25"/>
        <v>0.99999999999999989</v>
      </c>
      <c r="Q111" s="1">
        <f t="shared" si="25"/>
        <v>0.99999999999999989</v>
      </c>
      <c r="R111" s="1">
        <f t="shared" si="25"/>
        <v>0.99999999999999989</v>
      </c>
      <c r="S111" s="1">
        <f t="shared" si="25"/>
        <v>1</v>
      </c>
      <c r="T111" s="1">
        <f t="shared" si="25"/>
        <v>1</v>
      </c>
      <c r="U111" s="1">
        <f t="shared" si="25"/>
        <v>1</v>
      </c>
      <c r="V111" s="1">
        <f t="shared" si="25"/>
        <v>1</v>
      </c>
      <c r="W111" s="1">
        <f t="shared" si="25"/>
        <v>1</v>
      </c>
      <c r="X111" s="1">
        <f t="shared" si="25"/>
        <v>1</v>
      </c>
      <c r="Y111" s="1">
        <f t="shared" si="25"/>
        <v>0.99999999999999978</v>
      </c>
      <c r="Z111" s="1">
        <f t="shared" si="25"/>
        <v>1.0000000000000002</v>
      </c>
      <c r="AA111" s="1">
        <f t="shared" si="25"/>
        <v>1</v>
      </c>
      <c r="AB111" s="1">
        <f t="shared" si="25"/>
        <v>1</v>
      </c>
      <c r="AC111" s="1">
        <f t="shared" si="25"/>
        <v>0.99999999999999978</v>
      </c>
      <c r="AD111" s="1">
        <f t="shared" si="25"/>
        <v>1</v>
      </c>
      <c r="AE111" s="1">
        <f t="shared" si="25"/>
        <v>1</v>
      </c>
      <c r="AF111" s="1">
        <f t="shared" si="25"/>
        <v>1</v>
      </c>
      <c r="AG111" s="1">
        <f t="shared" si="25"/>
        <v>1.0000000000000002</v>
      </c>
      <c r="AH111" s="1">
        <f t="shared" si="25"/>
        <v>1</v>
      </c>
      <c r="AI111" s="1">
        <f t="shared" si="25"/>
        <v>1</v>
      </c>
      <c r="AJ111" s="1">
        <f t="shared" si="25"/>
        <v>1</v>
      </c>
      <c r="AK111" s="1">
        <f t="shared" si="25"/>
        <v>1.0000000000000002</v>
      </c>
      <c r="AL111" s="1">
        <f t="shared" si="25"/>
        <v>0.99999999999999989</v>
      </c>
      <c r="AM111" s="1">
        <f t="shared" si="25"/>
        <v>1</v>
      </c>
      <c r="AN111" s="1">
        <f t="shared" si="25"/>
        <v>1</v>
      </c>
      <c r="AO111" s="1">
        <f t="shared" si="25"/>
        <v>0.99999999999999978</v>
      </c>
      <c r="AP111" s="1">
        <f t="shared" si="25"/>
        <v>0.99999999999999989</v>
      </c>
      <c r="AQ111" s="1">
        <f t="shared" si="25"/>
        <v>0.99999999999999989</v>
      </c>
      <c r="AR111" s="1">
        <f t="shared" si="25"/>
        <v>1</v>
      </c>
      <c r="AS111" s="1">
        <f t="shared" si="25"/>
        <v>0.99999999999999989</v>
      </c>
      <c r="AT111" s="1">
        <f t="shared" si="25"/>
        <v>0.99999999999999989</v>
      </c>
      <c r="AU111" s="1">
        <f t="shared" si="25"/>
        <v>1</v>
      </c>
      <c r="AV111" s="1">
        <f t="shared" si="25"/>
        <v>1</v>
      </c>
      <c r="AW111" s="1">
        <f t="shared" si="25"/>
        <v>1.0000000000000002</v>
      </c>
      <c r="AX111" s="1">
        <f t="shared" si="25"/>
        <v>1</v>
      </c>
      <c r="AY111" s="1">
        <f t="shared" si="25"/>
        <v>0.99999999999999978</v>
      </c>
      <c r="AZ111" s="1">
        <f t="shared" si="25"/>
        <v>1</v>
      </c>
      <c r="BA111" s="1">
        <f t="shared" si="25"/>
        <v>1</v>
      </c>
      <c r="BB111" s="1">
        <f t="shared" si="25"/>
        <v>1</v>
      </c>
      <c r="BC111" s="1">
        <f t="shared" si="25"/>
        <v>1.0000000000000002</v>
      </c>
      <c r="BD111" s="1">
        <f t="shared" si="25"/>
        <v>1</v>
      </c>
    </row>
    <row r="112" spans="1:56" x14ac:dyDescent="0.3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3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35">
      <c r="A114" s="5" t="s">
        <v>146</v>
      </c>
      <c r="B114" s="5">
        <v>1968</v>
      </c>
      <c r="C114" s="5">
        <v>1969</v>
      </c>
      <c r="D114" s="5">
        <v>1970</v>
      </c>
      <c r="E114" s="5">
        <v>1971</v>
      </c>
      <c r="F114" s="5">
        <v>1972</v>
      </c>
      <c r="G114" s="5">
        <v>1973</v>
      </c>
      <c r="H114" s="5">
        <v>1974</v>
      </c>
      <c r="I114" s="5">
        <v>1975</v>
      </c>
      <c r="J114" s="5">
        <v>1976</v>
      </c>
      <c r="K114" s="5">
        <v>1977</v>
      </c>
      <c r="L114" s="5">
        <v>1978</v>
      </c>
      <c r="M114" s="5">
        <v>1979</v>
      </c>
      <c r="N114" s="5">
        <v>1980</v>
      </c>
      <c r="O114" s="5">
        <v>1981</v>
      </c>
      <c r="P114" s="5">
        <v>1982</v>
      </c>
      <c r="Q114" s="5">
        <v>1983</v>
      </c>
      <c r="R114" s="5">
        <v>1984</v>
      </c>
      <c r="S114" s="5">
        <v>1985</v>
      </c>
      <c r="T114" s="5">
        <v>1986</v>
      </c>
      <c r="U114" s="5">
        <v>1987</v>
      </c>
      <c r="V114" s="5">
        <v>1988</v>
      </c>
      <c r="W114" s="5">
        <v>1989</v>
      </c>
      <c r="X114" s="5">
        <v>1990</v>
      </c>
      <c r="Y114" s="5">
        <v>1991</v>
      </c>
      <c r="Z114" s="5">
        <v>1992</v>
      </c>
      <c r="AA114" s="5">
        <v>1993</v>
      </c>
      <c r="AB114" s="5">
        <v>1994</v>
      </c>
      <c r="AC114" s="5">
        <v>1995</v>
      </c>
      <c r="AD114" s="5">
        <v>1996</v>
      </c>
      <c r="AE114" s="5">
        <v>1997</v>
      </c>
      <c r="AF114" s="5">
        <v>1998</v>
      </c>
      <c r="AG114" s="5">
        <v>1999</v>
      </c>
      <c r="AH114" s="5">
        <v>2000</v>
      </c>
      <c r="AI114" s="5">
        <v>2001</v>
      </c>
      <c r="AJ114" s="5">
        <v>2002</v>
      </c>
      <c r="AK114" s="5">
        <v>2003</v>
      </c>
      <c r="AL114" s="5">
        <v>2004</v>
      </c>
      <c r="AM114" s="5">
        <v>2005</v>
      </c>
      <c r="AN114" s="5">
        <v>2006</v>
      </c>
      <c r="AO114" s="5">
        <v>2007</v>
      </c>
      <c r="AP114" s="5">
        <v>2008</v>
      </c>
      <c r="AQ114" s="5">
        <v>2009</v>
      </c>
      <c r="AR114" s="5">
        <v>2010</v>
      </c>
      <c r="AS114" s="5">
        <v>2011</v>
      </c>
      <c r="AT114" s="5">
        <v>2012</v>
      </c>
      <c r="AU114" s="5">
        <v>2013</v>
      </c>
      <c r="AV114" s="5">
        <v>2014</v>
      </c>
      <c r="AW114" s="5">
        <v>2015</v>
      </c>
      <c r="AX114" s="5">
        <v>2016</v>
      </c>
      <c r="AY114" s="5">
        <v>2017</v>
      </c>
      <c r="AZ114" s="5">
        <v>2018</v>
      </c>
      <c r="BA114" s="5">
        <v>2019</v>
      </c>
      <c r="BB114" s="5">
        <v>2020</v>
      </c>
      <c r="BC114" s="5">
        <v>2021</v>
      </c>
      <c r="BD114" s="5" t="s">
        <v>2</v>
      </c>
    </row>
    <row r="115" spans="1:56" x14ac:dyDescent="0.3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35">
      <c r="A116" s="5" t="s">
        <v>145</v>
      </c>
      <c r="B116" s="4">
        <f>B32/B$55</f>
        <v>2.953714981729598E-2</v>
      </c>
      <c r="C116" s="4">
        <f t="shared" ref="C116:BD116" si="26">C32/C$55</f>
        <v>2.9827315541601257E-2</v>
      </c>
      <c r="D116" s="4">
        <f t="shared" si="26"/>
        <v>3.178155774395703E-2</v>
      </c>
      <c r="E116" s="4">
        <f t="shared" si="26"/>
        <v>4.0218328066647518E-2</v>
      </c>
      <c r="F116" s="4">
        <f t="shared" si="26"/>
        <v>3.9937685880186945E-2</v>
      </c>
      <c r="G116" s="4">
        <f t="shared" si="26"/>
        <v>4.6029128881560868E-2</v>
      </c>
      <c r="H116" s="4">
        <f t="shared" si="26"/>
        <v>4.2866711319490956E-2</v>
      </c>
      <c r="I116" s="4">
        <f t="shared" si="26"/>
        <v>4.5836200963523741E-2</v>
      </c>
      <c r="J116" s="4">
        <f t="shared" si="26"/>
        <v>4.7817836812144215E-2</v>
      </c>
      <c r="K116" s="4">
        <f t="shared" si="26"/>
        <v>4.5615454637402651E-2</v>
      </c>
      <c r="L116" s="4">
        <f t="shared" si="26"/>
        <v>4.8028817290374226E-2</v>
      </c>
      <c r="M116" s="4">
        <f t="shared" si="26"/>
        <v>4.9073064340239912E-2</v>
      </c>
      <c r="N116" s="4">
        <f t="shared" si="26"/>
        <v>4.8697809011988426E-2</v>
      </c>
      <c r="O116" s="4">
        <f t="shared" si="26"/>
        <v>4.964368644407078E-2</v>
      </c>
      <c r="P116" s="4">
        <f t="shared" si="26"/>
        <v>5.3840431467360984E-2</v>
      </c>
      <c r="Q116" s="4">
        <f t="shared" si="26"/>
        <v>6.0547997700708948E-2</v>
      </c>
      <c r="R116" s="4">
        <f t="shared" si="26"/>
        <v>6.2082838072597603E-2</v>
      </c>
      <c r="S116" s="4">
        <f t="shared" si="26"/>
        <v>5.8653932786737542E-2</v>
      </c>
      <c r="T116" s="4">
        <f t="shared" si="26"/>
        <v>5.8818198296175454E-2</v>
      </c>
      <c r="U116" s="4">
        <f t="shared" si="26"/>
        <v>6.2540119211370926E-2</v>
      </c>
      <c r="V116" s="4">
        <f t="shared" si="26"/>
        <v>6.3112178894843843E-2</v>
      </c>
      <c r="W116" s="4">
        <f t="shared" si="26"/>
        <v>6.0456386446705521E-2</v>
      </c>
      <c r="X116" s="4">
        <f t="shared" si="26"/>
        <v>5.9517125210555868E-2</v>
      </c>
      <c r="Y116" s="4">
        <f t="shared" si="26"/>
        <v>6.9011661250238956E-2</v>
      </c>
      <c r="Z116" s="4">
        <f t="shared" si="26"/>
        <v>6.7825392068724399E-2</v>
      </c>
      <c r="AA116" s="4">
        <f t="shared" si="26"/>
        <v>7.309911916573858E-2</v>
      </c>
      <c r="AB116" s="4">
        <f t="shared" si="26"/>
        <v>7.5875897002954829E-2</v>
      </c>
      <c r="AC116" s="4">
        <f t="shared" si="26"/>
        <v>7.4759277290922854E-2</v>
      </c>
      <c r="AD116" s="4">
        <f t="shared" si="26"/>
        <v>7.0157338148052611E-2</v>
      </c>
      <c r="AE116" s="4">
        <f t="shared" si="26"/>
        <v>7.5003167363486639E-2</v>
      </c>
      <c r="AF116" s="4">
        <f t="shared" si="26"/>
        <v>6.989386487186125E-2</v>
      </c>
      <c r="AG116" s="4">
        <f t="shared" si="26"/>
        <v>7.3247571541086895E-2</v>
      </c>
      <c r="AH116" s="4">
        <f t="shared" si="26"/>
        <v>6.7572866291987971E-2</v>
      </c>
      <c r="AI116" s="4">
        <f t="shared" si="26"/>
        <v>7.4330763233128302E-2</v>
      </c>
      <c r="AJ116" s="4">
        <f t="shared" si="26"/>
        <v>7.5173547679941541E-2</v>
      </c>
      <c r="AK116" s="4">
        <f t="shared" si="26"/>
        <v>8.5333094555873928E-2</v>
      </c>
      <c r="AL116" s="4">
        <f t="shared" si="26"/>
        <v>8.9666635885123275E-2</v>
      </c>
      <c r="AM116" s="4">
        <f t="shared" si="26"/>
        <v>8.9062065126635129E-2</v>
      </c>
      <c r="AN116" s="4">
        <f t="shared" si="26"/>
        <v>8.2633713800584846E-2</v>
      </c>
      <c r="AO116" s="4">
        <f t="shared" si="26"/>
        <v>8.1341521020311766E-2</v>
      </c>
      <c r="AP116" s="4">
        <f t="shared" si="26"/>
        <v>8.8196033562166279E-2</v>
      </c>
      <c r="AQ116" s="4">
        <f t="shared" si="26"/>
        <v>9.920477137176939E-2</v>
      </c>
      <c r="AR116" s="4">
        <f t="shared" si="26"/>
        <v>0.1066990291262136</v>
      </c>
      <c r="AS116" s="4">
        <f t="shared" si="26"/>
        <v>0.11546651180797522</v>
      </c>
      <c r="AT116" s="4">
        <f t="shared" si="26"/>
        <v>0.11358096909427708</v>
      </c>
      <c r="AU116" s="4">
        <f t="shared" si="26"/>
        <v>0.11177548461761018</v>
      </c>
      <c r="AV116" s="4">
        <f t="shared" si="26"/>
        <v>0.121869302370214</v>
      </c>
      <c r="AW116" s="4">
        <f t="shared" si="26"/>
        <v>0.11464114832535885</v>
      </c>
      <c r="AX116" s="4">
        <f t="shared" si="26"/>
        <v>0.11563786008230453</v>
      </c>
      <c r="AY116" s="4">
        <f t="shared" si="26"/>
        <v>0.11458333333333333</v>
      </c>
      <c r="AZ116" s="4">
        <f t="shared" si="26"/>
        <v>0.11019458544839256</v>
      </c>
      <c r="BA116" s="4">
        <f t="shared" si="26"/>
        <v>0.10850685361515119</v>
      </c>
      <c r="BB116" s="4">
        <f t="shared" si="26"/>
        <v>0.12126081582200247</v>
      </c>
      <c r="BC116" s="4">
        <f t="shared" si="26"/>
        <v>0.13344947735191637</v>
      </c>
      <c r="BD116" s="4">
        <f t="shared" si="26"/>
        <v>7.5401494120306237E-2</v>
      </c>
    </row>
    <row r="117" spans="1:56" x14ac:dyDescent="0.35">
      <c r="A117" s="5" t="s">
        <v>144</v>
      </c>
      <c r="B117" s="4">
        <f t="shared" ref="B117:BD117" si="27">B33/B$55</f>
        <v>2.0401948842874544E-2</v>
      </c>
      <c r="C117" s="4">
        <f t="shared" si="27"/>
        <v>2.197802197802198E-2</v>
      </c>
      <c r="D117" s="4">
        <f t="shared" si="27"/>
        <v>3.2378394509101759E-2</v>
      </c>
      <c r="E117" s="4">
        <f t="shared" si="27"/>
        <v>4.6825624820453896E-2</v>
      </c>
      <c r="F117" s="4">
        <f t="shared" si="27"/>
        <v>4.1070669876787994E-2</v>
      </c>
      <c r="G117" s="4">
        <f t="shared" si="27"/>
        <v>3.5724100027480075E-2</v>
      </c>
      <c r="H117" s="4">
        <f t="shared" si="27"/>
        <v>3.7106496985934358E-2</v>
      </c>
      <c r="I117" s="4">
        <f t="shared" si="27"/>
        <v>7.9697178251892639E-2</v>
      </c>
      <c r="J117" s="4">
        <f t="shared" si="27"/>
        <v>6.4516129032258063E-2</v>
      </c>
      <c r="K117" s="4">
        <f t="shared" si="27"/>
        <v>6.4124608071204611E-2</v>
      </c>
      <c r="L117" s="4">
        <f t="shared" si="27"/>
        <v>4.9629777866720029E-2</v>
      </c>
      <c r="M117" s="4">
        <f t="shared" si="27"/>
        <v>4.8973926836522255E-2</v>
      </c>
      <c r="N117" s="4">
        <f t="shared" si="27"/>
        <v>6.2835882596114098E-2</v>
      </c>
      <c r="O117" s="4">
        <f t="shared" si="27"/>
        <v>7.3824965970053641E-2</v>
      </c>
      <c r="P117" s="4">
        <f t="shared" si="27"/>
        <v>0.10619304444857727</v>
      </c>
      <c r="Q117" s="4">
        <f t="shared" si="27"/>
        <v>0.13690362138340678</v>
      </c>
      <c r="R117" s="4">
        <f t="shared" si="27"/>
        <v>8.7592575660601621E-2</v>
      </c>
      <c r="S117" s="4">
        <f t="shared" si="27"/>
        <v>7.6132984953599422E-2</v>
      </c>
      <c r="T117" s="4">
        <f t="shared" si="27"/>
        <v>7.2140656153706725E-2</v>
      </c>
      <c r="U117" s="4">
        <f t="shared" si="27"/>
        <v>6.9234296194406242E-2</v>
      </c>
      <c r="V117" s="4">
        <f t="shared" si="27"/>
        <v>6.2742561448900391E-2</v>
      </c>
      <c r="W117" s="4">
        <f t="shared" si="27"/>
        <v>5.6406203694556949E-2</v>
      </c>
      <c r="X117" s="4">
        <f t="shared" si="27"/>
        <v>5.8487740969492795E-2</v>
      </c>
      <c r="Y117" s="4">
        <f t="shared" si="27"/>
        <v>8.1724335691072458E-2</v>
      </c>
      <c r="Z117" s="4">
        <f t="shared" si="27"/>
        <v>9.4995504944560979E-2</v>
      </c>
      <c r="AA117" s="4">
        <f t="shared" si="27"/>
        <v>8.4539840032398506E-2</v>
      </c>
      <c r="AB117" s="4">
        <f t="shared" si="27"/>
        <v>6.9649641198818071E-2</v>
      </c>
      <c r="AC117" s="4">
        <f t="shared" si="27"/>
        <v>5.5501460564751706E-2</v>
      </c>
      <c r="AD117" s="4">
        <f t="shared" si="27"/>
        <v>6.3064224916172293E-2</v>
      </c>
      <c r="AE117" s="4">
        <f t="shared" si="27"/>
        <v>5.3085012035981247E-2</v>
      </c>
      <c r="AF117" s="4">
        <f t="shared" si="27"/>
        <v>4.7890240745534558E-2</v>
      </c>
      <c r="AG117" s="4">
        <f t="shared" si="27"/>
        <v>4.0299291152533473E-2</v>
      </c>
      <c r="AH117" s="4">
        <f t="shared" si="27"/>
        <v>3.9471964449091623E-2</v>
      </c>
      <c r="AI117" s="4">
        <f t="shared" si="27"/>
        <v>4.6694966646452396E-2</v>
      </c>
      <c r="AJ117" s="4">
        <f t="shared" si="27"/>
        <v>6.640482279868469E-2</v>
      </c>
      <c r="AK117" s="4">
        <f t="shared" si="27"/>
        <v>6.3395415472779368E-2</v>
      </c>
      <c r="AL117" s="4">
        <f t="shared" si="27"/>
        <v>6.2979037768953736E-2</v>
      </c>
      <c r="AM117" s="4">
        <f t="shared" si="27"/>
        <v>5.5756563688653865E-2</v>
      </c>
      <c r="AN117" s="4">
        <f t="shared" si="27"/>
        <v>4.9900952740307515E-2</v>
      </c>
      <c r="AO117" s="4">
        <f t="shared" si="27"/>
        <v>4.8370335380255078E-2</v>
      </c>
      <c r="AP117" s="4">
        <f t="shared" si="27"/>
        <v>5.7589626239511825E-2</v>
      </c>
      <c r="AQ117" s="4">
        <f t="shared" si="27"/>
        <v>0.11838966202783301</v>
      </c>
      <c r="AR117" s="4">
        <f t="shared" si="27"/>
        <v>0.12669902912621359</v>
      </c>
      <c r="AS117" s="4">
        <f t="shared" si="27"/>
        <v>0.1019163763066202</v>
      </c>
      <c r="AT117" s="4">
        <f t="shared" si="27"/>
        <v>9.4569562250170616E-2</v>
      </c>
      <c r="AU117" s="4">
        <f t="shared" si="27"/>
        <v>8.2264442086990061E-2</v>
      </c>
      <c r="AV117" s="4">
        <f t="shared" si="27"/>
        <v>7.0050858842721428E-2</v>
      </c>
      <c r="AW117" s="4">
        <f t="shared" si="27"/>
        <v>5.9712918660287079E-2</v>
      </c>
      <c r="AX117" s="4">
        <f t="shared" si="27"/>
        <v>5.51440329218107E-2</v>
      </c>
      <c r="AY117" s="4">
        <f t="shared" si="27"/>
        <v>5.0755718954248366E-2</v>
      </c>
      <c r="AZ117" s="4">
        <f t="shared" si="27"/>
        <v>4.3675972927241964E-2</v>
      </c>
      <c r="BA117" s="4">
        <f t="shared" si="27"/>
        <v>3.8505807261692997E-2</v>
      </c>
      <c r="BB117" s="4">
        <f t="shared" si="27"/>
        <v>5.3893695920889988E-2</v>
      </c>
      <c r="BC117" s="4">
        <f t="shared" si="27"/>
        <v>6.4227642276422761E-2</v>
      </c>
      <c r="BD117" s="4">
        <f t="shared" si="27"/>
        <v>6.5655131377878748E-2</v>
      </c>
    </row>
    <row r="118" spans="1:56" x14ac:dyDescent="0.35">
      <c r="A118" s="7" t="s">
        <v>25</v>
      </c>
      <c r="B118" s="4">
        <f t="shared" ref="B118:BD118" si="28">B34/B$55</f>
        <v>0.10962241169305725</v>
      </c>
      <c r="C118" s="4">
        <f t="shared" si="28"/>
        <v>0.11559868702725845</v>
      </c>
      <c r="D118" s="4">
        <f t="shared" si="28"/>
        <v>0.12130707251566697</v>
      </c>
      <c r="E118" s="4">
        <f t="shared" si="28"/>
        <v>0.12912956047112897</v>
      </c>
      <c r="F118" s="4">
        <f t="shared" si="28"/>
        <v>0.11386489165840533</v>
      </c>
      <c r="G118" s="4">
        <f t="shared" si="28"/>
        <v>0.11953833470733718</v>
      </c>
      <c r="H118" s="4">
        <f t="shared" si="28"/>
        <v>0.12833221701272607</v>
      </c>
      <c r="I118" s="4">
        <f t="shared" si="28"/>
        <v>0.12622161046111494</v>
      </c>
      <c r="J118" s="4">
        <f t="shared" si="28"/>
        <v>0.13105629348513598</v>
      </c>
      <c r="K118" s="4">
        <f t="shared" si="28"/>
        <v>0.13178921816526754</v>
      </c>
      <c r="L118" s="4">
        <f t="shared" si="28"/>
        <v>0.12607564538723234</v>
      </c>
      <c r="M118" s="4">
        <f t="shared" si="28"/>
        <v>0.12431842966194111</v>
      </c>
      <c r="N118" s="4">
        <f t="shared" si="28"/>
        <v>0.12302604381976023</v>
      </c>
      <c r="O118" s="4">
        <f t="shared" si="28"/>
        <v>0.12571062535030827</v>
      </c>
      <c r="P118" s="4">
        <f t="shared" si="28"/>
        <v>0.12320996838385717</v>
      </c>
      <c r="Q118" s="4">
        <f t="shared" si="28"/>
        <v>7.6834642651849014E-2</v>
      </c>
      <c r="R118" s="4">
        <f t="shared" si="28"/>
        <v>7.735210752491542E-2</v>
      </c>
      <c r="S118" s="4">
        <f t="shared" si="28"/>
        <v>8.523290386521308E-2</v>
      </c>
      <c r="T118" s="4">
        <f t="shared" si="28"/>
        <v>8.500996918615189E-2</v>
      </c>
      <c r="U118" s="4">
        <f t="shared" si="28"/>
        <v>8.3723062815222377E-2</v>
      </c>
      <c r="V118" s="4">
        <f t="shared" si="28"/>
        <v>8.3256329698761788E-2</v>
      </c>
      <c r="W118" s="4">
        <f t="shared" si="28"/>
        <v>8.416477328855082E-2</v>
      </c>
      <c r="X118" s="4">
        <f t="shared" si="28"/>
        <v>8.1414935429533972E-2</v>
      </c>
      <c r="Y118" s="4">
        <f t="shared" si="28"/>
        <v>8.1533167654368188E-2</v>
      </c>
      <c r="Z118" s="4">
        <f t="shared" si="28"/>
        <v>7.9412646089301764E-2</v>
      </c>
      <c r="AA118" s="4">
        <f t="shared" si="28"/>
        <v>8.6767237015288046E-2</v>
      </c>
      <c r="AB118" s="4">
        <f t="shared" si="28"/>
        <v>8.1257914731954414E-2</v>
      </c>
      <c r="AC118" s="4">
        <f t="shared" si="28"/>
        <v>8.882397489992426E-2</v>
      </c>
      <c r="AD118" s="4">
        <f t="shared" si="28"/>
        <v>9.8271859685323704E-2</v>
      </c>
      <c r="AE118" s="4">
        <f t="shared" si="28"/>
        <v>0.10173571519067529</v>
      </c>
      <c r="AF118" s="4">
        <f t="shared" si="28"/>
        <v>9.7463111571317623E-2</v>
      </c>
      <c r="AG118" s="4">
        <f t="shared" si="28"/>
        <v>9.7925964820162775E-2</v>
      </c>
      <c r="AH118" s="4">
        <f t="shared" si="28"/>
        <v>0.10077114102731669</v>
      </c>
      <c r="AI118" s="4">
        <f t="shared" si="28"/>
        <v>0.10040717317854977</v>
      </c>
      <c r="AJ118" s="4">
        <f t="shared" si="28"/>
        <v>9.718670076726342E-2</v>
      </c>
      <c r="AK118" s="4">
        <f t="shared" si="28"/>
        <v>8.5064469914040111E-2</v>
      </c>
      <c r="AL118" s="4">
        <f t="shared" si="28"/>
        <v>8.2094376212023271E-2</v>
      </c>
      <c r="AM118" s="4">
        <f t="shared" si="28"/>
        <v>7.6073847295667504E-2</v>
      </c>
      <c r="AN118" s="4">
        <f t="shared" si="28"/>
        <v>8.7727572870483911E-2</v>
      </c>
      <c r="AO118" s="4">
        <f t="shared" si="28"/>
        <v>8.3703353802550784E-2</v>
      </c>
      <c r="AP118" s="4">
        <f t="shared" si="28"/>
        <v>8.0568268497330287E-2</v>
      </c>
      <c r="AQ118" s="4">
        <f t="shared" si="28"/>
        <v>8.508946322067594E-2</v>
      </c>
      <c r="AR118" s="4">
        <f t="shared" si="28"/>
        <v>8.4660194174757286E-2</v>
      </c>
      <c r="AS118" s="4">
        <f t="shared" si="28"/>
        <v>7.7622919086333717E-2</v>
      </c>
      <c r="AT118" s="4">
        <f t="shared" si="28"/>
        <v>8.1310324656332256E-2</v>
      </c>
      <c r="AU118" s="4">
        <f t="shared" si="28"/>
        <v>8.1300028932394644E-2</v>
      </c>
      <c r="AV118" s="4">
        <f t="shared" si="28"/>
        <v>8.2525669321562231E-2</v>
      </c>
      <c r="AW118" s="4">
        <f t="shared" si="28"/>
        <v>8.3827751196172251E-2</v>
      </c>
      <c r="AX118" s="4">
        <f t="shared" si="28"/>
        <v>8.7139917695473246E-2</v>
      </c>
      <c r="AY118" s="4">
        <f t="shared" si="28"/>
        <v>8.1086601307189546E-2</v>
      </c>
      <c r="AZ118" s="4">
        <f t="shared" si="28"/>
        <v>8.1747038917089676E-2</v>
      </c>
      <c r="BA118" s="4">
        <f t="shared" si="28"/>
        <v>8.5905618918070525E-2</v>
      </c>
      <c r="BB118" s="4">
        <f t="shared" si="28"/>
        <v>8.7515451174289244E-2</v>
      </c>
      <c r="BC118" s="4">
        <f t="shared" si="28"/>
        <v>9.3147502903600465E-2</v>
      </c>
      <c r="BD118" s="4">
        <f t="shared" si="28"/>
        <v>9.5158887929385719E-2</v>
      </c>
    </row>
    <row r="119" spans="1:56" x14ac:dyDescent="0.35">
      <c r="A119" s="7" t="s">
        <v>13</v>
      </c>
      <c r="B119" s="4">
        <f t="shared" ref="B119:BD119" si="29">B35/B$55</f>
        <v>2.5274056029232644E-2</v>
      </c>
      <c r="C119" s="4">
        <f t="shared" si="29"/>
        <v>2.9541886684743827E-2</v>
      </c>
      <c r="D119" s="4">
        <f t="shared" si="29"/>
        <v>2.8051327961802448E-2</v>
      </c>
      <c r="E119" s="4">
        <f t="shared" si="29"/>
        <v>2.1114622234989944E-2</v>
      </c>
      <c r="F119" s="4">
        <f t="shared" si="29"/>
        <v>2.3651040929046876E-2</v>
      </c>
      <c r="G119" s="4">
        <f t="shared" si="29"/>
        <v>2.0610057708161583E-2</v>
      </c>
      <c r="H119" s="4">
        <f t="shared" si="29"/>
        <v>2.5184192900200939E-2</v>
      </c>
      <c r="I119" s="4">
        <f t="shared" si="29"/>
        <v>2.5877494838265656E-2</v>
      </c>
      <c r="J119" s="4">
        <f t="shared" si="29"/>
        <v>2.3655913978494623E-2</v>
      </c>
      <c r="K119" s="4">
        <f t="shared" si="29"/>
        <v>2.1442297967027409E-2</v>
      </c>
      <c r="L119" s="4">
        <f t="shared" si="29"/>
        <v>2.3814288573143886E-2</v>
      </c>
      <c r="M119" s="4">
        <f t="shared" si="29"/>
        <v>2.5081788440567066E-2</v>
      </c>
      <c r="N119" s="4">
        <f t="shared" si="29"/>
        <v>2.4472922695328646E-2</v>
      </c>
      <c r="O119" s="4">
        <f t="shared" si="29"/>
        <v>2.0337897349667709E-2</v>
      </c>
      <c r="P119" s="4">
        <f t="shared" si="29"/>
        <v>2.2317277292170354E-2</v>
      </c>
      <c r="Q119" s="4">
        <f t="shared" si="29"/>
        <v>3.2381682314619659E-2</v>
      </c>
      <c r="R119" s="4">
        <f t="shared" si="29"/>
        <v>3.0995702660693059E-2</v>
      </c>
      <c r="S119" s="4">
        <f t="shared" si="29"/>
        <v>2.7840345977115055E-2</v>
      </c>
      <c r="T119" s="4">
        <f t="shared" si="29"/>
        <v>2.8185608120355265E-2</v>
      </c>
      <c r="U119" s="4">
        <f t="shared" si="29"/>
        <v>2.897753324163228E-2</v>
      </c>
      <c r="V119" s="4">
        <f t="shared" si="29"/>
        <v>2.8552947699131397E-2</v>
      </c>
      <c r="W119" s="4">
        <f t="shared" si="29"/>
        <v>2.6869505087424677E-2</v>
      </c>
      <c r="X119" s="4">
        <f t="shared" si="29"/>
        <v>2.9384241063073181E-2</v>
      </c>
      <c r="Y119" s="4">
        <f t="shared" si="29"/>
        <v>2.6954693175301088E-2</v>
      </c>
      <c r="Z119" s="4">
        <f t="shared" si="29"/>
        <v>2.447307961242633E-2</v>
      </c>
      <c r="AA119" s="4">
        <f t="shared" si="29"/>
        <v>2.7842462286119266E-2</v>
      </c>
      <c r="AB119" s="4">
        <f t="shared" si="29"/>
        <v>2.5116082735331363E-2</v>
      </c>
      <c r="AC119" s="4">
        <f t="shared" si="29"/>
        <v>2.4559125824948611E-2</v>
      </c>
      <c r="AD119" s="4">
        <f t="shared" si="29"/>
        <v>2.2568996646891926E-2</v>
      </c>
      <c r="AE119" s="4">
        <f t="shared" si="29"/>
        <v>2.2931711643228176E-2</v>
      </c>
      <c r="AF119" s="4">
        <f t="shared" si="29"/>
        <v>2.4980585037535596E-2</v>
      </c>
      <c r="AG119" s="4">
        <f t="shared" si="29"/>
        <v>2.3890784982935155E-2</v>
      </c>
      <c r="AH119" s="4">
        <f t="shared" si="29"/>
        <v>2.1304404652986539E-2</v>
      </c>
      <c r="AI119" s="4">
        <f t="shared" si="29"/>
        <v>2.616304253660227E-2</v>
      </c>
      <c r="AJ119" s="4">
        <f t="shared" si="29"/>
        <v>2.6854219948849106E-2</v>
      </c>
      <c r="AK119" s="4">
        <f t="shared" si="29"/>
        <v>2.6683381088825214E-2</v>
      </c>
      <c r="AL119" s="4">
        <f t="shared" si="29"/>
        <v>2.7795733678086618E-2</v>
      </c>
      <c r="AM119" s="4">
        <f t="shared" si="29"/>
        <v>2.6161981630949068E-2</v>
      </c>
      <c r="AN119" s="4">
        <f t="shared" si="29"/>
        <v>2.5186303178945383E-2</v>
      </c>
      <c r="AO119" s="4">
        <f t="shared" si="29"/>
        <v>2.6735947094945679E-2</v>
      </c>
      <c r="AP119" s="4">
        <f t="shared" si="29"/>
        <v>2.7936689549961861E-2</v>
      </c>
      <c r="AQ119" s="4">
        <f t="shared" si="29"/>
        <v>3.1908548707753476E-2</v>
      </c>
      <c r="AR119" s="4">
        <f t="shared" si="29"/>
        <v>2.7378640776699031E-2</v>
      </c>
      <c r="AS119" s="4">
        <f t="shared" si="29"/>
        <v>3.1552458381726677E-2</v>
      </c>
      <c r="AT119" s="4">
        <f t="shared" si="29"/>
        <v>2.8663351857268208E-2</v>
      </c>
      <c r="AU119" s="4">
        <f t="shared" si="29"/>
        <v>2.9607483846079662E-2</v>
      </c>
      <c r="AV119" s="4">
        <f t="shared" si="29"/>
        <v>2.725266289223683E-2</v>
      </c>
      <c r="AW119" s="4">
        <f t="shared" si="29"/>
        <v>3.0622009569377991E-2</v>
      </c>
      <c r="AX119" s="4">
        <f t="shared" si="29"/>
        <v>2.9218106995884775E-2</v>
      </c>
      <c r="AY119" s="4">
        <f t="shared" si="29"/>
        <v>3.3292483660130719E-2</v>
      </c>
      <c r="AZ119" s="4">
        <f t="shared" si="29"/>
        <v>3.2571912013536382E-2</v>
      </c>
      <c r="BA119" s="4">
        <f t="shared" si="29"/>
        <v>3.3587946008161555E-2</v>
      </c>
      <c r="BB119" s="4">
        <f t="shared" si="29"/>
        <v>3.4487021013597033E-2</v>
      </c>
      <c r="BC119" s="4">
        <f t="shared" si="29"/>
        <v>3.0081300813008131E-2</v>
      </c>
      <c r="BD119" s="4">
        <f t="shared" si="29"/>
        <v>2.7009692269946237E-2</v>
      </c>
    </row>
    <row r="120" spans="1:56" x14ac:dyDescent="0.35">
      <c r="A120" s="7" t="s">
        <v>26</v>
      </c>
      <c r="B120" s="4">
        <f t="shared" ref="B120:BD120" si="30">B36/B$55</f>
        <v>4.2783191230207067E-2</v>
      </c>
      <c r="C120" s="4">
        <f t="shared" si="30"/>
        <v>3.824746681889539E-2</v>
      </c>
      <c r="D120" s="4">
        <f t="shared" si="30"/>
        <v>3.8346762160549087E-2</v>
      </c>
      <c r="E120" s="4">
        <f t="shared" si="30"/>
        <v>3.8638322321172078E-2</v>
      </c>
      <c r="F120" s="4">
        <f t="shared" si="30"/>
        <v>3.3564650899306048E-2</v>
      </c>
      <c r="G120" s="4">
        <f t="shared" si="30"/>
        <v>3.0365485023358067E-2</v>
      </c>
      <c r="H120" s="4">
        <f t="shared" si="30"/>
        <v>3.0542531815137306E-2</v>
      </c>
      <c r="I120" s="4">
        <f t="shared" si="30"/>
        <v>3.0419821059876118E-2</v>
      </c>
      <c r="J120" s="4">
        <f t="shared" si="30"/>
        <v>3.1246046805819102E-2</v>
      </c>
      <c r="K120" s="4">
        <f t="shared" si="30"/>
        <v>2.8421159097805199E-2</v>
      </c>
      <c r="L120" s="4">
        <f t="shared" si="30"/>
        <v>2.6716029617770663E-2</v>
      </c>
      <c r="M120" s="4">
        <f t="shared" si="30"/>
        <v>3.162486368593239E-2</v>
      </c>
      <c r="N120" s="4">
        <f t="shared" si="30"/>
        <v>3.1583298883836299E-2</v>
      </c>
      <c r="O120" s="4">
        <f t="shared" si="30"/>
        <v>2.954600048042277E-2</v>
      </c>
      <c r="P120" s="4">
        <f t="shared" si="30"/>
        <v>2.9942347033661894E-2</v>
      </c>
      <c r="Q120" s="4">
        <f t="shared" si="30"/>
        <v>2.9699176087373061E-2</v>
      </c>
      <c r="R120" s="4">
        <f t="shared" si="30"/>
        <v>3.3647252445826094E-2</v>
      </c>
      <c r="S120" s="4">
        <f t="shared" si="30"/>
        <v>3.4057122263266959E-2</v>
      </c>
      <c r="T120" s="4">
        <f t="shared" si="30"/>
        <v>3.5617183251767263E-2</v>
      </c>
      <c r="U120" s="4">
        <f t="shared" si="30"/>
        <v>3.1270059605685463E-2</v>
      </c>
      <c r="V120" s="4">
        <f t="shared" si="30"/>
        <v>3.4836444280170027E-2</v>
      </c>
      <c r="W120" s="4">
        <f t="shared" si="30"/>
        <v>3.4179591030326979E-2</v>
      </c>
      <c r="X120" s="4">
        <f t="shared" si="30"/>
        <v>3.6683511136065883E-2</v>
      </c>
      <c r="Y120" s="4">
        <f t="shared" si="30"/>
        <v>3.2498566239724719E-2</v>
      </c>
      <c r="Z120" s="4">
        <f t="shared" si="30"/>
        <v>3.4162421336529816E-2</v>
      </c>
      <c r="AA120" s="4">
        <f t="shared" si="30"/>
        <v>3.0879821808241368E-2</v>
      </c>
      <c r="AB120" s="4">
        <f t="shared" si="30"/>
        <v>3.1869987336428873E-2</v>
      </c>
      <c r="AC120" s="4">
        <f t="shared" si="30"/>
        <v>3.2240614519095531E-2</v>
      </c>
      <c r="AD120" s="4">
        <f t="shared" si="30"/>
        <v>2.9791075573897343E-2</v>
      </c>
      <c r="AE120" s="4">
        <f t="shared" si="30"/>
        <v>3.4587609274040289E-2</v>
      </c>
      <c r="AF120" s="4">
        <f t="shared" si="30"/>
        <v>3.171110535852964E-2</v>
      </c>
      <c r="AG120" s="4">
        <f t="shared" si="30"/>
        <v>3.1898135993699131E-2</v>
      </c>
      <c r="AH120" s="4">
        <f t="shared" si="30"/>
        <v>3.1891256044961444E-2</v>
      </c>
      <c r="AI120" s="4">
        <f t="shared" si="30"/>
        <v>3.1880793554535214E-2</v>
      </c>
      <c r="AJ120" s="4">
        <f t="shared" si="30"/>
        <v>3.0873218852758493E-2</v>
      </c>
      <c r="AK120" s="4">
        <f t="shared" si="30"/>
        <v>2.7668338108882522E-2</v>
      </c>
      <c r="AL120" s="4">
        <f t="shared" si="30"/>
        <v>2.7888078308246377E-2</v>
      </c>
      <c r="AM120" s="4">
        <f t="shared" si="30"/>
        <v>2.6440300584469802E-2</v>
      </c>
      <c r="AN120" s="4">
        <f t="shared" si="30"/>
        <v>2.7544571266861616E-2</v>
      </c>
      <c r="AO120" s="4">
        <f t="shared" si="30"/>
        <v>3.1459612659423715E-2</v>
      </c>
      <c r="AP120" s="4">
        <f t="shared" si="30"/>
        <v>3.1083142639206713E-2</v>
      </c>
      <c r="AQ120" s="4">
        <f t="shared" si="30"/>
        <v>3.2107355864811137E-2</v>
      </c>
      <c r="AR120" s="4">
        <f t="shared" si="30"/>
        <v>3.2621359223300971E-2</v>
      </c>
      <c r="AS120" s="4">
        <f t="shared" si="30"/>
        <v>3.581107239643825E-2</v>
      </c>
      <c r="AT120" s="4">
        <f t="shared" si="30"/>
        <v>3.1100711709076728E-2</v>
      </c>
      <c r="AU120" s="4">
        <f t="shared" si="30"/>
        <v>3.288648857170412E-2</v>
      </c>
      <c r="AV120" s="4">
        <f t="shared" si="30"/>
        <v>3.0323385471643795E-2</v>
      </c>
      <c r="AW120" s="4">
        <f t="shared" si="30"/>
        <v>3.1578947368421054E-2</v>
      </c>
      <c r="AX120" s="4">
        <f t="shared" si="30"/>
        <v>3.5185185185185187E-2</v>
      </c>
      <c r="AY120" s="4">
        <f t="shared" si="30"/>
        <v>3.5845588235294115E-2</v>
      </c>
      <c r="AZ120" s="4">
        <f t="shared" si="30"/>
        <v>3.8705583756345176E-2</v>
      </c>
      <c r="BA120" s="4">
        <f t="shared" si="30"/>
        <v>4.0703149523909174E-2</v>
      </c>
      <c r="BB120" s="4">
        <f t="shared" si="30"/>
        <v>3.9555006180469712E-2</v>
      </c>
      <c r="BC120" s="4">
        <f t="shared" si="30"/>
        <v>3.8327526132404179E-2</v>
      </c>
      <c r="BD120" s="4">
        <f t="shared" si="30"/>
        <v>3.2616024218117608E-2</v>
      </c>
    </row>
    <row r="121" spans="1:56" x14ac:dyDescent="0.35">
      <c r="A121" s="7" t="s">
        <v>27</v>
      </c>
      <c r="B121" s="4">
        <f t="shared" ref="B121:BD121" si="31">B37/B$55</f>
        <v>4.1412911084043852E-2</v>
      </c>
      <c r="C121" s="4">
        <f t="shared" si="31"/>
        <v>4.2814328528614241E-2</v>
      </c>
      <c r="D121" s="4">
        <f t="shared" si="31"/>
        <v>3.9689644882124737E-2</v>
      </c>
      <c r="E121" s="4">
        <f t="shared" si="31"/>
        <v>3.4903763286411954E-2</v>
      </c>
      <c r="F121" s="4">
        <f t="shared" si="31"/>
        <v>3.6397110890808666E-2</v>
      </c>
      <c r="G121" s="4">
        <f t="shared" si="31"/>
        <v>3.5724100027480075E-2</v>
      </c>
      <c r="H121" s="4">
        <f t="shared" si="31"/>
        <v>3.4293369055592764E-2</v>
      </c>
      <c r="I121" s="4">
        <f t="shared" si="31"/>
        <v>3.7302133516861666E-2</v>
      </c>
      <c r="J121" s="4">
        <f t="shared" si="31"/>
        <v>3.7697659709044908E-2</v>
      </c>
      <c r="K121" s="4">
        <f t="shared" si="31"/>
        <v>3.8838879336502478E-2</v>
      </c>
      <c r="L121" s="4">
        <f t="shared" si="31"/>
        <v>3.982389433660196E-2</v>
      </c>
      <c r="M121" s="4">
        <f t="shared" si="31"/>
        <v>3.7275701397838805E-2</v>
      </c>
      <c r="N121" s="4">
        <f t="shared" si="31"/>
        <v>4.1670111616370402E-2</v>
      </c>
      <c r="O121" s="4">
        <f t="shared" si="31"/>
        <v>3.9554808231243493E-2</v>
      </c>
      <c r="P121" s="4">
        <f t="shared" si="31"/>
        <v>3.7009484842849175E-2</v>
      </c>
      <c r="Q121" s="4">
        <f t="shared" si="31"/>
        <v>3.9566966851887334E-2</v>
      </c>
      <c r="R121" s="4">
        <f t="shared" si="31"/>
        <v>3.8036024503977327E-2</v>
      </c>
      <c r="S121" s="4">
        <f t="shared" si="31"/>
        <v>3.3336336606901523E-2</v>
      </c>
      <c r="T121" s="4">
        <f t="shared" si="31"/>
        <v>3.3351459126336774E-2</v>
      </c>
      <c r="U121" s="4">
        <f t="shared" si="31"/>
        <v>3.3287482806052267E-2</v>
      </c>
      <c r="V121" s="4">
        <f t="shared" si="31"/>
        <v>3.3450378857882095E-2</v>
      </c>
      <c r="W121" s="4">
        <f t="shared" si="31"/>
        <v>3.2994171688234715E-2</v>
      </c>
      <c r="X121" s="4">
        <f t="shared" si="31"/>
        <v>2.9290660677521993E-2</v>
      </c>
      <c r="Y121" s="4">
        <f t="shared" si="31"/>
        <v>3.278531829478111E-2</v>
      </c>
      <c r="Z121" s="4">
        <f t="shared" si="31"/>
        <v>2.7869343721905904E-2</v>
      </c>
      <c r="AA121" s="4">
        <f t="shared" si="31"/>
        <v>3.2196010934494278E-2</v>
      </c>
      <c r="AB121" s="4">
        <f t="shared" si="31"/>
        <v>3.1764457577036727E-2</v>
      </c>
      <c r="AC121" s="4">
        <f t="shared" si="31"/>
        <v>3.2132424537487832E-2</v>
      </c>
      <c r="AD121" s="4">
        <f t="shared" si="31"/>
        <v>3.0822801134898117E-2</v>
      </c>
      <c r="AE121" s="4">
        <f t="shared" si="31"/>
        <v>3.8388445458000763E-2</v>
      </c>
      <c r="AF121" s="4">
        <f t="shared" si="31"/>
        <v>3.9994822676676159E-2</v>
      </c>
      <c r="AG121" s="4">
        <f t="shared" si="31"/>
        <v>3.7280126017327379E-2</v>
      </c>
      <c r="AH121" s="4">
        <f t="shared" si="31"/>
        <v>3.1499150437851259E-2</v>
      </c>
      <c r="AI121" s="4">
        <f t="shared" si="31"/>
        <v>3.5952525340032918E-2</v>
      </c>
      <c r="AJ121" s="4">
        <f t="shared" si="31"/>
        <v>3.4070149799050056E-2</v>
      </c>
      <c r="AK121" s="4">
        <f t="shared" si="31"/>
        <v>3.644340974212034E-2</v>
      </c>
      <c r="AL121" s="4">
        <f t="shared" si="31"/>
        <v>3.4813925570228089E-2</v>
      </c>
      <c r="AM121" s="4">
        <f t="shared" si="31"/>
        <v>3.2934409499953611E-2</v>
      </c>
      <c r="AN121" s="4">
        <f t="shared" si="31"/>
        <v>3.3298745401377228E-2</v>
      </c>
      <c r="AO121" s="4">
        <f t="shared" si="31"/>
        <v>3.4955125177137461E-2</v>
      </c>
      <c r="AP121" s="4">
        <f t="shared" si="31"/>
        <v>3.3085430968726161E-2</v>
      </c>
      <c r="AQ121" s="4">
        <f t="shared" si="31"/>
        <v>3.2405566600397617E-2</v>
      </c>
      <c r="AR121" s="4">
        <f t="shared" si="31"/>
        <v>3.4854368932038832E-2</v>
      </c>
      <c r="AS121" s="4">
        <f t="shared" si="31"/>
        <v>3.6778939217963609E-2</v>
      </c>
      <c r="AT121" s="4">
        <f t="shared" si="31"/>
        <v>3.2660622014234184E-2</v>
      </c>
      <c r="AU121" s="4">
        <f t="shared" si="31"/>
        <v>3.3079371202623206E-2</v>
      </c>
      <c r="AV121" s="4">
        <f t="shared" si="31"/>
        <v>3.5121389501967179E-2</v>
      </c>
      <c r="AW121" s="4">
        <f t="shared" si="31"/>
        <v>3.4736842105263156E-2</v>
      </c>
      <c r="AX121" s="4">
        <f t="shared" si="31"/>
        <v>3.713991769547325E-2</v>
      </c>
      <c r="AY121" s="4">
        <f t="shared" si="31"/>
        <v>3.6662581699346407E-2</v>
      </c>
      <c r="AZ121" s="4">
        <f t="shared" si="31"/>
        <v>3.9868866328257188E-2</v>
      </c>
      <c r="BA121" s="4">
        <f t="shared" si="31"/>
        <v>3.9447525374071361E-2</v>
      </c>
      <c r="BB121" s="4">
        <f t="shared" si="31"/>
        <v>3.9184177997527811E-2</v>
      </c>
      <c r="BC121" s="4">
        <f t="shared" si="31"/>
        <v>3.2752613240418116E-2</v>
      </c>
      <c r="BD121" s="4">
        <f t="shared" si="31"/>
        <v>3.5492601844177976E-2</v>
      </c>
    </row>
    <row r="122" spans="1:56" x14ac:dyDescent="0.35">
      <c r="A122" s="7" t="s">
        <v>14</v>
      </c>
      <c r="B122" s="4">
        <f t="shared" ref="B122:BD122" si="32">B38/B$55</f>
        <v>1.5377588306942754E-2</v>
      </c>
      <c r="C122" s="4">
        <f t="shared" si="32"/>
        <v>1.5127729413443699E-2</v>
      </c>
      <c r="D122" s="4">
        <f t="shared" si="32"/>
        <v>1.7457475380483437E-2</v>
      </c>
      <c r="E122" s="4">
        <f t="shared" si="32"/>
        <v>1.522550991094513E-2</v>
      </c>
      <c r="F122" s="4">
        <f t="shared" si="32"/>
        <v>1.6286644951140065E-2</v>
      </c>
      <c r="G122" s="4">
        <f t="shared" si="32"/>
        <v>1.7312448474855729E-2</v>
      </c>
      <c r="H122" s="4">
        <f t="shared" si="32"/>
        <v>2.1567314132618889E-2</v>
      </c>
      <c r="I122" s="4">
        <f t="shared" si="32"/>
        <v>2.2986923606331727E-2</v>
      </c>
      <c r="J122" s="4">
        <f t="shared" si="32"/>
        <v>2.3655913978494623E-2</v>
      </c>
      <c r="K122" s="4">
        <f t="shared" si="32"/>
        <v>2.0936583392333365E-2</v>
      </c>
      <c r="L122" s="4">
        <f t="shared" si="32"/>
        <v>2.3714228537122274E-2</v>
      </c>
      <c r="M122" s="4">
        <f t="shared" si="32"/>
        <v>2.2801625855060969E-2</v>
      </c>
      <c r="N122" s="4">
        <f t="shared" si="32"/>
        <v>2.2984704423315419E-2</v>
      </c>
      <c r="O122" s="4">
        <f t="shared" si="32"/>
        <v>2.3140363519897511E-2</v>
      </c>
      <c r="P122" s="4">
        <f t="shared" si="32"/>
        <v>2.6687744095220383E-2</v>
      </c>
      <c r="Q122" s="4">
        <f t="shared" si="32"/>
        <v>2.2226480168614678E-2</v>
      </c>
      <c r="R122" s="4">
        <f t="shared" si="32"/>
        <v>1.9200877754411629E-2</v>
      </c>
      <c r="S122" s="4">
        <f t="shared" si="32"/>
        <v>1.9371114514821156E-2</v>
      </c>
      <c r="T122" s="4">
        <f t="shared" si="32"/>
        <v>1.8578937828529998E-2</v>
      </c>
      <c r="U122" s="4">
        <f t="shared" si="32"/>
        <v>1.8890417239798257E-2</v>
      </c>
      <c r="V122" s="4">
        <f t="shared" si="32"/>
        <v>1.9774533357974498E-2</v>
      </c>
      <c r="W122" s="4">
        <f t="shared" si="32"/>
        <v>2.1041193322137705E-2</v>
      </c>
      <c r="X122" s="4">
        <f t="shared" si="32"/>
        <v>1.8996818266891261E-2</v>
      </c>
      <c r="Y122" s="4">
        <f t="shared" si="32"/>
        <v>1.691837124832728E-2</v>
      </c>
      <c r="Z122" s="4">
        <f t="shared" si="32"/>
        <v>1.678154030566377E-2</v>
      </c>
      <c r="AA122" s="4">
        <f t="shared" si="32"/>
        <v>1.4883061658398299E-2</v>
      </c>
      <c r="AB122" s="4">
        <f t="shared" si="32"/>
        <v>1.487969607429295E-2</v>
      </c>
      <c r="AC122" s="4">
        <f t="shared" si="32"/>
        <v>1.5687547333116954E-2</v>
      </c>
      <c r="AD122" s="4">
        <f t="shared" si="32"/>
        <v>1.4960020634511221E-2</v>
      </c>
      <c r="AE122" s="4">
        <f t="shared" si="32"/>
        <v>1.5076650196376537E-2</v>
      </c>
      <c r="AF122" s="4">
        <f t="shared" si="32"/>
        <v>1.5014237639140565E-2</v>
      </c>
      <c r="AG122" s="4">
        <f t="shared" si="32"/>
        <v>1.4176949330532948E-2</v>
      </c>
      <c r="AH122" s="4">
        <f t="shared" si="32"/>
        <v>1.411580185596654E-2</v>
      </c>
      <c r="AI122" s="4">
        <f t="shared" si="32"/>
        <v>1.1695399809408299E-2</v>
      </c>
      <c r="AJ122" s="4">
        <f t="shared" si="32"/>
        <v>1.3701132626963829E-2</v>
      </c>
      <c r="AK122" s="4">
        <f t="shared" si="32"/>
        <v>1.4953438395415472E-2</v>
      </c>
      <c r="AL122" s="4">
        <f t="shared" si="32"/>
        <v>1.5144519346200019E-2</v>
      </c>
      <c r="AM122" s="4">
        <f t="shared" si="32"/>
        <v>1.28026718619538E-2</v>
      </c>
      <c r="AN122" s="4">
        <f t="shared" si="32"/>
        <v>1.2357324780681068E-2</v>
      </c>
      <c r="AO122" s="4">
        <f t="shared" si="32"/>
        <v>1.350968351440718E-2</v>
      </c>
      <c r="AP122" s="4">
        <f t="shared" si="32"/>
        <v>1.2490465293668955E-2</v>
      </c>
      <c r="AQ122" s="4">
        <f t="shared" si="32"/>
        <v>1.4413518886679921E-2</v>
      </c>
      <c r="AR122" s="4">
        <f t="shared" si="32"/>
        <v>1.3398058252427184E-2</v>
      </c>
      <c r="AS122" s="4">
        <f t="shared" si="32"/>
        <v>1.500193573364305E-2</v>
      </c>
      <c r="AT122" s="4">
        <f t="shared" si="32"/>
        <v>1.6476552598225603E-2</v>
      </c>
      <c r="AU122" s="4">
        <f t="shared" si="32"/>
        <v>1.6009258366284116E-2</v>
      </c>
      <c r="AV122" s="4">
        <f t="shared" si="32"/>
        <v>1.6601093944918915E-2</v>
      </c>
      <c r="AW122" s="4">
        <f t="shared" si="32"/>
        <v>1.5311004784688996E-2</v>
      </c>
      <c r="AX122" s="4">
        <f t="shared" si="32"/>
        <v>1.7283950617283949E-2</v>
      </c>
      <c r="AY122" s="4">
        <f t="shared" si="32"/>
        <v>1.4399509803921568E-2</v>
      </c>
      <c r="AZ122" s="4">
        <f t="shared" si="32"/>
        <v>1.5439932318104907E-2</v>
      </c>
      <c r="BA122" s="4">
        <f t="shared" si="32"/>
        <v>1.4858219106414147E-2</v>
      </c>
      <c r="BB122" s="4">
        <f t="shared" si="32"/>
        <v>1.4091470951792336E-2</v>
      </c>
      <c r="BC122" s="4">
        <f t="shared" si="32"/>
        <v>1.3704994192799072E-2</v>
      </c>
      <c r="BD122" s="4">
        <f t="shared" si="32"/>
        <v>1.7099119253364863E-2</v>
      </c>
    </row>
    <row r="123" spans="1:56" x14ac:dyDescent="0.35">
      <c r="A123" s="7" t="s">
        <v>28</v>
      </c>
      <c r="B123" s="4">
        <f t="shared" ref="B123:BD123" si="33">B39/B$55</f>
        <v>1.9792935444579779E-3</v>
      </c>
      <c r="C123" s="4">
        <f t="shared" si="33"/>
        <v>1.8552875695732839E-3</v>
      </c>
      <c r="D123" s="4">
        <f t="shared" si="33"/>
        <v>1.7905102954341987E-3</v>
      </c>
      <c r="E123" s="4">
        <f t="shared" si="33"/>
        <v>2.7291008330939384E-3</v>
      </c>
      <c r="F123" s="4">
        <f t="shared" si="33"/>
        <v>3.9654439881036683E-3</v>
      </c>
      <c r="G123" s="4">
        <f t="shared" si="33"/>
        <v>3.5724100027480078E-3</v>
      </c>
      <c r="H123" s="4">
        <f t="shared" si="33"/>
        <v>4.2866711319490955E-3</v>
      </c>
      <c r="I123" s="4">
        <f t="shared" si="33"/>
        <v>5.7811424638678595E-3</v>
      </c>
      <c r="J123" s="4">
        <f t="shared" si="33"/>
        <v>4.0480708412397219E-3</v>
      </c>
      <c r="K123" s="4">
        <f t="shared" si="33"/>
        <v>3.9445736826135332E-3</v>
      </c>
      <c r="L123" s="4">
        <f t="shared" si="33"/>
        <v>3.7022213327996796E-3</v>
      </c>
      <c r="M123" s="4">
        <f t="shared" si="33"/>
        <v>3.6680876375532862E-3</v>
      </c>
      <c r="N123" s="4">
        <f t="shared" si="33"/>
        <v>3.8032244729226954E-3</v>
      </c>
      <c r="O123" s="4">
        <f t="shared" si="33"/>
        <v>5.2846504924333416E-3</v>
      </c>
      <c r="P123" s="4">
        <f t="shared" si="33"/>
        <v>6.1372512553468477E-3</v>
      </c>
      <c r="Q123" s="4">
        <f t="shared" si="33"/>
        <v>4.9817972791722552E-3</v>
      </c>
      <c r="R123" s="4">
        <f t="shared" si="33"/>
        <v>4.3887720581512295E-3</v>
      </c>
      <c r="S123" s="4">
        <f t="shared" si="33"/>
        <v>5.315794215695108E-3</v>
      </c>
      <c r="T123" s="4">
        <f t="shared" si="33"/>
        <v>5.2564799709987316E-3</v>
      </c>
      <c r="U123" s="4">
        <f t="shared" si="33"/>
        <v>4.0348464007336085E-3</v>
      </c>
      <c r="V123" s="4">
        <f t="shared" si="33"/>
        <v>4.4354093513213821E-3</v>
      </c>
      <c r="W123" s="4">
        <f t="shared" si="33"/>
        <v>5.1368171490664824E-3</v>
      </c>
      <c r="X123" s="4">
        <f t="shared" si="33"/>
        <v>3.8367958075987271E-3</v>
      </c>
      <c r="Y123" s="4">
        <f t="shared" si="33"/>
        <v>3.6321926973809978E-3</v>
      </c>
      <c r="Z123" s="4">
        <f t="shared" si="33"/>
        <v>3.3962641094795725E-3</v>
      </c>
      <c r="AA123" s="4">
        <f t="shared" si="33"/>
        <v>3.4423407917383822E-3</v>
      </c>
      <c r="AB123" s="4">
        <f t="shared" si="33"/>
        <v>3.4824820599409032E-3</v>
      </c>
      <c r="AC123" s="4">
        <f t="shared" si="33"/>
        <v>4.1112193010927186E-3</v>
      </c>
      <c r="AD123" s="4">
        <f t="shared" si="33"/>
        <v>3.0951766830023212E-3</v>
      </c>
      <c r="AE123" s="4">
        <f t="shared" si="33"/>
        <v>3.8008361839604711E-3</v>
      </c>
      <c r="AF123" s="4">
        <f t="shared" si="33"/>
        <v>3.8829924928811804E-3</v>
      </c>
      <c r="AG123" s="4">
        <f t="shared" si="33"/>
        <v>2.8878970858493042E-3</v>
      </c>
      <c r="AH123" s="4">
        <f t="shared" si="33"/>
        <v>3.6596523330283625E-3</v>
      </c>
      <c r="AI123" s="4">
        <f t="shared" si="33"/>
        <v>4.9380576973057262E-3</v>
      </c>
      <c r="AJ123" s="4">
        <f t="shared" si="33"/>
        <v>5.0237486298867371E-3</v>
      </c>
      <c r="AK123" s="4">
        <f t="shared" si="33"/>
        <v>8.416905444126075E-3</v>
      </c>
      <c r="AL123" s="4">
        <f t="shared" si="33"/>
        <v>9.1421183858158648E-3</v>
      </c>
      <c r="AM123" s="4">
        <f t="shared" si="33"/>
        <v>8.0712496521013078E-3</v>
      </c>
      <c r="AN123" s="4">
        <f t="shared" si="33"/>
        <v>1.0848033204414678E-2</v>
      </c>
      <c r="AO123" s="4">
        <f t="shared" si="33"/>
        <v>8.8804912612187054E-3</v>
      </c>
      <c r="AP123" s="4">
        <f t="shared" si="33"/>
        <v>1.0106788710907704E-2</v>
      </c>
      <c r="AQ123" s="4">
        <f t="shared" si="33"/>
        <v>8.8469184890656062E-3</v>
      </c>
      <c r="AR123" s="4">
        <f t="shared" si="33"/>
        <v>9.8058252427184467E-3</v>
      </c>
      <c r="AS123" s="4">
        <f t="shared" si="33"/>
        <v>1.0549748354626404E-2</v>
      </c>
      <c r="AT123" s="4">
        <f t="shared" si="33"/>
        <v>9.2619674368723797E-3</v>
      </c>
      <c r="AU123" s="4">
        <f t="shared" si="33"/>
        <v>1.176584048606423E-2</v>
      </c>
      <c r="AV123" s="4">
        <f t="shared" si="33"/>
        <v>1.1035409269743786E-2</v>
      </c>
      <c r="AW123" s="4">
        <f t="shared" si="33"/>
        <v>1.1291866028708134E-2</v>
      </c>
      <c r="AX123" s="4">
        <f t="shared" si="33"/>
        <v>8.5390946502057613E-3</v>
      </c>
      <c r="AY123" s="4">
        <f t="shared" si="33"/>
        <v>1.3480392156862746E-2</v>
      </c>
      <c r="AZ123" s="4">
        <f t="shared" si="33"/>
        <v>1.0363790186125212E-2</v>
      </c>
      <c r="BA123" s="4">
        <f t="shared" si="33"/>
        <v>1.1091346656900701E-2</v>
      </c>
      <c r="BB123" s="4">
        <f t="shared" si="33"/>
        <v>9.8887515451174281E-3</v>
      </c>
      <c r="BC123" s="4">
        <f t="shared" si="33"/>
        <v>1.1382113821138212E-2</v>
      </c>
      <c r="BD123" s="4">
        <f t="shared" si="33"/>
        <v>6.324993383291894E-3</v>
      </c>
    </row>
    <row r="124" spans="1:56" x14ac:dyDescent="0.35">
      <c r="A124" s="7" t="s">
        <v>15</v>
      </c>
      <c r="B124" s="4">
        <f t="shared" ref="B124:BD124" si="34">B40/B$55</f>
        <v>8.2216808769792933E-3</v>
      </c>
      <c r="C124" s="4">
        <f t="shared" si="34"/>
        <v>1.2558869701726845E-2</v>
      </c>
      <c r="D124" s="4">
        <f t="shared" si="34"/>
        <v>1.1339898537749925E-2</v>
      </c>
      <c r="E124" s="4">
        <f t="shared" si="34"/>
        <v>1.1921861534041941E-2</v>
      </c>
      <c r="F124" s="4">
        <f t="shared" si="34"/>
        <v>1.2037954963886136E-2</v>
      </c>
      <c r="G124" s="4">
        <f t="shared" si="34"/>
        <v>1.0579829623522946E-2</v>
      </c>
      <c r="H124" s="4">
        <f t="shared" si="34"/>
        <v>8.9752176825184191E-3</v>
      </c>
      <c r="I124" s="4">
        <f t="shared" si="34"/>
        <v>1.0874053682037164E-2</v>
      </c>
      <c r="J124" s="4">
        <f t="shared" si="34"/>
        <v>7.9696394686907014E-3</v>
      </c>
      <c r="K124" s="4">
        <f t="shared" si="34"/>
        <v>9.8108627490644286E-3</v>
      </c>
      <c r="L124" s="4">
        <f t="shared" si="34"/>
        <v>7.9047428457074253E-3</v>
      </c>
      <c r="M124" s="4">
        <f t="shared" si="34"/>
        <v>7.038762763953604E-3</v>
      </c>
      <c r="N124" s="4">
        <f t="shared" si="34"/>
        <v>7.8544853245142623E-3</v>
      </c>
      <c r="O124" s="4">
        <f t="shared" si="34"/>
        <v>7.3664825046040518E-3</v>
      </c>
      <c r="P124" s="4">
        <f t="shared" si="34"/>
        <v>6.0442625999628042E-3</v>
      </c>
      <c r="Q124" s="4">
        <f t="shared" si="34"/>
        <v>7.4726959187583824E-3</v>
      </c>
      <c r="R124" s="4">
        <f t="shared" si="34"/>
        <v>5.8516960775349732E-3</v>
      </c>
      <c r="S124" s="4">
        <f t="shared" si="34"/>
        <v>4.7752049734210286E-3</v>
      </c>
      <c r="T124" s="4">
        <f t="shared" si="34"/>
        <v>6.1627696211709266E-3</v>
      </c>
      <c r="U124" s="4">
        <f t="shared" si="34"/>
        <v>6.0522696011004124E-3</v>
      </c>
      <c r="V124" s="4">
        <f t="shared" si="34"/>
        <v>5.8214747736093147E-3</v>
      </c>
      <c r="W124" s="4">
        <f t="shared" si="34"/>
        <v>5.0380322038921267E-3</v>
      </c>
      <c r="X124" s="4">
        <f t="shared" si="34"/>
        <v>7.2992700729927005E-3</v>
      </c>
      <c r="Y124" s="4">
        <f t="shared" si="34"/>
        <v>5.2571210093672336E-3</v>
      </c>
      <c r="Z124" s="4">
        <f t="shared" si="34"/>
        <v>6.3929677354909601E-3</v>
      </c>
      <c r="AA124" s="4">
        <f t="shared" si="34"/>
        <v>5.3660018224157132E-3</v>
      </c>
      <c r="AB124" s="4">
        <f t="shared" si="34"/>
        <v>6.0151962853524695E-3</v>
      </c>
      <c r="AC124" s="4">
        <f t="shared" si="34"/>
        <v>7.7896786757546254E-3</v>
      </c>
      <c r="AD124" s="4">
        <f t="shared" si="34"/>
        <v>7.9958730977559966E-3</v>
      </c>
      <c r="AE124" s="4">
        <f t="shared" si="34"/>
        <v>7.98175598631699E-3</v>
      </c>
      <c r="AF124" s="4">
        <f t="shared" si="34"/>
        <v>6.6010872378980071E-3</v>
      </c>
      <c r="AG124" s="4">
        <f t="shared" si="34"/>
        <v>6.3008663691257547E-3</v>
      </c>
      <c r="AH124" s="4">
        <f t="shared" si="34"/>
        <v>5.4894784995425435E-3</v>
      </c>
      <c r="AI124" s="4">
        <f t="shared" si="34"/>
        <v>8.0568309798146071E-3</v>
      </c>
      <c r="AJ124" s="4">
        <f t="shared" si="34"/>
        <v>7.581293386919985E-3</v>
      </c>
      <c r="AK124" s="4">
        <f t="shared" si="34"/>
        <v>8.7750716332378222E-3</v>
      </c>
      <c r="AL124" s="4">
        <f t="shared" si="34"/>
        <v>1.0434943208052452E-2</v>
      </c>
      <c r="AM124" s="4">
        <f t="shared" si="34"/>
        <v>9.6483903887188052E-3</v>
      </c>
      <c r="AN124" s="4">
        <f t="shared" si="34"/>
        <v>7.5464578813319496E-3</v>
      </c>
      <c r="AO124" s="4">
        <f t="shared" si="34"/>
        <v>1.0297590930562116E-2</v>
      </c>
      <c r="AP124" s="4">
        <f t="shared" si="34"/>
        <v>9.9160945842868033E-3</v>
      </c>
      <c r="AQ124" s="4">
        <f t="shared" si="34"/>
        <v>1.1530815109343936E-2</v>
      </c>
      <c r="AR124" s="4">
        <f t="shared" si="34"/>
        <v>1.029126213592233E-2</v>
      </c>
      <c r="AS124" s="4">
        <f t="shared" si="34"/>
        <v>9.485094850948509E-3</v>
      </c>
      <c r="AT124" s="4">
        <f t="shared" si="34"/>
        <v>8.1895291020766311E-3</v>
      </c>
      <c r="AU124" s="4">
        <f t="shared" si="34"/>
        <v>1.0319220754171087E-2</v>
      </c>
      <c r="AV124" s="4">
        <f t="shared" si="34"/>
        <v>1.0747529027924384E-2</v>
      </c>
      <c r="AW124" s="4">
        <f t="shared" si="34"/>
        <v>8.0382775119617229E-3</v>
      </c>
      <c r="AX124" s="4">
        <f t="shared" si="34"/>
        <v>9.1563786008230456E-3</v>
      </c>
      <c r="AY124" s="4">
        <f t="shared" si="34"/>
        <v>7.8635620915032678E-3</v>
      </c>
      <c r="AZ124" s="4">
        <f t="shared" si="34"/>
        <v>7.0854483925549914E-3</v>
      </c>
      <c r="BA124" s="4">
        <f t="shared" si="34"/>
        <v>7.5337448990268913E-3</v>
      </c>
      <c r="BB124" s="4">
        <f t="shared" si="34"/>
        <v>3.4610630407911E-3</v>
      </c>
      <c r="BC124" s="4">
        <f t="shared" si="34"/>
        <v>3.4843205574912892E-3</v>
      </c>
      <c r="BD124" s="4">
        <f t="shared" si="34"/>
        <v>7.9458453834696276E-3</v>
      </c>
    </row>
    <row r="125" spans="1:56" x14ac:dyDescent="0.35">
      <c r="A125" s="7" t="s">
        <v>29</v>
      </c>
      <c r="B125" s="4">
        <f t="shared" ref="B125:BD125" si="35">B41/B$55</f>
        <v>0</v>
      </c>
      <c r="C125" s="4">
        <f t="shared" si="35"/>
        <v>4.2814328528614244E-4</v>
      </c>
      <c r="D125" s="4">
        <f t="shared" si="35"/>
        <v>2.9841838257236647E-4</v>
      </c>
      <c r="E125" s="4">
        <f t="shared" si="35"/>
        <v>2.7291008330939384E-3</v>
      </c>
      <c r="F125" s="4">
        <f t="shared" si="35"/>
        <v>3.2573289902280132E-3</v>
      </c>
      <c r="G125" s="4">
        <f t="shared" si="35"/>
        <v>3.2976092333058533E-3</v>
      </c>
      <c r="H125" s="4">
        <f t="shared" si="35"/>
        <v>2.5452109845947755E-3</v>
      </c>
      <c r="I125" s="4">
        <f t="shared" si="35"/>
        <v>5.092911218169305E-3</v>
      </c>
      <c r="J125" s="4">
        <f t="shared" si="35"/>
        <v>4.6805819101834283E-3</v>
      </c>
      <c r="K125" s="4">
        <f t="shared" si="35"/>
        <v>3.2365732780418733E-3</v>
      </c>
      <c r="L125" s="4">
        <f t="shared" si="35"/>
        <v>3.301981188713228E-3</v>
      </c>
      <c r="M125" s="4">
        <f t="shared" si="35"/>
        <v>3.6680876375532862E-3</v>
      </c>
      <c r="N125" s="4">
        <f t="shared" si="35"/>
        <v>3.2244729226953285E-3</v>
      </c>
      <c r="O125" s="4">
        <f t="shared" si="35"/>
        <v>2.5622547842101048E-3</v>
      </c>
      <c r="P125" s="4">
        <f t="shared" si="35"/>
        <v>2.9756369722893808E-3</v>
      </c>
      <c r="Q125" s="4">
        <f t="shared" si="35"/>
        <v>2.2034872580954205E-3</v>
      </c>
      <c r="R125" s="4">
        <f t="shared" si="35"/>
        <v>2.6515497851330345E-3</v>
      </c>
      <c r="S125" s="4">
        <f t="shared" si="35"/>
        <v>2.1623569690963152E-3</v>
      </c>
      <c r="T125" s="4">
        <f t="shared" si="35"/>
        <v>1.7219503353271706E-3</v>
      </c>
      <c r="U125" s="4">
        <f t="shared" si="35"/>
        <v>1.7423200366804218E-3</v>
      </c>
      <c r="V125" s="4">
        <f t="shared" si="35"/>
        <v>2.1253003141748291E-3</v>
      </c>
      <c r="W125" s="4">
        <f t="shared" si="35"/>
        <v>1.4817741776153315E-3</v>
      </c>
      <c r="X125" s="4">
        <f t="shared" si="35"/>
        <v>1.7780273254725809E-3</v>
      </c>
      <c r="Y125" s="4">
        <f t="shared" si="35"/>
        <v>1.8160963486904989E-3</v>
      </c>
      <c r="Z125" s="4">
        <f t="shared" si="35"/>
        <v>1.9978024173409252E-3</v>
      </c>
      <c r="AA125" s="4">
        <f t="shared" si="35"/>
        <v>3.1386048395261718E-3</v>
      </c>
      <c r="AB125" s="4">
        <f t="shared" si="35"/>
        <v>3.3769523005487546E-3</v>
      </c>
      <c r="AC125" s="4">
        <f t="shared" si="35"/>
        <v>2.488369576977172E-3</v>
      </c>
      <c r="AD125" s="4">
        <f t="shared" si="35"/>
        <v>1.418622646376064E-3</v>
      </c>
      <c r="AE125" s="4">
        <f t="shared" si="35"/>
        <v>2.0271126314455848E-3</v>
      </c>
      <c r="AF125" s="4">
        <f t="shared" si="35"/>
        <v>1.5531969971524721E-3</v>
      </c>
      <c r="AG125" s="4">
        <f t="shared" si="35"/>
        <v>2.3628248884221582E-3</v>
      </c>
      <c r="AH125" s="4">
        <f t="shared" si="35"/>
        <v>3.7903542020650896E-3</v>
      </c>
      <c r="AI125" s="4">
        <f t="shared" si="35"/>
        <v>2.6856103266048688E-3</v>
      </c>
      <c r="AJ125" s="4">
        <f t="shared" si="35"/>
        <v>3.7449762513701132E-3</v>
      </c>
      <c r="AK125" s="4">
        <f t="shared" si="35"/>
        <v>4.2084527220630375E-3</v>
      </c>
      <c r="AL125" s="4">
        <f t="shared" si="35"/>
        <v>4.8942653984670789E-3</v>
      </c>
      <c r="AM125" s="4">
        <f t="shared" si="35"/>
        <v>4.8241951943594026E-3</v>
      </c>
      <c r="AN125" s="4">
        <f t="shared" si="35"/>
        <v>5.3768512404490142E-3</v>
      </c>
      <c r="AO125" s="4">
        <f t="shared" si="35"/>
        <v>4.534718941898914E-3</v>
      </c>
      <c r="AP125" s="4">
        <f t="shared" si="35"/>
        <v>5.6254767353165524E-3</v>
      </c>
      <c r="AQ125" s="4">
        <f t="shared" si="35"/>
        <v>4.8707753479125251E-3</v>
      </c>
      <c r="AR125" s="4">
        <f t="shared" si="35"/>
        <v>4.4660194174757284E-3</v>
      </c>
      <c r="AS125" s="4">
        <f t="shared" si="35"/>
        <v>5.7104142469996131E-3</v>
      </c>
      <c r="AT125" s="4">
        <f t="shared" si="35"/>
        <v>5.4596860680510874E-3</v>
      </c>
      <c r="AU125" s="4">
        <f t="shared" si="35"/>
        <v>5.4007136657344005E-3</v>
      </c>
      <c r="AV125" s="4">
        <f t="shared" si="35"/>
        <v>6.2374052394204007E-3</v>
      </c>
      <c r="AW125" s="4">
        <f t="shared" si="35"/>
        <v>4.6889952153110048E-3</v>
      </c>
      <c r="AX125" s="4">
        <f t="shared" si="35"/>
        <v>5.6584362139917698E-3</v>
      </c>
      <c r="AY125" s="4">
        <f t="shared" si="35"/>
        <v>6.9444444444444441E-3</v>
      </c>
      <c r="AZ125" s="4">
        <f t="shared" si="35"/>
        <v>6.4509306260575293E-3</v>
      </c>
      <c r="BA125" s="4">
        <f t="shared" si="35"/>
        <v>4.8132259077116246E-3</v>
      </c>
      <c r="BB125" s="4">
        <f t="shared" si="35"/>
        <v>8.899876390605686E-3</v>
      </c>
      <c r="BC125" s="4">
        <f t="shared" si="35"/>
        <v>9.9883855981416966E-3</v>
      </c>
      <c r="BD125" s="4">
        <f t="shared" si="35"/>
        <v>3.6841057977818089E-3</v>
      </c>
    </row>
    <row r="126" spans="1:56" x14ac:dyDescent="0.35">
      <c r="A126" s="7" t="s">
        <v>16</v>
      </c>
      <c r="B126" s="4">
        <f t="shared" ref="B126:BD126" si="36">B42/B$55</f>
        <v>2.5426309378806335E-2</v>
      </c>
      <c r="C126" s="4">
        <f t="shared" si="36"/>
        <v>2.7686599115170542E-2</v>
      </c>
      <c r="D126" s="4">
        <f t="shared" si="36"/>
        <v>2.1784541927782751E-2</v>
      </c>
      <c r="E126" s="4">
        <f t="shared" si="36"/>
        <v>4.0792875610456768E-2</v>
      </c>
      <c r="F126" s="4">
        <f t="shared" si="36"/>
        <v>3.7671717886984847E-2</v>
      </c>
      <c r="G126" s="4">
        <f t="shared" si="36"/>
        <v>3.5586699642758998E-2</v>
      </c>
      <c r="H126" s="4">
        <f t="shared" si="36"/>
        <v>3.2150033489618215E-2</v>
      </c>
      <c r="I126" s="4">
        <f t="shared" si="36"/>
        <v>3.3998623537508606E-2</v>
      </c>
      <c r="J126" s="4">
        <f t="shared" si="36"/>
        <v>3.2637571157495257E-2</v>
      </c>
      <c r="K126" s="4">
        <f t="shared" si="36"/>
        <v>2.9331445332254475E-2</v>
      </c>
      <c r="L126" s="4">
        <f t="shared" si="36"/>
        <v>3.3920352211326797E-2</v>
      </c>
      <c r="M126" s="4">
        <f t="shared" si="36"/>
        <v>3.1724001189650047E-2</v>
      </c>
      <c r="N126" s="4">
        <f t="shared" si="36"/>
        <v>3.1417941298057049E-2</v>
      </c>
      <c r="O126" s="4">
        <f t="shared" si="36"/>
        <v>3.4830650972856113E-2</v>
      </c>
      <c r="P126" s="4">
        <f t="shared" si="36"/>
        <v>3.1988097452110842E-2</v>
      </c>
      <c r="Q126" s="4">
        <f t="shared" si="36"/>
        <v>2.5579612952672925E-2</v>
      </c>
      <c r="R126" s="4">
        <f t="shared" si="36"/>
        <v>2.633263234890738E-2</v>
      </c>
      <c r="S126" s="4">
        <f t="shared" si="36"/>
        <v>2.7029462113703936E-2</v>
      </c>
      <c r="T126" s="4">
        <f t="shared" si="36"/>
        <v>2.5919883994924779E-2</v>
      </c>
      <c r="U126" s="4">
        <f t="shared" si="36"/>
        <v>2.2466758367721228E-2</v>
      </c>
      <c r="V126" s="4">
        <f t="shared" si="36"/>
        <v>2.3470707817408981E-2</v>
      </c>
      <c r="W126" s="4">
        <f t="shared" si="36"/>
        <v>2.6178010471204188E-2</v>
      </c>
      <c r="X126" s="4">
        <f t="shared" si="36"/>
        <v>2.6763990267639901E-2</v>
      </c>
      <c r="Y126" s="4">
        <f t="shared" si="36"/>
        <v>2.4851844771554197E-2</v>
      </c>
      <c r="Z126" s="4">
        <f t="shared" si="36"/>
        <v>2.447307961242633E-2</v>
      </c>
      <c r="AA126" s="4">
        <f t="shared" si="36"/>
        <v>2.6425027842462288E-2</v>
      </c>
      <c r="AB126" s="4">
        <f t="shared" si="36"/>
        <v>2.3744195863233432E-2</v>
      </c>
      <c r="AC126" s="4">
        <f t="shared" si="36"/>
        <v>2.5424645677810234E-2</v>
      </c>
      <c r="AD126" s="4">
        <f t="shared" si="36"/>
        <v>2.4890379159143668E-2</v>
      </c>
      <c r="AE126" s="4">
        <f t="shared" si="36"/>
        <v>2.533890789306981E-2</v>
      </c>
      <c r="AF126" s="4">
        <f t="shared" si="36"/>
        <v>2.1227025627750452E-2</v>
      </c>
      <c r="AG126" s="4">
        <f t="shared" si="36"/>
        <v>2.3759516933578369E-2</v>
      </c>
      <c r="AH126" s="4">
        <f t="shared" si="36"/>
        <v>2.2611423343353809E-2</v>
      </c>
      <c r="AI126" s="4">
        <f t="shared" si="36"/>
        <v>2.5296716624794248E-2</v>
      </c>
      <c r="AJ126" s="4">
        <f t="shared" si="36"/>
        <v>2.2104493971501646E-2</v>
      </c>
      <c r="AK126" s="4">
        <f t="shared" si="36"/>
        <v>3.6264326647564467E-2</v>
      </c>
      <c r="AL126" s="4">
        <f t="shared" si="36"/>
        <v>3.6383784282943948E-2</v>
      </c>
      <c r="AM126" s="4">
        <f t="shared" si="36"/>
        <v>3.9614064384451246E-2</v>
      </c>
      <c r="AN126" s="4">
        <f t="shared" si="36"/>
        <v>3.650599000094331E-2</v>
      </c>
      <c r="AO126" s="4">
        <f t="shared" si="36"/>
        <v>3.6844591402928673E-2</v>
      </c>
      <c r="AP126" s="4">
        <f t="shared" si="36"/>
        <v>3.8043478260869568E-2</v>
      </c>
      <c r="AQ126" s="4">
        <f t="shared" si="36"/>
        <v>4.1451292246520874E-2</v>
      </c>
      <c r="AR126" s="4">
        <f t="shared" si="36"/>
        <v>3.9902912621359227E-2</v>
      </c>
      <c r="AS126" s="4">
        <f t="shared" si="36"/>
        <v>3.9005032907471933E-2</v>
      </c>
      <c r="AT126" s="4">
        <f t="shared" si="36"/>
        <v>3.9192746417081016E-2</v>
      </c>
      <c r="AU126" s="4">
        <f t="shared" si="36"/>
        <v>4.069823512392709E-2</v>
      </c>
      <c r="AV126" s="4">
        <f t="shared" si="36"/>
        <v>3.7904231839554749E-2</v>
      </c>
      <c r="AW126" s="4">
        <f t="shared" si="36"/>
        <v>3.8277511961722487E-2</v>
      </c>
      <c r="AX126" s="4">
        <f t="shared" si="36"/>
        <v>4.2798353909465021E-2</v>
      </c>
      <c r="AY126" s="4">
        <f t="shared" si="36"/>
        <v>4.6466503267973858E-2</v>
      </c>
      <c r="AZ126" s="4">
        <f t="shared" si="36"/>
        <v>4.3675972927241964E-2</v>
      </c>
      <c r="BA126" s="4">
        <f t="shared" si="36"/>
        <v>4.823689442293607E-2</v>
      </c>
      <c r="BB126" s="4">
        <f t="shared" si="36"/>
        <v>4.8207663782447466E-2</v>
      </c>
      <c r="BC126" s="4">
        <f t="shared" si="36"/>
        <v>4.9245063879210224E-2</v>
      </c>
      <c r="BD126" s="4">
        <f t="shared" si="36"/>
        <v>3.2536816909408087E-2</v>
      </c>
    </row>
    <row r="127" spans="1:56" x14ac:dyDescent="0.35">
      <c r="A127" s="7" t="s">
        <v>17</v>
      </c>
      <c r="B127" s="4">
        <f t="shared" ref="B127:BD127" si="37">B43/B$55</f>
        <v>7.2015834348355665E-2</v>
      </c>
      <c r="C127" s="4">
        <f t="shared" si="37"/>
        <v>7.1642643071214498E-2</v>
      </c>
      <c r="D127" s="4">
        <f t="shared" si="37"/>
        <v>7.2366457773798867E-2</v>
      </c>
      <c r="E127" s="4">
        <f t="shared" si="37"/>
        <v>6.9232979029014652E-2</v>
      </c>
      <c r="F127" s="4">
        <f t="shared" si="37"/>
        <v>6.8970400793088804E-2</v>
      </c>
      <c r="G127" s="4">
        <f t="shared" si="37"/>
        <v>7.2272602363286614E-2</v>
      </c>
      <c r="H127" s="4">
        <f t="shared" si="37"/>
        <v>6.6443402545210986E-2</v>
      </c>
      <c r="I127" s="4">
        <f t="shared" si="37"/>
        <v>7.0337233310392294E-2</v>
      </c>
      <c r="J127" s="4">
        <f t="shared" si="37"/>
        <v>7.0714737507906383E-2</v>
      </c>
      <c r="K127" s="4">
        <f t="shared" si="37"/>
        <v>6.8372610498634565E-2</v>
      </c>
      <c r="L127" s="4">
        <f t="shared" si="37"/>
        <v>6.6740044026415854E-2</v>
      </c>
      <c r="M127" s="4">
        <f t="shared" si="37"/>
        <v>6.1266977297511648E-2</v>
      </c>
      <c r="N127" s="4">
        <f t="shared" si="37"/>
        <v>6.3579991732120714E-2</v>
      </c>
      <c r="O127" s="4">
        <f t="shared" si="37"/>
        <v>6.0853551124989989E-2</v>
      </c>
      <c r="P127" s="4">
        <f t="shared" si="37"/>
        <v>6.5371024734982339E-2</v>
      </c>
      <c r="Q127" s="4">
        <f t="shared" si="37"/>
        <v>0.10509676183176854</v>
      </c>
      <c r="R127" s="4">
        <f t="shared" si="37"/>
        <v>0.1059705586541099</v>
      </c>
      <c r="S127" s="4">
        <f t="shared" si="37"/>
        <v>0.10919902693936391</v>
      </c>
      <c r="T127" s="4">
        <f t="shared" si="37"/>
        <v>0.1115642559361972</v>
      </c>
      <c r="U127" s="4">
        <f t="shared" si="37"/>
        <v>0.11499312242090784</v>
      </c>
      <c r="V127" s="4">
        <f t="shared" si="37"/>
        <v>0.10709665496211421</v>
      </c>
      <c r="W127" s="4">
        <f t="shared" si="37"/>
        <v>0.10204484836510916</v>
      </c>
      <c r="X127" s="4">
        <f t="shared" si="37"/>
        <v>0.10256410256410256</v>
      </c>
      <c r="Y127" s="4">
        <f t="shared" si="37"/>
        <v>0.10676734849933091</v>
      </c>
      <c r="Z127" s="4">
        <f t="shared" si="37"/>
        <v>0.10708220956947358</v>
      </c>
      <c r="AA127" s="4">
        <f t="shared" si="37"/>
        <v>0.11177483041409335</v>
      </c>
      <c r="AB127" s="4">
        <f t="shared" si="37"/>
        <v>0.10542422963275644</v>
      </c>
      <c r="AC127" s="4">
        <f t="shared" si="37"/>
        <v>0.11284215081683437</v>
      </c>
      <c r="AD127" s="4">
        <f t="shared" si="37"/>
        <v>0.10794428681970596</v>
      </c>
      <c r="AE127" s="4">
        <f t="shared" si="37"/>
        <v>0.10655010769035854</v>
      </c>
      <c r="AF127" s="4">
        <f t="shared" si="37"/>
        <v>0.11338338079213046</v>
      </c>
      <c r="AG127" s="4">
        <f t="shared" si="37"/>
        <v>0.11118403780519821</v>
      </c>
      <c r="AH127" s="4">
        <f t="shared" si="37"/>
        <v>0.10155535224153706</v>
      </c>
      <c r="AI127" s="4">
        <f t="shared" si="37"/>
        <v>0.10421900719050507</v>
      </c>
      <c r="AJ127" s="4">
        <f t="shared" si="37"/>
        <v>9.9013518450858609E-2</v>
      </c>
      <c r="AK127" s="4">
        <f t="shared" si="37"/>
        <v>9.7242120343839542E-2</v>
      </c>
      <c r="AL127" s="4">
        <f t="shared" si="37"/>
        <v>0.10416474282020501</v>
      </c>
      <c r="AM127" s="4">
        <f t="shared" si="37"/>
        <v>0.10130809908154745</v>
      </c>
      <c r="AN127" s="4">
        <f t="shared" si="37"/>
        <v>0.10131119705688142</v>
      </c>
      <c r="AO127" s="4">
        <f t="shared" si="37"/>
        <v>9.5040151157298067E-2</v>
      </c>
      <c r="AP127" s="4">
        <f t="shared" si="37"/>
        <v>9.9637681159420288E-2</v>
      </c>
      <c r="AQ127" s="4">
        <f t="shared" si="37"/>
        <v>9.4433399602385684E-2</v>
      </c>
      <c r="AR127" s="4">
        <f t="shared" si="37"/>
        <v>9.2038834951456316E-2</v>
      </c>
      <c r="AS127" s="4">
        <f t="shared" si="37"/>
        <v>9.00116144018583E-2</v>
      </c>
      <c r="AT127" s="4">
        <f t="shared" si="37"/>
        <v>9.2619674368723801E-2</v>
      </c>
      <c r="AU127" s="4">
        <f t="shared" si="37"/>
        <v>9.0269071270132131E-2</v>
      </c>
      <c r="AV127" s="4">
        <f t="shared" si="37"/>
        <v>9.2793397946454276E-2</v>
      </c>
      <c r="AW127" s="4">
        <f t="shared" si="37"/>
        <v>9.0143540669856456E-2</v>
      </c>
      <c r="AX127" s="4">
        <f t="shared" si="37"/>
        <v>8.4053497942386826E-2</v>
      </c>
      <c r="AY127" s="4">
        <f t="shared" si="37"/>
        <v>8.6499183006535946E-2</v>
      </c>
      <c r="AZ127" s="4">
        <f t="shared" si="37"/>
        <v>7.5613367174280882E-2</v>
      </c>
      <c r="BA127" s="4">
        <f t="shared" si="37"/>
        <v>8.3080464580935445E-2</v>
      </c>
      <c r="BB127" s="4">
        <f t="shared" si="37"/>
        <v>8.034610630407911E-2</v>
      </c>
      <c r="BC127" s="4">
        <f t="shared" si="37"/>
        <v>7.6190476190476197E-2</v>
      </c>
      <c r="BD127" s="4">
        <f t="shared" si="37"/>
        <v>9.1355005225750491E-2</v>
      </c>
    </row>
    <row r="128" spans="1:56" x14ac:dyDescent="0.35">
      <c r="A128" s="7" t="s">
        <v>18</v>
      </c>
      <c r="B128" s="4">
        <f t="shared" ref="B128:BD128" si="38">B44/B$55</f>
        <v>8.1455542021924482E-2</v>
      </c>
      <c r="C128" s="4">
        <f t="shared" si="38"/>
        <v>6.978735550164121E-2</v>
      </c>
      <c r="D128" s="4">
        <f t="shared" si="38"/>
        <v>7.4455386451805425E-2</v>
      </c>
      <c r="E128" s="4">
        <f t="shared" si="38"/>
        <v>6.9232979029014652E-2</v>
      </c>
      <c r="F128" s="4">
        <f t="shared" si="38"/>
        <v>6.8545531794363401E-2</v>
      </c>
      <c r="G128" s="4">
        <f t="shared" si="38"/>
        <v>6.2654575432811208E-2</v>
      </c>
      <c r="H128" s="4">
        <f t="shared" si="38"/>
        <v>6.3764233087742803E-2</v>
      </c>
      <c r="I128" s="4">
        <f t="shared" si="38"/>
        <v>6.7309015829318655E-2</v>
      </c>
      <c r="J128" s="4">
        <f t="shared" si="38"/>
        <v>6.2871600253004423E-2</v>
      </c>
      <c r="K128" s="4">
        <f t="shared" si="38"/>
        <v>5.9876605643774651E-2</v>
      </c>
      <c r="L128" s="4">
        <f t="shared" si="38"/>
        <v>5.8935361216730035E-2</v>
      </c>
      <c r="M128" s="4">
        <f t="shared" si="38"/>
        <v>6.1465252304946962E-2</v>
      </c>
      <c r="N128" s="4">
        <f t="shared" si="38"/>
        <v>6.1099627945432E-2</v>
      </c>
      <c r="O128" s="4">
        <f t="shared" si="38"/>
        <v>5.7410521258707665E-2</v>
      </c>
      <c r="P128" s="4">
        <f t="shared" si="38"/>
        <v>6.0442625999628047E-2</v>
      </c>
      <c r="Q128" s="4">
        <f t="shared" si="38"/>
        <v>6.0835409082199657E-2</v>
      </c>
      <c r="R128" s="4">
        <f t="shared" si="38"/>
        <v>5.2390966444180308E-2</v>
      </c>
      <c r="S128" s="4">
        <f t="shared" si="38"/>
        <v>5.4329218848544913E-2</v>
      </c>
      <c r="T128" s="4">
        <f t="shared" si="38"/>
        <v>5.9180714156244332E-2</v>
      </c>
      <c r="U128" s="4">
        <f t="shared" si="38"/>
        <v>5.6487849610270521E-2</v>
      </c>
      <c r="V128" s="4">
        <f t="shared" si="38"/>
        <v>5.4056551469229344E-2</v>
      </c>
      <c r="W128" s="4">
        <f t="shared" si="38"/>
        <v>5.3343870394151928E-2</v>
      </c>
      <c r="X128" s="4">
        <f t="shared" si="38"/>
        <v>5.7458356728429721E-2</v>
      </c>
      <c r="Y128" s="4">
        <f t="shared" si="38"/>
        <v>5.3909386350602176E-2</v>
      </c>
      <c r="Z128" s="4">
        <f t="shared" si="38"/>
        <v>5.9834182399360704E-2</v>
      </c>
      <c r="AA128" s="4">
        <f t="shared" si="38"/>
        <v>5.7608585602915867E-2</v>
      </c>
      <c r="AB128" s="4">
        <f t="shared" si="38"/>
        <v>6.2473617560151962E-2</v>
      </c>
      <c r="AC128" s="4">
        <f t="shared" si="38"/>
        <v>5.8314400086551983E-2</v>
      </c>
      <c r="AD128" s="4">
        <f t="shared" si="38"/>
        <v>6.4095950477173078E-2</v>
      </c>
      <c r="AE128" s="4">
        <f t="shared" si="38"/>
        <v>5.7772709996199163E-2</v>
      </c>
      <c r="AF128" s="4">
        <f t="shared" si="38"/>
        <v>5.8762619725601865E-2</v>
      </c>
      <c r="AG128" s="4">
        <f t="shared" si="38"/>
        <v>5.5001312680493568E-2</v>
      </c>
      <c r="AH128" s="4">
        <f t="shared" si="38"/>
        <v>6.0384263494967977E-2</v>
      </c>
      <c r="AI128" s="4">
        <f t="shared" si="38"/>
        <v>5.2932513211470154E-2</v>
      </c>
      <c r="AJ128" s="4">
        <f t="shared" si="38"/>
        <v>5.5261234928754108E-2</v>
      </c>
      <c r="AK128" s="4">
        <f t="shared" si="38"/>
        <v>6.9484240687679083E-2</v>
      </c>
      <c r="AL128" s="4">
        <f t="shared" si="38"/>
        <v>6.4456551851509836E-2</v>
      </c>
      <c r="AM128" s="4">
        <f t="shared" si="38"/>
        <v>6.4755543185824285E-2</v>
      </c>
      <c r="AN128" s="4">
        <f t="shared" si="38"/>
        <v>6.7729459484954249E-2</v>
      </c>
      <c r="AO128" s="4">
        <f t="shared" si="38"/>
        <v>6.3108171941426552E-2</v>
      </c>
      <c r="AP128" s="4">
        <f t="shared" si="38"/>
        <v>6.6075514874141872E-2</v>
      </c>
      <c r="AQ128" s="4">
        <f t="shared" si="38"/>
        <v>6.1729622266401593E-2</v>
      </c>
      <c r="AR128" s="4">
        <f t="shared" si="38"/>
        <v>7.281553398058252E-2</v>
      </c>
      <c r="AS128" s="4">
        <f t="shared" si="38"/>
        <v>6.900890437475804E-2</v>
      </c>
      <c r="AT128" s="4">
        <f t="shared" si="38"/>
        <v>7.2048357219459874E-2</v>
      </c>
      <c r="AU128" s="4">
        <f t="shared" si="38"/>
        <v>6.7798244768058638E-2</v>
      </c>
      <c r="AV128" s="4">
        <f t="shared" si="38"/>
        <v>6.6692256021495061E-2</v>
      </c>
      <c r="AW128" s="4">
        <f t="shared" si="38"/>
        <v>7.5598086124401914E-2</v>
      </c>
      <c r="AX128" s="4">
        <f t="shared" si="38"/>
        <v>7.3456790123456794E-2</v>
      </c>
      <c r="AY128" s="4">
        <f t="shared" si="38"/>
        <v>6.8525326797385627E-2</v>
      </c>
      <c r="AZ128" s="4">
        <f t="shared" si="38"/>
        <v>6.9373942470389166E-2</v>
      </c>
      <c r="BA128" s="4">
        <f t="shared" si="38"/>
        <v>6.9896411007638382E-2</v>
      </c>
      <c r="BB128" s="4">
        <f t="shared" si="38"/>
        <v>7.1199011124845488E-2</v>
      </c>
      <c r="BC128" s="4">
        <f t="shared" si="38"/>
        <v>7.3867595818815329E-2</v>
      </c>
      <c r="BD128" s="4">
        <f t="shared" si="38"/>
        <v>6.3139816354956926E-2</v>
      </c>
    </row>
    <row r="129" spans="1:56" x14ac:dyDescent="0.35">
      <c r="A129" s="7" t="s">
        <v>19</v>
      </c>
      <c r="B129" s="4">
        <f t="shared" ref="B129:BD129" si="39">B45/B$55</f>
        <v>1.8118148599269183E-2</v>
      </c>
      <c r="C129" s="4">
        <f t="shared" si="39"/>
        <v>1.8552875695732839E-2</v>
      </c>
      <c r="D129" s="4">
        <f t="shared" si="39"/>
        <v>2.0143240823634737E-2</v>
      </c>
      <c r="E129" s="4">
        <f t="shared" si="39"/>
        <v>2.9158287848319447E-2</v>
      </c>
      <c r="F129" s="4">
        <f t="shared" si="39"/>
        <v>3.0590567908228297E-2</v>
      </c>
      <c r="G129" s="4">
        <f t="shared" si="39"/>
        <v>2.6930475405331136E-2</v>
      </c>
      <c r="H129" s="4">
        <f t="shared" si="39"/>
        <v>2.7461486939048894E-2</v>
      </c>
      <c r="I129" s="4">
        <f t="shared" si="39"/>
        <v>3.1520991052993809E-2</v>
      </c>
      <c r="J129" s="4">
        <f t="shared" si="39"/>
        <v>3.099304237824162E-2</v>
      </c>
      <c r="K129" s="4">
        <f t="shared" si="39"/>
        <v>2.7106301203600688E-2</v>
      </c>
      <c r="L129" s="4">
        <f t="shared" si="39"/>
        <v>2.6115669401640985E-2</v>
      </c>
      <c r="M129" s="4">
        <f t="shared" si="39"/>
        <v>2.4883513433131752E-2</v>
      </c>
      <c r="N129" s="4">
        <f t="shared" si="39"/>
        <v>2.5299710624224887E-2</v>
      </c>
      <c r="O129" s="4">
        <f t="shared" si="39"/>
        <v>2.5382336456081352E-2</v>
      </c>
      <c r="P129" s="4">
        <f t="shared" si="39"/>
        <v>2.4734982332155476E-2</v>
      </c>
      <c r="Q129" s="4">
        <f t="shared" si="39"/>
        <v>2.4813182602031039E-2</v>
      </c>
      <c r="R129" s="4">
        <f t="shared" si="39"/>
        <v>2.404681356862028E-2</v>
      </c>
      <c r="S129" s="4">
        <f t="shared" si="39"/>
        <v>2.4867105144607621E-2</v>
      </c>
      <c r="T129" s="4">
        <f t="shared" si="39"/>
        <v>2.6282399854993657E-2</v>
      </c>
      <c r="U129" s="4">
        <f t="shared" si="39"/>
        <v>2.7693718477762495E-2</v>
      </c>
      <c r="V129" s="4">
        <f t="shared" si="39"/>
        <v>2.679726483090002E-2</v>
      </c>
      <c r="W129" s="4">
        <f t="shared" si="39"/>
        <v>2.7165859922947743E-2</v>
      </c>
      <c r="X129" s="4">
        <f t="shared" si="39"/>
        <v>2.9664982219726747E-2</v>
      </c>
      <c r="Y129" s="4">
        <f t="shared" si="39"/>
        <v>2.8388453450583061E-2</v>
      </c>
      <c r="Z129" s="4">
        <f t="shared" si="39"/>
        <v>3.2264509040055941E-2</v>
      </c>
      <c r="AA129" s="4">
        <f t="shared" si="39"/>
        <v>3.4423407917383818E-2</v>
      </c>
      <c r="AB129" s="4">
        <f t="shared" si="39"/>
        <v>3.3030814689742505E-2</v>
      </c>
      <c r="AC129" s="4">
        <f t="shared" si="39"/>
        <v>3.1699664611057013E-2</v>
      </c>
      <c r="AD129" s="4">
        <f t="shared" si="39"/>
        <v>2.953314418364715E-2</v>
      </c>
      <c r="AE129" s="4">
        <f t="shared" si="39"/>
        <v>3.0406689471683769E-2</v>
      </c>
      <c r="AF129" s="4">
        <f t="shared" si="39"/>
        <v>2.756924669945638E-2</v>
      </c>
      <c r="AG129" s="4">
        <f t="shared" si="39"/>
        <v>3.4917301128905225E-2</v>
      </c>
      <c r="AH129" s="4">
        <f t="shared" si="39"/>
        <v>3.6727225199320347E-2</v>
      </c>
      <c r="AI129" s="4">
        <f t="shared" si="39"/>
        <v>3.3526812786970457E-2</v>
      </c>
      <c r="AJ129" s="4">
        <f t="shared" si="39"/>
        <v>3.4892217756667884E-2</v>
      </c>
      <c r="AK129" s="4">
        <f t="shared" si="39"/>
        <v>3.0085959885386818E-2</v>
      </c>
      <c r="AL129" s="4">
        <f t="shared" si="39"/>
        <v>3.3890479268630529E-2</v>
      </c>
      <c r="AM129" s="4">
        <f t="shared" si="39"/>
        <v>3.4326004267557289E-2</v>
      </c>
      <c r="AN129" s="4">
        <f t="shared" si="39"/>
        <v>3.0185831525327798E-2</v>
      </c>
      <c r="AO129" s="4">
        <f t="shared" si="39"/>
        <v>3.2782239017477566E-2</v>
      </c>
      <c r="AP129" s="4">
        <f t="shared" si="39"/>
        <v>3.327612509534706E-2</v>
      </c>
      <c r="AQ129" s="4">
        <f t="shared" si="39"/>
        <v>3.1113320079522864E-2</v>
      </c>
      <c r="AR129" s="4">
        <f t="shared" si="39"/>
        <v>3.70873786407767E-2</v>
      </c>
      <c r="AS129" s="4">
        <f t="shared" si="39"/>
        <v>3.7456445993031356E-2</v>
      </c>
      <c r="AT129" s="4">
        <f t="shared" si="39"/>
        <v>3.5292970654187385E-2</v>
      </c>
      <c r="AU129" s="4">
        <f t="shared" si="39"/>
        <v>3.3658019095380458E-2</v>
      </c>
      <c r="AV129" s="4">
        <f t="shared" si="39"/>
        <v>3.1954706841953749E-2</v>
      </c>
      <c r="AW129" s="4">
        <f t="shared" si="39"/>
        <v>2.8421052631578948E-2</v>
      </c>
      <c r="AX129" s="4">
        <f t="shared" si="39"/>
        <v>3.1584362139917693E-2</v>
      </c>
      <c r="AY129" s="4">
        <f t="shared" si="39"/>
        <v>3.216911764705882E-2</v>
      </c>
      <c r="AZ129" s="4">
        <f t="shared" si="39"/>
        <v>3.2043147208121826E-2</v>
      </c>
      <c r="BA129" s="4">
        <f t="shared" si="39"/>
        <v>3.0344250287747201E-2</v>
      </c>
      <c r="BB129" s="4">
        <f t="shared" si="39"/>
        <v>3.0902348578491966E-2</v>
      </c>
      <c r="BC129" s="4">
        <f t="shared" si="39"/>
        <v>3.1475029036004645E-2</v>
      </c>
      <c r="BD129" s="4">
        <f t="shared" si="39"/>
        <v>2.981092635845364E-2</v>
      </c>
    </row>
    <row r="130" spans="1:56" x14ac:dyDescent="0.35">
      <c r="A130" s="7" t="s">
        <v>30</v>
      </c>
      <c r="B130" s="4">
        <f t="shared" ref="B130:BD130" si="40">B46/B$55</f>
        <v>5.8465286236297195E-2</v>
      </c>
      <c r="C130" s="4">
        <f t="shared" si="40"/>
        <v>5.5658627087198514E-2</v>
      </c>
      <c r="D130" s="4">
        <f t="shared" si="40"/>
        <v>5.6997911071321995E-2</v>
      </c>
      <c r="E130" s="4">
        <f t="shared" si="40"/>
        <v>4.4383797759264577E-2</v>
      </c>
      <c r="F130" s="4">
        <f t="shared" si="40"/>
        <v>4.5036113864891661E-2</v>
      </c>
      <c r="G130" s="4">
        <f t="shared" si="40"/>
        <v>3.998351195383347E-2</v>
      </c>
      <c r="H130" s="4">
        <f t="shared" si="40"/>
        <v>3.8713998660415271E-2</v>
      </c>
      <c r="I130" s="4">
        <f t="shared" si="40"/>
        <v>4.5285615966964898E-2</v>
      </c>
      <c r="J130" s="4">
        <f t="shared" si="40"/>
        <v>4.5540796963946868E-2</v>
      </c>
      <c r="K130" s="4">
        <f t="shared" si="40"/>
        <v>5.4718316981895415E-2</v>
      </c>
      <c r="L130" s="4">
        <f t="shared" si="40"/>
        <v>5.6734040424254555E-2</v>
      </c>
      <c r="M130" s="4">
        <f t="shared" si="40"/>
        <v>5.3335977000099136E-2</v>
      </c>
      <c r="N130" s="4">
        <f t="shared" si="40"/>
        <v>5.2418354692021496E-2</v>
      </c>
      <c r="O130" s="4">
        <f t="shared" si="40"/>
        <v>5.8211225878773323E-2</v>
      </c>
      <c r="P130" s="4">
        <f t="shared" si="40"/>
        <v>5.9791705411939747E-2</v>
      </c>
      <c r="Q130" s="4">
        <f t="shared" si="40"/>
        <v>4.9626365204062078E-2</v>
      </c>
      <c r="R130" s="4">
        <f t="shared" si="40"/>
        <v>5.2665264697814761E-2</v>
      </c>
      <c r="S130" s="4">
        <f t="shared" si="40"/>
        <v>5.5860888368321468E-2</v>
      </c>
      <c r="T130" s="4">
        <f t="shared" si="40"/>
        <v>5.274605764002175E-2</v>
      </c>
      <c r="U130" s="4">
        <f t="shared" si="40"/>
        <v>5.1077487391105E-2</v>
      </c>
      <c r="V130" s="4">
        <f t="shared" si="40"/>
        <v>5.424136019220107E-2</v>
      </c>
      <c r="W130" s="4">
        <f t="shared" si="40"/>
        <v>5.403536501037242E-2</v>
      </c>
      <c r="X130" s="4">
        <f t="shared" si="40"/>
        <v>5.6896874415122589E-2</v>
      </c>
      <c r="Y130" s="4">
        <f t="shared" si="40"/>
        <v>6.0313515580194994E-2</v>
      </c>
      <c r="Z130" s="4">
        <f t="shared" si="40"/>
        <v>6.5228248926181204E-2</v>
      </c>
      <c r="AA130" s="4">
        <f t="shared" si="40"/>
        <v>5.9734737268401339E-2</v>
      </c>
      <c r="AB130" s="4">
        <f t="shared" si="40"/>
        <v>6.0257492612916845E-2</v>
      </c>
      <c r="AC130" s="4">
        <f t="shared" si="40"/>
        <v>6.0910959645136861E-2</v>
      </c>
      <c r="AD130" s="4">
        <f t="shared" si="40"/>
        <v>6.0098013928295071E-2</v>
      </c>
      <c r="AE130" s="4">
        <f t="shared" si="40"/>
        <v>5.6252375522614972E-2</v>
      </c>
      <c r="AF130" s="4">
        <f t="shared" si="40"/>
        <v>6.4845974631115716E-2</v>
      </c>
      <c r="AG130" s="4">
        <f t="shared" si="40"/>
        <v>5.7889209766342875E-2</v>
      </c>
      <c r="AH130" s="4">
        <f t="shared" si="40"/>
        <v>6.62658476016207E-2</v>
      </c>
      <c r="AI130" s="4">
        <f t="shared" si="40"/>
        <v>6.1162609373646364E-2</v>
      </c>
      <c r="AJ130" s="4">
        <f t="shared" si="40"/>
        <v>6.2111801242236024E-2</v>
      </c>
      <c r="AK130" s="4">
        <f t="shared" si="40"/>
        <v>6.9305157593123209E-2</v>
      </c>
      <c r="AL130" s="4">
        <f t="shared" si="40"/>
        <v>6.6395789084864709E-2</v>
      </c>
      <c r="AM130" s="4">
        <f t="shared" si="40"/>
        <v>6.3549494387234437E-2</v>
      </c>
      <c r="AN130" s="4">
        <f t="shared" si="40"/>
        <v>7.008772757287049E-2</v>
      </c>
      <c r="AO130" s="4">
        <f t="shared" si="40"/>
        <v>6.6414737836561169E-2</v>
      </c>
      <c r="AP130" s="4">
        <f t="shared" si="40"/>
        <v>6.8554538520213579E-2</v>
      </c>
      <c r="AQ130" s="4">
        <f t="shared" si="40"/>
        <v>7.1371769383697811E-2</v>
      </c>
      <c r="AR130" s="4">
        <f t="shared" si="40"/>
        <v>7.6990291262135926E-2</v>
      </c>
      <c r="AS130" s="4">
        <f t="shared" si="40"/>
        <v>7.3654665118079748E-2</v>
      </c>
      <c r="AT130" s="4">
        <f t="shared" si="40"/>
        <v>7.682558252900458E-2</v>
      </c>
      <c r="AU130" s="4">
        <f t="shared" si="40"/>
        <v>8.0142733146880127E-2</v>
      </c>
      <c r="AV130" s="4">
        <f t="shared" si="40"/>
        <v>7.6959984646387106E-2</v>
      </c>
      <c r="AW130" s="4">
        <f t="shared" si="40"/>
        <v>7.5693779904306216E-2</v>
      </c>
      <c r="AX130" s="4">
        <f t="shared" si="40"/>
        <v>7.695473251028806E-2</v>
      </c>
      <c r="AY130" s="4">
        <f t="shared" si="40"/>
        <v>7.3018790849673207E-2</v>
      </c>
      <c r="AZ130" s="4">
        <f t="shared" si="40"/>
        <v>7.4555837563451771E-2</v>
      </c>
      <c r="BA130" s="4">
        <f t="shared" si="40"/>
        <v>7.2616929998953653E-2</v>
      </c>
      <c r="BB130" s="4">
        <f t="shared" si="40"/>
        <v>6.9468479604449934E-2</v>
      </c>
      <c r="BC130" s="4">
        <f t="shared" si="40"/>
        <v>5.9698025551684089E-2</v>
      </c>
      <c r="BD130" s="4">
        <f t="shared" si="40"/>
        <v>6.1462939673009045E-2</v>
      </c>
    </row>
    <row r="131" spans="1:56" x14ac:dyDescent="0.35">
      <c r="A131" s="7" t="s">
        <v>31</v>
      </c>
      <c r="B131" s="4">
        <f t="shared" ref="B131:BD131" si="41">B47/B$55</f>
        <v>3.4409257003654083E-2</v>
      </c>
      <c r="C131" s="4">
        <f t="shared" si="41"/>
        <v>3.0826316540602253E-2</v>
      </c>
      <c r="D131" s="4">
        <f t="shared" si="41"/>
        <v>3.088630259623993E-2</v>
      </c>
      <c r="E131" s="4">
        <f t="shared" si="41"/>
        <v>3.0881930479747199E-2</v>
      </c>
      <c r="F131" s="4">
        <f t="shared" si="41"/>
        <v>2.8466222914601332E-2</v>
      </c>
      <c r="G131" s="4">
        <f t="shared" si="41"/>
        <v>2.569387194284144E-2</v>
      </c>
      <c r="H131" s="4">
        <f t="shared" si="41"/>
        <v>3.0676490288010717E-2</v>
      </c>
      <c r="I131" s="4">
        <f t="shared" si="41"/>
        <v>3.1933929800412937E-2</v>
      </c>
      <c r="J131" s="4">
        <f t="shared" si="41"/>
        <v>3.3017077798861483E-2</v>
      </c>
      <c r="K131" s="4">
        <f t="shared" si="41"/>
        <v>3.8940022251441289E-2</v>
      </c>
      <c r="L131" s="4">
        <f t="shared" si="41"/>
        <v>3.9723834300580345E-2</v>
      </c>
      <c r="M131" s="4">
        <f t="shared" si="41"/>
        <v>3.9357588975909588E-2</v>
      </c>
      <c r="N131" s="4">
        <f t="shared" si="41"/>
        <v>4.0099214551467546E-2</v>
      </c>
      <c r="O131" s="4">
        <f t="shared" si="41"/>
        <v>4.2357274401473299E-2</v>
      </c>
      <c r="P131" s="4">
        <f t="shared" si="41"/>
        <v>4.6587316347405615E-2</v>
      </c>
      <c r="Q131" s="4">
        <f t="shared" si="41"/>
        <v>5.1542441080666794E-2</v>
      </c>
      <c r="R131" s="4">
        <f t="shared" si="41"/>
        <v>4.8642223644509465E-2</v>
      </c>
      <c r="S131" s="4">
        <f t="shared" si="41"/>
        <v>3.9553112893053431E-2</v>
      </c>
      <c r="T131" s="4">
        <f t="shared" si="41"/>
        <v>3.8426681167301066E-2</v>
      </c>
      <c r="U131" s="4">
        <f t="shared" si="41"/>
        <v>3.7964236588720772E-2</v>
      </c>
      <c r="V131" s="4">
        <f t="shared" si="41"/>
        <v>4.0288301607835891E-2</v>
      </c>
      <c r="W131" s="4">
        <f t="shared" si="41"/>
        <v>3.7439494221080706E-2</v>
      </c>
      <c r="X131" s="4">
        <f t="shared" si="41"/>
        <v>3.8835860003743214E-2</v>
      </c>
      <c r="Y131" s="4">
        <f t="shared" si="41"/>
        <v>3.6513095010514245E-2</v>
      </c>
      <c r="Z131" s="4">
        <f t="shared" si="41"/>
        <v>3.7159124962541201E-2</v>
      </c>
      <c r="AA131" s="4">
        <f t="shared" si="41"/>
        <v>3.5638351726232663E-2</v>
      </c>
      <c r="AB131" s="4">
        <f t="shared" si="41"/>
        <v>3.408611228366399E-2</v>
      </c>
      <c r="AC131" s="4">
        <f t="shared" si="41"/>
        <v>3.1807854592664719E-2</v>
      </c>
      <c r="AD131" s="4">
        <f t="shared" si="41"/>
        <v>3.4304874903275731E-2</v>
      </c>
      <c r="AE131" s="4">
        <f t="shared" si="41"/>
        <v>3.1673634866337258E-2</v>
      </c>
      <c r="AF131" s="4">
        <f t="shared" si="41"/>
        <v>3.4429200103546463E-2</v>
      </c>
      <c r="AG131" s="4">
        <f t="shared" si="41"/>
        <v>3.3210816487267002E-2</v>
      </c>
      <c r="AH131" s="4">
        <f t="shared" si="41"/>
        <v>3.1368448568814537E-2</v>
      </c>
      <c r="AI131" s="4">
        <f t="shared" si="41"/>
        <v>3.1187732825088799E-2</v>
      </c>
      <c r="AJ131" s="4">
        <f t="shared" si="41"/>
        <v>2.9594446474241871E-2</v>
      </c>
      <c r="AK131" s="4">
        <f t="shared" si="41"/>
        <v>3.0891833810888253E-2</v>
      </c>
      <c r="AL131" s="4">
        <f t="shared" si="41"/>
        <v>3.2782343706713457E-2</v>
      </c>
      <c r="AM131" s="4">
        <f t="shared" si="41"/>
        <v>3.1264495778829206E-2</v>
      </c>
      <c r="AN131" s="4">
        <f t="shared" si="41"/>
        <v>3.3487406848410527E-2</v>
      </c>
      <c r="AO131" s="4">
        <f t="shared" si="41"/>
        <v>3.542749173358526E-2</v>
      </c>
      <c r="AP131" s="4">
        <f t="shared" si="41"/>
        <v>3.4610983981693363E-2</v>
      </c>
      <c r="AQ131" s="4">
        <f t="shared" si="41"/>
        <v>3.2405566600397617E-2</v>
      </c>
      <c r="AR131" s="4">
        <f t="shared" si="41"/>
        <v>3.4077669902912625E-2</v>
      </c>
      <c r="AS131" s="4">
        <f t="shared" si="41"/>
        <v>3.5230352303523033E-2</v>
      </c>
      <c r="AT131" s="4">
        <f t="shared" si="41"/>
        <v>3.5682948230476748E-2</v>
      </c>
      <c r="AU131" s="4">
        <f t="shared" si="41"/>
        <v>3.5393962773652234E-2</v>
      </c>
      <c r="AV131" s="4">
        <f t="shared" si="41"/>
        <v>3.867191248440649E-2</v>
      </c>
      <c r="AW131" s="4">
        <f t="shared" si="41"/>
        <v>3.8086124401913876E-2</v>
      </c>
      <c r="AX131" s="4">
        <f t="shared" si="41"/>
        <v>3.5699588477366255E-2</v>
      </c>
      <c r="AY131" s="4">
        <f t="shared" si="41"/>
        <v>3.4620098039215688E-2</v>
      </c>
      <c r="AZ131" s="4">
        <f t="shared" si="41"/>
        <v>3.5321489001692047E-2</v>
      </c>
      <c r="BA131" s="4">
        <f t="shared" si="41"/>
        <v>3.5576017578738101E-2</v>
      </c>
      <c r="BB131" s="4">
        <f t="shared" si="41"/>
        <v>3.1644004944375775E-2</v>
      </c>
      <c r="BC131" s="4">
        <f t="shared" si="41"/>
        <v>3.4727061556329847E-2</v>
      </c>
      <c r="BD131" s="4">
        <f t="shared" si="41"/>
        <v>3.5830681820377144E-2</v>
      </c>
    </row>
    <row r="132" spans="1:56" x14ac:dyDescent="0.35">
      <c r="A132" s="7" t="s">
        <v>20</v>
      </c>
      <c r="B132" s="4">
        <f t="shared" ref="B132:BD132" si="42">B48/B$55</f>
        <v>0.12789281364190011</v>
      </c>
      <c r="C132" s="4">
        <f t="shared" si="42"/>
        <v>0.12972741544170116</v>
      </c>
      <c r="D132" s="4">
        <f t="shared" si="42"/>
        <v>0.12951357803640703</v>
      </c>
      <c r="E132" s="4">
        <f t="shared" si="42"/>
        <v>0.1407641482332663</v>
      </c>
      <c r="F132" s="4">
        <f t="shared" si="42"/>
        <v>0.15621016853136949</v>
      </c>
      <c r="G132" s="4">
        <f t="shared" si="42"/>
        <v>0.16075845012366036</v>
      </c>
      <c r="H132" s="4">
        <f t="shared" si="42"/>
        <v>0.1667782987273945</v>
      </c>
      <c r="I132" s="4">
        <f t="shared" si="42"/>
        <v>0.14714384033035099</v>
      </c>
      <c r="J132" s="4">
        <f t="shared" si="42"/>
        <v>0.15066413662239089</v>
      </c>
      <c r="K132" s="4">
        <f t="shared" si="42"/>
        <v>0.16172752098715484</v>
      </c>
      <c r="L132" s="4">
        <f t="shared" si="42"/>
        <v>0.15749449669801882</v>
      </c>
      <c r="M132" s="4">
        <f t="shared" si="42"/>
        <v>0.15941310597799146</v>
      </c>
      <c r="N132" s="4">
        <f t="shared" si="42"/>
        <v>0.16659776767259199</v>
      </c>
      <c r="O132" s="4">
        <f t="shared" si="42"/>
        <v>0.16990952037793258</v>
      </c>
      <c r="P132" s="4">
        <f t="shared" si="42"/>
        <v>0.16672865910358936</v>
      </c>
      <c r="Q132" s="4">
        <f t="shared" si="42"/>
        <v>0.16765663920291243</v>
      </c>
      <c r="R132" s="4">
        <f t="shared" si="42"/>
        <v>0.17664807534058699</v>
      </c>
      <c r="S132" s="4">
        <f t="shared" si="42"/>
        <v>0.18100729795477069</v>
      </c>
      <c r="T132" s="4">
        <f t="shared" si="42"/>
        <v>0.17736088453869855</v>
      </c>
      <c r="U132" s="4">
        <f t="shared" si="42"/>
        <v>0.18083447959651536</v>
      </c>
      <c r="V132" s="4">
        <f t="shared" si="42"/>
        <v>0.17861763075217149</v>
      </c>
      <c r="W132" s="4">
        <f t="shared" si="42"/>
        <v>0.18364121307912673</v>
      </c>
      <c r="X132" s="4">
        <f t="shared" si="42"/>
        <v>0.18360471645143178</v>
      </c>
      <c r="Y132" s="4">
        <f t="shared" si="42"/>
        <v>0.17826419422672529</v>
      </c>
      <c r="Z132" s="4">
        <f t="shared" si="42"/>
        <v>0.16991309559484566</v>
      </c>
      <c r="AA132" s="4">
        <f t="shared" si="42"/>
        <v>0.16270122506834059</v>
      </c>
      <c r="AB132" s="4">
        <f t="shared" si="42"/>
        <v>0.16589278176445757</v>
      </c>
      <c r="AC132" s="4">
        <f t="shared" si="42"/>
        <v>0.16477334198853186</v>
      </c>
      <c r="AD132" s="4">
        <f t="shared" si="42"/>
        <v>0.16765540366262574</v>
      </c>
      <c r="AE132" s="4">
        <f t="shared" si="42"/>
        <v>0.16140884327885469</v>
      </c>
      <c r="AF132" s="4">
        <f t="shared" si="42"/>
        <v>0.16295625161791355</v>
      </c>
      <c r="AG132" s="4">
        <f t="shared" si="42"/>
        <v>0.16539774218955106</v>
      </c>
      <c r="AH132" s="4">
        <f t="shared" si="42"/>
        <v>0.17056593909292903</v>
      </c>
      <c r="AI132" s="4">
        <f t="shared" si="42"/>
        <v>0.17482456900285887</v>
      </c>
      <c r="AJ132" s="4">
        <f t="shared" si="42"/>
        <v>0.17720131530873218</v>
      </c>
      <c r="AK132" s="4">
        <f t="shared" si="42"/>
        <v>0.17496418338108882</v>
      </c>
      <c r="AL132" s="4">
        <f t="shared" si="42"/>
        <v>0.17342321544002215</v>
      </c>
      <c r="AM132" s="4">
        <f t="shared" si="42"/>
        <v>0.18897856944057889</v>
      </c>
      <c r="AN132" s="4">
        <f t="shared" si="42"/>
        <v>0.18422790302801623</v>
      </c>
      <c r="AO132" s="4">
        <f t="shared" si="42"/>
        <v>0.18913556920170052</v>
      </c>
      <c r="AP132" s="4">
        <f t="shared" si="42"/>
        <v>0.17639206712433256</v>
      </c>
      <c r="AQ132" s="4">
        <f t="shared" si="42"/>
        <v>0.16322067594433401</v>
      </c>
      <c r="AR132" s="4">
        <f t="shared" si="42"/>
        <v>0.15601941747572814</v>
      </c>
      <c r="AS132" s="4">
        <f t="shared" si="42"/>
        <v>0.14885791715060007</v>
      </c>
      <c r="AT132" s="4">
        <f t="shared" si="42"/>
        <v>0.14936141171882616</v>
      </c>
      <c r="AU132" s="4">
        <f t="shared" si="42"/>
        <v>0.13964702478541807</v>
      </c>
      <c r="AV132" s="4">
        <f t="shared" si="42"/>
        <v>0.13914211687937819</v>
      </c>
      <c r="AW132" s="4">
        <f t="shared" si="42"/>
        <v>0.14497607655502392</v>
      </c>
      <c r="AX132" s="4">
        <f t="shared" si="42"/>
        <v>0.1374485596707819</v>
      </c>
      <c r="AY132" s="4">
        <f t="shared" si="42"/>
        <v>0.14522058823529413</v>
      </c>
      <c r="AZ132" s="4">
        <f t="shared" si="42"/>
        <v>0.1463620981387479</v>
      </c>
      <c r="BA132" s="4">
        <f t="shared" si="42"/>
        <v>0.14042063409019567</v>
      </c>
      <c r="BB132" s="4">
        <f t="shared" si="42"/>
        <v>0.13782447466007416</v>
      </c>
      <c r="BC132" s="4">
        <f t="shared" si="42"/>
        <v>0.14552845528455285</v>
      </c>
      <c r="BD132" s="4">
        <f t="shared" si="42"/>
        <v>0.16293909344337354</v>
      </c>
    </row>
    <row r="133" spans="1:56" x14ac:dyDescent="0.35">
      <c r="A133" s="7" t="s">
        <v>21</v>
      </c>
      <c r="B133" s="4">
        <f t="shared" ref="B133:BD133" si="43">B49/B$55</f>
        <v>5.587697929354446E-2</v>
      </c>
      <c r="C133" s="4">
        <f t="shared" si="43"/>
        <v>5.8227486798915373E-2</v>
      </c>
      <c r="D133" s="4">
        <f t="shared" si="43"/>
        <v>5.371530886302596E-2</v>
      </c>
      <c r="E133" s="4">
        <f t="shared" si="43"/>
        <v>5.5300201091640334E-2</v>
      </c>
      <c r="F133" s="4">
        <f t="shared" si="43"/>
        <v>5.25421328423736E-2</v>
      </c>
      <c r="G133" s="4">
        <f t="shared" si="43"/>
        <v>5.2624347348172576E-2</v>
      </c>
      <c r="H133" s="4">
        <f t="shared" si="43"/>
        <v>5.264567983924983E-2</v>
      </c>
      <c r="I133" s="4">
        <f t="shared" si="43"/>
        <v>4.9415003441156229E-2</v>
      </c>
      <c r="J133" s="4">
        <f t="shared" si="43"/>
        <v>4.9209361163820367E-2</v>
      </c>
      <c r="K133" s="4">
        <f t="shared" si="43"/>
        <v>4.8750885000505714E-2</v>
      </c>
      <c r="L133" s="4">
        <f t="shared" si="43"/>
        <v>4.6427856714028416E-2</v>
      </c>
      <c r="M133" s="4">
        <f t="shared" si="43"/>
        <v>4.6991176762169129E-2</v>
      </c>
      <c r="N133" s="4">
        <f t="shared" si="43"/>
        <v>4.8697809011988426E-2</v>
      </c>
      <c r="O133" s="4">
        <f t="shared" si="43"/>
        <v>4.836255905196573E-2</v>
      </c>
      <c r="P133" s="4">
        <f t="shared" si="43"/>
        <v>4.4913520550492837E-2</v>
      </c>
      <c r="Q133" s="4">
        <f t="shared" si="43"/>
        <v>4.1674650316152521E-2</v>
      </c>
      <c r="R133" s="4">
        <f t="shared" si="43"/>
        <v>4.0138977781841459E-2</v>
      </c>
      <c r="S133" s="4">
        <f t="shared" si="43"/>
        <v>3.9372916478962065E-2</v>
      </c>
      <c r="T133" s="4">
        <f t="shared" si="43"/>
        <v>3.7792278412180531E-2</v>
      </c>
      <c r="U133" s="4">
        <f t="shared" si="43"/>
        <v>3.787253553415864E-2</v>
      </c>
      <c r="V133" s="4">
        <f t="shared" si="43"/>
        <v>3.6961744594344856E-2</v>
      </c>
      <c r="W133" s="4">
        <f t="shared" si="43"/>
        <v>3.7538279166255066E-2</v>
      </c>
      <c r="X133" s="4">
        <f t="shared" si="43"/>
        <v>3.5934868051656375E-2</v>
      </c>
      <c r="Y133" s="4">
        <f t="shared" si="43"/>
        <v>3.6991015102274899E-2</v>
      </c>
      <c r="Z133" s="4">
        <f t="shared" si="43"/>
        <v>3.6859454599940063E-2</v>
      </c>
      <c r="AA133" s="4">
        <f t="shared" si="43"/>
        <v>3.7562012756909992E-2</v>
      </c>
      <c r="AB133" s="4">
        <f t="shared" si="43"/>
        <v>3.4508231321232589E-2</v>
      </c>
      <c r="AC133" s="4">
        <f t="shared" si="43"/>
        <v>3.5269934004111221E-2</v>
      </c>
      <c r="AD133" s="4">
        <f t="shared" si="43"/>
        <v>3.0693835439773019E-2</v>
      </c>
      <c r="AE133" s="4">
        <f t="shared" si="43"/>
        <v>3.2053718484733311E-2</v>
      </c>
      <c r="AF133" s="4">
        <f t="shared" si="43"/>
        <v>3.1840538441625682E-2</v>
      </c>
      <c r="AG133" s="4">
        <f t="shared" si="43"/>
        <v>2.8616434759779468E-2</v>
      </c>
      <c r="AH133" s="4">
        <f t="shared" si="43"/>
        <v>2.7708796235786173E-2</v>
      </c>
      <c r="AI133" s="4">
        <f t="shared" si="43"/>
        <v>2.8068959542579919E-2</v>
      </c>
      <c r="AJ133" s="4">
        <f t="shared" si="43"/>
        <v>2.7310924369747899E-2</v>
      </c>
      <c r="AK133" s="4">
        <f t="shared" si="43"/>
        <v>2.3191260744985672E-2</v>
      </c>
      <c r="AL133" s="4">
        <f t="shared" si="43"/>
        <v>2.2716779019300026E-2</v>
      </c>
      <c r="AM133" s="4">
        <f t="shared" si="43"/>
        <v>2.3100473142220985E-2</v>
      </c>
      <c r="AN133" s="4">
        <f t="shared" si="43"/>
        <v>2.1507404961796057E-2</v>
      </c>
      <c r="AO133" s="4">
        <f t="shared" si="43"/>
        <v>2.1634388285309399E-2</v>
      </c>
      <c r="AP133" s="4">
        <f t="shared" si="43"/>
        <v>2.212051868802441E-2</v>
      </c>
      <c r="AQ133" s="4">
        <f t="shared" si="43"/>
        <v>1.9383697813121274E-2</v>
      </c>
      <c r="AR133" s="4">
        <f t="shared" si="43"/>
        <v>1.7669902912621358E-2</v>
      </c>
      <c r="AS133" s="4">
        <f t="shared" si="43"/>
        <v>2.0712349980642662E-2</v>
      </c>
      <c r="AT133" s="4">
        <f t="shared" si="43"/>
        <v>1.7548990933021352E-2</v>
      </c>
      <c r="AU133" s="4">
        <f t="shared" si="43"/>
        <v>1.7455878098177259E-2</v>
      </c>
      <c r="AV133" s="4">
        <f t="shared" si="43"/>
        <v>1.8040495154015929E-2</v>
      </c>
      <c r="AW133" s="4">
        <f t="shared" si="43"/>
        <v>1.8947368421052633E-2</v>
      </c>
      <c r="AX133" s="4">
        <f t="shared" si="43"/>
        <v>1.8415637860082306E-2</v>
      </c>
      <c r="AY133" s="4">
        <f t="shared" si="43"/>
        <v>1.7054738562091502E-2</v>
      </c>
      <c r="AZ133" s="4">
        <f t="shared" si="43"/>
        <v>1.7131979695431471E-2</v>
      </c>
      <c r="BA133" s="4">
        <f t="shared" si="43"/>
        <v>1.5590666527152873E-2</v>
      </c>
      <c r="BB133" s="4">
        <f t="shared" si="43"/>
        <v>1.5822002472187888E-2</v>
      </c>
      <c r="BC133" s="4">
        <f t="shared" si="43"/>
        <v>1.5214866434378629E-2</v>
      </c>
      <c r="BD133" s="4">
        <f t="shared" si="43"/>
        <v>3.3002401333773801E-2</v>
      </c>
    </row>
    <row r="134" spans="1:56" x14ac:dyDescent="0.35">
      <c r="A134" s="7" t="s">
        <v>22</v>
      </c>
      <c r="B134" s="4">
        <f t="shared" ref="B134:BD134" si="44">B50/B$55</f>
        <v>0.11753958587088915</v>
      </c>
      <c r="C134" s="4">
        <f t="shared" si="44"/>
        <v>0.11559868702725845</v>
      </c>
      <c r="D134" s="4">
        <f t="shared" si="44"/>
        <v>0.11518949567293345</v>
      </c>
      <c r="E134" s="4">
        <f t="shared" si="44"/>
        <v>8.2303935650675092E-2</v>
      </c>
      <c r="F134" s="4">
        <f t="shared" si="44"/>
        <v>7.8317518765047445E-2</v>
      </c>
      <c r="G134" s="4">
        <f t="shared" si="44"/>
        <v>8.1890629293762021E-2</v>
      </c>
      <c r="H134" s="4">
        <f t="shared" si="44"/>
        <v>7.0997990622906904E-2</v>
      </c>
      <c r="I134" s="4">
        <f t="shared" si="44"/>
        <v>6.7584308327598069E-2</v>
      </c>
      <c r="J134" s="4">
        <f t="shared" si="44"/>
        <v>7.1473750790638835E-2</v>
      </c>
      <c r="K134" s="4">
        <f t="shared" si="44"/>
        <v>6.5540608880347934E-2</v>
      </c>
      <c r="L134" s="4">
        <f t="shared" si="44"/>
        <v>6.7440464278567147E-2</v>
      </c>
      <c r="M134" s="4">
        <f t="shared" si="44"/>
        <v>6.7413502528006347E-2</v>
      </c>
      <c r="N134" s="4">
        <f t="shared" si="44"/>
        <v>6.2753203803224467E-2</v>
      </c>
      <c r="O134" s="4">
        <f t="shared" si="44"/>
        <v>6.6138201617423328E-2</v>
      </c>
      <c r="P134" s="4">
        <f t="shared" si="44"/>
        <v>5.728101171657058E-2</v>
      </c>
      <c r="Q134" s="4">
        <f t="shared" si="44"/>
        <v>4.9530561410231842E-2</v>
      </c>
      <c r="R134" s="4">
        <f t="shared" si="44"/>
        <v>4.9647983907835785E-2</v>
      </c>
      <c r="S134" s="4">
        <f t="shared" si="44"/>
        <v>4.8833228218758448E-2</v>
      </c>
      <c r="T134" s="4">
        <f t="shared" si="44"/>
        <v>5.0661591444625703E-2</v>
      </c>
      <c r="U134" s="4">
        <f t="shared" si="44"/>
        <v>4.9151765245300322E-2</v>
      </c>
      <c r="V134" s="4">
        <f t="shared" si="44"/>
        <v>4.7680650526704858E-2</v>
      </c>
      <c r="W134" s="4">
        <f t="shared" si="44"/>
        <v>4.9985182258223848E-2</v>
      </c>
      <c r="X134" s="4">
        <f t="shared" si="44"/>
        <v>4.8661800486618008E-2</v>
      </c>
      <c r="Y134" s="4">
        <f t="shared" si="44"/>
        <v>5.0181609634869048E-2</v>
      </c>
      <c r="Z134" s="4">
        <f t="shared" si="44"/>
        <v>5.4739786235141343E-2</v>
      </c>
      <c r="AA134" s="4">
        <f t="shared" si="44"/>
        <v>4.7787789814721073E-2</v>
      </c>
      <c r="AB134" s="4">
        <f t="shared" si="44"/>
        <v>5.1815111861544957E-2</v>
      </c>
      <c r="AC134" s="4">
        <f t="shared" si="44"/>
        <v>5.1823001190089799E-2</v>
      </c>
      <c r="AD134" s="4">
        <f t="shared" si="44"/>
        <v>4.7459375806035597E-2</v>
      </c>
      <c r="AE134" s="4">
        <f t="shared" si="44"/>
        <v>4.2569365260357275E-2</v>
      </c>
      <c r="AF134" s="4">
        <f t="shared" si="44"/>
        <v>4.4524980585037538E-2</v>
      </c>
      <c r="AG134" s="4">
        <f t="shared" si="44"/>
        <v>4.8700446311367815E-2</v>
      </c>
      <c r="AH134" s="4">
        <f t="shared" si="44"/>
        <v>4.6268461639001439E-2</v>
      </c>
      <c r="AI134" s="4">
        <f t="shared" si="44"/>
        <v>4.1497011175604261E-2</v>
      </c>
      <c r="AJ134" s="4">
        <f t="shared" si="44"/>
        <v>3.9733284618195107E-2</v>
      </c>
      <c r="AK134" s="4">
        <f t="shared" si="44"/>
        <v>3.3130372492836679E-2</v>
      </c>
      <c r="AL134" s="4">
        <f t="shared" si="44"/>
        <v>3.2043586665435407E-2</v>
      </c>
      <c r="AM134" s="4">
        <f t="shared" si="44"/>
        <v>3.2470544577419054E-2</v>
      </c>
      <c r="AN134" s="4">
        <f t="shared" si="44"/>
        <v>3.2827091783793984E-2</v>
      </c>
      <c r="AO134" s="4">
        <f t="shared" si="44"/>
        <v>3.3821445441662733E-2</v>
      </c>
      <c r="AP134" s="4">
        <f t="shared" si="44"/>
        <v>3.0129672006102212E-2</v>
      </c>
      <c r="AQ134" s="4">
        <f t="shared" si="44"/>
        <v>2.6242544731610338E-2</v>
      </c>
      <c r="AR134" s="4">
        <f t="shared" si="44"/>
        <v>2.8446601941747574E-2</v>
      </c>
      <c r="AS134" s="4">
        <f t="shared" si="44"/>
        <v>2.8164924506387922E-2</v>
      </c>
      <c r="AT134" s="4">
        <f t="shared" si="44"/>
        <v>2.9833284586136297E-2</v>
      </c>
      <c r="AU134" s="4">
        <f t="shared" si="44"/>
        <v>3.2500723309865948E-2</v>
      </c>
      <c r="AV134" s="4">
        <f t="shared" si="44"/>
        <v>2.8692064101333844E-2</v>
      </c>
      <c r="AW134" s="4">
        <f t="shared" si="44"/>
        <v>2.9952153110047848E-2</v>
      </c>
      <c r="AX134" s="4">
        <f t="shared" si="44"/>
        <v>2.9012345679012345E-2</v>
      </c>
      <c r="AY134" s="4">
        <f t="shared" si="44"/>
        <v>3.0943627450980393E-2</v>
      </c>
      <c r="AZ134" s="4">
        <f t="shared" si="44"/>
        <v>3.0774111675126902E-2</v>
      </c>
      <c r="BA134" s="4">
        <f t="shared" si="44"/>
        <v>2.8042272679711207E-2</v>
      </c>
      <c r="BB134" s="4">
        <f t="shared" si="44"/>
        <v>2.7935723114956738E-2</v>
      </c>
      <c r="BC134" s="4">
        <f t="shared" si="44"/>
        <v>2.9152148664343788E-2</v>
      </c>
      <c r="BD134" s="4">
        <f t="shared" si="44"/>
        <v>4.8527033840839673E-2</v>
      </c>
    </row>
    <row r="135" spans="1:56" x14ac:dyDescent="0.35">
      <c r="A135" s="7" t="s">
        <v>32</v>
      </c>
      <c r="B135" s="4">
        <f t="shared" ref="B135:BD135" si="45">B51/B$55</f>
        <v>4.1412911084043852E-2</v>
      </c>
      <c r="C135" s="4">
        <f t="shared" si="45"/>
        <v>4.1387184244327101E-2</v>
      </c>
      <c r="D135" s="4">
        <f t="shared" si="45"/>
        <v>3.9689644882124737E-2</v>
      </c>
      <c r="E135" s="4">
        <f t="shared" si="45"/>
        <v>4.8980178109738579E-2</v>
      </c>
      <c r="F135" s="4">
        <f t="shared" si="45"/>
        <v>5.6790822829627531E-2</v>
      </c>
      <c r="G135" s="4">
        <f t="shared" si="45"/>
        <v>5.6471558120362739E-2</v>
      </c>
      <c r="H135" s="4">
        <f t="shared" si="45"/>
        <v>5.170797052913597E-2</v>
      </c>
      <c r="I135" s="4">
        <f t="shared" si="45"/>
        <v>5.1892635925671025E-2</v>
      </c>
      <c r="J135" s="4">
        <f t="shared" si="45"/>
        <v>5.3510436432637573E-2</v>
      </c>
      <c r="K135" s="4">
        <f t="shared" si="45"/>
        <v>5.4313745322140186E-2</v>
      </c>
      <c r="L135" s="4">
        <f t="shared" si="45"/>
        <v>5.4132479487692613E-2</v>
      </c>
      <c r="M135" s="4">
        <f t="shared" si="45"/>
        <v>5.5517002081887576E-2</v>
      </c>
      <c r="N135" s="4">
        <f t="shared" si="45"/>
        <v>5.4402645721372468E-2</v>
      </c>
      <c r="O135" s="4">
        <f t="shared" si="45"/>
        <v>5.2205941228280886E-2</v>
      </c>
      <c r="P135" s="4">
        <f t="shared" si="45"/>
        <v>5.4584340710433325E-2</v>
      </c>
      <c r="Q135" s="4">
        <f t="shared" si="45"/>
        <v>6.2559877371143893E-2</v>
      </c>
      <c r="R135" s="4">
        <f t="shared" si="45"/>
        <v>6.5557282618634E-2</v>
      </c>
      <c r="S135" s="4">
        <f t="shared" si="45"/>
        <v>6.3699432381295606E-2</v>
      </c>
      <c r="T135" s="4">
        <f t="shared" si="45"/>
        <v>6.5615370672466922E-2</v>
      </c>
      <c r="U135" s="4">
        <f t="shared" si="45"/>
        <v>7.2994039431453467E-2</v>
      </c>
      <c r="V135" s="4">
        <f t="shared" si="45"/>
        <v>6.73627795231935E-2</v>
      </c>
      <c r="W135" s="4">
        <f t="shared" si="45"/>
        <v>7.2508149757976884E-2</v>
      </c>
      <c r="X135" s="4">
        <f t="shared" si="45"/>
        <v>6.8407261837918773E-2</v>
      </c>
      <c r="Y135" s="4">
        <f t="shared" si="45"/>
        <v>6.9776333397056009E-2</v>
      </c>
      <c r="Z135" s="4">
        <f t="shared" si="45"/>
        <v>7.0622315453001697E-2</v>
      </c>
      <c r="AA135" s="4">
        <f t="shared" si="45"/>
        <v>6.996051432621242E-2</v>
      </c>
      <c r="AB135" s="4">
        <f t="shared" si="45"/>
        <v>7.3343182777543273E-2</v>
      </c>
      <c r="AC135" s="4">
        <f t="shared" si="45"/>
        <v>6.523855890944498E-2</v>
      </c>
      <c r="AD135" s="4">
        <f t="shared" si="45"/>
        <v>6.7062161465050299E-2</v>
      </c>
      <c r="AE135" s="4">
        <f t="shared" si="45"/>
        <v>6.9301913087545922E-2</v>
      </c>
      <c r="AF135" s="4">
        <f t="shared" si="45"/>
        <v>6.5622573129691955E-2</v>
      </c>
      <c r="AG135" s="4">
        <f t="shared" si="45"/>
        <v>6.8390653714885799E-2</v>
      </c>
      <c r="AH135" s="4">
        <f t="shared" si="45"/>
        <v>6.6004443863547244E-2</v>
      </c>
      <c r="AI135" s="4">
        <f t="shared" si="45"/>
        <v>6.2375465650177597E-2</v>
      </c>
      <c r="AJ135" s="4">
        <f t="shared" si="45"/>
        <v>6.5674095725246615E-2</v>
      </c>
      <c r="AK135" s="4">
        <f t="shared" si="45"/>
        <v>5.0949140401146134E-2</v>
      </c>
      <c r="AL135" s="4">
        <f t="shared" si="45"/>
        <v>5.4390987164096405E-2</v>
      </c>
      <c r="AM135" s="4">
        <f t="shared" si="45"/>
        <v>5.3437239075981073E-2</v>
      </c>
      <c r="AN135" s="4">
        <f t="shared" si="45"/>
        <v>5.0466937081407412E-2</v>
      </c>
      <c r="AO135" s="4">
        <f t="shared" si="45"/>
        <v>4.85592820028342E-2</v>
      </c>
      <c r="AP135" s="4">
        <f t="shared" si="45"/>
        <v>5.0629290617848967E-2</v>
      </c>
      <c r="AQ135" s="4">
        <f t="shared" si="45"/>
        <v>5.397614314115308E-2</v>
      </c>
      <c r="AR135" s="4">
        <f t="shared" si="45"/>
        <v>4.8252427184466019E-2</v>
      </c>
      <c r="AS135" s="4">
        <f t="shared" si="45"/>
        <v>4.7522260936895086E-2</v>
      </c>
      <c r="AT135" s="4">
        <f t="shared" si="45"/>
        <v>5.1769523252412984E-2</v>
      </c>
      <c r="AU135" s="4">
        <f t="shared" si="45"/>
        <v>5.7286141382968461E-2</v>
      </c>
      <c r="AV135" s="4">
        <f t="shared" si="45"/>
        <v>5.4697245945686597E-2</v>
      </c>
      <c r="AW135" s="4">
        <f t="shared" si="45"/>
        <v>5.5502392344497609E-2</v>
      </c>
      <c r="AX135" s="4">
        <f t="shared" si="45"/>
        <v>5.4012345679012343E-2</v>
      </c>
      <c r="AY135" s="4">
        <f t="shared" si="45"/>
        <v>5.1879084967320264E-2</v>
      </c>
      <c r="AZ135" s="4">
        <f t="shared" si="45"/>
        <v>5.3299492385786802E-2</v>
      </c>
      <c r="BA135" s="4">
        <f t="shared" si="45"/>
        <v>5.5456733284503505E-2</v>
      </c>
      <c r="BB135" s="4">
        <f t="shared" si="45"/>
        <v>5.5500618046971567E-2</v>
      </c>
      <c r="BC135" s="4">
        <f t="shared" si="45"/>
        <v>4.9012775842044137E-2</v>
      </c>
      <c r="BD135" s="4">
        <f t="shared" si="45"/>
        <v>5.7987477517681581E-2</v>
      </c>
    </row>
    <row r="136" spans="1:56" x14ac:dyDescent="0.35">
      <c r="A136" s="7" t="s">
        <v>23</v>
      </c>
      <c r="B136" s="4">
        <f t="shared" ref="B136:BD136" si="46">B52/B$55</f>
        <v>6.5621193666260652E-2</v>
      </c>
      <c r="C136" s="4">
        <f t="shared" si="46"/>
        <v>6.6219494790923358E-2</v>
      </c>
      <c r="D136" s="4">
        <f t="shared" si="46"/>
        <v>6.311548791405551E-2</v>
      </c>
      <c r="E136" s="4">
        <f t="shared" si="46"/>
        <v>6.0471128985923585E-2</v>
      </c>
      <c r="F136" s="4">
        <f t="shared" si="46"/>
        <v>5.8490298824529101E-2</v>
      </c>
      <c r="G136" s="4">
        <f t="shared" si="46"/>
        <v>6.2654575432811208E-2</v>
      </c>
      <c r="H136" s="4">
        <f t="shared" si="46"/>
        <v>6.322839919624916E-2</v>
      </c>
      <c r="I136" s="4">
        <f t="shared" si="46"/>
        <v>5.7673778389538882E-2</v>
      </c>
      <c r="J136" s="4">
        <f t="shared" si="46"/>
        <v>5.1865907653383933E-2</v>
      </c>
      <c r="K136" s="4">
        <f t="shared" si="46"/>
        <v>5.4313745322140186E-2</v>
      </c>
      <c r="L136" s="4">
        <f t="shared" si="46"/>
        <v>5.6033620172103261E-2</v>
      </c>
      <c r="M136" s="4">
        <f t="shared" si="46"/>
        <v>6.4042827401606023E-2</v>
      </c>
      <c r="N136" s="4">
        <f t="shared" si="46"/>
        <v>5.9032658123191403E-2</v>
      </c>
      <c r="O136" s="4">
        <f t="shared" si="46"/>
        <v>5.8451437264793016E-2</v>
      </c>
      <c r="P136" s="4">
        <f t="shared" si="46"/>
        <v>5.8675841547331228E-2</v>
      </c>
      <c r="Q136" s="4">
        <f t="shared" si="46"/>
        <v>6.313470013412531E-2</v>
      </c>
      <c r="R136" s="4">
        <f t="shared" si="46"/>
        <v>6.5008686111365094E-2</v>
      </c>
      <c r="S136" s="4">
        <f t="shared" si="46"/>
        <v>6.7573655284259848E-2</v>
      </c>
      <c r="T136" s="4">
        <f t="shared" si="46"/>
        <v>6.4799709987311951E-2</v>
      </c>
      <c r="U136" s="4">
        <f t="shared" si="46"/>
        <v>6.2081613938560293E-2</v>
      </c>
      <c r="V136" s="4">
        <f t="shared" si="46"/>
        <v>7.1982997597486595E-2</v>
      </c>
      <c r="W136" s="4">
        <f t="shared" si="46"/>
        <v>6.9643386347920583E-2</v>
      </c>
      <c r="X136" s="4">
        <f t="shared" si="46"/>
        <v>6.9062324536777089E-2</v>
      </c>
      <c r="Y136" s="4">
        <f t="shared" si="46"/>
        <v>6.8438157140126174E-2</v>
      </c>
      <c r="Z136" s="4">
        <f t="shared" si="46"/>
        <v>6.6027369893117568E-2</v>
      </c>
      <c r="AA136" s="4">
        <f t="shared" si="46"/>
        <v>6.3177078060139724E-2</v>
      </c>
      <c r="AB136" s="4">
        <f t="shared" si="46"/>
        <v>6.5428450823132117E-2</v>
      </c>
      <c r="AC136" s="4">
        <f t="shared" si="46"/>
        <v>6.1343719571567673E-2</v>
      </c>
      <c r="AD136" s="4">
        <f t="shared" si="46"/>
        <v>6.8609749806551462E-2</v>
      </c>
      <c r="AE136" s="4">
        <f t="shared" si="46"/>
        <v>6.7908273153427082E-2</v>
      </c>
      <c r="AF136" s="4">
        <f t="shared" si="46"/>
        <v>6.4198809215635519E-2</v>
      </c>
      <c r="AG136" s="4">
        <f t="shared" si="46"/>
        <v>6.313993174061433E-2</v>
      </c>
      <c r="AH136" s="4">
        <f t="shared" si="46"/>
        <v>7.0709711148869425E-2</v>
      </c>
      <c r="AI136" s="4">
        <f t="shared" si="46"/>
        <v>6.6273932253313697E-2</v>
      </c>
      <c r="AJ136" s="4">
        <f t="shared" si="46"/>
        <v>6.8779685787358422E-2</v>
      </c>
      <c r="AK136" s="4">
        <f t="shared" si="46"/>
        <v>6.73352435530086E-2</v>
      </c>
      <c r="AL136" s="4">
        <f t="shared" si="46"/>
        <v>5.9377597192723244E-2</v>
      </c>
      <c r="AM136" s="4">
        <f t="shared" si="46"/>
        <v>6.0580758883013265E-2</v>
      </c>
      <c r="AN136" s="4">
        <f t="shared" si="46"/>
        <v>6.046599377417225E-2</v>
      </c>
      <c r="AO136" s="4">
        <f t="shared" si="46"/>
        <v>6.0557392536608405E-2</v>
      </c>
      <c r="AP136" s="4">
        <f t="shared" si="46"/>
        <v>6.0736079328756673E-2</v>
      </c>
      <c r="AQ136" s="4">
        <f t="shared" si="46"/>
        <v>6.0834990059642144E-2</v>
      </c>
      <c r="AR136" s="4">
        <f t="shared" si="46"/>
        <v>5.1262135922330095E-2</v>
      </c>
      <c r="AS136" s="4">
        <f t="shared" si="46"/>
        <v>5.3135888501742161E-2</v>
      </c>
      <c r="AT136" s="4">
        <f t="shared" si="46"/>
        <v>5.2354489616847029E-2</v>
      </c>
      <c r="AU136" s="4">
        <f t="shared" si="46"/>
        <v>5.275339955636995E-2</v>
      </c>
      <c r="AV136" s="4">
        <f t="shared" si="46"/>
        <v>5.0187122157182615E-2</v>
      </c>
      <c r="AW136" s="4">
        <f t="shared" si="46"/>
        <v>4.8612440191387558E-2</v>
      </c>
      <c r="AX136" s="4">
        <f t="shared" si="46"/>
        <v>5.380658436213992E-2</v>
      </c>
      <c r="AY136" s="4">
        <f t="shared" si="46"/>
        <v>5.1266339869281044E-2</v>
      </c>
      <c r="AZ136" s="4">
        <f t="shared" si="46"/>
        <v>5.7635363790186127E-2</v>
      </c>
      <c r="BA136" s="4">
        <f t="shared" si="46"/>
        <v>5.5875274667782776E-2</v>
      </c>
      <c r="BB136" s="4">
        <f t="shared" si="46"/>
        <v>5.265760197775031E-2</v>
      </c>
      <c r="BC136" s="4">
        <f t="shared" si="46"/>
        <v>5.1684088269454122E-2</v>
      </c>
      <c r="BD136" s="4">
        <f t="shared" si="46"/>
        <v>6.0852463830272263E-2</v>
      </c>
    </row>
    <row r="137" spans="1:56" x14ac:dyDescent="0.35">
      <c r="A137" s="7" t="s">
        <v>24</v>
      </c>
      <c r="B137" s="4">
        <f t="shared" ref="B137:BD137" si="47">B53/B$55</f>
        <v>2.7557856272838001E-2</v>
      </c>
      <c r="C137" s="4">
        <f t="shared" si="47"/>
        <v>2.8685600114171542E-2</v>
      </c>
      <c r="D137" s="4">
        <f t="shared" si="47"/>
        <v>3.2079976126529394E-2</v>
      </c>
      <c r="E137" s="4">
        <f t="shared" si="47"/>
        <v>3.1887388681413387E-2</v>
      </c>
      <c r="F137" s="4">
        <f t="shared" si="47"/>
        <v>3.5405749893782749E-2</v>
      </c>
      <c r="G137" s="4">
        <f t="shared" si="47"/>
        <v>3.5449299258037921E-2</v>
      </c>
      <c r="H137" s="4">
        <f t="shared" si="47"/>
        <v>3.6838580040187544E-2</v>
      </c>
      <c r="I137" s="4">
        <f t="shared" si="47"/>
        <v>3.5512732278045425E-2</v>
      </c>
      <c r="J137" s="4">
        <f t="shared" si="47"/>
        <v>3.5673624288425049E-2</v>
      </c>
      <c r="K137" s="4">
        <f t="shared" si="47"/>
        <v>3.2972590270051581E-2</v>
      </c>
      <c r="L137" s="4">
        <f t="shared" si="47"/>
        <v>3.3219931959175504E-2</v>
      </c>
      <c r="M137" s="4">
        <f t="shared" si="47"/>
        <v>3.0038663626449885E-2</v>
      </c>
      <c r="N137" s="4">
        <f t="shared" si="47"/>
        <v>2.7284001653575859E-2</v>
      </c>
      <c r="O137" s="4">
        <f t="shared" si="47"/>
        <v>2.2740011209864682E-2</v>
      </c>
      <c r="P137" s="4">
        <f t="shared" si="47"/>
        <v>2.0736470150641621E-2</v>
      </c>
      <c r="Q137" s="4">
        <f t="shared" si="47"/>
        <v>2.2034872580954205E-2</v>
      </c>
      <c r="R137" s="4">
        <f t="shared" si="47"/>
        <v>1.874371399835421E-2</v>
      </c>
      <c r="S137" s="4">
        <f t="shared" si="47"/>
        <v>1.7929543202090278E-2</v>
      </c>
      <c r="T137" s="4">
        <f t="shared" si="47"/>
        <v>1.6947616458220047E-2</v>
      </c>
      <c r="U137" s="4">
        <f t="shared" si="47"/>
        <v>1.5864282439248052E-2</v>
      </c>
      <c r="V137" s="4">
        <f t="shared" si="47"/>
        <v>1.6078358898540011E-2</v>
      </c>
      <c r="W137" s="4">
        <f t="shared" si="47"/>
        <v>1.511409661167638E-2</v>
      </c>
      <c r="X137" s="4">
        <f t="shared" si="47"/>
        <v>1.3943477447127083E-2</v>
      </c>
      <c r="Y137" s="4">
        <f t="shared" si="47"/>
        <v>1.5197858917988912E-2</v>
      </c>
      <c r="Z137" s="4">
        <f t="shared" si="47"/>
        <v>1.3485166317051244E-2</v>
      </c>
      <c r="AA137" s="4">
        <f t="shared" si="47"/>
        <v>1.559177888022679E-2</v>
      </c>
      <c r="AB137" s="4">
        <f t="shared" si="47"/>
        <v>1.6357112705783029E-2</v>
      </c>
      <c r="AC137" s="4">
        <f t="shared" si="47"/>
        <v>1.7959536946878719E-2</v>
      </c>
      <c r="AD137" s="4">
        <f t="shared" si="47"/>
        <v>1.8571060098013927E-2</v>
      </c>
      <c r="AE137" s="4">
        <f t="shared" si="47"/>
        <v>1.7230457367287469E-2</v>
      </c>
      <c r="AF137" s="4">
        <f t="shared" si="47"/>
        <v>1.9544395547501942E-2</v>
      </c>
      <c r="AG137" s="4">
        <f t="shared" si="47"/>
        <v>1.9821475452874771E-2</v>
      </c>
      <c r="AH137" s="4">
        <f t="shared" si="47"/>
        <v>1.9735982224545812E-2</v>
      </c>
      <c r="AI137" s="4">
        <f t="shared" si="47"/>
        <v>2.2524473707008576E-2</v>
      </c>
      <c r="AJ137" s="4">
        <f t="shared" si="47"/>
        <v>2.411399342345634E-2</v>
      </c>
      <c r="AK137" s="4">
        <f t="shared" si="47"/>
        <v>1.9609598853868194E-2</v>
      </c>
      <c r="AL137" s="4">
        <f t="shared" si="47"/>
        <v>1.8099547511312219E-2</v>
      </c>
      <c r="AM137" s="4">
        <f t="shared" si="47"/>
        <v>2.0595602560534373E-2</v>
      </c>
      <c r="AN137" s="4">
        <f t="shared" si="47"/>
        <v>1.8677483256296576E-2</v>
      </c>
      <c r="AO137" s="4">
        <f t="shared" si="47"/>
        <v>2.1256495040151157E-2</v>
      </c>
      <c r="AP137" s="4">
        <f t="shared" si="47"/>
        <v>2.0785659801678107E-2</v>
      </c>
      <c r="AQ137" s="4">
        <f t="shared" si="47"/>
        <v>2.3459244532803181E-2</v>
      </c>
      <c r="AR137" s="4">
        <f t="shared" si="47"/>
        <v>2.1262135922330096E-2</v>
      </c>
      <c r="AS137" s="4">
        <f t="shared" si="47"/>
        <v>1.9260549748354627E-2</v>
      </c>
      <c r="AT137" s="4">
        <f t="shared" si="47"/>
        <v>2.0766305937408597E-2</v>
      </c>
      <c r="AU137" s="4">
        <f t="shared" si="47"/>
        <v>2.0252676246504002E-2</v>
      </c>
      <c r="AV137" s="4">
        <f t="shared" si="47"/>
        <v>2.2550618942519911E-2</v>
      </c>
      <c r="AW137" s="4">
        <f t="shared" si="47"/>
        <v>2.1052631578947368E-2</v>
      </c>
      <c r="AX137" s="4">
        <f t="shared" si="47"/>
        <v>1.779835390946502E-2</v>
      </c>
      <c r="AY137" s="4">
        <f t="shared" si="47"/>
        <v>1.81781045751634E-2</v>
      </c>
      <c r="AZ137" s="4">
        <f t="shared" si="47"/>
        <v>2.1785109983079528E-2</v>
      </c>
      <c r="BA137" s="4">
        <f t="shared" si="47"/>
        <v>1.8415820864287957E-2</v>
      </c>
      <c r="BB137" s="4">
        <f t="shared" si="47"/>
        <v>2.0148331273176761E-2</v>
      </c>
      <c r="BC137" s="4">
        <f t="shared" si="47"/>
        <v>1.7886178861788619E-2</v>
      </c>
      <c r="BD137" s="4">
        <f t="shared" si="47"/>
        <v>2.1822579492261834E-2</v>
      </c>
    </row>
    <row r="138" spans="1:56" x14ac:dyDescent="0.35">
      <c r="A138" s="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spans="1:56" x14ac:dyDescent="0.35">
      <c r="A139" s="5" t="s">
        <v>2</v>
      </c>
      <c r="B139" s="1">
        <f>SUM(B116,B118:B137)</f>
        <v>1</v>
      </c>
      <c r="C139" s="1">
        <f t="shared" ref="C139:BD139" si="48">SUM(C116,C118:C137)</f>
        <v>1.0000000000000002</v>
      </c>
      <c r="D139" s="1">
        <f t="shared" si="48"/>
        <v>1</v>
      </c>
      <c r="E139" s="1">
        <f t="shared" si="48"/>
        <v>0.99999999999999989</v>
      </c>
      <c r="F139" s="1">
        <f t="shared" si="48"/>
        <v>1</v>
      </c>
      <c r="G139" s="1">
        <f t="shared" si="48"/>
        <v>1</v>
      </c>
      <c r="H139" s="1">
        <f t="shared" si="48"/>
        <v>0.99999999999999989</v>
      </c>
      <c r="I139" s="1">
        <f t="shared" si="48"/>
        <v>1.0000000000000002</v>
      </c>
      <c r="J139" s="1">
        <f t="shared" si="48"/>
        <v>0.99999999999999989</v>
      </c>
      <c r="K139" s="1">
        <f t="shared" si="48"/>
        <v>1</v>
      </c>
      <c r="L139" s="1">
        <f t="shared" si="48"/>
        <v>0.99999999999999989</v>
      </c>
      <c r="M139" s="1">
        <f t="shared" si="48"/>
        <v>1</v>
      </c>
      <c r="N139" s="1">
        <f t="shared" si="48"/>
        <v>0.99999999999999989</v>
      </c>
      <c r="O139" s="1">
        <f t="shared" si="48"/>
        <v>1</v>
      </c>
      <c r="P139" s="1">
        <f t="shared" si="48"/>
        <v>1</v>
      </c>
      <c r="Q139" s="1">
        <f t="shared" si="48"/>
        <v>0.99999999999999967</v>
      </c>
      <c r="R139" s="1">
        <f t="shared" si="48"/>
        <v>1</v>
      </c>
      <c r="S139" s="1">
        <f t="shared" si="48"/>
        <v>0.99999999999999989</v>
      </c>
      <c r="T139" s="1">
        <f t="shared" si="48"/>
        <v>1</v>
      </c>
      <c r="U139" s="1">
        <f t="shared" si="48"/>
        <v>0.99999999999999967</v>
      </c>
      <c r="V139" s="1">
        <f t="shared" si="48"/>
        <v>1</v>
      </c>
      <c r="W139" s="1">
        <f t="shared" si="48"/>
        <v>1</v>
      </c>
      <c r="X139" s="1">
        <f t="shared" si="48"/>
        <v>1</v>
      </c>
      <c r="Y139" s="1">
        <f t="shared" si="48"/>
        <v>1</v>
      </c>
      <c r="Z139" s="1">
        <f t="shared" si="48"/>
        <v>0.99999999999999989</v>
      </c>
      <c r="AA139" s="1">
        <f t="shared" si="48"/>
        <v>1</v>
      </c>
      <c r="AB139" s="1">
        <f t="shared" si="48"/>
        <v>0.99999999999999989</v>
      </c>
      <c r="AC139" s="1">
        <f t="shared" si="48"/>
        <v>0.99999999999999989</v>
      </c>
      <c r="AD139" s="1">
        <f t="shared" si="48"/>
        <v>1</v>
      </c>
      <c r="AE139" s="1">
        <f t="shared" si="48"/>
        <v>0.99999999999999989</v>
      </c>
      <c r="AF139" s="1">
        <f t="shared" si="48"/>
        <v>1</v>
      </c>
      <c r="AG139" s="1">
        <f t="shared" si="48"/>
        <v>1</v>
      </c>
      <c r="AH139" s="1">
        <f t="shared" si="48"/>
        <v>0.99999999999999978</v>
      </c>
      <c r="AI139" s="1">
        <f t="shared" si="48"/>
        <v>1</v>
      </c>
      <c r="AJ139" s="1">
        <f t="shared" si="48"/>
        <v>1</v>
      </c>
      <c r="AK139" s="1">
        <f t="shared" si="48"/>
        <v>1</v>
      </c>
      <c r="AL139" s="1">
        <f t="shared" si="48"/>
        <v>1</v>
      </c>
      <c r="AM139" s="1">
        <f t="shared" si="48"/>
        <v>1</v>
      </c>
      <c r="AN139" s="1">
        <f t="shared" si="48"/>
        <v>1</v>
      </c>
      <c r="AO139" s="1">
        <f t="shared" si="48"/>
        <v>1</v>
      </c>
      <c r="AP139" s="1">
        <f t="shared" si="48"/>
        <v>0.99999999999999989</v>
      </c>
      <c r="AQ139" s="1">
        <f t="shared" si="48"/>
        <v>1</v>
      </c>
      <c r="AR139" s="1">
        <f t="shared" si="48"/>
        <v>0.99999999999999989</v>
      </c>
      <c r="AS139" s="1">
        <f t="shared" si="48"/>
        <v>0.99999999999999989</v>
      </c>
      <c r="AT139" s="1">
        <f t="shared" si="48"/>
        <v>1.0000000000000002</v>
      </c>
      <c r="AU139" s="1">
        <f t="shared" si="48"/>
        <v>1.0000000000000002</v>
      </c>
      <c r="AV139" s="1">
        <f t="shared" si="48"/>
        <v>1</v>
      </c>
      <c r="AW139" s="1">
        <f t="shared" si="48"/>
        <v>1</v>
      </c>
      <c r="AX139" s="1">
        <f t="shared" si="48"/>
        <v>0.99999999999999989</v>
      </c>
      <c r="AY139" s="1">
        <f t="shared" si="48"/>
        <v>1.0000000000000002</v>
      </c>
      <c r="AZ139" s="1">
        <f t="shared" si="48"/>
        <v>0.99999999999999989</v>
      </c>
      <c r="BA139" s="1">
        <f t="shared" si="48"/>
        <v>0.99999999999999989</v>
      </c>
      <c r="BB139" s="1">
        <f t="shared" si="48"/>
        <v>0.99999999999999989</v>
      </c>
      <c r="BC139" s="1">
        <f t="shared" si="48"/>
        <v>1.0000000000000002</v>
      </c>
      <c r="BD139" s="1">
        <f t="shared" si="48"/>
        <v>1</v>
      </c>
    </row>
    <row r="140" spans="1:56" x14ac:dyDescent="0.3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3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35">
      <c r="A142" s="5" t="s">
        <v>147</v>
      </c>
      <c r="B142" s="5">
        <v>1968</v>
      </c>
      <c r="C142" s="5">
        <v>1969</v>
      </c>
      <c r="D142" s="5">
        <v>1970</v>
      </c>
      <c r="E142" s="5">
        <v>1971</v>
      </c>
      <c r="F142" s="5">
        <v>1972</v>
      </c>
      <c r="G142" s="5">
        <v>1973</v>
      </c>
      <c r="H142" s="5">
        <v>1974</v>
      </c>
      <c r="I142" s="5">
        <v>1975</v>
      </c>
      <c r="J142" s="5">
        <v>1976</v>
      </c>
      <c r="K142" s="5">
        <v>1977</v>
      </c>
      <c r="L142" s="5">
        <v>1978</v>
      </c>
      <c r="M142" s="5">
        <v>1979</v>
      </c>
      <c r="N142" s="5">
        <v>1980</v>
      </c>
      <c r="O142" s="5">
        <v>1981</v>
      </c>
      <c r="P142" s="5">
        <v>1982</v>
      </c>
      <c r="Q142" s="5">
        <v>1983</v>
      </c>
      <c r="R142" s="5">
        <v>1984</v>
      </c>
      <c r="S142" s="5">
        <v>1985</v>
      </c>
      <c r="T142" s="5">
        <v>1986</v>
      </c>
      <c r="U142" s="5">
        <v>1987</v>
      </c>
      <c r="V142" s="5">
        <v>1988</v>
      </c>
      <c r="W142" s="5">
        <v>1989</v>
      </c>
      <c r="X142" s="5">
        <v>1990</v>
      </c>
      <c r="Y142" s="5">
        <v>1991</v>
      </c>
      <c r="Z142" s="5">
        <v>1992</v>
      </c>
      <c r="AA142" s="5">
        <v>1993</v>
      </c>
      <c r="AB142" s="5">
        <v>1994</v>
      </c>
      <c r="AC142" s="5">
        <v>1995</v>
      </c>
      <c r="AD142" s="5">
        <v>1996</v>
      </c>
      <c r="AE142" s="5">
        <v>1997</v>
      </c>
      <c r="AF142" s="5">
        <v>1998</v>
      </c>
      <c r="AG142" s="5">
        <v>1999</v>
      </c>
      <c r="AH142" s="5">
        <v>2000</v>
      </c>
      <c r="AI142" s="5">
        <v>2001</v>
      </c>
      <c r="AJ142" s="5">
        <v>2002</v>
      </c>
      <c r="AK142" s="5">
        <v>2003</v>
      </c>
      <c r="AL142" s="5">
        <v>2004</v>
      </c>
      <c r="AM142" s="5">
        <v>2005</v>
      </c>
      <c r="AN142" s="5">
        <v>2006</v>
      </c>
      <c r="AO142" s="5">
        <v>2007</v>
      </c>
      <c r="AP142" s="5">
        <v>2008</v>
      </c>
      <c r="AQ142" s="5">
        <v>2009</v>
      </c>
      <c r="AR142" s="5">
        <v>2010</v>
      </c>
      <c r="AS142" s="5">
        <v>2011</v>
      </c>
      <c r="AT142" s="5">
        <v>2012</v>
      </c>
      <c r="AU142" s="5">
        <v>2013</v>
      </c>
      <c r="AV142" s="5">
        <v>2014</v>
      </c>
      <c r="AW142" s="5">
        <v>2015</v>
      </c>
      <c r="AX142" s="5">
        <v>2016</v>
      </c>
      <c r="AY142" s="5">
        <v>2017</v>
      </c>
      <c r="AZ142" s="5">
        <v>2018</v>
      </c>
      <c r="BA142" s="5">
        <v>2019</v>
      </c>
      <c r="BB142" s="5">
        <v>2020</v>
      </c>
      <c r="BC142" s="5">
        <v>2021</v>
      </c>
      <c r="BD142" s="5" t="s">
        <v>2</v>
      </c>
    </row>
    <row r="143" spans="1:56" x14ac:dyDescent="0.3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35">
      <c r="A144" s="5" t="s">
        <v>145</v>
      </c>
      <c r="B144" s="4">
        <f>B60/B$83</f>
        <v>0.58811422691021353</v>
      </c>
      <c r="C144" s="4">
        <f t="shared" ref="C144:BD144" si="49">C60/C$83</f>
        <v>0.57661290322580649</v>
      </c>
      <c r="D144" s="4">
        <f t="shared" si="49"/>
        <v>0.56807213614427232</v>
      </c>
      <c r="E144" s="4">
        <f t="shared" si="49"/>
        <v>0.56326581645411355</v>
      </c>
      <c r="F144" s="4">
        <f t="shared" si="49"/>
        <v>0.54194440950823797</v>
      </c>
      <c r="G144" s="4">
        <f t="shared" si="49"/>
        <v>0.51601164483260553</v>
      </c>
      <c r="H144" s="4">
        <f t="shared" si="49"/>
        <v>0.49490957000838426</v>
      </c>
      <c r="I144" s="4">
        <f t="shared" si="49"/>
        <v>0.4851316907391674</v>
      </c>
      <c r="J144" s="4">
        <f t="shared" si="49"/>
        <v>0.45926599250085215</v>
      </c>
      <c r="K144" s="4">
        <f t="shared" si="49"/>
        <v>0.43271816748585734</v>
      </c>
      <c r="L144" s="4">
        <f t="shared" si="49"/>
        <v>0.40216674517192652</v>
      </c>
      <c r="M144" s="4">
        <f t="shared" si="49"/>
        <v>0.38681057349309428</v>
      </c>
      <c r="N144" s="4">
        <f t="shared" si="49"/>
        <v>0.36349109724547252</v>
      </c>
      <c r="O144" s="4">
        <f t="shared" si="49"/>
        <v>0.35095184770436733</v>
      </c>
      <c r="P144" s="4">
        <f t="shared" si="49"/>
        <v>0.34568315171835706</v>
      </c>
      <c r="Q144" s="4">
        <f t="shared" si="49"/>
        <v>0.3483578515224085</v>
      </c>
      <c r="R144" s="4">
        <f t="shared" si="49"/>
        <v>0.33285302593659943</v>
      </c>
      <c r="S144" s="4">
        <f t="shared" si="49"/>
        <v>0.31697101692075724</v>
      </c>
      <c r="T144" s="4">
        <f t="shared" si="49"/>
        <v>0.31503157894736844</v>
      </c>
      <c r="U144" s="4">
        <f t="shared" si="49"/>
        <v>0.30322471720411953</v>
      </c>
      <c r="V144" s="4">
        <f t="shared" si="49"/>
        <v>0.29414265068434925</v>
      </c>
      <c r="W144" s="4">
        <f t="shared" si="49"/>
        <v>0.28899760014768322</v>
      </c>
      <c r="X144" s="4">
        <f t="shared" si="49"/>
        <v>0.28826266804550155</v>
      </c>
      <c r="Y144" s="4">
        <f t="shared" si="49"/>
        <v>0.29436508632021735</v>
      </c>
      <c r="Z144" s="4">
        <f t="shared" si="49"/>
        <v>0.29304095686843057</v>
      </c>
      <c r="AA144" s="4">
        <f t="shared" si="49"/>
        <v>0.29575621611516173</v>
      </c>
      <c r="AB144" s="4">
        <f t="shared" si="49"/>
        <v>0.28832684824902721</v>
      </c>
      <c r="AC144" s="4">
        <f t="shared" si="49"/>
        <v>0.28024213555621713</v>
      </c>
      <c r="AD144" s="4">
        <f t="shared" si="49"/>
        <v>0.27587429111531192</v>
      </c>
      <c r="AE144" s="4">
        <f t="shared" si="49"/>
        <v>0.26559885249820703</v>
      </c>
      <c r="AF144" s="4">
        <f t="shared" si="49"/>
        <v>0.25932286555446515</v>
      </c>
      <c r="AG144" s="4">
        <f t="shared" si="49"/>
        <v>0.26279098717789118</v>
      </c>
      <c r="AH144" s="4">
        <f t="shared" si="49"/>
        <v>0.25587237784197964</v>
      </c>
      <c r="AI144" s="4">
        <f t="shared" si="49"/>
        <v>0.27141851185353261</v>
      </c>
      <c r="AJ144" s="4">
        <f t="shared" si="49"/>
        <v>0.28095956787671778</v>
      </c>
      <c r="AK144" s="4">
        <f t="shared" si="49"/>
        <v>0.28215767634854771</v>
      </c>
      <c r="AL144" s="4">
        <f t="shared" si="49"/>
        <v>0.2895379108363163</v>
      </c>
      <c r="AM144" s="4">
        <f t="shared" si="49"/>
        <v>0.28679245283018867</v>
      </c>
      <c r="AN144" s="4">
        <f t="shared" si="49"/>
        <v>0.28759446378534431</v>
      </c>
      <c r="AO144" s="4">
        <f t="shared" si="49"/>
        <v>0.28384426990963602</v>
      </c>
      <c r="AP144" s="4">
        <f t="shared" si="49"/>
        <v>0.27159226953993498</v>
      </c>
      <c r="AQ144" s="4">
        <f t="shared" si="49"/>
        <v>0.28312424815260356</v>
      </c>
      <c r="AR144" s="4">
        <f t="shared" si="49"/>
        <v>0.28736018837776467</v>
      </c>
      <c r="AS144" s="4">
        <f t="shared" si="49"/>
        <v>0.29685916919959471</v>
      </c>
      <c r="AT144" s="4">
        <f t="shared" si="49"/>
        <v>0.29964554335609928</v>
      </c>
      <c r="AU144" s="4">
        <f t="shared" si="49"/>
        <v>0.30335020066306057</v>
      </c>
      <c r="AV144" s="4">
        <f t="shared" si="49"/>
        <v>0.30294554671794421</v>
      </c>
      <c r="AW144" s="4">
        <f t="shared" si="49"/>
        <v>0.3007829303966274</v>
      </c>
      <c r="AX144" s="4">
        <f t="shared" si="49"/>
        <v>0.2993418003151942</v>
      </c>
      <c r="AY144" s="4">
        <f t="shared" si="49"/>
        <v>0.28085421096422297</v>
      </c>
      <c r="AZ144" s="4">
        <f t="shared" si="49"/>
        <v>0.27858447927685354</v>
      </c>
      <c r="BA144" s="4">
        <f t="shared" si="49"/>
        <v>0.27586865215731193</v>
      </c>
      <c r="BB144" s="4">
        <f t="shared" si="49"/>
        <v>0.27742309924550201</v>
      </c>
      <c r="BC144" s="4">
        <f t="shared" si="49"/>
        <v>0.28696325807879591</v>
      </c>
      <c r="BD144" s="4">
        <f t="shared" si="49"/>
        <v>0.33231975618162507</v>
      </c>
    </row>
    <row r="145" spans="1:56" x14ac:dyDescent="0.35">
      <c r="A145" s="5" t="s">
        <v>144</v>
      </c>
      <c r="B145" s="4">
        <f t="shared" ref="B145:BD145" si="50">B61/B$83</f>
        <v>2.2896835605865706E-2</v>
      </c>
      <c r="C145" s="4">
        <f t="shared" si="50"/>
        <v>2.1016617790811338E-2</v>
      </c>
      <c r="D145" s="4">
        <f t="shared" si="50"/>
        <v>2.3876047752095505E-2</v>
      </c>
      <c r="E145" s="4">
        <f t="shared" si="50"/>
        <v>3.7009252313078271E-2</v>
      </c>
      <c r="F145" s="4">
        <f t="shared" si="50"/>
        <v>3.2197207898377565E-2</v>
      </c>
      <c r="G145" s="4">
        <f t="shared" si="50"/>
        <v>2.9718583212032995E-2</v>
      </c>
      <c r="H145" s="4">
        <f t="shared" si="50"/>
        <v>3.0422805126362439E-2</v>
      </c>
      <c r="I145" s="4">
        <f t="shared" si="50"/>
        <v>5.2190799854351259E-2</v>
      </c>
      <c r="J145" s="4">
        <f t="shared" si="50"/>
        <v>4.8517213952959888E-2</v>
      </c>
      <c r="K145" s="4">
        <f t="shared" si="50"/>
        <v>5.0727997774274322E-2</v>
      </c>
      <c r="L145" s="4">
        <f t="shared" si="50"/>
        <v>4.1733396137541214E-2</v>
      </c>
      <c r="M145" s="4">
        <f t="shared" si="50"/>
        <v>4.125125766029452E-2</v>
      </c>
      <c r="N145" s="4">
        <f t="shared" si="50"/>
        <v>4.5655151422918885E-2</v>
      </c>
      <c r="O145" s="4">
        <f t="shared" si="50"/>
        <v>5.2034341172079134E-2</v>
      </c>
      <c r="P145" s="4">
        <f t="shared" si="50"/>
        <v>6.2196144174350376E-2</v>
      </c>
      <c r="Q145" s="4">
        <f t="shared" si="50"/>
        <v>7.5350667122819015E-2</v>
      </c>
      <c r="R145" s="4">
        <f t="shared" si="50"/>
        <v>6.3231056111205289E-2</v>
      </c>
      <c r="S145" s="4">
        <f t="shared" si="50"/>
        <v>5.8468755235382808E-2</v>
      </c>
      <c r="T145" s="4">
        <f t="shared" si="50"/>
        <v>5.894736842105263E-2</v>
      </c>
      <c r="U145" s="4">
        <f t="shared" si="50"/>
        <v>5.2676008779334794E-2</v>
      </c>
      <c r="V145" s="4">
        <f t="shared" si="50"/>
        <v>4.2846212700841622E-2</v>
      </c>
      <c r="W145" s="4">
        <f t="shared" si="50"/>
        <v>4.2643529628945909E-2</v>
      </c>
      <c r="X145" s="4">
        <f t="shared" si="50"/>
        <v>4.558772836952775E-2</v>
      </c>
      <c r="Y145" s="4">
        <f t="shared" si="50"/>
        <v>5.0039435632284635E-2</v>
      </c>
      <c r="Z145" s="4">
        <f t="shared" si="50"/>
        <v>5.9804276911924609E-2</v>
      </c>
      <c r="AA145" s="4">
        <f t="shared" si="50"/>
        <v>5.5991774163395028E-2</v>
      </c>
      <c r="AB145" s="4">
        <f t="shared" si="50"/>
        <v>5.2821011673151751E-2</v>
      </c>
      <c r="AC145" s="4">
        <f t="shared" si="50"/>
        <v>4.7533988290165724E-2</v>
      </c>
      <c r="AD145" s="4">
        <f t="shared" si="50"/>
        <v>4.2651228733459355E-2</v>
      </c>
      <c r="AE145" s="4">
        <f t="shared" si="50"/>
        <v>4.6856323213005022E-2</v>
      </c>
      <c r="AF145" s="4">
        <f t="shared" si="50"/>
        <v>4.1584887144259078E-2</v>
      </c>
      <c r="AG145" s="4">
        <f t="shared" si="50"/>
        <v>4.1080542761110422E-2</v>
      </c>
      <c r="AH145" s="4">
        <f t="shared" si="50"/>
        <v>3.2784826026881042E-2</v>
      </c>
      <c r="AI145" s="4">
        <f t="shared" si="50"/>
        <v>3.6382129723808776E-2</v>
      </c>
      <c r="AJ145" s="4">
        <f t="shared" si="50"/>
        <v>4.6310270871395665E-2</v>
      </c>
      <c r="AK145" s="4">
        <f t="shared" si="50"/>
        <v>4.7130666249119234E-2</v>
      </c>
      <c r="AL145" s="4">
        <f t="shared" si="50"/>
        <v>4.5558086560364468E-2</v>
      </c>
      <c r="AM145" s="4">
        <f t="shared" si="50"/>
        <v>4.2657916324856437E-2</v>
      </c>
      <c r="AN145" s="4">
        <f t="shared" si="50"/>
        <v>4.1861254988536982E-2</v>
      </c>
      <c r="AO145" s="4">
        <f t="shared" si="50"/>
        <v>3.5892238831179799E-2</v>
      </c>
      <c r="AP145" s="4">
        <f t="shared" si="50"/>
        <v>4.2158371814605779E-2</v>
      </c>
      <c r="AQ145" s="4">
        <f t="shared" si="50"/>
        <v>6.3670733803058946E-2</v>
      </c>
      <c r="AR145" s="4">
        <f t="shared" si="50"/>
        <v>7.2828189386931294E-2</v>
      </c>
      <c r="AS145" s="4">
        <f t="shared" si="50"/>
        <v>7.4974670719351572E-2</v>
      </c>
      <c r="AT145" s="4">
        <f t="shared" si="50"/>
        <v>6.7519668021094492E-2</v>
      </c>
      <c r="AU145" s="4">
        <f t="shared" si="50"/>
        <v>5.9937183737567616E-2</v>
      </c>
      <c r="AV145" s="4">
        <f t="shared" si="50"/>
        <v>5.7162835416484571E-2</v>
      </c>
      <c r="AW145" s="4">
        <f t="shared" si="50"/>
        <v>4.456680719263529E-2</v>
      </c>
      <c r="AX145" s="4">
        <f t="shared" si="50"/>
        <v>4.3663669231482342E-2</v>
      </c>
      <c r="AY145" s="4">
        <f t="shared" si="50"/>
        <v>3.6978829620042529E-2</v>
      </c>
      <c r="AZ145" s="4">
        <f t="shared" si="50"/>
        <v>3.4041734782190594E-2</v>
      </c>
      <c r="BA145" s="4">
        <f t="shared" si="50"/>
        <v>3.4077892325315003E-2</v>
      </c>
      <c r="BB145" s="4">
        <f t="shared" si="50"/>
        <v>4.2251886244921648E-2</v>
      </c>
      <c r="BC145" s="4">
        <f t="shared" si="50"/>
        <v>5.3895528995130587E-2</v>
      </c>
      <c r="BD145" s="4">
        <f t="shared" si="50"/>
        <v>4.7787421729157953E-2</v>
      </c>
    </row>
    <row r="146" spans="1:56" x14ac:dyDescent="0.35">
      <c r="A146" s="7" t="s">
        <v>25</v>
      </c>
      <c r="B146" s="4">
        <f t="shared" ref="B146:BD146" si="51">B62/B$83</f>
        <v>1.0933882171340366E-2</v>
      </c>
      <c r="C146" s="4">
        <f t="shared" si="51"/>
        <v>1.2829912023460411E-2</v>
      </c>
      <c r="D146" s="4">
        <f t="shared" si="51"/>
        <v>1.1684023368046735E-2</v>
      </c>
      <c r="E146" s="4">
        <f t="shared" si="51"/>
        <v>1.6504126031507877E-2</v>
      </c>
      <c r="F146" s="4">
        <f t="shared" si="51"/>
        <v>1.660168532260093E-2</v>
      </c>
      <c r="G146" s="4">
        <f t="shared" si="51"/>
        <v>1.8922852983988356E-2</v>
      </c>
      <c r="H146" s="4">
        <f t="shared" si="51"/>
        <v>2.359564019643071E-2</v>
      </c>
      <c r="I146" s="4">
        <f t="shared" si="51"/>
        <v>2.5124408301978395E-2</v>
      </c>
      <c r="J146" s="4">
        <f t="shared" si="51"/>
        <v>2.6019770480627202E-2</v>
      </c>
      <c r="K146" s="4">
        <f t="shared" si="51"/>
        <v>3.1623852360196603E-2</v>
      </c>
      <c r="L146" s="4">
        <f t="shared" si="51"/>
        <v>3.8059349976448421E-2</v>
      </c>
      <c r="M146" s="4">
        <f t="shared" si="51"/>
        <v>4.1159791457056616E-2</v>
      </c>
      <c r="N146" s="4">
        <f t="shared" si="51"/>
        <v>4.8698828184446812E-2</v>
      </c>
      <c r="O146" s="4">
        <f t="shared" si="51"/>
        <v>5.1885031728256814E-2</v>
      </c>
      <c r="P146" s="4">
        <f t="shared" si="51"/>
        <v>5.2556580050293379E-2</v>
      </c>
      <c r="Q146" s="4">
        <f t="shared" si="51"/>
        <v>3.9001026342798492E-2</v>
      </c>
      <c r="R146" s="4">
        <f t="shared" si="51"/>
        <v>4.4244787252076624E-2</v>
      </c>
      <c r="S146" s="4">
        <f t="shared" si="51"/>
        <v>4.4144747863963815E-2</v>
      </c>
      <c r="T146" s="4">
        <f t="shared" si="51"/>
        <v>5.0273684210526318E-2</v>
      </c>
      <c r="U146" s="4">
        <f t="shared" si="51"/>
        <v>5.3266925544487594E-2</v>
      </c>
      <c r="V146" s="4">
        <f t="shared" si="51"/>
        <v>5.610813567967355E-2</v>
      </c>
      <c r="W146" s="4">
        <f t="shared" si="51"/>
        <v>5.9904005907328778E-2</v>
      </c>
      <c r="X146" s="4">
        <f t="shared" si="51"/>
        <v>6.0496380558428126E-2</v>
      </c>
      <c r="Y146" s="4">
        <f t="shared" si="51"/>
        <v>6.2395933748137761E-2</v>
      </c>
      <c r="Z146" s="4">
        <f t="shared" si="51"/>
        <v>5.8988764044943819E-2</v>
      </c>
      <c r="AA146" s="4">
        <f t="shared" si="51"/>
        <v>6.1039446625537487E-2</v>
      </c>
      <c r="AB146" s="4">
        <f t="shared" si="51"/>
        <v>6.6147859922178989E-2</v>
      </c>
      <c r="AC146" s="4">
        <f t="shared" si="51"/>
        <v>6.6884985610796865E-2</v>
      </c>
      <c r="AD146" s="4">
        <f t="shared" si="51"/>
        <v>7.2069943289224947E-2</v>
      </c>
      <c r="AE146" s="4">
        <f t="shared" si="51"/>
        <v>7.0882142003346874E-2</v>
      </c>
      <c r="AF146" s="4">
        <f t="shared" si="51"/>
        <v>7.5564278704612367E-2</v>
      </c>
      <c r="AG146" s="4">
        <f t="shared" si="51"/>
        <v>7.8302004232540773E-2</v>
      </c>
      <c r="AH146" s="4">
        <f t="shared" si="51"/>
        <v>8.0391910563999497E-2</v>
      </c>
      <c r="AI146" s="4">
        <f t="shared" si="51"/>
        <v>7.8006415773413662E-2</v>
      </c>
      <c r="AJ146" s="4">
        <f t="shared" si="51"/>
        <v>8.0943680991341652E-2</v>
      </c>
      <c r="AK146" s="4">
        <f t="shared" si="51"/>
        <v>5.9657089172473185E-2</v>
      </c>
      <c r="AL146" s="4">
        <f t="shared" si="51"/>
        <v>5.7028961926456234E-2</v>
      </c>
      <c r="AM146" s="4">
        <f t="shared" si="51"/>
        <v>5.5373256767842494E-2</v>
      </c>
      <c r="AN146" s="4">
        <f t="shared" si="51"/>
        <v>5.7400016982253547E-2</v>
      </c>
      <c r="AO146" s="4">
        <f t="shared" si="51"/>
        <v>5.7005320496579678E-2</v>
      </c>
      <c r="AP146" s="4">
        <f t="shared" si="51"/>
        <v>5.6182657773217036E-2</v>
      </c>
      <c r="AQ146" s="4">
        <f t="shared" si="51"/>
        <v>5.731225296442688E-2</v>
      </c>
      <c r="AR146" s="4">
        <f t="shared" si="51"/>
        <v>5.6933815490707258E-2</v>
      </c>
      <c r="AS146" s="4">
        <f t="shared" si="51"/>
        <v>6.1212428233704833E-2</v>
      </c>
      <c r="AT146" s="4">
        <f t="shared" si="51"/>
        <v>5.8615025503587791E-2</v>
      </c>
      <c r="AU146" s="4">
        <f t="shared" si="51"/>
        <v>6.0547897400104696E-2</v>
      </c>
      <c r="AV146" s="4">
        <f t="shared" si="51"/>
        <v>6.0659033301284852E-2</v>
      </c>
      <c r="AW146" s="4">
        <f t="shared" si="51"/>
        <v>6.2118213886260001E-2</v>
      </c>
      <c r="AX146" s="4">
        <f t="shared" si="51"/>
        <v>6.6190785204412725E-2</v>
      </c>
      <c r="AY146" s="4">
        <f t="shared" si="51"/>
        <v>6.5637422575575477E-2</v>
      </c>
      <c r="AZ146" s="4">
        <f t="shared" si="51"/>
        <v>7.0006731416482351E-2</v>
      </c>
      <c r="BA146" s="4">
        <f t="shared" si="51"/>
        <v>7.6365024818633068E-2</v>
      </c>
      <c r="BB146" s="4">
        <f t="shared" si="51"/>
        <v>7.9164248403946605E-2</v>
      </c>
      <c r="BC146" s="4">
        <f t="shared" si="51"/>
        <v>7.9349269588313412E-2</v>
      </c>
      <c r="BD146" s="4">
        <f t="shared" si="51"/>
        <v>5.4348263476406339E-2</v>
      </c>
    </row>
    <row r="147" spans="1:56" x14ac:dyDescent="0.35">
      <c r="A147" s="7" t="s">
        <v>13</v>
      </c>
      <c r="B147" s="4">
        <f t="shared" ref="B147:BD147" si="52">B63/B$83</f>
        <v>4.7594545922305118E-3</v>
      </c>
      <c r="C147" s="4">
        <f t="shared" si="52"/>
        <v>4.5210166177908117E-3</v>
      </c>
      <c r="D147" s="4">
        <f t="shared" si="52"/>
        <v>4.3180086360172718E-3</v>
      </c>
      <c r="E147" s="4">
        <f t="shared" si="52"/>
        <v>4.2510627656914225E-3</v>
      </c>
      <c r="F147" s="4">
        <f t="shared" si="52"/>
        <v>3.6473399572380834E-3</v>
      </c>
      <c r="G147" s="4">
        <f t="shared" si="52"/>
        <v>4.8520135856380394E-3</v>
      </c>
      <c r="H147" s="4">
        <f t="shared" si="52"/>
        <v>4.9107677566175593E-3</v>
      </c>
      <c r="I147" s="4">
        <f t="shared" si="52"/>
        <v>6.0686976574827042E-3</v>
      </c>
      <c r="J147" s="4">
        <f t="shared" si="52"/>
        <v>7.1582774684694917E-3</v>
      </c>
      <c r="K147" s="4">
        <f t="shared" si="52"/>
        <v>5.9352684781600667E-3</v>
      </c>
      <c r="L147" s="4">
        <f t="shared" si="52"/>
        <v>1.0456900612341027E-2</v>
      </c>
      <c r="M147" s="4">
        <f t="shared" si="52"/>
        <v>8.5978231043629377E-3</v>
      </c>
      <c r="N147" s="4">
        <f t="shared" si="52"/>
        <v>1.0805052503424136E-2</v>
      </c>
      <c r="O147" s="4">
        <f t="shared" si="52"/>
        <v>1.5080253826054497E-2</v>
      </c>
      <c r="P147" s="4">
        <f t="shared" si="52"/>
        <v>1.3998323554065382E-2</v>
      </c>
      <c r="Q147" s="4">
        <f t="shared" si="52"/>
        <v>1.9243927471775574E-2</v>
      </c>
      <c r="R147" s="4">
        <f t="shared" si="52"/>
        <v>2.135955246651975E-2</v>
      </c>
      <c r="S147" s="4">
        <f t="shared" si="52"/>
        <v>2.5799966493550007E-2</v>
      </c>
      <c r="T147" s="4">
        <f t="shared" si="52"/>
        <v>2.7536842105263158E-2</v>
      </c>
      <c r="U147" s="4">
        <f t="shared" si="52"/>
        <v>2.6591254431875738E-2</v>
      </c>
      <c r="V147" s="4">
        <f t="shared" si="52"/>
        <v>2.7118932245175552E-2</v>
      </c>
      <c r="W147" s="4">
        <f t="shared" si="52"/>
        <v>2.5475355362746907E-2</v>
      </c>
      <c r="X147" s="4">
        <f t="shared" si="52"/>
        <v>2.7576697690451568E-2</v>
      </c>
      <c r="Y147" s="4">
        <f t="shared" si="52"/>
        <v>2.9094733152221542E-2</v>
      </c>
      <c r="Z147" s="4">
        <f t="shared" si="52"/>
        <v>2.9177238129757158E-2</v>
      </c>
      <c r="AA147" s="4">
        <f t="shared" si="52"/>
        <v>2.9725182277061134E-2</v>
      </c>
      <c r="AB147" s="4">
        <f t="shared" si="52"/>
        <v>2.8891050583657589E-2</v>
      </c>
      <c r="AC147" s="4">
        <f t="shared" si="52"/>
        <v>2.9671529224967748E-2</v>
      </c>
      <c r="AD147" s="4">
        <f t="shared" si="52"/>
        <v>3.5798676748582232E-2</v>
      </c>
      <c r="AE147" s="4">
        <f t="shared" si="52"/>
        <v>3.4066459478842938E-2</v>
      </c>
      <c r="AF147" s="4">
        <f t="shared" si="52"/>
        <v>3.1280667320902844E-2</v>
      </c>
      <c r="AG147" s="4">
        <f t="shared" si="52"/>
        <v>3.3362380181750279E-2</v>
      </c>
      <c r="AH147" s="4">
        <f t="shared" si="52"/>
        <v>3.2784826026881042E-2</v>
      </c>
      <c r="AI147" s="4">
        <f t="shared" si="52"/>
        <v>3.2235349346686488E-2</v>
      </c>
      <c r="AJ147" s="4">
        <f t="shared" si="52"/>
        <v>3.0899992056557312E-2</v>
      </c>
      <c r="AK147" s="4">
        <f t="shared" si="52"/>
        <v>3.0924606592030064E-2</v>
      </c>
      <c r="AL147" s="4">
        <f t="shared" si="52"/>
        <v>2.9450048812235601E-2</v>
      </c>
      <c r="AM147" s="4">
        <f t="shared" si="52"/>
        <v>2.977850697292863E-2</v>
      </c>
      <c r="AN147" s="4">
        <f t="shared" si="52"/>
        <v>3.0398233845631315E-2</v>
      </c>
      <c r="AO147" s="4">
        <f t="shared" si="52"/>
        <v>2.9811671311544632E-2</v>
      </c>
      <c r="AP147" s="4">
        <f t="shared" si="52"/>
        <v>3.2666324610911582E-2</v>
      </c>
      <c r="AQ147" s="4">
        <f t="shared" si="52"/>
        <v>3.1190926275992438E-2</v>
      </c>
      <c r="AR147" s="4">
        <f t="shared" si="52"/>
        <v>3.1620553359683792E-2</v>
      </c>
      <c r="AS147" s="4">
        <f t="shared" si="52"/>
        <v>2.9888551165146909E-2</v>
      </c>
      <c r="AT147" s="4">
        <f t="shared" si="52"/>
        <v>3.1123022391285553E-2</v>
      </c>
      <c r="AU147" s="4">
        <f t="shared" si="52"/>
        <v>3.2455068923399055E-2</v>
      </c>
      <c r="AV147" s="4">
        <f t="shared" si="52"/>
        <v>2.9717682020802376E-2</v>
      </c>
      <c r="AW147" s="4">
        <f t="shared" si="52"/>
        <v>2.7445582035619032E-2</v>
      </c>
      <c r="AX147" s="4">
        <f t="shared" si="52"/>
        <v>3.0036154630573839E-2</v>
      </c>
      <c r="AY147" s="4">
        <f t="shared" si="52"/>
        <v>3.0692428584635296E-2</v>
      </c>
      <c r="AZ147" s="4">
        <f t="shared" si="52"/>
        <v>3.05798634484085E-2</v>
      </c>
      <c r="BA147" s="4">
        <f t="shared" si="52"/>
        <v>3.1500572737686139E-2</v>
      </c>
      <c r="BB147" s="4">
        <f t="shared" si="52"/>
        <v>3.4474753337202554E-2</v>
      </c>
      <c r="BC147" s="4">
        <f t="shared" si="52"/>
        <v>3.17618415227977E-2</v>
      </c>
      <c r="BD147" s="4">
        <f t="shared" si="52"/>
        <v>2.4166641881264512E-2</v>
      </c>
    </row>
    <row r="148" spans="1:56" x14ac:dyDescent="0.35">
      <c r="A148" s="7" t="s">
        <v>26</v>
      </c>
      <c r="B148" s="4">
        <f t="shared" ref="B148:BD148" si="53">B64/B$83</f>
        <v>2.5726781579624391E-4</v>
      </c>
      <c r="C148" s="4">
        <f t="shared" si="53"/>
        <v>8.5532746823069404E-4</v>
      </c>
      <c r="D148" s="4">
        <f t="shared" si="53"/>
        <v>1.143002286004572E-3</v>
      </c>
      <c r="E148" s="4">
        <f t="shared" si="53"/>
        <v>1.5003750937734434E-3</v>
      </c>
      <c r="F148" s="4">
        <f t="shared" si="53"/>
        <v>5.0308137341214946E-4</v>
      </c>
      <c r="G148" s="4">
        <f t="shared" si="53"/>
        <v>9.7040271712760793E-4</v>
      </c>
      <c r="H148" s="4">
        <f t="shared" si="53"/>
        <v>1.0779734099892202E-3</v>
      </c>
      <c r="I148" s="4">
        <f t="shared" si="53"/>
        <v>1.3351134846461949E-3</v>
      </c>
      <c r="J148" s="4">
        <f t="shared" si="53"/>
        <v>1.9315986819679581E-3</v>
      </c>
      <c r="K148" s="4">
        <f t="shared" si="53"/>
        <v>2.040248539367523E-3</v>
      </c>
      <c r="L148" s="4">
        <f t="shared" si="53"/>
        <v>1.5073009891662741E-3</v>
      </c>
      <c r="M148" s="4">
        <f t="shared" si="53"/>
        <v>1.1890606420927466E-3</v>
      </c>
      <c r="N148" s="4">
        <f t="shared" si="53"/>
        <v>2.0544818140313501E-3</v>
      </c>
      <c r="O148" s="4">
        <f t="shared" si="53"/>
        <v>3.2848077640910789E-3</v>
      </c>
      <c r="P148" s="4">
        <f t="shared" si="53"/>
        <v>4.6940486169321036E-3</v>
      </c>
      <c r="Q148" s="4">
        <f t="shared" si="53"/>
        <v>5.1317139924734858E-3</v>
      </c>
      <c r="R148" s="4">
        <f t="shared" si="53"/>
        <v>4.4075266994405829E-3</v>
      </c>
      <c r="S148" s="4">
        <f t="shared" si="53"/>
        <v>4.9422013737644493E-3</v>
      </c>
      <c r="T148" s="4">
        <f t="shared" si="53"/>
        <v>5.2210526315789475E-3</v>
      </c>
      <c r="U148" s="4">
        <f t="shared" si="53"/>
        <v>5.9091676515279417E-3</v>
      </c>
      <c r="V148" s="4">
        <f t="shared" si="53"/>
        <v>6.4609368358411971E-3</v>
      </c>
      <c r="W148" s="4">
        <f t="shared" si="53"/>
        <v>6.0919328041351304E-3</v>
      </c>
      <c r="X148" s="4">
        <f t="shared" si="53"/>
        <v>7.9283005860048255E-3</v>
      </c>
      <c r="Y148" s="4">
        <f t="shared" si="53"/>
        <v>7.9747611953378313E-3</v>
      </c>
      <c r="Z148" s="4">
        <f t="shared" si="53"/>
        <v>6.7053280173976076E-3</v>
      </c>
      <c r="AA148" s="4">
        <f t="shared" si="53"/>
        <v>7.3845578612824828E-3</v>
      </c>
      <c r="AB148" s="4">
        <f t="shared" si="53"/>
        <v>5.350194552529183E-3</v>
      </c>
      <c r="AC148" s="4">
        <f t="shared" si="53"/>
        <v>5.9541530217326584E-3</v>
      </c>
      <c r="AD148" s="4">
        <f t="shared" si="53"/>
        <v>6.6162570888468808E-3</v>
      </c>
      <c r="AE148" s="4">
        <f t="shared" si="53"/>
        <v>8.1281377002151572E-3</v>
      </c>
      <c r="AF148" s="4">
        <f t="shared" si="53"/>
        <v>6.1334641805691854E-3</v>
      </c>
      <c r="AG148" s="4">
        <f t="shared" si="53"/>
        <v>5.8508651811278473E-3</v>
      </c>
      <c r="AH148" s="4">
        <f t="shared" si="53"/>
        <v>8.2904157769124482E-3</v>
      </c>
      <c r="AI148" s="4">
        <f t="shared" si="53"/>
        <v>7.9023550582896489E-3</v>
      </c>
      <c r="AJ148" s="4">
        <f t="shared" si="53"/>
        <v>8.5789181031058863E-3</v>
      </c>
      <c r="AK148" s="4">
        <f t="shared" si="53"/>
        <v>6.7329523213027478E-3</v>
      </c>
      <c r="AL148" s="4">
        <f t="shared" si="53"/>
        <v>7.5658965180605275E-3</v>
      </c>
      <c r="AM148" s="4">
        <f t="shared" si="53"/>
        <v>7.2190319934372438E-3</v>
      </c>
      <c r="AN148" s="4">
        <f t="shared" si="53"/>
        <v>8.4911267725227141E-3</v>
      </c>
      <c r="AO148" s="4">
        <f t="shared" si="53"/>
        <v>8.6985896461447519E-3</v>
      </c>
      <c r="AP148" s="4">
        <f t="shared" si="53"/>
        <v>8.7224217547460237E-3</v>
      </c>
      <c r="AQ148" s="4">
        <f t="shared" si="53"/>
        <v>7.9051383399209481E-3</v>
      </c>
      <c r="AR148" s="4">
        <f t="shared" si="53"/>
        <v>7.4846522580102595E-3</v>
      </c>
      <c r="AS148" s="4">
        <f t="shared" si="53"/>
        <v>8.9496791624451202E-3</v>
      </c>
      <c r="AT148" s="4">
        <f t="shared" si="53"/>
        <v>1.0720152156998357E-2</v>
      </c>
      <c r="AU148" s="4">
        <f t="shared" si="53"/>
        <v>1.0207642645262607E-2</v>
      </c>
      <c r="AV148" s="4">
        <f t="shared" si="53"/>
        <v>9.8767590245607897E-3</v>
      </c>
      <c r="AW148" s="4">
        <f t="shared" si="53"/>
        <v>8.2594855028822155E-3</v>
      </c>
      <c r="AX148" s="4">
        <f t="shared" si="53"/>
        <v>9.0850097339390014E-3</v>
      </c>
      <c r="AY148" s="4">
        <f t="shared" si="53"/>
        <v>1.0908754737912545E-2</v>
      </c>
      <c r="AZ148" s="4">
        <f t="shared" si="53"/>
        <v>1.105875564958169E-2</v>
      </c>
      <c r="BA148" s="4">
        <f t="shared" si="53"/>
        <v>9.2592592592592587E-3</v>
      </c>
      <c r="BB148" s="4">
        <f t="shared" si="53"/>
        <v>1.2071967498549042E-2</v>
      </c>
      <c r="BC148" s="4">
        <f t="shared" si="53"/>
        <v>1.2284196547144754E-2</v>
      </c>
      <c r="BD148" s="4">
        <f t="shared" si="53"/>
        <v>6.3001576351577136E-3</v>
      </c>
    </row>
    <row r="149" spans="1:56" x14ac:dyDescent="0.35">
      <c r="A149" s="7" t="s">
        <v>27</v>
      </c>
      <c r="B149" s="4">
        <f t="shared" ref="B149:BD149" si="54">B65/B$83</f>
        <v>1.5821970671469E-2</v>
      </c>
      <c r="C149" s="4">
        <f t="shared" si="54"/>
        <v>1.6495601173020527E-2</v>
      </c>
      <c r="D149" s="4">
        <f t="shared" si="54"/>
        <v>1.524003048006096E-2</v>
      </c>
      <c r="E149" s="4">
        <f t="shared" si="54"/>
        <v>1.2378094523630907E-2</v>
      </c>
      <c r="F149" s="4">
        <f t="shared" si="54"/>
        <v>1.4966670859011445E-2</v>
      </c>
      <c r="G149" s="4">
        <f t="shared" si="54"/>
        <v>1.5769044153323631E-2</v>
      </c>
      <c r="H149" s="4">
        <f t="shared" si="54"/>
        <v>1.6289375973170438E-2</v>
      </c>
      <c r="I149" s="4">
        <f t="shared" si="54"/>
        <v>1.6992353440951572E-2</v>
      </c>
      <c r="J149" s="4">
        <f t="shared" si="54"/>
        <v>1.7952505397113964E-2</v>
      </c>
      <c r="K149" s="4">
        <f t="shared" si="54"/>
        <v>1.9660576833905222E-2</v>
      </c>
      <c r="L149" s="4">
        <f t="shared" si="54"/>
        <v>2.3551577955723033E-2</v>
      </c>
      <c r="M149" s="4">
        <f t="shared" si="54"/>
        <v>2.2317753590048478E-2</v>
      </c>
      <c r="N149" s="4">
        <f t="shared" si="54"/>
        <v>2.3131943387612236E-2</v>
      </c>
      <c r="O149" s="4">
        <f t="shared" si="54"/>
        <v>2.359089212392684E-2</v>
      </c>
      <c r="P149" s="4">
        <f t="shared" si="54"/>
        <v>2.757753562447611E-2</v>
      </c>
      <c r="Q149" s="4">
        <f t="shared" si="54"/>
        <v>2.4375641464249059E-2</v>
      </c>
      <c r="R149" s="4">
        <f t="shared" si="54"/>
        <v>2.8479403288693E-2</v>
      </c>
      <c r="S149" s="4">
        <f t="shared" si="54"/>
        <v>2.6553861618361534E-2</v>
      </c>
      <c r="T149" s="4">
        <f t="shared" si="54"/>
        <v>2.7199999999999998E-2</v>
      </c>
      <c r="U149" s="4">
        <f t="shared" si="54"/>
        <v>2.7013337835556307E-2</v>
      </c>
      <c r="V149" s="4">
        <f t="shared" si="54"/>
        <v>2.5758735016577404E-2</v>
      </c>
      <c r="W149" s="4">
        <f t="shared" si="54"/>
        <v>2.7690603655159681E-2</v>
      </c>
      <c r="X149" s="4">
        <f t="shared" si="54"/>
        <v>2.6025508445363669E-2</v>
      </c>
      <c r="Y149" s="4">
        <f t="shared" si="54"/>
        <v>3.0847427920427658E-2</v>
      </c>
      <c r="Z149" s="4">
        <f t="shared" si="54"/>
        <v>2.7908662558898151E-2</v>
      </c>
      <c r="AA149" s="4">
        <f t="shared" si="54"/>
        <v>2.6547018134230698E-2</v>
      </c>
      <c r="AB149" s="4">
        <f t="shared" si="54"/>
        <v>2.6459143968871595E-2</v>
      </c>
      <c r="AC149" s="4">
        <f t="shared" si="54"/>
        <v>3.2251662201051898E-2</v>
      </c>
      <c r="AD149" s="4">
        <f t="shared" si="54"/>
        <v>3.7570888468809072E-2</v>
      </c>
      <c r="AE149" s="4">
        <f t="shared" si="54"/>
        <v>3.5142242409753763E-2</v>
      </c>
      <c r="AF149" s="4">
        <f t="shared" si="54"/>
        <v>3.6432777232580961E-2</v>
      </c>
      <c r="AG149" s="4">
        <f t="shared" si="54"/>
        <v>3.5727623552844513E-2</v>
      </c>
      <c r="AH149" s="4">
        <f t="shared" si="54"/>
        <v>3.5548297952518529E-2</v>
      </c>
      <c r="AI149" s="4">
        <f t="shared" si="54"/>
        <v>3.6773335419763714E-2</v>
      </c>
      <c r="AJ149" s="4">
        <f t="shared" si="54"/>
        <v>3.2965287155453174E-2</v>
      </c>
      <c r="AK149" s="4">
        <f t="shared" si="54"/>
        <v>3.1550927738197759E-2</v>
      </c>
      <c r="AL149" s="4">
        <f t="shared" si="54"/>
        <v>3.3273673934266189E-2</v>
      </c>
      <c r="AM149" s="4">
        <f t="shared" si="54"/>
        <v>3.6095159967186222E-2</v>
      </c>
      <c r="AN149" s="4">
        <f t="shared" si="54"/>
        <v>3.6511845121847672E-2</v>
      </c>
      <c r="AO149" s="4">
        <f t="shared" si="54"/>
        <v>3.5216620217887004E-2</v>
      </c>
      <c r="AP149" s="4">
        <f t="shared" si="54"/>
        <v>3.8310244569864885E-2</v>
      </c>
      <c r="AQ149" s="4">
        <f t="shared" si="54"/>
        <v>3.4713868362261556E-2</v>
      </c>
      <c r="AR149" s="4">
        <f t="shared" si="54"/>
        <v>4.1039441594483222E-2</v>
      </c>
      <c r="AS149" s="4">
        <f t="shared" si="54"/>
        <v>3.7993920972644375E-2</v>
      </c>
      <c r="AT149" s="4">
        <f t="shared" si="54"/>
        <v>3.8298608109276391E-2</v>
      </c>
      <c r="AU149" s="4">
        <f t="shared" si="54"/>
        <v>3.9609143255976267E-2</v>
      </c>
      <c r="AV149" s="4">
        <f t="shared" si="54"/>
        <v>4.177956472336334E-2</v>
      </c>
      <c r="AW149" s="4">
        <f t="shared" si="54"/>
        <v>4.0351028133872494E-2</v>
      </c>
      <c r="AX149" s="4">
        <f t="shared" si="54"/>
        <v>4.0419022897932699E-2</v>
      </c>
      <c r="AY149" s="4">
        <f t="shared" si="54"/>
        <v>4.2802995285199222E-2</v>
      </c>
      <c r="AZ149" s="4">
        <f t="shared" si="54"/>
        <v>4.1830945283200305E-2</v>
      </c>
      <c r="BA149" s="4">
        <f t="shared" si="54"/>
        <v>5.0210003818251241E-2</v>
      </c>
      <c r="BB149" s="4">
        <f t="shared" si="54"/>
        <v>4.3876958792803247E-2</v>
      </c>
      <c r="BC149" s="4">
        <f t="shared" si="54"/>
        <v>4.4267374944665781E-2</v>
      </c>
      <c r="BD149" s="4">
        <f t="shared" si="54"/>
        <v>3.075197743770262E-2</v>
      </c>
    </row>
    <row r="150" spans="1:56" x14ac:dyDescent="0.35">
      <c r="A150" s="7" t="s">
        <v>14</v>
      </c>
      <c r="B150" s="4">
        <f t="shared" ref="B150:BD150" si="55">B66/B$83</f>
        <v>1.0290712631849757E-3</v>
      </c>
      <c r="C150" s="4">
        <f t="shared" si="55"/>
        <v>7.3313782991202346E-4</v>
      </c>
      <c r="D150" s="4">
        <f t="shared" si="55"/>
        <v>8.8900177800355605E-4</v>
      </c>
      <c r="E150" s="4">
        <f t="shared" si="55"/>
        <v>1.3753438359589898E-3</v>
      </c>
      <c r="F150" s="4">
        <f t="shared" si="55"/>
        <v>2.0123254936485978E-3</v>
      </c>
      <c r="G150" s="4">
        <f t="shared" si="55"/>
        <v>2.062105773896167E-3</v>
      </c>
      <c r="H150" s="4">
        <f t="shared" si="55"/>
        <v>2.0361719966463048E-3</v>
      </c>
      <c r="I150" s="4">
        <f t="shared" si="55"/>
        <v>2.1847311566937735E-3</v>
      </c>
      <c r="J150" s="4">
        <f t="shared" si="55"/>
        <v>2.3860924894898309E-3</v>
      </c>
      <c r="K150" s="4">
        <f t="shared" si="55"/>
        <v>2.5966799591950291E-3</v>
      </c>
      <c r="L150" s="4">
        <f t="shared" si="55"/>
        <v>2.0725388601036268E-3</v>
      </c>
      <c r="M150" s="4">
        <f t="shared" si="55"/>
        <v>3.5671819262782403E-3</v>
      </c>
      <c r="N150" s="4">
        <f t="shared" si="55"/>
        <v>4.717698980368285E-3</v>
      </c>
      <c r="O150" s="4">
        <f t="shared" si="55"/>
        <v>4.5539380365808135E-3</v>
      </c>
      <c r="P150" s="4">
        <f t="shared" si="55"/>
        <v>5.1131601005867562E-3</v>
      </c>
      <c r="Q150" s="4">
        <f t="shared" si="55"/>
        <v>5.9869996578857335E-3</v>
      </c>
      <c r="R150" s="4">
        <f t="shared" si="55"/>
        <v>5.2551279877945415E-3</v>
      </c>
      <c r="S150" s="4">
        <f t="shared" si="55"/>
        <v>7.7064834980733795E-3</v>
      </c>
      <c r="T150" s="4">
        <f t="shared" si="55"/>
        <v>7.1578947368421053E-3</v>
      </c>
      <c r="U150" s="4">
        <f t="shared" si="55"/>
        <v>6.4156677359446228E-3</v>
      </c>
      <c r="V150" s="4">
        <f t="shared" si="55"/>
        <v>7.8211340644393432E-3</v>
      </c>
      <c r="W150" s="4">
        <f t="shared" si="55"/>
        <v>7.3841609747092489E-3</v>
      </c>
      <c r="X150" s="4">
        <f t="shared" si="55"/>
        <v>7.4974146845915197E-3</v>
      </c>
      <c r="Y150" s="4">
        <f t="shared" si="55"/>
        <v>7.2736832880553855E-3</v>
      </c>
      <c r="Z150" s="4">
        <f t="shared" si="55"/>
        <v>7.067778180500181E-3</v>
      </c>
      <c r="AA150" s="4">
        <f t="shared" si="55"/>
        <v>7.1041316133856796E-3</v>
      </c>
      <c r="AB150" s="4">
        <f t="shared" si="55"/>
        <v>7.1011673151750972E-3</v>
      </c>
      <c r="AC150" s="4">
        <f t="shared" si="55"/>
        <v>9.4274089510767087E-3</v>
      </c>
      <c r="AD150" s="4">
        <f t="shared" si="55"/>
        <v>1.0633270321361058E-2</v>
      </c>
      <c r="AE150" s="4">
        <f t="shared" si="55"/>
        <v>9.3234520678938566E-3</v>
      </c>
      <c r="AF150" s="4">
        <f t="shared" si="55"/>
        <v>1.1653581943081453E-2</v>
      </c>
      <c r="AG150" s="4">
        <f t="shared" si="55"/>
        <v>1.0456865430100834E-2</v>
      </c>
      <c r="AH150" s="4">
        <f t="shared" si="55"/>
        <v>9.923376460243688E-3</v>
      </c>
      <c r="AI150" s="4">
        <f t="shared" si="55"/>
        <v>1.0249589234019247E-2</v>
      </c>
      <c r="AJ150" s="4">
        <f t="shared" si="55"/>
        <v>1.0405909921359917E-2</v>
      </c>
      <c r="AK150" s="4">
        <f t="shared" si="55"/>
        <v>1.0490879198308933E-2</v>
      </c>
      <c r="AL150" s="4">
        <f t="shared" si="55"/>
        <v>9.518385942076147E-3</v>
      </c>
      <c r="AM150" s="4">
        <f t="shared" si="55"/>
        <v>9.5159967186218206E-3</v>
      </c>
      <c r="AN150" s="4">
        <f t="shared" si="55"/>
        <v>1.0444085930202938E-2</v>
      </c>
      <c r="AO150" s="4">
        <f t="shared" si="55"/>
        <v>9.374208259437548E-3</v>
      </c>
      <c r="AP150" s="4">
        <f t="shared" si="55"/>
        <v>1.111681204036258E-2</v>
      </c>
      <c r="AQ150" s="4">
        <f t="shared" si="55"/>
        <v>1.3404365011170304E-2</v>
      </c>
      <c r="AR150" s="4">
        <f t="shared" si="55"/>
        <v>1.1100832562442183E-2</v>
      </c>
      <c r="AS150" s="4">
        <f t="shared" si="55"/>
        <v>1.3424518743667679E-2</v>
      </c>
      <c r="AT150" s="4">
        <f t="shared" si="55"/>
        <v>1.2449208956514222E-2</v>
      </c>
      <c r="AU150" s="4">
        <f t="shared" si="55"/>
        <v>1.0033153027394871E-2</v>
      </c>
      <c r="AV150" s="4">
        <f t="shared" si="55"/>
        <v>1.2411502491040992E-2</v>
      </c>
      <c r="AW150" s="4">
        <f t="shared" si="55"/>
        <v>1.3679772864148671E-2</v>
      </c>
      <c r="AX150" s="4">
        <f t="shared" si="55"/>
        <v>1.5110781496245481E-2</v>
      </c>
      <c r="AY150" s="4">
        <f t="shared" si="55"/>
        <v>1.3867061107515948E-2</v>
      </c>
      <c r="AZ150" s="4">
        <f t="shared" si="55"/>
        <v>1.5386094816809309E-2</v>
      </c>
      <c r="BA150" s="4">
        <f t="shared" si="55"/>
        <v>1.3363879343260786E-2</v>
      </c>
      <c r="BB150" s="4">
        <f t="shared" si="55"/>
        <v>1.5670342426001162E-2</v>
      </c>
      <c r="BC150" s="4">
        <f t="shared" si="55"/>
        <v>1.2948207171314742E-2</v>
      </c>
      <c r="BD150" s="4">
        <f t="shared" si="55"/>
        <v>8.2824066217263587E-3</v>
      </c>
    </row>
    <row r="151" spans="1:56" x14ac:dyDescent="0.35">
      <c r="A151" s="7" t="s">
        <v>28</v>
      </c>
      <c r="B151" s="4">
        <f t="shared" ref="B151:BD151" si="56">B67/B$83</f>
        <v>1.2863390789812196E-4</v>
      </c>
      <c r="C151" s="4">
        <f t="shared" si="56"/>
        <v>7.3313782991202346E-4</v>
      </c>
      <c r="D151" s="4">
        <f t="shared" si="56"/>
        <v>8.8900177800355605E-4</v>
      </c>
      <c r="E151" s="4">
        <f t="shared" si="56"/>
        <v>1.2878219554888722E-2</v>
      </c>
      <c r="F151" s="4">
        <f t="shared" si="56"/>
        <v>1.2199723305244624E-2</v>
      </c>
      <c r="G151" s="4">
        <f t="shared" si="56"/>
        <v>1.2979136341581756E-2</v>
      </c>
      <c r="H151" s="4">
        <f t="shared" si="56"/>
        <v>1.2935680919870643E-2</v>
      </c>
      <c r="I151" s="4">
        <f t="shared" si="56"/>
        <v>1.3836630659060566E-2</v>
      </c>
      <c r="J151" s="4">
        <f t="shared" si="56"/>
        <v>1.3748437677536644E-2</v>
      </c>
      <c r="K151" s="4">
        <f t="shared" si="56"/>
        <v>1.4096262635630158E-2</v>
      </c>
      <c r="L151" s="4">
        <f t="shared" si="56"/>
        <v>1.4790390956194065E-2</v>
      </c>
      <c r="M151" s="4">
        <f t="shared" si="56"/>
        <v>1.4908991127778286E-2</v>
      </c>
      <c r="N151" s="4">
        <f t="shared" si="56"/>
        <v>1.795769289301476E-2</v>
      </c>
      <c r="O151" s="4">
        <f t="shared" si="56"/>
        <v>1.7095931317655841E-2</v>
      </c>
      <c r="P151" s="4">
        <f t="shared" si="56"/>
        <v>1.7267393126571669E-2</v>
      </c>
      <c r="Q151" s="4">
        <f t="shared" si="56"/>
        <v>1.0434485118029422E-2</v>
      </c>
      <c r="R151" s="4">
        <f t="shared" si="56"/>
        <v>1.2035938294626208E-2</v>
      </c>
      <c r="S151" s="4">
        <f t="shared" si="56"/>
        <v>1.0135701122466074E-2</v>
      </c>
      <c r="T151" s="4">
        <f t="shared" si="56"/>
        <v>1.2042105263157894E-2</v>
      </c>
      <c r="U151" s="4">
        <f t="shared" si="56"/>
        <v>1.2578085429680905E-2</v>
      </c>
      <c r="V151" s="4">
        <f t="shared" si="56"/>
        <v>1.2496812037745473E-2</v>
      </c>
      <c r="W151" s="4">
        <f t="shared" si="56"/>
        <v>1.2645375669189588E-2</v>
      </c>
      <c r="X151" s="4">
        <f t="shared" si="56"/>
        <v>1.1633919338159255E-2</v>
      </c>
      <c r="Y151" s="4">
        <f t="shared" si="56"/>
        <v>1.1129611778108842E-2</v>
      </c>
      <c r="Z151" s="4">
        <f t="shared" si="56"/>
        <v>1.4679231605654222E-2</v>
      </c>
      <c r="AA151" s="4">
        <f t="shared" si="56"/>
        <v>1.3180033651149748E-2</v>
      </c>
      <c r="AB151" s="4">
        <f t="shared" si="56"/>
        <v>1.3618677042801557E-2</v>
      </c>
      <c r="AC151" s="4">
        <f t="shared" si="56"/>
        <v>1.5480797856504911E-2</v>
      </c>
      <c r="AD151" s="4">
        <f t="shared" si="56"/>
        <v>1.6304347826086956E-2</v>
      </c>
      <c r="AE151" s="4">
        <f t="shared" si="56"/>
        <v>1.5778149653358834E-2</v>
      </c>
      <c r="AF151" s="4">
        <f t="shared" si="56"/>
        <v>1.7419038272816486E-2</v>
      </c>
      <c r="AG151" s="4">
        <f t="shared" si="56"/>
        <v>1.6307730611228682E-2</v>
      </c>
      <c r="AH151" s="4">
        <f t="shared" si="56"/>
        <v>1.5952769752543651E-2</v>
      </c>
      <c r="AI151" s="4">
        <f t="shared" si="56"/>
        <v>1.4631093028714497E-2</v>
      </c>
      <c r="AJ151" s="4">
        <f t="shared" si="56"/>
        <v>1.6522360791166892E-2</v>
      </c>
      <c r="AK151" s="4">
        <f t="shared" si="56"/>
        <v>4.3529319658654975E-2</v>
      </c>
      <c r="AL151" s="4">
        <f t="shared" si="56"/>
        <v>4.4907256752359258E-2</v>
      </c>
      <c r="AM151" s="4">
        <f t="shared" si="56"/>
        <v>4.4216570959803116E-2</v>
      </c>
      <c r="AN151" s="4">
        <f t="shared" si="56"/>
        <v>4.4323681752568567E-2</v>
      </c>
      <c r="AO151" s="4">
        <f t="shared" si="56"/>
        <v>5.0755848323621316E-2</v>
      </c>
      <c r="AP151" s="4">
        <f t="shared" si="56"/>
        <v>5.1821446895844024E-2</v>
      </c>
      <c r="AQ151" s="4">
        <f t="shared" si="56"/>
        <v>4.8204158790170135E-2</v>
      </c>
      <c r="AR151" s="4">
        <f t="shared" si="56"/>
        <v>5.3738121268186022E-2</v>
      </c>
      <c r="AS151" s="4">
        <f t="shared" si="56"/>
        <v>5.27693346842283E-2</v>
      </c>
      <c r="AT151" s="4">
        <f t="shared" si="56"/>
        <v>5.7577591423878277E-2</v>
      </c>
      <c r="AU151" s="4">
        <f t="shared" si="56"/>
        <v>5.8192287558890249E-2</v>
      </c>
      <c r="AV151" s="4">
        <f t="shared" si="56"/>
        <v>5.384144742592431E-2</v>
      </c>
      <c r="AW151" s="4">
        <f t="shared" si="56"/>
        <v>5.497720037855975E-2</v>
      </c>
      <c r="AX151" s="4">
        <f t="shared" si="56"/>
        <v>5.4880875127468247E-2</v>
      </c>
      <c r="AY151" s="4">
        <f t="shared" si="56"/>
        <v>5.7871868355366556E-2</v>
      </c>
      <c r="AZ151" s="4">
        <f t="shared" si="56"/>
        <v>5.2505048562361767E-2</v>
      </c>
      <c r="BA151" s="4">
        <f t="shared" si="56"/>
        <v>4.9923634975181368E-2</v>
      </c>
      <c r="BB151" s="4">
        <f t="shared" si="56"/>
        <v>5.5368543238537432E-2</v>
      </c>
      <c r="BC151" s="4">
        <f t="shared" si="56"/>
        <v>5.3342186808322263E-2</v>
      </c>
      <c r="BD151" s="4">
        <f t="shared" si="56"/>
        <v>2.7518794624658619E-2</v>
      </c>
    </row>
    <row r="152" spans="1:56" x14ac:dyDescent="0.35">
      <c r="A152" s="7" t="s">
        <v>15</v>
      </c>
      <c r="B152" s="4">
        <f t="shared" ref="B152:BD152" si="57">B68/B$83</f>
        <v>2.3154103421661951E-3</v>
      </c>
      <c r="C152" s="4">
        <f t="shared" si="57"/>
        <v>2.4437927663734115E-3</v>
      </c>
      <c r="D152" s="4">
        <f t="shared" si="57"/>
        <v>2.7940055880111762E-3</v>
      </c>
      <c r="E152" s="4">
        <f t="shared" si="57"/>
        <v>3.1257814453613405E-3</v>
      </c>
      <c r="F152" s="4">
        <f t="shared" si="57"/>
        <v>4.2761916740032702E-3</v>
      </c>
      <c r="G152" s="4">
        <f t="shared" si="57"/>
        <v>4.1242115477923341E-3</v>
      </c>
      <c r="H152" s="4">
        <f t="shared" si="57"/>
        <v>4.3118936399568807E-3</v>
      </c>
      <c r="I152" s="4">
        <f t="shared" si="57"/>
        <v>3.5198446413399684E-3</v>
      </c>
      <c r="J152" s="4">
        <f t="shared" si="57"/>
        <v>4.7721849789796617E-3</v>
      </c>
      <c r="K152" s="4">
        <f t="shared" si="57"/>
        <v>5.8425299081888158E-3</v>
      </c>
      <c r="L152" s="4">
        <f t="shared" si="57"/>
        <v>4.898728214790391E-3</v>
      </c>
      <c r="M152" s="4">
        <f t="shared" si="57"/>
        <v>3.3842495198024331E-3</v>
      </c>
      <c r="N152" s="4">
        <f t="shared" si="57"/>
        <v>5.3264343326738699E-3</v>
      </c>
      <c r="O152" s="4">
        <f t="shared" si="57"/>
        <v>5.1511758118701007E-3</v>
      </c>
      <c r="P152" s="4">
        <f t="shared" si="57"/>
        <v>4.7778709136630342E-3</v>
      </c>
      <c r="Q152" s="4">
        <f t="shared" si="57"/>
        <v>5.3027711255559358E-3</v>
      </c>
      <c r="R152" s="4">
        <f t="shared" si="57"/>
        <v>4.4075266994405829E-3</v>
      </c>
      <c r="S152" s="4">
        <f t="shared" si="57"/>
        <v>4.4396046238900991E-3</v>
      </c>
      <c r="T152" s="4">
        <f t="shared" si="57"/>
        <v>4.7999999999999996E-3</v>
      </c>
      <c r="U152" s="4">
        <f t="shared" si="57"/>
        <v>3.0390005065000845E-3</v>
      </c>
      <c r="V152" s="4">
        <f t="shared" si="57"/>
        <v>4.6756779733061297E-3</v>
      </c>
      <c r="W152" s="4">
        <f t="shared" si="57"/>
        <v>5.4458187188480712E-3</v>
      </c>
      <c r="X152" s="4">
        <f t="shared" si="57"/>
        <v>4.8259220958290243E-3</v>
      </c>
      <c r="Y152" s="4">
        <f t="shared" si="57"/>
        <v>4.2064674436946801E-3</v>
      </c>
      <c r="Z152" s="4">
        <f t="shared" si="57"/>
        <v>3.8057267125770206E-3</v>
      </c>
      <c r="AA152" s="4">
        <f t="shared" si="57"/>
        <v>5.1411478781080572E-3</v>
      </c>
      <c r="AB152" s="4">
        <f t="shared" si="57"/>
        <v>5.6420233463035019E-3</v>
      </c>
      <c r="AC152" s="4">
        <f t="shared" si="57"/>
        <v>4.465614766299494E-3</v>
      </c>
      <c r="AD152" s="4">
        <f t="shared" si="57"/>
        <v>4.4896030245746696E-3</v>
      </c>
      <c r="AE152" s="4">
        <f t="shared" si="57"/>
        <v>5.1398517810184079E-3</v>
      </c>
      <c r="AF152" s="4">
        <f t="shared" si="57"/>
        <v>5.2747791952894993E-3</v>
      </c>
      <c r="AG152" s="4">
        <f t="shared" si="57"/>
        <v>5.8508651811278473E-3</v>
      </c>
      <c r="AH152" s="4">
        <f t="shared" si="57"/>
        <v>7.5367416153749528E-3</v>
      </c>
      <c r="AI152" s="4">
        <f t="shared" si="57"/>
        <v>6.0245677177059699E-3</v>
      </c>
      <c r="AJ152" s="4">
        <f t="shared" si="57"/>
        <v>5.878147589165144E-3</v>
      </c>
      <c r="AK152" s="4">
        <f t="shared" si="57"/>
        <v>7.5158537540123702E-3</v>
      </c>
      <c r="AL152" s="4">
        <f t="shared" si="57"/>
        <v>6.6710055320533682E-3</v>
      </c>
      <c r="AM152" s="4">
        <f t="shared" si="57"/>
        <v>7.3010664479081213E-3</v>
      </c>
      <c r="AN152" s="4">
        <f t="shared" si="57"/>
        <v>8.2363929693470318E-3</v>
      </c>
      <c r="AO152" s="4">
        <f t="shared" si="57"/>
        <v>8.2763280128367537E-3</v>
      </c>
      <c r="AP152" s="4">
        <f t="shared" si="57"/>
        <v>7.1831708568496667E-3</v>
      </c>
      <c r="AQ152" s="4">
        <f t="shared" si="57"/>
        <v>9.3658704244715587E-3</v>
      </c>
      <c r="AR152" s="4">
        <f t="shared" si="57"/>
        <v>8.0733327726852239E-3</v>
      </c>
      <c r="AS152" s="4">
        <f t="shared" si="57"/>
        <v>8.3586626139817623E-3</v>
      </c>
      <c r="AT152" s="4">
        <f t="shared" si="57"/>
        <v>1.0028529437192011E-2</v>
      </c>
      <c r="AU152" s="4">
        <f t="shared" si="57"/>
        <v>8.7244808933868434E-3</v>
      </c>
      <c r="AV152" s="4">
        <f t="shared" si="57"/>
        <v>8.3034699764006643E-3</v>
      </c>
      <c r="AW152" s="4">
        <f t="shared" si="57"/>
        <v>8.8617396541340442E-3</v>
      </c>
      <c r="AX152" s="4">
        <f t="shared" si="57"/>
        <v>1.1309910076944471E-2</v>
      </c>
      <c r="AY152" s="4">
        <f t="shared" si="57"/>
        <v>9.7993898493112692E-3</v>
      </c>
      <c r="AZ152" s="4">
        <f t="shared" si="57"/>
        <v>7.8853735936147713E-3</v>
      </c>
      <c r="BA152" s="4">
        <f t="shared" si="57"/>
        <v>6.3955708285605194E-3</v>
      </c>
      <c r="BB152" s="4">
        <f t="shared" si="57"/>
        <v>5.5716773070226353E-3</v>
      </c>
      <c r="BC152" s="4">
        <f t="shared" si="57"/>
        <v>4.5374059318282426E-3</v>
      </c>
      <c r="BD152" s="4">
        <f t="shared" si="57"/>
        <v>5.9449974019066681E-3</v>
      </c>
    </row>
    <row r="153" spans="1:56" x14ac:dyDescent="0.35">
      <c r="A153" s="7" t="s">
        <v>29</v>
      </c>
      <c r="B153" s="4">
        <f t="shared" ref="B153:BD153" si="58">B69/B$83</f>
        <v>1.9295086184718292E-3</v>
      </c>
      <c r="C153" s="4">
        <f t="shared" si="58"/>
        <v>2.565982404692082E-3</v>
      </c>
      <c r="D153" s="4">
        <f t="shared" si="58"/>
        <v>1.90500381000762E-3</v>
      </c>
      <c r="E153" s="4">
        <f t="shared" si="58"/>
        <v>8.3770942735683918E-3</v>
      </c>
      <c r="F153" s="4">
        <f t="shared" si="58"/>
        <v>7.5462206011822413E-3</v>
      </c>
      <c r="G153" s="4">
        <f t="shared" si="58"/>
        <v>7.0354196991751581E-3</v>
      </c>
      <c r="H153" s="4">
        <f t="shared" si="58"/>
        <v>8.1446879865852192E-3</v>
      </c>
      <c r="I153" s="4">
        <f t="shared" si="58"/>
        <v>9.3457943925233638E-3</v>
      </c>
      <c r="J153" s="4">
        <f t="shared" si="58"/>
        <v>1.215770935121009E-2</v>
      </c>
      <c r="K153" s="4">
        <f t="shared" si="58"/>
        <v>1.0108504126866364E-2</v>
      </c>
      <c r="L153" s="4">
        <f t="shared" si="58"/>
        <v>1.017428167687235E-2</v>
      </c>
      <c r="M153" s="4">
        <f t="shared" si="58"/>
        <v>1.2896734656544407E-2</v>
      </c>
      <c r="N153" s="4">
        <f t="shared" si="58"/>
        <v>1.4000913103028458E-2</v>
      </c>
      <c r="O153" s="4">
        <f t="shared" si="58"/>
        <v>1.1720791340052258E-2</v>
      </c>
      <c r="P153" s="4">
        <f t="shared" si="58"/>
        <v>9.6395641240569988E-3</v>
      </c>
      <c r="Q153" s="4">
        <f t="shared" si="58"/>
        <v>8.2107423879575776E-3</v>
      </c>
      <c r="R153" s="4">
        <f t="shared" si="58"/>
        <v>9.4931344295643323E-3</v>
      </c>
      <c r="S153" s="4">
        <f t="shared" si="58"/>
        <v>9.8844027475288986E-3</v>
      </c>
      <c r="T153" s="4">
        <f t="shared" si="58"/>
        <v>8.0842105263157892E-3</v>
      </c>
      <c r="U153" s="4">
        <f t="shared" si="58"/>
        <v>9.7079182846530471E-3</v>
      </c>
      <c r="V153" s="4">
        <f t="shared" si="58"/>
        <v>9.6914052537617947E-3</v>
      </c>
      <c r="W153" s="4">
        <f t="shared" si="58"/>
        <v>9.5994092671220239E-3</v>
      </c>
      <c r="X153" s="4">
        <f t="shared" si="58"/>
        <v>8.8762495691140988E-3</v>
      </c>
      <c r="Y153" s="4">
        <f t="shared" si="58"/>
        <v>8.5005696257996668E-3</v>
      </c>
      <c r="Z153" s="4">
        <f t="shared" si="58"/>
        <v>1.6400869880391446E-2</v>
      </c>
      <c r="AA153" s="4">
        <f t="shared" si="58"/>
        <v>1.5236492802392971E-2</v>
      </c>
      <c r="AB153" s="4">
        <f t="shared" si="58"/>
        <v>1.4785992217898832E-2</v>
      </c>
      <c r="AC153" s="4">
        <f t="shared" si="58"/>
        <v>1.6076213158678177E-2</v>
      </c>
      <c r="AD153" s="4">
        <f t="shared" si="58"/>
        <v>1.6658790170132325E-2</v>
      </c>
      <c r="AE153" s="4">
        <f t="shared" si="58"/>
        <v>1.7212526894573272E-2</v>
      </c>
      <c r="AF153" s="4">
        <f t="shared" si="58"/>
        <v>1.6928361138370953E-2</v>
      </c>
      <c r="AG153" s="4">
        <f t="shared" si="58"/>
        <v>1.5685298145151252E-2</v>
      </c>
      <c r="AH153" s="4">
        <f t="shared" si="58"/>
        <v>1.5450320311518653E-2</v>
      </c>
      <c r="AI153" s="4">
        <f t="shared" si="58"/>
        <v>1.7917220874735938E-2</v>
      </c>
      <c r="AJ153" s="4">
        <f t="shared" si="58"/>
        <v>1.6919532925569941E-2</v>
      </c>
      <c r="AK153" s="4">
        <f t="shared" si="58"/>
        <v>1.5892899084005322E-2</v>
      </c>
      <c r="AL153" s="4">
        <f t="shared" si="58"/>
        <v>1.5131793036121055E-2</v>
      </c>
      <c r="AM153" s="4">
        <f t="shared" si="58"/>
        <v>1.5750615258408533E-2</v>
      </c>
      <c r="AN153" s="4">
        <f t="shared" si="58"/>
        <v>1.6557697206419291E-2</v>
      </c>
      <c r="AO153" s="4">
        <f t="shared" si="58"/>
        <v>1.7566083945612702E-2</v>
      </c>
      <c r="AP153" s="4">
        <f t="shared" si="58"/>
        <v>1.7188301693175988E-2</v>
      </c>
      <c r="AQ153" s="4">
        <f t="shared" si="58"/>
        <v>2.0020622100017184E-2</v>
      </c>
      <c r="AR153" s="4">
        <f t="shared" si="58"/>
        <v>1.8837776469598857E-2</v>
      </c>
      <c r="AS153" s="4">
        <f t="shared" si="58"/>
        <v>1.8996960486322188E-2</v>
      </c>
      <c r="AT153" s="4">
        <f t="shared" si="58"/>
        <v>1.7290567995158639E-2</v>
      </c>
      <c r="AU153" s="4">
        <f t="shared" si="58"/>
        <v>1.8757633920781714E-2</v>
      </c>
      <c r="AV153" s="4">
        <f t="shared" si="58"/>
        <v>2.0190542784721616E-2</v>
      </c>
      <c r="AW153" s="4">
        <f t="shared" si="58"/>
        <v>1.8153660844876539E-2</v>
      </c>
      <c r="AX153" s="4">
        <f t="shared" si="58"/>
        <v>1.9931398906090664E-2</v>
      </c>
      <c r="AY153" s="4">
        <f t="shared" si="58"/>
        <v>1.8212073587870945E-2</v>
      </c>
      <c r="AZ153" s="4">
        <f t="shared" si="58"/>
        <v>2.0098086354457159E-2</v>
      </c>
      <c r="BA153" s="4">
        <f t="shared" si="58"/>
        <v>2.2623138602520045E-2</v>
      </c>
      <c r="BB153" s="4">
        <f t="shared" si="58"/>
        <v>2.6929773650609404E-2</v>
      </c>
      <c r="BC153" s="4">
        <f t="shared" si="58"/>
        <v>2.7556440903054449E-2</v>
      </c>
      <c r="BD153" s="4">
        <f t="shared" si="58"/>
        <v>1.4157421711662376E-2</v>
      </c>
    </row>
    <row r="154" spans="1:56" x14ac:dyDescent="0.35">
      <c r="A154" s="7" t="s">
        <v>16</v>
      </c>
      <c r="B154" s="4">
        <f t="shared" ref="B154:BD154" si="59">B70/B$83</f>
        <v>9.2616413686647803E-3</v>
      </c>
      <c r="C154" s="4">
        <f t="shared" si="59"/>
        <v>1.2585532746823069E-2</v>
      </c>
      <c r="D154" s="4">
        <f t="shared" si="59"/>
        <v>1.2954025908051815E-2</v>
      </c>
      <c r="E154" s="4">
        <f t="shared" si="59"/>
        <v>1.2378094523630907E-2</v>
      </c>
      <c r="F154" s="4">
        <f t="shared" si="59"/>
        <v>1.3457426738774998E-2</v>
      </c>
      <c r="G154" s="4">
        <f t="shared" si="59"/>
        <v>1.3343037360504609E-2</v>
      </c>
      <c r="H154" s="4">
        <f t="shared" si="59"/>
        <v>1.2696131273206372E-2</v>
      </c>
      <c r="I154" s="4">
        <f t="shared" si="59"/>
        <v>1.4928996237407453E-2</v>
      </c>
      <c r="J154" s="4">
        <f t="shared" si="59"/>
        <v>1.7270764685831157E-2</v>
      </c>
      <c r="K154" s="4">
        <f t="shared" si="59"/>
        <v>1.604377260502643E-2</v>
      </c>
      <c r="L154" s="4">
        <f t="shared" si="59"/>
        <v>2.0442769665567594E-2</v>
      </c>
      <c r="M154" s="4">
        <f t="shared" si="59"/>
        <v>1.9024970273483946E-2</v>
      </c>
      <c r="N154" s="4">
        <f t="shared" si="59"/>
        <v>2.1077461573580886E-2</v>
      </c>
      <c r="O154" s="4">
        <f t="shared" si="59"/>
        <v>2.5233296005972378E-2</v>
      </c>
      <c r="P154" s="4">
        <f t="shared" si="59"/>
        <v>2.321877619446773E-2</v>
      </c>
      <c r="Q154" s="4">
        <f t="shared" si="59"/>
        <v>2.3776941498460488E-2</v>
      </c>
      <c r="R154" s="4">
        <f t="shared" si="59"/>
        <v>2.4834717748770978E-2</v>
      </c>
      <c r="S154" s="4">
        <f t="shared" si="59"/>
        <v>2.5464901993633774E-2</v>
      </c>
      <c r="T154" s="4">
        <f t="shared" si="59"/>
        <v>2.4842105263157895E-2</v>
      </c>
      <c r="U154" s="4">
        <f t="shared" si="59"/>
        <v>2.4818504136417355E-2</v>
      </c>
      <c r="V154" s="4">
        <f t="shared" si="59"/>
        <v>2.2613278925444191E-2</v>
      </c>
      <c r="W154" s="4">
        <f t="shared" si="59"/>
        <v>2.4367731216540522E-2</v>
      </c>
      <c r="X154" s="4">
        <f t="shared" si="59"/>
        <v>2.5766976904515685E-2</v>
      </c>
      <c r="Y154" s="4">
        <f t="shared" si="59"/>
        <v>2.3223205678731047E-2</v>
      </c>
      <c r="Z154" s="4">
        <f t="shared" si="59"/>
        <v>1.9391083725987676E-2</v>
      </c>
      <c r="AA154" s="4">
        <f t="shared" si="59"/>
        <v>1.9349411104879418E-2</v>
      </c>
      <c r="AB154" s="4">
        <f t="shared" si="59"/>
        <v>2.2859922178988325E-2</v>
      </c>
      <c r="AC154" s="4">
        <f t="shared" si="59"/>
        <v>1.9450233204326685E-2</v>
      </c>
      <c r="AD154" s="4">
        <f t="shared" si="59"/>
        <v>2.0321361058601134E-2</v>
      </c>
      <c r="AE154" s="4">
        <f t="shared" si="59"/>
        <v>1.7332058331341143E-2</v>
      </c>
      <c r="AF154" s="4">
        <f t="shared" si="59"/>
        <v>1.9504416094210011E-2</v>
      </c>
      <c r="AG154" s="4">
        <f t="shared" si="59"/>
        <v>1.8797460475538406E-2</v>
      </c>
      <c r="AH154" s="4">
        <f t="shared" si="59"/>
        <v>1.7711342796131138E-2</v>
      </c>
      <c r="AI154" s="4">
        <f t="shared" si="59"/>
        <v>1.9325561380173696E-2</v>
      </c>
      <c r="AJ154" s="4">
        <f t="shared" si="59"/>
        <v>1.8190483755659702E-2</v>
      </c>
      <c r="AK154" s="4">
        <f t="shared" si="59"/>
        <v>2.223440068895326E-2</v>
      </c>
      <c r="AL154" s="4">
        <f t="shared" si="59"/>
        <v>2.1884152294175074E-2</v>
      </c>
      <c r="AM154" s="4">
        <f t="shared" si="59"/>
        <v>2.5676784249384743E-2</v>
      </c>
      <c r="AN154" s="4">
        <f t="shared" si="59"/>
        <v>2.3605332427613146E-2</v>
      </c>
      <c r="AO154" s="4">
        <f t="shared" si="59"/>
        <v>2.6855839878388649E-2</v>
      </c>
      <c r="AP154" s="4">
        <f t="shared" si="59"/>
        <v>2.3003249529673336E-2</v>
      </c>
      <c r="AQ154" s="4">
        <f t="shared" si="59"/>
        <v>2.6121326688434438E-2</v>
      </c>
      <c r="AR154" s="4">
        <f t="shared" si="59"/>
        <v>2.7583886973341184E-2</v>
      </c>
      <c r="AS154" s="4">
        <f t="shared" si="59"/>
        <v>2.7186761229314422E-2</v>
      </c>
      <c r="AT154" s="4">
        <f t="shared" si="59"/>
        <v>2.3082908273536786E-2</v>
      </c>
      <c r="AU154" s="4">
        <f t="shared" si="59"/>
        <v>2.5213749781887979E-2</v>
      </c>
      <c r="AV154" s="4">
        <f t="shared" si="59"/>
        <v>2.3948955510881918E-2</v>
      </c>
      <c r="AW154" s="4">
        <f t="shared" si="59"/>
        <v>2.9166308182052826E-2</v>
      </c>
      <c r="AX154" s="4">
        <f t="shared" si="59"/>
        <v>2.9109112820988228E-2</v>
      </c>
      <c r="AY154" s="4">
        <f t="shared" si="59"/>
        <v>2.6439863178330407E-2</v>
      </c>
      <c r="AZ154" s="4">
        <f t="shared" si="59"/>
        <v>2.8079623040676988E-2</v>
      </c>
      <c r="BA154" s="4">
        <f t="shared" si="59"/>
        <v>3.0641466208476516E-2</v>
      </c>
      <c r="BB154" s="4">
        <f t="shared" si="59"/>
        <v>2.9251305861868835E-2</v>
      </c>
      <c r="BC154" s="4">
        <f t="shared" si="59"/>
        <v>3.2315183709606017E-2</v>
      </c>
      <c r="BD154" s="4">
        <f t="shared" si="59"/>
        <v>2.227012122685991E-2</v>
      </c>
    </row>
    <row r="155" spans="1:56" x14ac:dyDescent="0.35">
      <c r="A155" s="7" t="s">
        <v>17</v>
      </c>
      <c r="B155" s="4">
        <f t="shared" ref="B155:BD155" si="60">B71/B$83</f>
        <v>3.1129405711345509E-2</v>
      </c>
      <c r="C155" s="4">
        <f t="shared" si="60"/>
        <v>3.2135874877810361E-2</v>
      </c>
      <c r="D155" s="4">
        <f t="shared" si="60"/>
        <v>3.6449072898145793E-2</v>
      </c>
      <c r="E155" s="4">
        <f t="shared" si="60"/>
        <v>3.1882970742685673E-2</v>
      </c>
      <c r="F155" s="4">
        <f t="shared" si="60"/>
        <v>3.320337064520186E-2</v>
      </c>
      <c r="G155" s="4">
        <f t="shared" si="60"/>
        <v>3.7967006307617658E-2</v>
      </c>
      <c r="H155" s="4">
        <f t="shared" si="60"/>
        <v>3.8447718289615525E-2</v>
      </c>
      <c r="I155" s="4">
        <f t="shared" si="60"/>
        <v>4.46656147590727E-2</v>
      </c>
      <c r="J155" s="4">
        <f t="shared" si="60"/>
        <v>4.2040677195773209E-2</v>
      </c>
      <c r="K155" s="4">
        <f t="shared" si="60"/>
        <v>4.9615134934619311E-2</v>
      </c>
      <c r="L155" s="4">
        <f t="shared" si="60"/>
        <v>5.3603391427225623E-2</v>
      </c>
      <c r="M155" s="4">
        <f t="shared" si="60"/>
        <v>5.3416262690935697E-2</v>
      </c>
      <c r="N155" s="4">
        <f t="shared" si="60"/>
        <v>5.4633997869426264E-2</v>
      </c>
      <c r="O155" s="4">
        <f t="shared" si="60"/>
        <v>5.733482642777156E-2</v>
      </c>
      <c r="P155" s="4">
        <f t="shared" si="60"/>
        <v>5.901089689857502E-2</v>
      </c>
      <c r="Q155" s="4">
        <f t="shared" si="60"/>
        <v>7.1159767362299009E-2</v>
      </c>
      <c r="R155" s="4">
        <f t="shared" si="60"/>
        <v>7.6114595694185452E-2</v>
      </c>
      <c r="S155" s="4">
        <f t="shared" si="60"/>
        <v>8.2258334729435417E-2</v>
      </c>
      <c r="T155" s="4">
        <f t="shared" si="60"/>
        <v>8.2947368421052631E-2</v>
      </c>
      <c r="U155" s="4">
        <f t="shared" si="60"/>
        <v>8.1715346952557819E-2</v>
      </c>
      <c r="V155" s="4">
        <f t="shared" si="60"/>
        <v>8.7902745898155235E-2</v>
      </c>
      <c r="W155" s="4">
        <f t="shared" si="60"/>
        <v>8.980985785490124E-2</v>
      </c>
      <c r="X155" s="4">
        <f t="shared" si="60"/>
        <v>8.9451913133402269E-2</v>
      </c>
      <c r="Y155" s="4">
        <f t="shared" si="60"/>
        <v>8.8248181579177992E-2</v>
      </c>
      <c r="Z155" s="4">
        <f t="shared" si="60"/>
        <v>8.5991301196085543E-2</v>
      </c>
      <c r="AA155" s="4">
        <f t="shared" si="60"/>
        <v>9.1605907646289023E-2</v>
      </c>
      <c r="AB155" s="4">
        <f t="shared" si="60"/>
        <v>9.1050583657587544E-2</v>
      </c>
      <c r="AC155" s="4">
        <f t="shared" si="60"/>
        <v>9.2190135953160668E-2</v>
      </c>
      <c r="AD155" s="4">
        <f t="shared" si="60"/>
        <v>9.3572778827977321E-2</v>
      </c>
      <c r="AE155" s="4">
        <f t="shared" si="60"/>
        <v>0.10112359550561797</v>
      </c>
      <c r="AF155" s="4">
        <f t="shared" si="60"/>
        <v>9.8503434739941123E-2</v>
      </c>
      <c r="AG155" s="4">
        <f t="shared" si="60"/>
        <v>9.8842275613095984E-2</v>
      </c>
      <c r="AH155" s="4">
        <f t="shared" si="60"/>
        <v>9.5591006155005653E-2</v>
      </c>
      <c r="AI155" s="4">
        <f t="shared" si="60"/>
        <v>9.3106955637274072E-2</v>
      </c>
      <c r="AJ155" s="4">
        <f t="shared" si="60"/>
        <v>9.2938279450313771E-2</v>
      </c>
      <c r="AK155" s="4">
        <f t="shared" si="60"/>
        <v>8.3770453299929534E-2</v>
      </c>
      <c r="AL155" s="4">
        <f t="shared" si="60"/>
        <v>8.5421412300683369E-2</v>
      </c>
      <c r="AM155" s="4">
        <f t="shared" si="60"/>
        <v>8.3182936833470056E-2</v>
      </c>
      <c r="AN155" s="4">
        <f t="shared" si="60"/>
        <v>8.6524581812006451E-2</v>
      </c>
      <c r="AO155" s="4">
        <f t="shared" si="60"/>
        <v>8.3776708048306725E-2</v>
      </c>
      <c r="AP155" s="4">
        <f t="shared" si="60"/>
        <v>8.9447579955532749E-2</v>
      </c>
      <c r="AQ155" s="4">
        <f t="shared" si="60"/>
        <v>8.1285444234404536E-2</v>
      </c>
      <c r="AR155" s="4">
        <f t="shared" si="60"/>
        <v>8.3929021949373475E-2</v>
      </c>
      <c r="AS155" s="4">
        <f t="shared" si="60"/>
        <v>8.0969267139479911E-2</v>
      </c>
      <c r="AT155" s="4">
        <f t="shared" si="60"/>
        <v>7.7548197458286505E-2</v>
      </c>
      <c r="AU155" s="4">
        <f t="shared" si="60"/>
        <v>7.6513697435002623E-2</v>
      </c>
      <c r="AV155" s="4">
        <f t="shared" si="60"/>
        <v>8.1374005768726512E-2</v>
      </c>
      <c r="AW155" s="4">
        <f t="shared" si="60"/>
        <v>8.3971435945969203E-2</v>
      </c>
      <c r="AX155" s="4">
        <f t="shared" si="60"/>
        <v>7.9818299805321222E-2</v>
      </c>
      <c r="AY155" s="4">
        <f t="shared" si="60"/>
        <v>8.2000554682444299E-2</v>
      </c>
      <c r="AZ155" s="4">
        <f t="shared" si="60"/>
        <v>7.5199538417155501E-2</v>
      </c>
      <c r="BA155" s="4">
        <f t="shared" si="60"/>
        <v>7.6365024818633068E-2</v>
      </c>
      <c r="BB155" s="4">
        <f t="shared" si="60"/>
        <v>7.231572838073129E-2</v>
      </c>
      <c r="BC155" s="4">
        <f t="shared" si="60"/>
        <v>7.4147853032315178E-2</v>
      </c>
      <c r="BD155" s="4">
        <f t="shared" si="60"/>
        <v>7.4926562311375802E-2</v>
      </c>
    </row>
    <row r="156" spans="1:56" x14ac:dyDescent="0.35">
      <c r="A156" s="7" t="s">
        <v>18</v>
      </c>
      <c r="B156" s="4">
        <f t="shared" ref="B156:BD156" si="61">B72/B$83</f>
        <v>0.16079238487265243</v>
      </c>
      <c r="C156" s="4">
        <f t="shared" si="61"/>
        <v>0.15933528836754643</v>
      </c>
      <c r="D156" s="4">
        <f t="shared" si="61"/>
        <v>0.16738633477266954</v>
      </c>
      <c r="E156" s="4">
        <f t="shared" si="61"/>
        <v>0.15616404101025255</v>
      </c>
      <c r="F156" s="4">
        <f t="shared" si="61"/>
        <v>0.16589108288265628</v>
      </c>
      <c r="G156" s="4">
        <f t="shared" si="61"/>
        <v>0.17006307617661329</v>
      </c>
      <c r="H156" s="4">
        <f t="shared" si="61"/>
        <v>0.18169840699484968</v>
      </c>
      <c r="I156" s="4">
        <f t="shared" si="61"/>
        <v>0.18485253064692317</v>
      </c>
      <c r="J156" s="4">
        <f t="shared" si="61"/>
        <v>0.19668219520509034</v>
      </c>
      <c r="K156" s="4">
        <f t="shared" si="61"/>
        <v>0.19818232402856348</v>
      </c>
      <c r="L156" s="4">
        <f t="shared" si="61"/>
        <v>0.20292039566650966</v>
      </c>
      <c r="M156" s="4">
        <f t="shared" si="61"/>
        <v>0.21192719290222262</v>
      </c>
      <c r="N156" s="4">
        <f t="shared" si="61"/>
        <v>0.22142748440115659</v>
      </c>
      <c r="O156" s="4">
        <f t="shared" si="61"/>
        <v>0.22538260544979469</v>
      </c>
      <c r="P156" s="4">
        <f t="shared" si="61"/>
        <v>0.22707460184409053</v>
      </c>
      <c r="Q156" s="4">
        <f t="shared" si="61"/>
        <v>0.22092028737598357</v>
      </c>
      <c r="R156" s="4">
        <f t="shared" si="61"/>
        <v>0.20944227835226309</v>
      </c>
      <c r="S156" s="4">
        <f t="shared" si="61"/>
        <v>0.2275087954431228</v>
      </c>
      <c r="T156" s="4">
        <f t="shared" si="61"/>
        <v>0.22383157894736841</v>
      </c>
      <c r="U156" s="4">
        <f t="shared" si="61"/>
        <v>0.22733412122235352</v>
      </c>
      <c r="V156" s="4">
        <f t="shared" si="61"/>
        <v>0.22647283856159142</v>
      </c>
      <c r="W156" s="4">
        <f t="shared" si="61"/>
        <v>0.22078641314380654</v>
      </c>
      <c r="X156" s="4">
        <f t="shared" si="61"/>
        <v>0.21837297483626336</v>
      </c>
      <c r="Y156" s="4">
        <f t="shared" si="61"/>
        <v>0.21750942073437909</v>
      </c>
      <c r="Z156" s="4">
        <f t="shared" si="61"/>
        <v>0.22335991301196084</v>
      </c>
      <c r="AA156" s="4">
        <f t="shared" si="61"/>
        <v>0.20770237427556554</v>
      </c>
      <c r="AB156" s="4">
        <f t="shared" si="61"/>
        <v>0.21322957198443579</v>
      </c>
      <c r="AC156" s="4">
        <f t="shared" si="61"/>
        <v>0.20750223280738314</v>
      </c>
      <c r="AD156" s="4">
        <f t="shared" si="61"/>
        <v>0.19801512287334594</v>
      </c>
      <c r="AE156" s="4">
        <f t="shared" si="61"/>
        <v>0.19387999043748505</v>
      </c>
      <c r="AF156" s="4">
        <f t="shared" si="61"/>
        <v>0.20203631010794898</v>
      </c>
      <c r="AG156" s="4">
        <f t="shared" si="61"/>
        <v>0.1938254699365119</v>
      </c>
      <c r="AH156" s="4">
        <f t="shared" si="61"/>
        <v>0.20060293932922998</v>
      </c>
      <c r="AI156" s="4">
        <f t="shared" si="61"/>
        <v>0.19255144354901807</v>
      </c>
      <c r="AJ156" s="4">
        <f t="shared" si="61"/>
        <v>0.18246087854476131</v>
      </c>
      <c r="AK156" s="4">
        <f t="shared" si="61"/>
        <v>0.18875753542628984</v>
      </c>
      <c r="AL156" s="4">
        <f t="shared" si="61"/>
        <v>0.18125610152945004</v>
      </c>
      <c r="AM156" s="4">
        <f t="shared" si="61"/>
        <v>0.18211648892534865</v>
      </c>
      <c r="AN156" s="4">
        <f t="shared" si="61"/>
        <v>0.17440774390761654</v>
      </c>
      <c r="AO156" s="4">
        <f t="shared" si="61"/>
        <v>0.17042479520310785</v>
      </c>
      <c r="AP156" s="4">
        <f t="shared" si="61"/>
        <v>0.17744142295194118</v>
      </c>
      <c r="AQ156" s="4">
        <f t="shared" si="61"/>
        <v>0.16136793263447327</v>
      </c>
      <c r="AR156" s="4">
        <f t="shared" si="61"/>
        <v>0.15566394752333698</v>
      </c>
      <c r="AS156" s="4">
        <f t="shared" si="61"/>
        <v>0.15011820330969267</v>
      </c>
      <c r="AT156" s="4">
        <f t="shared" si="61"/>
        <v>0.14973631883807384</v>
      </c>
      <c r="AU156" s="4">
        <f t="shared" si="61"/>
        <v>0.14770546152503927</v>
      </c>
      <c r="AV156" s="4">
        <f t="shared" si="61"/>
        <v>0.13984791539201119</v>
      </c>
      <c r="AW156" s="4">
        <f t="shared" si="61"/>
        <v>0.14290630646132668</v>
      </c>
      <c r="AX156" s="4">
        <f t="shared" si="61"/>
        <v>0.13590432928525076</v>
      </c>
      <c r="AY156" s="4">
        <f t="shared" si="61"/>
        <v>0.13830082277895905</v>
      </c>
      <c r="AZ156" s="4">
        <f t="shared" si="61"/>
        <v>0.13760938551783825</v>
      </c>
      <c r="BA156" s="4">
        <f t="shared" si="61"/>
        <v>0.13707521954944635</v>
      </c>
      <c r="BB156" s="4">
        <f t="shared" si="61"/>
        <v>0.13546140452698782</v>
      </c>
      <c r="BC156" s="4">
        <f t="shared" si="61"/>
        <v>0.1347941567065073</v>
      </c>
      <c r="BD156" s="4">
        <f t="shared" si="61"/>
        <v>0.18596399759960669</v>
      </c>
    </row>
    <row r="157" spans="1:56" x14ac:dyDescent="0.35">
      <c r="A157" s="7" t="s">
        <v>19</v>
      </c>
      <c r="B157" s="4">
        <f t="shared" ref="B157:BD157" si="62">B73/B$83</f>
        <v>2.5726781579624391E-4</v>
      </c>
      <c r="C157" s="4">
        <f t="shared" si="62"/>
        <v>2.4437927663734115E-4</v>
      </c>
      <c r="D157" s="4">
        <f t="shared" si="62"/>
        <v>2.5400050800101598E-4</v>
      </c>
      <c r="E157" s="4">
        <f t="shared" si="62"/>
        <v>7.501875468867217E-4</v>
      </c>
      <c r="F157" s="4">
        <f t="shared" si="62"/>
        <v>1.0061627468242989E-3</v>
      </c>
      <c r="G157" s="4">
        <f t="shared" si="62"/>
        <v>8.4910237748665697E-4</v>
      </c>
      <c r="H157" s="4">
        <f t="shared" si="62"/>
        <v>1.1977482333213559E-3</v>
      </c>
      <c r="I157" s="4">
        <f t="shared" si="62"/>
        <v>1.577861390945503E-3</v>
      </c>
      <c r="J157" s="4">
        <f t="shared" si="62"/>
        <v>2.0452221338484265E-3</v>
      </c>
      <c r="K157" s="4">
        <f t="shared" si="62"/>
        <v>2.3184642492812763E-3</v>
      </c>
      <c r="L157" s="4">
        <f t="shared" si="62"/>
        <v>2.7319830428638721E-3</v>
      </c>
      <c r="M157" s="4">
        <f t="shared" si="62"/>
        <v>2.926918503612915E-3</v>
      </c>
      <c r="N157" s="4">
        <f t="shared" si="62"/>
        <v>1.7501141378785572E-3</v>
      </c>
      <c r="O157" s="4">
        <f t="shared" si="62"/>
        <v>2.2396416573348264E-3</v>
      </c>
      <c r="P157" s="4">
        <f t="shared" si="62"/>
        <v>2.766135792120704E-3</v>
      </c>
      <c r="Q157" s="4">
        <f t="shared" si="62"/>
        <v>2.7369141293191925E-3</v>
      </c>
      <c r="R157" s="4">
        <f t="shared" si="62"/>
        <v>3.0513646380742497E-3</v>
      </c>
      <c r="S157" s="4">
        <f t="shared" si="62"/>
        <v>4.4396046238900991E-3</v>
      </c>
      <c r="T157" s="4">
        <f t="shared" si="62"/>
        <v>3.4526315789473686E-3</v>
      </c>
      <c r="U157" s="4">
        <f t="shared" si="62"/>
        <v>4.5585007597501266E-3</v>
      </c>
      <c r="V157" s="4">
        <f t="shared" si="62"/>
        <v>3.5705177250701351E-3</v>
      </c>
      <c r="W157" s="4">
        <f t="shared" si="62"/>
        <v>5.4458187188480712E-3</v>
      </c>
      <c r="X157" s="4">
        <f t="shared" si="62"/>
        <v>5.4291623578076528E-3</v>
      </c>
      <c r="Y157" s="4">
        <f t="shared" si="62"/>
        <v>4.9951800893874333E-3</v>
      </c>
      <c r="Z157" s="4">
        <f t="shared" si="62"/>
        <v>5.5273649873142441E-3</v>
      </c>
      <c r="AA157" s="4">
        <f t="shared" si="62"/>
        <v>5.7954757898672649E-3</v>
      </c>
      <c r="AB157" s="4">
        <f t="shared" si="62"/>
        <v>5.7392996108949421E-3</v>
      </c>
      <c r="AC157" s="4">
        <f t="shared" si="62"/>
        <v>4.8625583010816712E-3</v>
      </c>
      <c r="AD157" s="4">
        <f t="shared" si="62"/>
        <v>4.8440453686200381E-3</v>
      </c>
      <c r="AE157" s="4">
        <f t="shared" si="62"/>
        <v>6.932823332536457E-3</v>
      </c>
      <c r="AF157" s="4">
        <f t="shared" si="62"/>
        <v>6.1334641805691854E-3</v>
      </c>
      <c r="AG157" s="4">
        <f t="shared" si="62"/>
        <v>5.7263786879123615E-3</v>
      </c>
      <c r="AH157" s="4">
        <f t="shared" si="62"/>
        <v>5.4013314910187167E-3</v>
      </c>
      <c r="AI157" s="4">
        <f t="shared" si="62"/>
        <v>5.1639151866051166E-3</v>
      </c>
      <c r="AJ157" s="4">
        <f t="shared" si="62"/>
        <v>6.4341885773294147E-3</v>
      </c>
      <c r="AK157" s="4">
        <f t="shared" si="62"/>
        <v>5.2454395991544667E-3</v>
      </c>
      <c r="AL157" s="4">
        <f t="shared" si="62"/>
        <v>6.6710055320533682E-3</v>
      </c>
      <c r="AM157" s="4">
        <f t="shared" si="62"/>
        <v>6.5627563576702219E-3</v>
      </c>
      <c r="AN157" s="4">
        <f t="shared" si="62"/>
        <v>8.4062155047974867E-3</v>
      </c>
      <c r="AO157" s="4">
        <f t="shared" si="62"/>
        <v>8.0229710328519558E-3</v>
      </c>
      <c r="AP157" s="4">
        <f t="shared" si="62"/>
        <v>7.8672823670258244E-3</v>
      </c>
      <c r="AQ157" s="4">
        <f t="shared" si="62"/>
        <v>9.3658704244715587E-3</v>
      </c>
      <c r="AR157" s="4">
        <f t="shared" si="62"/>
        <v>8.5779160709780512E-3</v>
      </c>
      <c r="AS157" s="4">
        <f t="shared" si="62"/>
        <v>9.2874029044241815E-3</v>
      </c>
      <c r="AT157" s="4">
        <f t="shared" si="62"/>
        <v>8.6452839975793196E-3</v>
      </c>
      <c r="AU157" s="4">
        <f t="shared" si="62"/>
        <v>7.7647879951142909E-3</v>
      </c>
      <c r="AV157" s="4">
        <f t="shared" si="62"/>
        <v>8.2160650292806576E-3</v>
      </c>
      <c r="AW157" s="4">
        <f t="shared" si="62"/>
        <v>6.0225415125182823E-3</v>
      </c>
      <c r="AX157" s="4">
        <f t="shared" si="62"/>
        <v>6.7674052099749695E-3</v>
      </c>
      <c r="AY157" s="4">
        <f t="shared" si="62"/>
        <v>8.3202366645095688E-3</v>
      </c>
      <c r="AZ157" s="4">
        <f t="shared" si="62"/>
        <v>7.8853735936147713E-3</v>
      </c>
      <c r="BA157" s="4">
        <f t="shared" si="62"/>
        <v>7.5410462008400157E-3</v>
      </c>
      <c r="BB157" s="4">
        <f t="shared" si="62"/>
        <v>8.2414393499709807E-3</v>
      </c>
      <c r="BC157" s="4">
        <f t="shared" si="62"/>
        <v>8.9641434262948214E-3</v>
      </c>
      <c r="BD157" s="4">
        <f t="shared" si="62"/>
        <v>5.1751919702295243E-3</v>
      </c>
    </row>
    <row r="158" spans="1:56" x14ac:dyDescent="0.35">
      <c r="A158" s="7" t="s">
        <v>30</v>
      </c>
      <c r="B158" s="4">
        <f t="shared" ref="B158:BD158" si="63">B74/B$83</f>
        <v>5.7113455106766145E-2</v>
      </c>
      <c r="C158" s="4">
        <f t="shared" si="63"/>
        <v>6.4149560117302051E-2</v>
      </c>
      <c r="D158" s="4">
        <f t="shared" si="63"/>
        <v>6.6167132334264675E-2</v>
      </c>
      <c r="E158" s="4">
        <f t="shared" si="63"/>
        <v>6.2140535133783446E-2</v>
      </c>
      <c r="F158" s="4">
        <f t="shared" si="63"/>
        <v>6.4897497170167281E-2</v>
      </c>
      <c r="G158" s="4">
        <f t="shared" si="63"/>
        <v>6.5623483745754482E-2</v>
      </c>
      <c r="H158" s="4">
        <f t="shared" si="63"/>
        <v>6.0965385076057012E-2</v>
      </c>
      <c r="I158" s="4">
        <f t="shared" si="63"/>
        <v>6.3842699356718047E-2</v>
      </c>
      <c r="J158" s="4">
        <f t="shared" si="63"/>
        <v>6.3174639245540273E-2</v>
      </c>
      <c r="K158" s="4">
        <f t="shared" si="63"/>
        <v>7.4840025966799589E-2</v>
      </c>
      <c r="L158" s="4">
        <f t="shared" si="63"/>
        <v>7.479981158737635E-2</v>
      </c>
      <c r="M158" s="4">
        <f t="shared" si="63"/>
        <v>8.0581725052593062E-2</v>
      </c>
      <c r="N158" s="4">
        <f t="shared" si="63"/>
        <v>7.7233297823771113E-2</v>
      </c>
      <c r="O158" s="4">
        <f t="shared" si="63"/>
        <v>7.8536767450541251E-2</v>
      </c>
      <c r="P158" s="4">
        <f t="shared" si="63"/>
        <v>7.6445934618608546E-2</v>
      </c>
      <c r="Q158" s="4">
        <f t="shared" si="63"/>
        <v>7.9798152582962703E-2</v>
      </c>
      <c r="R158" s="4">
        <f t="shared" si="63"/>
        <v>8.7048652313951522E-2</v>
      </c>
      <c r="S158" s="4">
        <f t="shared" si="63"/>
        <v>8.3766124979058471E-2</v>
      </c>
      <c r="T158" s="4">
        <f t="shared" si="63"/>
        <v>8.5136842105263164E-2</v>
      </c>
      <c r="U158" s="4">
        <f t="shared" si="63"/>
        <v>8.8215431369238567E-2</v>
      </c>
      <c r="V158" s="4">
        <f t="shared" si="63"/>
        <v>9.1388251296437989E-2</v>
      </c>
      <c r="W158" s="4">
        <f t="shared" si="63"/>
        <v>9.2302012183865606E-2</v>
      </c>
      <c r="X158" s="4">
        <f t="shared" si="63"/>
        <v>9.6259910375732505E-2</v>
      </c>
      <c r="Y158" s="4">
        <f t="shared" si="63"/>
        <v>9.2191744807641751E-2</v>
      </c>
      <c r="Z158" s="4">
        <f t="shared" si="63"/>
        <v>8.7984777093149696E-2</v>
      </c>
      <c r="AA158" s="4">
        <f t="shared" si="63"/>
        <v>8.9923350158908205E-2</v>
      </c>
      <c r="AB158" s="4">
        <f t="shared" si="63"/>
        <v>9.3385214007782102E-2</v>
      </c>
      <c r="AC158" s="4">
        <f t="shared" si="63"/>
        <v>9.2587079487942842E-2</v>
      </c>
      <c r="AD158" s="4">
        <f t="shared" si="63"/>
        <v>8.8846880907372403E-2</v>
      </c>
      <c r="AE158" s="4">
        <f t="shared" si="63"/>
        <v>9.3712646426010043E-2</v>
      </c>
      <c r="AF158" s="4">
        <f t="shared" si="63"/>
        <v>9.1020608439646711E-2</v>
      </c>
      <c r="AG158" s="4">
        <f t="shared" si="63"/>
        <v>9.3738329391261047E-2</v>
      </c>
      <c r="AH158" s="4">
        <f t="shared" si="63"/>
        <v>9.4460494912699408E-2</v>
      </c>
      <c r="AI158" s="4">
        <f t="shared" si="63"/>
        <v>9.3967608168374933E-2</v>
      </c>
      <c r="AJ158" s="4">
        <f t="shared" si="63"/>
        <v>9.6353959806180001E-2</v>
      </c>
      <c r="AK158" s="4">
        <f t="shared" si="63"/>
        <v>0.10490879198308933</v>
      </c>
      <c r="AL158" s="4">
        <f t="shared" si="63"/>
        <v>0.10152945004881224</v>
      </c>
      <c r="AM158" s="4">
        <f t="shared" si="63"/>
        <v>9.6308449548810501E-2</v>
      </c>
      <c r="AN158" s="4">
        <f t="shared" si="63"/>
        <v>0.10070476352211939</v>
      </c>
      <c r="AO158" s="4">
        <f t="shared" si="63"/>
        <v>0.10134279199391943</v>
      </c>
      <c r="AP158" s="4">
        <f t="shared" si="63"/>
        <v>9.9538224730631092E-2</v>
      </c>
      <c r="AQ158" s="4">
        <f t="shared" si="63"/>
        <v>0.1073208455061007</v>
      </c>
      <c r="AR158" s="4">
        <f t="shared" si="63"/>
        <v>0.1040282566647044</v>
      </c>
      <c r="AS158" s="4">
        <f t="shared" si="63"/>
        <v>0.10081053698074975</v>
      </c>
      <c r="AT158" s="4">
        <f t="shared" si="63"/>
        <v>0.10140918129160544</v>
      </c>
      <c r="AU158" s="4">
        <f t="shared" si="63"/>
        <v>0.10120397836328739</v>
      </c>
      <c r="AV158" s="4">
        <f t="shared" si="63"/>
        <v>0.10462372170264837</v>
      </c>
      <c r="AW158" s="4">
        <f t="shared" si="63"/>
        <v>0.10083455218102039</v>
      </c>
      <c r="AX158" s="4">
        <f t="shared" si="63"/>
        <v>9.9935107073329005E-2</v>
      </c>
      <c r="AY158" s="4">
        <f t="shared" si="63"/>
        <v>0.10668392345382269</v>
      </c>
      <c r="AZ158" s="4">
        <f t="shared" si="63"/>
        <v>0.10472160784690836</v>
      </c>
      <c r="BA158" s="4">
        <f t="shared" si="63"/>
        <v>0.10032455135547919</v>
      </c>
      <c r="BB158" s="4">
        <f t="shared" si="63"/>
        <v>9.0307603017991872E-2</v>
      </c>
      <c r="BC158" s="4">
        <f t="shared" si="63"/>
        <v>8.477202301903497E-2</v>
      </c>
      <c r="BD158" s="4">
        <f t="shared" si="63"/>
        <v>8.9208202626786082E-2</v>
      </c>
    </row>
    <row r="159" spans="1:56" x14ac:dyDescent="0.35">
      <c r="A159" s="7" t="s">
        <v>31</v>
      </c>
      <c r="B159" s="4">
        <f t="shared" ref="B159:BD159" si="64">B75/B$83</f>
        <v>6.045793671211731E-3</v>
      </c>
      <c r="C159" s="4">
        <f t="shared" si="64"/>
        <v>5.7429130009775172E-3</v>
      </c>
      <c r="D159" s="4">
        <f t="shared" si="64"/>
        <v>3.6830073660147318E-3</v>
      </c>
      <c r="E159" s="4">
        <f t="shared" si="64"/>
        <v>5.3763440860215058E-3</v>
      </c>
      <c r="F159" s="4">
        <f t="shared" si="64"/>
        <v>4.6535027040623825E-3</v>
      </c>
      <c r="G159" s="4">
        <f t="shared" si="64"/>
        <v>4.4881125667151868E-3</v>
      </c>
      <c r="H159" s="4">
        <f t="shared" si="64"/>
        <v>5.6294166966103726E-3</v>
      </c>
      <c r="I159" s="4">
        <f t="shared" si="64"/>
        <v>4.369462313387547E-3</v>
      </c>
      <c r="J159" s="4">
        <f t="shared" si="64"/>
        <v>3.7495739120554481E-3</v>
      </c>
      <c r="K159" s="4">
        <f t="shared" si="64"/>
        <v>5.2860984883613092E-3</v>
      </c>
      <c r="L159" s="4">
        <f t="shared" si="64"/>
        <v>6.9712670748940178E-3</v>
      </c>
      <c r="M159" s="4">
        <f t="shared" si="64"/>
        <v>6.2197018201774444E-3</v>
      </c>
      <c r="N159" s="4">
        <f t="shared" si="64"/>
        <v>7.7613757418962103E-3</v>
      </c>
      <c r="O159" s="4">
        <f t="shared" si="64"/>
        <v>6.7189249720044789E-3</v>
      </c>
      <c r="P159" s="4">
        <f t="shared" si="64"/>
        <v>7.6278290025146691E-3</v>
      </c>
      <c r="Q159" s="4">
        <f t="shared" si="64"/>
        <v>8.2962709544988026E-3</v>
      </c>
      <c r="R159" s="4">
        <f t="shared" si="64"/>
        <v>7.6284115951856246E-3</v>
      </c>
      <c r="S159" s="4">
        <f t="shared" si="64"/>
        <v>6.7012899983246773E-3</v>
      </c>
      <c r="T159" s="4">
        <f t="shared" si="64"/>
        <v>5.1368421052631575E-3</v>
      </c>
      <c r="U159" s="4">
        <f t="shared" si="64"/>
        <v>5.2338342056390342E-3</v>
      </c>
      <c r="V159" s="4">
        <f t="shared" si="64"/>
        <v>6.4609368358411971E-3</v>
      </c>
      <c r="W159" s="4">
        <f t="shared" si="64"/>
        <v>6.7380468894221897E-3</v>
      </c>
      <c r="X159" s="4">
        <f t="shared" si="64"/>
        <v>6.3771113409169253E-3</v>
      </c>
      <c r="Y159" s="4">
        <f t="shared" si="64"/>
        <v>6.6602401191832444E-3</v>
      </c>
      <c r="Z159" s="4">
        <f t="shared" si="64"/>
        <v>5.3461399057629574E-3</v>
      </c>
      <c r="AA159" s="4">
        <f t="shared" si="64"/>
        <v>5.9824266217984668E-3</v>
      </c>
      <c r="AB159" s="4">
        <f t="shared" si="64"/>
        <v>7.3929961089494161E-3</v>
      </c>
      <c r="AC159" s="4">
        <f t="shared" si="64"/>
        <v>6.2518606728192913E-3</v>
      </c>
      <c r="AD159" s="4">
        <f t="shared" si="64"/>
        <v>6.1436672967863891E-3</v>
      </c>
      <c r="AE159" s="4">
        <f t="shared" si="64"/>
        <v>6.2156347119292372E-3</v>
      </c>
      <c r="AF159" s="4">
        <f t="shared" si="64"/>
        <v>4.9067713444553487E-3</v>
      </c>
      <c r="AG159" s="4">
        <f t="shared" si="64"/>
        <v>4.2325407693265277E-3</v>
      </c>
      <c r="AH159" s="4">
        <f t="shared" si="64"/>
        <v>6.5318427333249593E-3</v>
      </c>
      <c r="AI159" s="4">
        <f t="shared" si="64"/>
        <v>5.7898443001330102E-3</v>
      </c>
      <c r="AJ159" s="4">
        <f t="shared" si="64"/>
        <v>5.163237747239654E-3</v>
      </c>
      <c r="AK159" s="4">
        <f t="shared" si="64"/>
        <v>5.0105691693415801E-3</v>
      </c>
      <c r="AL159" s="4">
        <f t="shared" si="64"/>
        <v>6.0201757240481617E-3</v>
      </c>
      <c r="AM159" s="4">
        <f t="shared" si="64"/>
        <v>3.9376538146021333E-3</v>
      </c>
      <c r="AN159" s="4">
        <f t="shared" si="64"/>
        <v>4.7550309926127198E-3</v>
      </c>
      <c r="AO159" s="4">
        <f t="shared" si="64"/>
        <v>4.5604256397263742E-3</v>
      </c>
      <c r="AP159" s="4">
        <f t="shared" si="64"/>
        <v>6.2425175303574484E-3</v>
      </c>
      <c r="AQ159" s="4">
        <f t="shared" si="64"/>
        <v>6.3584808386320671E-3</v>
      </c>
      <c r="AR159" s="4">
        <f t="shared" si="64"/>
        <v>5.5504162812210914E-3</v>
      </c>
      <c r="AS159" s="4">
        <f t="shared" si="64"/>
        <v>4.6437014522120908E-3</v>
      </c>
      <c r="AT159" s="4">
        <f t="shared" si="64"/>
        <v>6.1381516382813172E-3</v>
      </c>
      <c r="AU159" s="4">
        <f t="shared" si="64"/>
        <v>6.1943814343046587E-3</v>
      </c>
      <c r="AV159" s="4">
        <f t="shared" si="64"/>
        <v>5.7687265099204618E-3</v>
      </c>
      <c r="AW159" s="4">
        <f t="shared" si="64"/>
        <v>7.313086122343629E-3</v>
      </c>
      <c r="AX159" s="4">
        <f t="shared" si="64"/>
        <v>7.6944470195605824E-3</v>
      </c>
      <c r="AY159" s="4">
        <f t="shared" si="64"/>
        <v>7.2108717759082923E-3</v>
      </c>
      <c r="AZ159" s="4">
        <f t="shared" si="64"/>
        <v>7.2122319453793637E-3</v>
      </c>
      <c r="BA159" s="4">
        <f t="shared" si="64"/>
        <v>8.3046964490263459E-3</v>
      </c>
      <c r="BB159" s="4">
        <f t="shared" si="64"/>
        <v>8.4735925710969235E-3</v>
      </c>
      <c r="BC159" s="4">
        <f t="shared" si="64"/>
        <v>6.8614431164231958E-3</v>
      </c>
      <c r="BD159" s="4">
        <f t="shared" si="64"/>
        <v>6.0762142368516354E-3</v>
      </c>
    </row>
    <row r="160" spans="1:56" x14ac:dyDescent="0.35">
      <c r="A160" s="7" t="s">
        <v>20</v>
      </c>
      <c r="B160" s="4">
        <f t="shared" ref="B160:BD160" si="65">B76/B$83</f>
        <v>5.1453563159248783E-4</v>
      </c>
      <c r="C160" s="4">
        <f t="shared" si="65"/>
        <v>1.0997067448680353E-3</v>
      </c>
      <c r="D160" s="4">
        <f t="shared" si="65"/>
        <v>1.0160020320040639E-3</v>
      </c>
      <c r="E160" s="4">
        <f t="shared" si="65"/>
        <v>7.501875468867217E-4</v>
      </c>
      <c r="F160" s="4">
        <f t="shared" si="65"/>
        <v>6.2885171676518674E-4</v>
      </c>
      <c r="G160" s="4">
        <f t="shared" si="65"/>
        <v>1.0917030567685589E-3</v>
      </c>
      <c r="H160" s="4">
        <f t="shared" si="65"/>
        <v>2.1559468199784403E-3</v>
      </c>
      <c r="I160" s="4">
        <f t="shared" si="65"/>
        <v>1.8206092972448112E-3</v>
      </c>
      <c r="J160" s="4">
        <f t="shared" si="65"/>
        <v>2.0452221338484265E-3</v>
      </c>
      <c r="K160" s="4">
        <f t="shared" si="65"/>
        <v>2.4112028192525272E-3</v>
      </c>
      <c r="L160" s="4">
        <f t="shared" si="65"/>
        <v>3.2030146019783328E-3</v>
      </c>
      <c r="M160" s="4">
        <f t="shared" si="65"/>
        <v>4.1159791457056616E-3</v>
      </c>
      <c r="N160" s="4">
        <f t="shared" si="65"/>
        <v>3.652412113833511E-3</v>
      </c>
      <c r="O160" s="4">
        <f t="shared" si="65"/>
        <v>4.8525569242254575E-3</v>
      </c>
      <c r="P160" s="4">
        <f t="shared" si="65"/>
        <v>4.5264040234702435E-3</v>
      </c>
      <c r="Q160" s="4">
        <f t="shared" si="65"/>
        <v>5.1317139924734858E-3</v>
      </c>
      <c r="R160" s="4">
        <f t="shared" si="65"/>
        <v>4.9160874724529582E-3</v>
      </c>
      <c r="S160" s="4">
        <f t="shared" si="65"/>
        <v>5.4447981236388004E-3</v>
      </c>
      <c r="T160" s="4">
        <f t="shared" si="65"/>
        <v>6.6526315789473683E-3</v>
      </c>
      <c r="U160" s="4">
        <f t="shared" si="65"/>
        <v>5.4026675671112615E-3</v>
      </c>
      <c r="V160" s="4">
        <f t="shared" si="65"/>
        <v>4.5906656465187455E-3</v>
      </c>
      <c r="W160" s="4">
        <f t="shared" si="65"/>
        <v>5.7227247553996675E-3</v>
      </c>
      <c r="X160" s="4">
        <f t="shared" si="65"/>
        <v>4.3088590141330575E-3</v>
      </c>
      <c r="Y160" s="4">
        <f t="shared" si="65"/>
        <v>4.9075453509771277E-3</v>
      </c>
      <c r="Z160" s="4">
        <f t="shared" si="65"/>
        <v>5.5273649873142441E-3</v>
      </c>
      <c r="AA160" s="4">
        <f t="shared" si="65"/>
        <v>4.6737707982800521E-3</v>
      </c>
      <c r="AB160" s="4">
        <f t="shared" si="65"/>
        <v>4.2801556420233467E-3</v>
      </c>
      <c r="AC160" s="4">
        <f t="shared" si="65"/>
        <v>6.2518606728192913E-3</v>
      </c>
      <c r="AD160" s="4">
        <f t="shared" si="65"/>
        <v>4.725897920604915E-3</v>
      </c>
      <c r="AE160" s="4">
        <f t="shared" si="65"/>
        <v>4.4226631604111881E-3</v>
      </c>
      <c r="AF160" s="4">
        <f t="shared" si="65"/>
        <v>4.0480863591756625E-3</v>
      </c>
      <c r="AG160" s="4">
        <f t="shared" si="65"/>
        <v>6.2243246607743058E-3</v>
      </c>
      <c r="AH160" s="4">
        <f t="shared" si="65"/>
        <v>6.1550056525562112E-3</v>
      </c>
      <c r="AI160" s="4">
        <f t="shared" si="65"/>
        <v>5.7116031609420236E-3</v>
      </c>
      <c r="AJ160" s="4">
        <f t="shared" si="65"/>
        <v>6.7519262848518549E-3</v>
      </c>
      <c r="AK160" s="4">
        <f t="shared" si="65"/>
        <v>5.4020198856963905E-3</v>
      </c>
      <c r="AL160" s="4">
        <f t="shared" si="65"/>
        <v>6.4269443540514153E-3</v>
      </c>
      <c r="AM160" s="4">
        <f t="shared" si="65"/>
        <v>5.4963084495488106E-3</v>
      </c>
      <c r="AN160" s="4">
        <f t="shared" si="65"/>
        <v>6.1136112762163542E-3</v>
      </c>
      <c r="AO160" s="4">
        <f t="shared" si="65"/>
        <v>5.2360442530191703E-3</v>
      </c>
      <c r="AP160" s="4">
        <f t="shared" si="65"/>
        <v>4.9598084487771504E-3</v>
      </c>
      <c r="AQ160" s="4">
        <f t="shared" si="65"/>
        <v>3.6947929197456608E-3</v>
      </c>
      <c r="AR160" s="4">
        <f t="shared" si="65"/>
        <v>5.5504162812210914E-3</v>
      </c>
      <c r="AS160" s="4">
        <f t="shared" si="65"/>
        <v>4.0526849037487338E-3</v>
      </c>
      <c r="AT160" s="4">
        <f t="shared" si="65"/>
        <v>3.7174721189591076E-3</v>
      </c>
      <c r="AU160" s="4">
        <f t="shared" si="65"/>
        <v>3.5770371662886056E-3</v>
      </c>
      <c r="AV160" s="4">
        <f t="shared" si="65"/>
        <v>3.2339830434402585E-3</v>
      </c>
      <c r="AW160" s="4">
        <f t="shared" si="65"/>
        <v>3.8716338294760388E-3</v>
      </c>
      <c r="AX160" s="4">
        <f t="shared" si="65"/>
        <v>4.5425048669695007E-3</v>
      </c>
      <c r="AY160" s="4">
        <f t="shared" si="65"/>
        <v>4.2525654063048906E-3</v>
      </c>
      <c r="AZ160" s="4">
        <f t="shared" si="65"/>
        <v>5.1928070006731419E-3</v>
      </c>
      <c r="BA160" s="4">
        <f t="shared" si="65"/>
        <v>3.5318823978617792E-3</v>
      </c>
      <c r="BB160" s="4">
        <f t="shared" si="65"/>
        <v>5.8038305281485781E-3</v>
      </c>
      <c r="BC160" s="4">
        <f t="shared" si="65"/>
        <v>5.2014165559982296E-3</v>
      </c>
      <c r="BD160" s="4">
        <f t="shared" si="65"/>
        <v>4.3913900761582509E-3</v>
      </c>
    </row>
    <row r="161" spans="1:56" x14ac:dyDescent="0.35">
      <c r="A161" s="7" t="s">
        <v>21</v>
      </c>
      <c r="B161" s="4">
        <f t="shared" ref="B161:BD161" si="66">B77/B$83</f>
        <v>2.5726781579624388E-3</v>
      </c>
      <c r="C161" s="4">
        <f t="shared" si="66"/>
        <v>3.6656891495601175E-3</v>
      </c>
      <c r="D161" s="4">
        <f t="shared" si="66"/>
        <v>3.4290068580137161E-3</v>
      </c>
      <c r="E161" s="4">
        <f t="shared" si="66"/>
        <v>3.500875218804701E-3</v>
      </c>
      <c r="F161" s="4">
        <f t="shared" si="66"/>
        <v>3.3957992705320084E-3</v>
      </c>
      <c r="G161" s="4">
        <f t="shared" si="66"/>
        <v>4.8520135856380394E-3</v>
      </c>
      <c r="H161" s="4">
        <f t="shared" si="66"/>
        <v>5.6294166966103726E-3</v>
      </c>
      <c r="I161" s="4">
        <f t="shared" si="66"/>
        <v>5.9473237043330502E-3</v>
      </c>
      <c r="J161" s="4">
        <f t="shared" si="66"/>
        <v>3.7495739120554481E-3</v>
      </c>
      <c r="K161" s="4">
        <f t="shared" si="66"/>
        <v>4.9151442084763054E-3</v>
      </c>
      <c r="L161" s="4">
        <f t="shared" si="66"/>
        <v>5.3697597739048517E-3</v>
      </c>
      <c r="M161" s="4">
        <f t="shared" si="66"/>
        <v>7.3172962590322879E-3</v>
      </c>
      <c r="N161" s="4">
        <f t="shared" si="66"/>
        <v>5.9351696849794548E-3</v>
      </c>
      <c r="O161" s="4">
        <f t="shared" si="66"/>
        <v>6.9428891377379615E-3</v>
      </c>
      <c r="P161" s="4">
        <f t="shared" si="66"/>
        <v>8.8851634534786259E-3</v>
      </c>
      <c r="Q161" s="4">
        <f t="shared" si="66"/>
        <v>8.8094423537461511E-3</v>
      </c>
      <c r="R161" s="4">
        <f t="shared" si="66"/>
        <v>9.2388540430581451E-3</v>
      </c>
      <c r="S161" s="4">
        <f t="shared" si="66"/>
        <v>7.874015748031496E-3</v>
      </c>
      <c r="T161" s="4">
        <f t="shared" si="66"/>
        <v>7.9157894736842111E-3</v>
      </c>
      <c r="U161" s="4">
        <f t="shared" si="66"/>
        <v>9.7923349653891607E-3</v>
      </c>
      <c r="V161" s="4">
        <f t="shared" si="66"/>
        <v>9.181331293037491E-3</v>
      </c>
      <c r="W161" s="4">
        <f t="shared" si="66"/>
        <v>9.1378992062026952E-3</v>
      </c>
      <c r="X161" s="4">
        <f t="shared" si="66"/>
        <v>9.0486039296794208E-3</v>
      </c>
      <c r="Y161" s="4">
        <f t="shared" si="66"/>
        <v>7.5365875032863024E-3</v>
      </c>
      <c r="Z161" s="4">
        <f t="shared" si="66"/>
        <v>8.9706415367886913E-3</v>
      </c>
      <c r="AA161" s="4">
        <f t="shared" si="66"/>
        <v>8.1323611890072919E-3</v>
      </c>
      <c r="AB161" s="4">
        <f t="shared" si="66"/>
        <v>8.5603112840466934E-3</v>
      </c>
      <c r="AC161" s="4">
        <f t="shared" si="66"/>
        <v>8.0381065793390886E-3</v>
      </c>
      <c r="AD161" s="4">
        <f t="shared" si="66"/>
        <v>8.0340264650283558E-3</v>
      </c>
      <c r="AE161" s="4">
        <f t="shared" si="66"/>
        <v>8.4867320105187667E-3</v>
      </c>
      <c r="AF161" s="4">
        <f t="shared" si="66"/>
        <v>9.0775269872423944E-3</v>
      </c>
      <c r="AG161" s="4">
        <f t="shared" si="66"/>
        <v>8.8385410182995148E-3</v>
      </c>
      <c r="AH161" s="4">
        <f t="shared" si="66"/>
        <v>8.6672528576811955E-3</v>
      </c>
      <c r="AI161" s="4">
        <f t="shared" si="66"/>
        <v>6.963461387997809E-3</v>
      </c>
      <c r="AJ161" s="4">
        <f t="shared" si="66"/>
        <v>6.2753197235681946E-3</v>
      </c>
      <c r="AK161" s="4">
        <f t="shared" si="66"/>
        <v>8.2204650434510289E-3</v>
      </c>
      <c r="AL161" s="4">
        <f t="shared" si="66"/>
        <v>6.5082980800520666E-3</v>
      </c>
      <c r="AM161" s="4">
        <f t="shared" si="66"/>
        <v>6.5627563576702219E-3</v>
      </c>
      <c r="AN161" s="4">
        <f t="shared" si="66"/>
        <v>6.0287000084911268E-3</v>
      </c>
      <c r="AO161" s="4">
        <f t="shared" si="66"/>
        <v>6.5028291529431632E-3</v>
      </c>
      <c r="AP161" s="4">
        <f t="shared" si="66"/>
        <v>5.3018642038652301E-3</v>
      </c>
      <c r="AQ161" s="4">
        <f t="shared" si="66"/>
        <v>4.8118233373431862E-3</v>
      </c>
      <c r="AR161" s="4">
        <f t="shared" si="66"/>
        <v>5.4663190648389535E-3</v>
      </c>
      <c r="AS161" s="4">
        <f t="shared" si="66"/>
        <v>5.5724417426545082E-3</v>
      </c>
      <c r="AT161" s="4">
        <f t="shared" si="66"/>
        <v>6.6568686781360766E-3</v>
      </c>
      <c r="AU161" s="4">
        <f t="shared" si="66"/>
        <v>4.7984644913627635E-3</v>
      </c>
      <c r="AV161" s="4">
        <f t="shared" si="66"/>
        <v>5.0694869329604058E-3</v>
      </c>
      <c r="AW161" s="4">
        <f t="shared" si="66"/>
        <v>5.076142131979695E-3</v>
      </c>
      <c r="AX161" s="4">
        <f t="shared" si="66"/>
        <v>6.3965884861407248E-3</v>
      </c>
      <c r="AY161" s="4">
        <f t="shared" si="66"/>
        <v>7.1184247018581861E-3</v>
      </c>
      <c r="AZ161" s="4">
        <f t="shared" si="66"/>
        <v>7.7892105010097124E-3</v>
      </c>
      <c r="BA161" s="4">
        <f t="shared" si="66"/>
        <v>6.1092019854906456E-3</v>
      </c>
      <c r="BB161" s="4">
        <f t="shared" si="66"/>
        <v>6.7324434126523509E-3</v>
      </c>
      <c r="BC161" s="4">
        <f t="shared" si="66"/>
        <v>6.8614431164231958E-3</v>
      </c>
      <c r="BD161" s="4">
        <f t="shared" si="66"/>
        <v>6.7882842611529937E-3</v>
      </c>
    </row>
    <row r="162" spans="1:56" x14ac:dyDescent="0.35">
      <c r="A162" s="7" t="s">
        <v>22</v>
      </c>
      <c r="B162" s="4">
        <f t="shared" ref="B162:BD162" si="67">B78/B$83</f>
        <v>5.1839464882943144E-2</v>
      </c>
      <c r="C162" s="4">
        <f t="shared" si="67"/>
        <v>4.5332355816226785E-2</v>
      </c>
      <c r="D162" s="4">
        <f t="shared" si="67"/>
        <v>4.3561087122174241E-2</v>
      </c>
      <c r="E162" s="4">
        <f t="shared" si="67"/>
        <v>3.7134283570892726E-2</v>
      </c>
      <c r="F162" s="4">
        <f t="shared" si="67"/>
        <v>3.559300716890957E-2</v>
      </c>
      <c r="G162" s="4">
        <f t="shared" si="67"/>
        <v>4.2091217855409993E-2</v>
      </c>
      <c r="H162" s="4">
        <f t="shared" si="67"/>
        <v>4.1681638519583182E-2</v>
      </c>
      <c r="I162" s="4">
        <f t="shared" si="67"/>
        <v>3.0100740381114214E-2</v>
      </c>
      <c r="J162" s="4">
        <f t="shared" si="67"/>
        <v>3.9654584706283379E-2</v>
      </c>
      <c r="K162" s="4">
        <f t="shared" si="67"/>
        <v>4.1361402207177968E-2</v>
      </c>
      <c r="L162" s="4">
        <f t="shared" si="67"/>
        <v>3.8813000471031561E-2</v>
      </c>
      <c r="M162" s="4">
        <f t="shared" si="67"/>
        <v>3.6403548888685633E-2</v>
      </c>
      <c r="N162" s="4">
        <f t="shared" si="67"/>
        <v>3.5763201947953127E-2</v>
      </c>
      <c r="O162" s="4">
        <f t="shared" si="67"/>
        <v>3.2250839865621501E-2</v>
      </c>
      <c r="P162" s="4">
        <f t="shared" si="67"/>
        <v>3.3445096395641243E-2</v>
      </c>
      <c r="Q162" s="4">
        <f t="shared" si="67"/>
        <v>2.9934998289428669E-2</v>
      </c>
      <c r="R162" s="4">
        <f t="shared" si="67"/>
        <v>3.3395490761145959E-2</v>
      </c>
      <c r="S162" s="4">
        <f t="shared" si="67"/>
        <v>2.7894119618026469E-2</v>
      </c>
      <c r="T162" s="4">
        <f t="shared" si="67"/>
        <v>2.6442105263157895E-2</v>
      </c>
      <c r="U162" s="4">
        <f t="shared" si="67"/>
        <v>2.9714671619111937E-2</v>
      </c>
      <c r="V162" s="4">
        <f t="shared" si="67"/>
        <v>2.8989203434498002E-2</v>
      </c>
      <c r="W162" s="4">
        <f t="shared" si="67"/>
        <v>2.7598301642975817E-2</v>
      </c>
      <c r="X162" s="4">
        <f t="shared" si="67"/>
        <v>2.835229231299552E-2</v>
      </c>
      <c r="Y162" s="4">
        <f t="shared" si="67"/>
        <v>2.7517307860836036E-2</v>
      </c>
      <c r="Z162" s="4">
        <f t="shared" si="67"/>
        <v>2.5643349039507067E-2</v>
      </c>
      <c r="AA162" s="4">
        <f t="shared" si="67"/>
        <v>2.8416526453542718E-2</v>
      </c>
      <c r="AB162" s="4">
        <f t="shared" si="67"/>
        <v>2.6070038910505838E-2</v>
      </c>
      <c r="AC162" s="4">
        <f t="shared" si="67"/>
        <v>2.1831894413019748E-2</v>
      </c>
      <c r="AD162" s="4">
        <f t="shared" si="67"/>
        <v>2.1502835538752364E-2</v>
      </c>
      <c r="AE162" s="4">
        <f t="shared" si="67"/>
        <v>2.3069567296198901E-2</v>
      </c>
      <c r="AF162" s="4">
        <f t="shared" si="67"/>
        <v>1.7909715407262022E-2</v>
      </c>
      <c r="AG162" s="4">
        <f t="shared" si="67"/>
        <v>1.9046433461969377E-2</v>
      </c>
      <c r="AH162" s="4">
        <f t="shared" si="67"/>
        <v>2.0600427082024871E-2</v>
      </c>
      <c r="AI162" s="4">
        <f t="shared" si="67"/>
        <v>1.8621391127454815E-2</v>
      </c>
      <c r="AJ162" s="4">
        <f t="shared" si="67"/>
        <v>1.2391770593375168E-2</v>
      </c>
      <c r="AK162" s="4">
        <f t="shared" si="67"/>
        <v>1.2291552493541063E-2</v>
      </c>
      <c r="AL162" s="4">
        <f t="shared" si="67"/>
        <v>1.3911487146111292E-2</v>
      </c>
      <c r="AM162" s="4">
        <f t="shared" si="67"/>
        <v>1.3289581624282199E-2</v>
      </c>
      <c r="AN162" s="4">
        <f t="shared" si="67"/>
        <v>1.2566867623333616E-2</v>
      </c>
      <c r="AO162" s="4">
        <f t="shared" si="67"/>
        <v>1.3427919939194325E-2</v>
      </c>
      <c r="AP162" s="4">
        <f t="shared" si="67"/>
        <v>1.1886437489310758E-2</v>
      </c>
      <c r="AQ162" s="4">
        <f t="shared" si="67"/>
        <v>7.9910637566592193E-3</v>
      </c>
      <c r="AR162" s="4">
        <f t="shared" si="67"/>
        <v>8.4938188545959133E-3</v>
      </c>
      <c r="AS162" s="4">
        <f t="shared" si="67"/>
        <v>9.8784194528875376E-3</v>
      </c>
      <c r="AT162" s="4">
        <f t="shared" si="67"/>
        <v>9.8556237572404257E-3</v>
      </c>
      <c r="AU162" s="4">
        <f t="shared" si="67"/>
        <v>8.2010120397836336E-3</v>
      </c>
      <c r="AV162" s="4">
        <f t="shared" si="67"/>
        <v>7.0798007167205664E-3</v>
      </c>
      <c r="AW162" s="4">
        <f t="shared" si="67"/>
        <v>7.0549772003785597E-3</v>
      </c>
      <c r="AX162" s="4">
        <f t="shared" si="67"/>
        <v>8.3433762862705103E-3</v>
      </c>
      <c r="AY162" s="4">
        <f t="shared" si="67"/>
        <v>8.3202366645095688E-3</v>
      </c>
      <c r="AZ162" s="4">
        <f t="shared" si="67"/>
        <v>1.05779401865564E-2</v>
      </c>
      <c r="BA162" s="4">
        <f t="shared" si="67"/>
        <v>9.2592592592592587E-3</v>
      </c>
      <c r="BB162" s="4">
        <f t="shared" si="67"/>
        <v>9.286128845037725E-3</v>
      </c>
      <c r="BC162" s="4">
        <f t="shared" si="67"/>
        <v>1.0513501549358123E-2</v>
      </c>
      <c r="BD162" s="4">
        <f t="shared" si="67"/>
        <v>2.2847475300617769E-2</v>
      </c>
    </row>
    <row r="163" spans="1:56" x14ac:dyDescent="0.35">
      <c r="A163" s="7" t="s">
        <v>32</v>
      </c>
      <c r="B163" s="4">
        <f t="shared" ref="B163:BD163" si="68">B79/B$83</f>
        <v>1.4021095960895291E-2</v>
      </c>
      <c r="C163" s="4">
        <f t="shared" si="68"/>
        <v>1.4907135874877811E-2</v>
      </c>
      <c r="D163" s="4">
        <f t="shared" si="68"/>
        <v>1.4224028448056897E-2</v>
      </c>
      <c r="E163" s="4">
        <f t="shared" si="68"/>
        <v>1.700425106276569E-2</v>
      </c>
      <c r="F163" s="4">
        <f t="shared" si="68"/>
        <v>1.8865551502955602E-2</v>
      </c>
      <c r="G163" s="4">
        <f t="shared" si="68"/>
        <v>2.074235807860262E-2</v>
      </c>
      <c r="H163" s="4">
        <f t="shared" si="68"/>
        <v>1.9044196909809557E-2</v>
      </c>
      <c r="I163" s="4">
        <f t="shared" si="68"/>
        <v>1.8812962738196382E-2</v>
      </c>
      <c r="J163" s="4">
        <f t="shared" si="68"/>
        <v>1.9997727530962392E-2</v>
      </c>
      <c r="K163" s="4">
        <f t="shared" si="68"/>
        <v>2.0217008253732727E-2</v>
      </c>
      <c r="L163" s="4">
        <f t="shared" si="68"/>
        <v>2.1102213848327837E-2</v>
      </c>
      <c r="M163" s="4">
        <f t="shared" si="68"/>
        <v>2.2500685996524283E-2</v>
      </c>
      <c r="N163" s="4">
        <f t="shared" si="68"/>
        <v>2.221884035915386E-2</v>
      </c>
      <c r="O163" s="4">
        <f t="shared" si="68"/>
        <v>2.2769690182904069E-2</v>
      </c>
      <c r="P163" s="4">
        <f t="shared" si="68"/>
        <v>2.2296730930427493E-2</v>
      </c>
      <c r="Q163" s="4">
        <f t="shared" si="68"/>
        <v>2.6342798494697228E-2</v>
      </c>
      <c r="R163" s="4">
        <f t="shared" si="68"/>
        <v>2.4665197491100188E-2</v>
      </c>
      <c r="S163" s="4">
        <f t="shared" si="68"/>
        <v>2.688892611827777E-2</v>
      </c>
      <c r="T163" s="4">
        <f t="shared" si="68"/>
        <v>2.7536842105263158E-2</v>
      </c>
      <c r="U163" s="4">
        <f t="shared" si="68"/>
        <v>2.7688671281445212E-2</v>
      </c>
      <c r="V163" s="4">
        <f t="shared" si="68"/>
        <v>2.8394117146986312E-2</v>
      </c>
      <c r="W163" s="4">
        <f t="shared" si="68"/>
        <v>2.9075133837917665E-2</v>
      </c>
      <c r="X163" s="4">
        <f t="shared" si="68"/>
        <v>2.7404343329886244E-2</v>
      </c>
      <c r="Y163" s="4">
        <f t="shared" si="68"/>
        <v>2.7780212076066953E-2</v>
      </c>
      <c r="Z163" s="4">
        <f t="shared" si="68"/>
        <v>2.6911924610366074E-2</v>
      </c>
      <c r="AA163" s="4">
        <f t="shared" si="68"/>
        <v>2.7762198541783512E-2</v>
      </c>
      <c r="AB163" s="4">
        <f t="shared" si="68"/>
        <v>2.4805447470817119E-2</v>
      </c>
      <c r="AC163" s="4">
        <f t="shared" si="68"/>
        <v>2.7686811551056862E-2</v>
      </c>
      <c r="AD163" s="4">
        <f t="shared" si="68"/>
        <v>2.6110586011342155E-2</v>
      </c>
      <c r="AE163" s="4">
        <f t="shared" si="68"/>
        <v>2.5699258905092039E-2</v>
      </c>
      <c r="AF163" s="4">
        <f t="shared" si="68"/>
        <v>2.772325809617272E-2</v>
      </c>
      <c r="AG163" s="4">
        <f t="shared" si="68"/>
        <v>2.701356902776049E-2</v>
      </c>
      <c r="AH163" s="4">
        <f t="shared" si="68"/>
        <v>2.3238286647406105E-2</v>
      </c>
      <c r="AI163" s="4">
        <f t="shared" si="68"/>
        <v>2.4880682262733746E-2</v>
      </c>
      <c r="AJ163" s="4">
        <f t="shared" si="68"/>
        <v>2.3274287076018748E-2</v>
      </c>
      <c r="AK163" s="4">
        <f t="shared" si="68"/>
        <v>1.612776951381821E-2</v>
      </c>
      <c r="AL163" s="4">
        <f t="shared" si="68"/>
        <v>1.6270745200130166E-2</v>
      </c>
      <c r="AM163" s="4">
        <f t="shared" si="68"/>
        <v>1.911402789171452E-2</v>
      </c>
      <c r="AN163" s="4">
        <f t="shared" si="68"/>
        <v>1.6982253545045428E-2</v>
      </c>
      <c r="AO163" s="4">
        <f t="shared" si="68"/>
        <v>1.5708132759057511E-2</v>
      </c>
      <c r="AP163" s="4">
        <f t="shared" si="68"/>
        <v>1.4109799897383273E-2</v>
      </c>
      <c r="AQ163" s="4">
        <f t="shared" si="68"/>
        <v>1.452139542876783E-2</v>
      </c>
      <c r="AR163" s="4">
        <f t="shared" si="68"/>
        <v>1.2782776890084939E-2</v>
      </c>
      <c r="AS163" s="4">
        <f t="shared" si="68"/>
        <v>1.3508949679162444E-2</v>
      </c>
      <c r="AT163" s="4">
        <f t="shared" si="68"/>
        <v>1.4178265756030086E-2</v>
      </c>
      <c r="AU163" s="4">
        <f t="shared" si="68"/>
        <v>1.3173966149014133E-2</v>
      </c>
      <c r="AV163" s="4">
        <f t="shared" si="68"/>
        <v>1.4596626169041168E-2</v>
      </c>
      <c r="AW163" s="4">
        <f t="shared" si="68"/>
        <v>1.4109954400757119E-2</v>
      </c>
      <c r="AX163" s="4">
        <f t="shared" si="68"/>
        <v>1.2978585334198572E-2</v>
      </c>
      <c r="AY163" s="4">
        <f t="shared" si="68"/>
        <v>1.5993343810668394E-2</v>
      </c>
      <c r="AZ163" s="4">
        <f t="shared" si="68"/>
        <v>1.6540051928070006E-2</v>
      </c>
      <c r="BA163" s="4">
        <f t="shared" si="68"/>
        <v>1.5750286368843069E-2</v>
      </c>
      <c r="BB163" s="4">
        <f t="shared" si="68"/>
        <v>1.5902495647127105E-2</v>
      </c>
      <c r="BC163" s="4">
        <f t="shared" si="68"/>
        <v>1.8813634351482957E-2</v>
      </c>
      <c r="BD163" s="4">
        <f t="shared" si="68"/>
        <v>2.0604542201958453E-2</v>
      </c>
    </row>
    <row r="164" spans="1:56" x14ac:dyDescent="0.35">
      <c r="A164" s="7" t="s">
        <v>23</v>
      </c>
      <c r="B164" s="4">
        <f t="shared" ref="B164:BD164" si="69">B80/B$83</f>
        <v>5.1453563159248783E-4</v>
      </c>
      <c r="C164" s="4">
        <f t="shared" si="69"/>
        <v>9.7751710654936461E-4</v>
      </c>
      <c r="D164" s="4">
        <f t="shared" si="69"/>
        <v>6.3500127000254002E-4</v>
      </c>
      <c r="E164" s="4">
        <f t="shared" si="69"/>
        <v>3.7509377344336085E-4</v>
      </c>
      <c r="F164" s="4">
        <f t="shared" si="69"/>
        <v>8.8039240347126152E-4</v>
      </c>
      <c r="G164" s="4">
        <f t="shared" si="69"/>
        <v>6.0650169820475493E-4</v>
      </c>
      <c r="H164" s="4">
        <f t="shared" si="69"/>
        <v>9.5819858665708473E-4</v>
      </c>
      <c r="I164" s="4">
        <f t="shared" si="69"/>
        <v>8.4961767204757861E-4</v>
      </c>
      <c r="J164" s="4">
        <f t="shared" si="69"/>
        <v>1.5907283263265539E-3</v>
      </c>
      <c r="K164" s="4">
        <f t="shared" si="69"/>
        <v>6.4916998979875728E-4</v>
      </c>
      <c r="L164" s="4">
        <f t="shared" si="69"/>
        <v>1.6015073009891664E-3</v>
      </c>
      <c r="M164" s="4">
        <f t="shared" si="69"/>
        <v>1.6463916582822647E-3</v>
      </c>
      <c r="N164" s="4">
        <f t="shared" si="69"/>
        <v>2.4349414092223404E-3</v>
      </c>
      <c r="O164" s="4">
        <f t="shared" si="69"/>
        <v>2.6129152668906306E-3</v>
      </c>
      <c r="P164" s="4">
        <f t="shared" si="69"/>
        <v>2.5146689019279128E-3</v>
      </c>
      <c r="Q164" s="4">
        <f t="shared" si="69"/>
        <v>2.9934998289428668E-3</v>
      </c>
      <c r="R164" s="4">
        <f t="shared" si="69"/>
        <v>2.9666045092388541E-3</v>
      </c>
      <c r="S164" s="4">
        <f t="shared" si="69"/>
        <v>2.6805159993298711E-3</v>
      </c>
      <c r="T164" s="4">
        <f t="shared" si="69"/>
        <v>3.2842105263157896E-3</v>
      </c>
      <c r="U164" s="4">
        <f t="shared" si="69"/>
        <v>3.1234171872361978E-3</v>
      </c>
      <c r="V164" s="4">
        <f t="shared" si="69"/>
        <v>3.400493071495367E-3</v>
      </c>
      <c r="W164" s="4">
        <f t="shared" si="69"/>
        <v>2.9536643898836995E-3</v>
      </c>
      <c r="X164" s="4">
        <f t="shared" si="69"/>
        <v>3.447087211306446E-3</v>
      </c>
      <c r="Y164" s="4">
        <f t="shared" si="69"/>
        <v>2.5414074138988695E-3</v>
      </c>
      <c r="Z164" s="4">
        <f t="shared" si="69"/>
        <v>4.8024646611090974E-3</v>
      </c>
      <c r="AA164" s="4">
        <f t="shared" si="69"/>
        <v>2.9912133108992334E-3</v>
      </c>
      <c r="AB164" s="4">
        <f t="shared" si="69"/>
        <v>2.529182879377432E-3</v>
      </c>
      <c r="AC164" s="4">
        <f t="shared" si="69"/>
        <v>3.4732559293440507E-3</v>
      </c>
      <c r="AD164" s="4">
        <f t="shared" si="69"/>
        <v>3.6625708884688089E-3</v>
      </c>
      <c r="AE164" s="4">
        <f t="shared" si="69"/>
        <v>4.1836002868754479E-3</v>
      </c>
      <c r="AF164" s="4">
        <f t="shared" si="69"/>
        <v>3.31207065750736E-3</v>
      </c>
      <c r="AG164" s="4">
        <f t="shared" si="69"/>
        <v>3.6101083032490976E-3</v>
      </c>
      <c r="AH164" s="4">
        <f t="shared" si="69"/>
        <v>3.7683708076874764E-3</v>
      </c>
      <c r="AI164" s="4">
        <f t="shared" si="69"/>
        <v>4.4597449338862373E-3</v>
      </c>
      <c r="AJ164" s="4">
        <f t="shared" si="69"/>
        <v>5.004368893478434E-3</v>
      </c>
      <c r="AK164" s="4">
        <f t="shared" si="69"/>
        <v>4.3842480231738824E-3</v>
      </c>
      <c r="AL164" s="4">
        <f t="shared" si="69"/>
        <v>3.7422713960299381E-3</v>
      </c>
      <c r="AM164" s="4">
        <f t="shared" si="69"/>
        <v>3.2813781788351109E-3</v>
      </c>
      <c r="AN164" s="4">
        <f t="shared" si="69"/>
        <v>3.3964507090090855E-3</v>
      </c>
      <c r="AO164" s="4">
        <f t="shared" si="69"/>
        <v>3.8003546997719788E-3</v>
      </c>
      <c r="AP164" s="4">
        <f t="shared" si="69"/>
        <v>4.3612108773730118E-3</v>
      </c>
      <c r="AQ164" s="4">
        <f t="shared" si="69"/>
        <v>3.780718336483932E-3</v>
      </c>
      <c r="AR164" s="4">
        <f t="shared" si="69"/>
        <v>3.7843747371961987E-3</v>
      </c>
      <c r="AS164" s="4">
        <f t="shared" si="69"/>
        <v>3.0395136778115501E-3</v>
      </c>
      <c r="AT164" s="4">
        <f t="shared" si="69"/>
        <v>3.1123022391285554E-3</v>
      </c>
      <c r="AU164" s="4">
        <f t="shared" si="69"/>
        <v>2.9663235037515269E-3</v>
      </c>
      <c r="AV164" s="4">
        <f t="shared" si="69"/>
        <v>2.7969583078402238E-3</v>
      </c>
      <c r="AW164" s="4">
        <f t="shared" si="69"/>
        <v>4.1297427514411077E-3</v>
      </c>
      <c r="AX164" s="4">
        <f t="shared" si="69"/>
        <v>3.8935756002595719E-3</v>
      </c>
      <c r="AY164" s="4">
        <f t="shared" si="69"/>
        <v>4.8996949246556346E-3</v>
      </c>
      <c r="AZ164" s="4">
        <f t="shared" si="69"/>
        <v>6.4429272045388982E-3</v>
      </c>
      <c r="BA164" s="4">
        <f t="shared" si="69"/>
        <v>6.2046582665139368E-3</v>
      </c>
      <c r="BB164" s="4">
        <f t="shared" si="69"/>
        <v>5.5716773070226353E-3</v>
      </c>
      <c r="BC164" s="4">
        <f t="shared" si="69"/>
        <v>5.754758742806552E-3</v>
      </c>
      <c r="BD164" s="4">
        <f t="shared" si="69"/>
        <v>3.17894652126675E-3</v>
      </c>
    </row>
    <row r="165" spans="1:56" x14ac:dyDescent="0.35">
      <c r="A165" s="7" t="s">
        <v>24</v>
      </c>
      <c r="B165" s="4">
        <f t="shared" ref="B165:BD165" si="70">B81/B$83</f>
        <v>4.0648314895806538E-2</v>
      </c>
      <c r="C165" s="4">
        <f t="shared" si="70"/>
        <v>4.2033235581622676E-2</v>
      </c>
      <c r="D165" s="4">
        <f t="shared" si="70"/>
        <v>4.3307086614173228E-2</v>
      </c>
      <c r="E165" s="4">
        <f t="shared" si="70"/>
        <v>4.888722180545136E-2</v>
      </c>
      <c r="F165" s="4">
        <f t="shared" si="70"/>
        <v>5.382970695509999E-2</v>
      </c>
      <c r="G165" s="4">
        <f t="shared" si="70"/>
        <v>5.5555555555555552E-2</v>
      </c>
      <c r="H165" s="4">
        <f t="shared" si="70"/>
        <v>6.1684034016049827E-2</v>
      </c>
      <c r="I165" s="4">
        <f t="shared" si="70"/>
        <v>6.4692317028765628E-2</v>
      </c>
      <c r="J165" s="4">
        <f t="shared" si="70"/>
        <v>6.2606521986137934E-2</v>
      </c>
      <c r="K165" s="4">
        <f t="shared" si="70"/>
        <v>5.9538161921543167E-2</v>
      </c>
      <c r="L165" s="4">
        <f t="shared" si="70"/>
        <v>6.0763071125765428E-2</v>
      </c>
      <c r="M165" s="4">
        <f t="shared" si="70"/>
        <v>5.908716729168572E-2</v>
      </c>
      <c r="N165" s="4">
        <f t="shared" si="70"/>
        <v>5.5927560493075637E-2</v>
      </c>
      <c r="O165" s="4">
        <f t="shared" si="70"/>
        <v>5.1810377006345651E-2</v>
      </c>
      <c r="P165" s="4">
        <f t="shared" si="70"/>
        <v>5.0880134115674769E-2</v>
      </c>
      <c r="Q165" s="4">
        <f t="shared" si="70"/>
        <v>5.4054054054054057E-2</v>
      </c>
      <c r="R165" s="4">
        <f t="shared" si="70"/>
        <v>5.4161722325817938E-2</v>
      </c>
      <c r="S165" s="4">
        <f t="shared" si="70"/>
        <v>4.8500586362874853E-2</v>
      </c>
      <c r="T165" s="4">
        <f t="shared" si="70"/>
        <v>4.5473684210526319E-2</v>
      </c>
      <c r="U165" s="4">
        <f t="shared" si="70"/>
        <v>4.4656424109404021E-2</v>
      </c>
      <c r="V165" s="4">
        <f t="shared" si="70"/>
        <v>4.2761200374054238E-2</v>
      </c>
      <c r="W165" s="4">
        <f t="shared" si="70"/>
        <v>4.2828133653313644E-2</v>
      </c>
      <c r="X165" s="4">
        <f t="shared" si="70"/>
        <v>4.2657704239917271E-2</v>
      </c>
      <c r="Y165" s="4">
        <f t="shared" si="70"/>
        <v>4.1100692314433439E-2</v>
      </c>
      <c r="Z165" s="4">
        <f t="shared" si="70"/>
        <v>4.276911924610366E-2</v>
      </c>
      <c r="AA165" s="4">
        <f t="shared" si="70"/>
        <v>4.6550757150869322E-2</v>
      </c>
      <c r="AB165" s="4">
        <f t="shared" si="70"/>
        <v>4.3774319066147857E-2</v>
      </c>
      <c r="AC165" s="4">
        <f t="shared" si="70"/>
        <v>4.9419470080381063E-2</v>
      </c>
      <c r="AD165" s="4">
        <f t="shared" si="70"/>
        <v>4.8204158790170135E-2</v>
      </c>
      <c r="AE165" s="4">
        <f t="shared" si="70"/>
        <v>5.3669615108773605E-2</v>
      </c>
      <c r="AF165" s="4">
        <f t="shared" si="70"/>
        <v>5.5814524043179589E-2</v>
      </c>
      <c r="AG165" s="4">
        <f t="shared" si="70"/>
        <v>5.5769948960537781E-2</v>
      </c>
      <c r="AH165" s="4">
        <f t="shared" si="70"/>
        <v>5.5520663233262151E-2</v>
      </c>
      <c r="AI165" s="4">
        <f t="shared" si="70"/>
        <v>5.4299350598544717E-2</v>
      </c>
      <c r="AJ165" s="4">
        <f t="shared" si="70"/>
        <v>6.0687902136786084E-2</v>
      </c>
      <c r="AK165" s="4">
        <f t="shared" si="70"/>
        <v>5.5194551006028339E-2</v>
      </c>
      <c r="AL165" s="4">
        <f t="shared" si="70"/>
        <v>5.7273023104458184E-2</v>
      </c>
      <c r="AM165" s="4">
        <f t="shared" si="70"/>
        <v>6.2428219852337985E-2</v>
      </c>
      <c r="AN165" s="4">
        <f t="shared" si="70"/>
        <v>5.6550904305001273E-2</v>
      </c>
      <c r="AO165" s="4">
        <f t="shared" si="70"/>
        <v>5.9792247276412462E-2</v>
      </c>
      <c r="AP165" s="4">
        <f t="shared" si="70"/>
        <v>6.1056952283222166E-2</v>
      </c>
      <c r="AQ165" s="4">
        <f t="shared" si="70"/>
        <v>6.8138855473449042E-2</v>
      </c>
      <c r="AR165" s="4">
        <f t="shared" si="70"/>
        <v>6.2400134555546209E-2</v>
      </c>
      <c r="AS165" s="4">
        <f t="shared" si="70"/>
        <v>6.247889226612631E-2</v>
      </c>
      <c r="AT165" s="4">
        <f t="shared" si="70"/>
        <v>6.0171176623152071E-2</v>
      </c>
      <c r="AU165" s="4">
        <f t="shared" si="70"/>
        <v>6.0809631826906296E-2</v>
      </c>
      <c r="AV165" s="4">
        <f t="shared" si="70"/>
        <v>6.3718206450485093E-2</v>
      </c>
      <c r="AW165" s="4">
        <f t="shared" si="70"/>
        <v>6.0913705583756347E-2</v>
      </c>
      <c r="AX165" s="4">
        <f t="shared" si="70"/>
        <v>5.8310929822935016E-2</v>
      </c>
      <c r="AY165" s="4">
        <f t="shared" si="70"/>
        <v>5.9813256910418784E-2</v>
      </c>
      <c r="AZ165" s="4">
        <f t="shared" si="70"/>
        <v>6.4813924415809215E-2</v>
      </c>
      <c r="BA165" s="4">
        <f t="shared" si="70"/>
        <v>6.3382970599465446E-2</v>
      </c>
      <c r="BB165" s="4">
        <f t="shared" si="70"/>
        <v>6.2100986651189787E-2</v>
      </c>
      <c r="BC165" s="4">
        <f t="shared" si="70"/>
        <v>5.7990261177512173E-2</v>
      </c>
      <c r="BD165" s="4">
        <f t="shared" si="70"/>
        <v>5.4778654695025832E-2</v>
      </c>
    </row>
    <row r="166" spans="1:56" x14ac:dyDescent="0.35">
      <c r="A166" s="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1:56" x14ac:dyDescent="0.35">
      <c r="A167" s="5" t="s">
        <v>2</v>
      </c>
      <c r="B167" s="1">
        <f>SUM(B144,B146:B165)</f>
        <v>1</v>
      </c>
      <c r="C167" s="1">
        <f t="shared" ref="C167:BD167" si="71">SUM(C144,C146:C165)</f>
        <v>0.99999999999999989</v>
      </c>
      <c r="D167" s="1">
        <f t="shared" si="71"/>
        <v>0.99999999999999989</v>
      </c>
      <c r="E167" s="1">
        <f t="shared" si="71"/>
        <v>1</v>
      </c>
      <c r="F167" s="1">
        <f t="shared" si="71"/>
        <v>1.0000000000000002</v>
      </c>
      <c r="G167" s="1">
        <f t="shared" si="71"/>
        <v>0.99999999999999989</v>
      </c>
      <c r="H167" s="1">
        <f t="shared" si="71"/>
        <v>1</v>
      </c>
      <c r="I167" s="1">
        <f t="shared" si="71"/>
        <v>1.0000000000000002</v>
      </c>
      <c r="J167" s="1">
        <f t="shared" si="71"/>
        <v>0.99999999999999978</v>
      </c>
      <c r="K167" s="1">
        <f t="shared" si="71"/>
        <v>1</v>
      </c>
      <c r="L167" s="1">
        <f t="shared" si="71"/>
        <v>1</v>
      </c>
      <c r="M167" s="1">
        <f t="shared" si="71"/>
        <v>1</v>
      </c>
      <c r="N167" s="1">
        <f t="shared" si="71"/>
        <v>0.99999999999999978</v>
      </c>
      <c r="O167" s="1">
        <f t="shared" si="71"/>
        <v>1.0000000000000002</v>
      </c>
      <c r="P167" s="1">
        <f t="shared" si="71"/>
        <v>1</v>
      </c>
      <c r="Q167" s="1">
        <f t="shared" si="71"/>
        <v>1</v>
      </c>
      <c r="R167" s="1">
        <f t="shared" si="71"/>
        <v>1</v>
      </c>
      <c r="S167" s="1">
        <f t="shared" si="71"/>
        <v>1</v>
      </c>
      <c r="T167" s="1">
        <f t="shared" si="71"/>
        <v>1</v>
      </c>
      <c r="U167" s="1">
        <f t="shared" si="71"/>
        <v>1</v>
      </c>
      <c r="V167" s="1">
        <f t="shared" si="71"/>
        <v>1</v>
      </c>
      <c r="W167" s="1">
        <f t="shared" si="71"/>
        <v>0.99999999999999989</v>
      </c>
      <c r="X167" s="1">
        <f t="shared" si="71"/>
        <v>1</v>
      </c>
      <c r="Y167" s="1">
        <f t="shared" si="71"/>
        <v>1</v>
      </c>
      <c r="Z167" s="1">
        <f t="shared" si="71"/>
        <v>0.99999999999999978</v>
      </c>
      <c r="AA167" s="1">
        <f t="shared" si="71"/>
        <v>1</v>
      </c>
      <c r="AB167" s="1">
        <f t="shared" si="71"/>
        <v>0.99999999999999978</v>
      </c>
      <c r="AC167" s="1">
        <f t="shared" si="71"/>
        <v>0.99999999999999989</v>
      </c>
      <c r="AD167" s="1">
        <f t="shared" si="71"/>
        <v>1</v>
      </c>
      <c r="AE167" s="1">
        <f t="shared" si="71"/>
        <v>1</v>
      </c>
      <c r="AF167" s="1">
        <f t="shared" si="71"/>
        <v>1.0000000000000002</v>
      </c>
      <c r="AG167" s="1">
        <f t="shared" si="71"/>
        <v>1.0000000000000002</v>
      </c>
      <c r="AH167" s="1">
        <f t="shared" si="71"/>
        <v>1</v>
      </c>
      <c r="AI167" s="1">
        <f t="shared" si="71"/>
        <v>1</v>
      </c>
      <c r="AJ167" s="1">
        <f t="shared" si="71"/>
        <v>1</v>
      </c>
      <c r="AK167" s="1">
        <f t="shared" si="71"/>
        <v>0.99999999999999989</v>
      </c>
      <c r="AL167" s="1">
        <f t="shared" si="71"/>
        <v>0.99999999999999989</v>
      </c>
      <c r="AM167" s="1">
        <f t="shared" si="71"/>
        <v>1</v>
      </c>
      <c r="AN167" s="1">
        <f t="shared" si="71"/>
        <v>1</v>
      </c>
      <c r="AO167" s="1">
        <f t="shared" si="71"/>
        <v>0.99999999999999989</v>
      </c>
      <c r="AP167" s="1">
        <f t="shared" si="71"/>
        <v>0.99999999999999989</v>
      </c>
      <c r="AQ167" s="1">
        <f t="shared" si="71"/>
        <v>1.0000000000000002</v>
      </c>
      <c r="AR167" s="1">
        <f t="shared" si="71"/>
        <v>0.99999999999999978</v>
      </c>
      <c r="AS167" s="1">
        <f t="shared" si="71"/>
        <v>0.99999999999999989</v>
      </c>
      <c r="AT167" s="1">
        <f t="shared" si="71"/>
        <v>1</v>
      </c>
      <c r="AU167" s="1">
        <f t="shared" si="71"/>
        <v>0.99999999999999978</v>
      </c>
      <c r="AV167" s="1">
        <f t="shared" si="71"/>
        <v>0.99999999999999989</v>
      </c>
      <c r="AW167" s="1">
        <f t="shared" si="71"/>
        <v>0.99999999999999989</v>
      </c>
      <c r="AX167" s="1">
        <f t="shared" si="71"/>
        <v>1</v>
      </c>
      <c r="AY167" s="1">
        <f t="shared" si="71"/>
        <v>0.99999999999999989</v>
      </c>
      <c r="AZ167" s="1">
        <f t="shared" si="71"/>
        <v>1</v>
      </c>
      <c r="BA167" s="1">
        <f t="shared" si="71"/>
        <v>1</v>
      </c>
      <c r="BB167" s="1">
        <f t="shared" si="71"/>
        <v>1.0000000000000002</v>
      </c>
      <c r="BC167" s="1">
        <f t="shared" si="71"/>
        <v>1.0000000000000002</v>
      </c>
      <c r="BD167" s="1">
        <f t="shared" si="71"/>
        <v>1.0000000000000002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ADD31-8645-4252-A76F-E5CBEEAACC42}">
  <dimension ref="A1:BD45"/>
  <sheetViews>
    <sheetView workbookViewId="0">
      <selection activeCell="B28" sqref="B28"/>
    </sheetView>
  </sheetViews>
  <sheetFormatPr defaultRowHeight="14.5" x14ac:dyDescent="0.35"/>
  <cols>
    <col min="1" max="1" width="55.36328125" bestFit="1" customWidth="1"/>
    <col min="2" max="7" width="9.36328125" bestFit="1" customWidth="1"/>
  </cols>
  <sheetData>
    <row r="1" spans="1:56" s="5" customFormat="1" x14ac:dyDescent="0.35">
      <c r="A1" s="5" t="s">
        <v>46</v>
      </c>
    </row>
    <row r="2" spans="1:56" s="5" customFormat="1" x14ac:dyDescent="0.35"/>
    <row r="3" spans="1:56" s="5" customFormat="1" x14ac:dyDescent="0.35">
      <c r="A3" s="1" t="s">
        <v>39</v>
      </c>
      <c r="B3" s="5">
        <v>1968</v>
      </c>
      <c r="C3" s="5">
        <v>1969</v>
      </c>
      <c r="D3" s="5">
        <v>1970</v>
      </c>
      <c r="E3" s="5">
        <v>1971</v>
      </c>
      <c r="F3" s="5">
        <v>1972</v>
      </c>
      <c r="G3" s="5">
        <v>1973</v>
      </c>
      <c r="H3" s="5">
        <v>1974</v>
      </c>
      <c r="I3" s="5">
        <v>1975</v>
      </c>
      <c r="J3" s="5">
        <v>1976</v>
      </c>
      <c r="K3" s="5">
        <v>1977</v>
      </c>
      <c r="L3" s="5">
        <v>1978</v>
      </c>
      <c r="M3" s="5">
        <v>1979</v>
      </c>
      <c r="N3" s="5">
        <v>1980</v>
      </c>
      <c r="O3" s="5">
        <v>1981</v>
      </c>
      <c r="P3" s="5">
        <v>1982</v>
      </c>
      <c r="Q3" s="5">
        <v>1983</v>
      </c>
      <c r="R3" s="5">
        <v>1984</v>
      </c>
      <c r="S3" s="5">
        <v>1985</v>
      </c>
      <c r="T3" s="5">
        <v>1986</v>
      </c>
      <c r="U3" s="5">
        <v>1987</v>
      </c>
      <c r="V3" s="5">
        <v>1988</v>
      </c>
      <c r="W3" s="5">
        <v>1989</v>
      </c>
      <c r="X3" s="5">
        <v>1990</v>
      </c>
      <c r="Y3" s="5">
        <v>1991</v>
      </c>
      <c r="Z3" s="5">
        <v>1992</v>
      </c>
      <c r="AA3" s="5">
        <v>1993</v>
      </c>
      <c r="AB3" s="5">
        <v>1994</v>
      </c>
      <c r="AC3" s="5">
        <v>1995</v>
      </c>
      <c r="AD3" s="5">
        <v>1996</v>
      </c>
      <c r="AE3" s="5">
        <v>1997</v>
      </c>
      <c r="AF3" s="5">
        <v>1998</v>
      </c>
      <c r="AG3" s="5">
        <v>1999</v>
      </c>
      <c r="AH3" s="5">
        <v>2000</v>
      </c>
      <c r="AI3" s="5">
        <v>2001</v>
      </c>
      <c r="AJ3" s="5">
        <v>2002</v>
      </c>
      <c r="AK3" s="5">
        <v>2003</v>
      </c>
      <c r="AL3" s="5">
        <v>2004</v>
      </c>
      <c r="AM3" s="5">
        <v>2005</v>
      </c>
      <c r="AN3" s="5">
        <v>2006</v>
      </c>
      <c r="AO3" s="5">
        <v>2007</v>
      </c>
      <c r="AP3" s="5">
        <v>2008</v>
      </c>
      <c r="AQ3" s="5">
        <v>2009</v>
      </c>
      <c r="AR3" s="5">
        <v>2010</v>
      </c>
      <c r="AS3" s="5">
        <v>2011</v>
      </c>
      <c r="AT3" s="5">
        <v>2012</v>
      </c>
      <c r="AU3" s="5">
        <v>2013</v>
      </c>
      <c r="AV3" s="5">
        <v>2014</v>
      </c>
      <c r="AW3" s="5">
        <v>2015</v>
      </c>
      <c r="AX3" s="5">
        <v>2016</v>
      </c>
      <c r="AY3" s="5">
        <v>2017</v>
      </c>
      <c r="AZ3" s="5">
        <v>2018</v>
      </c>
      <c r="BA3" s="5">
        <v>2019</v>
      </c>
      <c r="BB3" s="5">
        <v>2020</v>
      </c>
      <c r="BC3" s="5">
        <v>2021</v>
      </c>
    </row>
    <row r="4" spans="1:56" s="5" customFormat="1" x14ac:dyDescent="0.35">
      <c r="A4" s="5" t="s">
        <v>11</v>
      </c>
      <c r="B4" s="4">
        <f>CPS_occ!H30/(CPS_occ!H$52-CPS_occ!H$31-CPS_occ!H$51)</f>
        <v>3.2115459628136785E-2</v>
      </c>
      <c r="C4" s="4">
        <f>CPS_occ!I30/(CPS_occ!I$52-CPS_occ!I$31-CPS_occ!I$51)</f>
        <v>3.4333703840928737E-2</v>
      </c>
      <c r="D4" s="4">
        <f>CPS_occ!J30/(CPS_occ!J$52-CPS_occ!J$31-CPS_occ!J$51)</f>
        <v>3.6021926389976505E-2</v>
      </c>
      <c r="E4" s="4">
        <f>CPS_occ!K30/(CPS_occ!K$52-CPS_occ!K$31-CPS_occ!K$51)</f>
        <v>4.6265697290152015E-2</v>
      </c>
      <c r="F4" s="4">
        <f>CPS_occ!L30/(CPS_occ!L$52-CPS_occ!L$31-CPS_occ!L$51)</f>
        <v>4.5706006322444676E-2</v>
      </c>
      <c r="G4" s="4">
        <f>CPS_occ!M30/(CPS_occ!M$52-CPS_occ!M$31-CPS_occ!M$51)</f>
        <v>5.0940739792653268E-2</v>
      </c>
      <c r="H4" s="4">
        <f>CPS_occ!N30/(CPS_occ!N$52-CPS_occ!N$31-CPS_occ!N$51)</f>
        <v>4.9281572977060754E-2</v>
      </c>
      <c r="I4" s="4">
        <f>CPS_occ!O30/(CPS_occ!O$52-CPS_occ!O$31-CPS_occ!O$51)</f>
        <v>5.2535045198480283E-2</v>
      </c>
      <c r="J4" s="4">
        <f>CPS_occ!P30/(CPS_occ!P$52-CPS_occ!P$31-CPS_occ!P$51)</f>
        <v>5.4521436291581599E-2</v>
      </c>
      <c r="K4" s="4">
        <f>CPS_occ!Q30/(CPS_occ!Q$52-CPS_occ!Q$31-CPS_occ!Q$51)</f>
        <v>5.142083897158322E-2</v>
      </c>
      <c r="L4" s="4">
        <f>CPS_occ!R30/(CPS_occ!R$52-CPS_occ!R$31-CPS_occ!R$51)</f>
        <v>5.3243166015811028E-2</v>
      </c>
      <c r="M4" s="4">
        <f>CPS_occ!S30/(CPS_occ!S$52-CPS_occ!S$31-CPS_occ!S$51)</f>
        <v>5.3427230046948354E-2</v>
      </c>
      <c r="N4" s="4">
        <f>CPS_occ!T30/(CPS_occ!T$52-CPS_occ!T$31-CPS_occ!T$51)</f>
        <v>5.3451940486499254E-2</v>
      </c>
      <c r="O4" s="4">
        <f>CPS_occ!U30/(CPS_occ!U$52-CPS_occ!U$31-CPS_occ!U$51)</f>
        <v>5.4355242210598134E-2</v>
      </c>
      <c r="P4" s="4">
        <f>CPS_occ!V30/(CPS_occ!V$52-CPS_occ!V$31-CPS_occ!V$51)</f>
        <v>5.8693927910460915E-2</v>
      </c>
      <c r="Q4" s="4">
        <f>CPS_occ!W30/(CPS_occ!W$52-CPS_occ!W$31-CPS_occ!W$51)</f>
        <v>6.5368815859974991E-2</v>
      </c>
      <c r="R4" s="4">
        <f>CPS_occ!X30/(CPS_occ!X$52-CPS_occ!X$31-CPS_occ!X$51)</f>
        <v>6.6973023572461918E-2</v>
      </c>
      <c r="S4" s="4">
        <f>CPS_occ!Y30/(CPS_occ!Y$52-CPS_occ!Y$31-CPS_occ!Y$51)</f>
        <v>6.2962962962962957E-2</v>
      </c>
      <c r="T4" s="4">
        <f>CPS_occ!Z30/(CPS_occ!Z$52-CPS_occ!Z$31-CPS_occ!Z$51)</f>
        <v>6.2144976685036032E-2</v>
      </c>
      <c r="U4" s="4">
        <f>CPS_occ!AA30/(CPS_occ!AA$52-CPS_occ!AA$31-CPS_occ!AA$51)</f>
        <v>6.5524625267665948E-2</v>
      </c>
      <c r="V4" s="4">
        <f>CPS_occ!AB30/(CPS_occ!AB$52-CPS_occ!AB$31-CPS_occ!AB$51)</f>
        <v>6.6220621032767199E-2</v>
      </c>
      <c r="W4" s="4">
        <f>CPS_occ!AC30/(CPS_occ!AC$52-CPS_occ!AC$31-CPS_occ!AC$51)</f>
        <v>6.378090249057991E-2</v>
      </c>
      <c r="X4" s="4">
        <f>CPS_occ!AD30/(CPS_occ!AD$52-CPS_occ!AD$31-CPS_occ!AD$51)</f>
        <v>6.2516101331043364E-2</v>
      </c>
      <c r="Y4" s="4">
        <f>CPS_occ!AE30/(CPS_occ!AE$52-CPS_occ!AE$31-CPS_occ!AE$51)</f>
        <v>7.2408938940700329E-2</v>
      </c>
      <c r="Z4" s="4">
        <f>CPS_occ!AF30/(CPS_occ!AF$52-CPS_occ!AF$31-CPS_occ!AF$51)</f>
        <v>7.2304594545121725E-2</v>
      </c>
      <c r="AA4" s="4">
        <f>CPS_occ!AG30/(CPS_occ!AG$52-CPS_occ!AG$31-CPS_occ!AG$51)</f>
        <v>7.5135844107176317E-2</v>
      </c>
      <c r="AB4" s="4">
        <f>CPS_occ!AH30/(CPS_occ!AH$52-CPS_occ!AH$31-CPS_occ!AH$51)</f>
        <v>7.9902439024390245E-2</v>
      </c>
      <c r="AC4" s="4">
        <f>CPS_occ!AI30/(CPS_occ!AI$52-CPS_occ!AI$31-CPS_occ!AI$51)</f>
        <v>7.6639425951763998E-2</v>
      </c>
      <c r="AD4" s="4">
        <f>CPS_occ!AJ30/(CPS_occ!AJ$52-CPS_occ!AJ$31-CPS_occ!AJ$51)</f>
        <v>7.2161259541984726E-2</v>
      </c>
      <c r="AE4" s="4">
        <f>CPS_occ!AK30/(CPS_occ!AK$52-CPS_occ!AK$31-CPS_occ!AK$51)</f>
        <v>7.5291375291375293E-2</v>
      </c>
      <c r="AF4" s="4">
        <f>CPS_occ!AL30/(CPS_occ!AL$52-CPS_occ!AL$31-CPS_occ!AL$51)</f>
        <v>6.9165287301962641E-2</v>
      </c>
      <c r="AG4" s="4">
        <f>CPS_occ!AM30/(CPS_occ!AM$52-CPS_occ!AM$31-CPS_occ!AM$51)</f>
        <v>7.5018033181053143E-2</v>
      </c>
      <c r="AH4" s="4">
        <f>CPS_occ!AN30/(CPS_occ!AN$52-CPS_occ!AN$31-CPS_occ!AN$51)</f>
        <v>6.8587758990235767E-2</v>
      </c>
      <c r="AI4" s="4">
        <f>CPS_occ!AO30/(CPS_occ!AO$52-CPS_occ!AO$31-CPS_occ!AO$51)</f>
        <v>7.4760433990654948E-2</v>
      </c>
      <c r="AJ4" s="4">
        <f>CPS_occ!AP30/(CPS_occ!AP$52-CPS_occ!AP$31-CPS_occ!AP$51)</f>
        <v>7.4202325006183525E-2</v>
      </c>
      <c r="AK4" s="4">
        <f>CPS_occ!AQ30/(CPS_occ!AQ$52-CPS_occ!AQ$31-CPS_occ!AQ$51)</f>
        <v>8.5711901185111003E-2</v>
      </c>
      <c r="AL4" s="4">
        <f>CPS_occ!AR30/(CPS_occ!AR$52-CPS_occ!AR$31-CPS_occ!AR$51)</f>
        <v>9.0105552218312887E-2</v>
      </c>
      <c r="AM4" s="4">
        <f>CPS_occ!AS30/(CPS_occ!AS$52-CPS_occ!AS$31-CPS_occ!AS$51)</f>
        <v>8.9738047894873343E-2</v>
      </c>
      <c r="AN4" s="4">
        <f>CPS_occ!AT30/(CPS_occ!AT$52-CPS_occ!AT$31-CPS_occ!AT$51)</f>
        <v>8.1363913839713961E-2</v>
      </c>
      <c r="AO4" s="4">
        <f>CPS_occ!AU30/(CPS_occ!AU$52-CPS_occ!AU$31-CPS_occ!AU$51)</f>
        <v>7.9774091069537589E-2</v>
      </c>
      <c r="AP4" s="4">
        <f>CPS_occ!AV30/(CPS_occ!AV$52-CPS_occ!AV$31-CPS_occ!AV$51)</f>
        <v>8.7286697042794598E-2</v>
      </c>
      <c r="AQ4" s="4">
        <f>CPS_occ!AW30/(CPS_occ!AW$52-CPS_occ!AW$31-CPS_occ!AW$51)</f>
        <v>9.9236641221374045E-2</v>
      </c>
      <c r="AR4" s="4">
        <f>CPS_occ!AX30/(CPS_occ!AX$52-CPS_occ!AX$31-CPS_occ!AX$51)</f>
        <v>0.1042749065718713</v>
      </c>
      <c r="AS4" s="4">
        <f>CPS_occ!AY30/(CPS_occ!AY$52-CPS_occ!AY$31-CPS_occ!AY$51)</f>
        <v>0.11274509803921569</v>
      </c>
      <c r="AT4" s="4">
        <f>CPS_occ!AZ30/(CPS_occ!AZ$52-CPS_occ!AZ$31-CPS_occ!AZ$51)</f>
        <v>0.1111622342872918</v>
      </c>
      <c r="AU4" s="4">
        <f>CPS_occ!BA30/(CPS_occ!BA$52-CPS_occ!BA$31-CPS_occ!BA$51)</f>
        <v>0.10920945395273024</v>
      </c>
      <c r="AV4" s="4">
        <f>CPS_occ!BB30/(CPS_occ!BB$52-CPS_occ!BB$31-CPS_occ!BB$51)</f>
        <v>0.1192345879592021</v>
      </c>
      <c r="AW4" s="4">
        <f>CPS_occ!BC30/(CPS_occ!BC$52-CPS_occ!BC$31-CPS_occ!BC$51)</f>
        <v>0.11327737160393538</v>
      </c>
      <c r="AX4" s="4">
        <f>CPS_occ!BD30/(CPS_occ!BD$52-CPS_occ!BD$31-CPS_occ!BD$51)</f>
        <v>0.11142358417377812</v>
      </c>
      <c r="AY4" s="4">
        <f>CPS_occ!BE30/(CPS_occ!BE$52-CPS_occ!BE$31-CPS_occ!BE$51)</f>
        <v>0.1124139936040314</v>
      </c>
      <c r="AZ4" s="4">
        <f>CPS_occ!BF30/(CPS_occ!BF$52-CPS_occ!BF$31-CPS_occ!BF$51)</f>
        <v>0.10850145538492421</v>
      </c>
      <c r="BA4" s="4">
        <f>CPS_occ!BG30/(CPS_occ!BG$52-CPS_occ!BG$31-CPS_occ!BG$51)</f>
        <v>0.10635769459298872</v>
      </c>
      <c r="BB4" s="4">
        <f>CPS_occ!BH30/(CPS_occ!BH$52-CPS_occ!BH$31-CPS_occ!BH$51)</f>
        <v>0.11740510048184276</v>
      </c>
      <c r="BC4" s="4">
        <f>CPS_occ!BI30/(CPS_occ!BI$52-CPS_occ!BI$31-CPS_occ!BI$51)</f>
        <v>0.13031474323578135</v>
      </c>
      <c r="BD4" s="1"/>
    </row>
    <row r="5" spans="1:56" s="5" customFormat="1" x14ac:dyDescent="0.35">
      <c r="A5" s="5" t="s">
        <v>25</v>
      </c>
      <c r="B5" s="4">
        <f>CPS_occ!H32/(CPS_occ!H$52-CPS_occ!H$31-CPS_occ!H$51)</f>
        <v>9.8816798855805493E-2</v>
      </c>
      <c r="C5" s="4">
        <f>CPS_occ!I32/(CPS_occ!I$52-CPS_occ!I$31-CPS_occ!I$51)</f>
        <v>0.10473014696801285</v>
      </c>
      <c r="D5" s="4">
        <f>CPS_occ!J32/(CPS_occ!J$52-CPS_occ!J$31-CPS_occ!J$51)</f>
        <v>0.11067606369094231</v>
      </c>
      <c r="E5" s="4">
        <f>CPS_occ!K32/(CPS_occ!K$52-CPS_occ!K$31-CPS_occ!K$51)</f>
        <v>0.12280237937871778</v>
      </c>
      <c r="F5" s="4">
        <f>CPS_occ!L32/(CPS_occ!L$52-CPS_occ!L$31-CPS_occ!L$51)</f>
        <v>0.10879873551106428</v>
      </c>
      <c r="G5" s="4">
        <f>CPS_occ!M32/(CPS_occ!M$52-CPS_occ!M$31-CPS_occ!M$51)</f>
        <v>0.11532061948035326</v>
      </c>
      <c r="H5" s="4">
        <f>CPS_occ!N32/(CPS_occ!N$52-CPS_occ!N$31-CPS_occ!N$51)</f>
        <v>0.12377111167128813</v>
      </c>
      <c r="I5" s="4">
        <f>CPS_occ!O32/(CPS_occ!O$52-CPS_occ!O$31-CPS_occ!O$51)</f>
        <v>0.12170837154460894</v>
      </c>
      <c r="J5" s="4">
        <f>CPS_occ!P32/(CPS_occ!P$52-CPS_occ!P$31-CPS_occ!P$51)</f>
        <v>0.12693647171850606</v>
      </c>
      <c r="K5" s="4">
        <f>CPS_occ!Q32/(CPS_occ!Q$52-CPS_occ!Q$31-CPS_occ!Q$51)</f>
        <v>0.12758554030543204</v>
      </c>
      <c r="L5" s="4">
        <f>CPS_occ!R32/(CPS_occ!R$52-CPS_occ!R$31-CPS_occ!R$51)</f>
        <v>0.12248785598628441</v>
      </c>
      <c r="M5" s="4">
        <f>CPS_occ!S32/(CPS_occ!S$52-CPS_occ!S$31-CPS_occ!S$51)</f>
        <v>0.11990610328638497</v>
      </c>
      <c r="N5" s="4">
        <f>CPS_occ!T32/(CPS_occ!T$52-CPS_occ!T$31-CPS_occ!T$51)</f>
        <v>0.11894827993387388</v>
      </c>
      <c r="O5" s="4">
        <f>CPS_occ!U32/(CPS_occ!U$52-CPS_occ!U$31-CPS_occ!U$51)</f>
        <v>0.12114320369949208</v>
      </c>
      <c r="P5" s="4">
        <f>CPS_occ!V32/(CPS_occ!V$52-CPS_occ!V$31-CPS_occ!V$51)</f>
        <v>0.11800475896712788</v>
      </c>
      <c r="Q5" s="4">
        <f>CPS_occ!W32/(CPS_occ!W$52-CPS_occ!W$31-CPS_occ!W$51)</f>
        <v>7.4656188605108059E-2</v>
      </c>
      <c r="R5" s="4">
        <f>CPS_occ!X32/(CPS_occ!X$52-CPS_occ!X$31-CPS_occ!X$51)</f>
        <v>7.5142541060335286E-2</v>
      </c>
      <c r="S5" s="4">
        <f>CPS_occ!Y32/(CPS_occ!Y$52-CPS_occ!Y$31-CPS_occ!Y$51)</f>
        <v>8.2239057239057237E-2</v>
      </c>
      <c r="T5" s="4">
        <f>CPS_occ!Z32/(CPS_occ!Z$52-CPS_occ!Z$31-CPS_occ!Z$51)</f>
        <v>8.2238236540907159E-2</v>
      </c>
      <c r="U5" s="4">
        <f>CPS_occ!AA32/(CPS_occ!AA$52-CPS_occ!AA$31-CPS_occ!AA$51)</f>
        <v>8.1113490364025695E-2</v>
      </c>
      <c r="V5" s="4">
        <f>CPS_occ!AB32/(CPS_occ!AB$52-CPS_occ!AB$31-CPS_occ!AB$51)</f>
        <v>8.0116658088866019E-2</v>
      </c>
      <c r="W5" s="4">
        <f>CPS_occ!AC32/(CPS_occ!AC$52-CPS_occ!AC$31-CPS_occ!AC$51)</f>
        <v>8.1058726220016544E-2</v>
      </c>
      <c r="X5" s="4">
        <f>CPS_occ!AD32/(CPS_occ!AD$52-CPS_occ!AD$31-CPS_occ!AD$51)</f>
        <v>7.6685272649205674E-2</v>
      </c>
      <c r="Y5" s="4">
        <f>CPS_occ!AE32/(CPS_occ!AE$52-CPS_occ!AE$31-CPS_occ!AE$51)</f>
        <v>7.7687840929086746E-2</v>
      </c>
      <c r="Z5" s="4">
        <f>CPS_occ!AF32/(CPS_occ!AF$52-CPS_occ!AF$31-CPS_occ!AF$51)</f>
        <v>7.4867289035328577E-2</v>
      </c>
      <c r="AA5" s="4">
        <f>CPS_occ!AG32/(CPS_occ!AG$52-CPS_occ!AG$31-CPS_occ!AG$51)</f>
        <v>8.2630691399662726E-2</v>
      </c>
      <c r="AB5" s="4">
        <f>CPS_occ!AH32/(CPS_occ!AH$52-CPS_occ!AH$31-CPS_occ!AH$51)</f>
        <v>7.7463414634146341E-2</v>
      </c>
      <c r="AC5" s="4">
        <f>CPS_occ!AI32/(CPS_occ!AI$52-CPS_occ!AI$31-CPS_occ!AI$51)</f>
        <v>8.4014351205899937E-2</v>
      </c>
      <c r="AD5" s="4">
        <f>CPS_occ!AJ32/(CPS_occ!AJ$52-CPS_occ!AJ$31-CPS_occ!AJ$51)</f>
        <v>9.2437977099236637E-2</v>
      </c>
      <c r="AE5" s="4">
        <f>CPS_occ!AK32/(CPS_occ!AK$52-CPS_occ!AK$31-CPS_occ!AK$51)</f>
        <v>9.5221445221445225E-2</v>
      </c>
      <c r="AF5" s="4">
        <f>CPS_occ!AL32/(CPS_occ!AL$52-CPS_occ!AL$31-CPS_occ!AL$51)</f>
        <v>9.1747458027902573E-2</v>
      </c>
      <c r="AG5" s="4">
        <f>CPS_occ!AM32/(CPS_occ!AM$52-CPS_occ!AM$31-CPS_occ!AM$51)</f>
        <v>9.2209665785044484E-2</v>
      </c>
      <c r="AH5" s="4">
        <f>CPS_occ!AN32/(CPS_occ!AN$52-CPS_occ!AN$31-CPS_occ!AN$51)</f>
        <v>9.3950940700166713E-2</v>
      </c>
      <c r="AI5" s="4">
        <f>CPS_occ!AO32/(CPS_occ!AO$52-CPS_occ!AO$31-CPS_occ!AO$51)</f>
        <v>9.3767323988279083E-2</v>
      </c>
      <c r="AJ5" s="4">
        <f>CPS_occ!AP32/(CPS_occ!AP$52-CPS_occ!AP$31-CPS_occ!AP$51)</f>
        <v>9.0774177590897842E-2</v>
      </c>
      <c r="AK5" s="4">
        <f>CPS_occ!AQ32/(CPS_occ!AQ$52-CPS_occ!AQ$31-CPS_occ!AQ$51)</f>
        <v>8.1956267734935737E-2</v>
      </c>
      <c r="AL5" s="4">
        <f>CPS_occ!AR32/(CPS_occ!AR$52-CPS_occ!AR$31-CPS_occ!AR$51)</f>
        <v>7.8434737835750445E-2</v>
      </c>
      <c r="AM5" s="4">
        <f>CPS_occ!AS32/(CPS_occ!AS$52-CPS_occ!AS$31-CPS_occ!AS$51)</f>
        <v>7.3052649779545259E-2</v>
      </c>
      <c r="AN5" s="4">
        <f>CPS_occ!AT32/(CPS_occ!AT$52-CPS_occ!AT$31-CPS_occ!AT$51)</f>
        <v>8.3282462719106998E-2</v>
      </c>
      <c r="AO5" s="4">
        <f>CPS_occ!AU32/(CPS_occ!AU$52-CPS_occ!AU$31-CPS_occ!AU$51)</f>
        <v>8.0303565125308854E-2</v>
      </c>
      <c r="AP5" s="4">
        <f>CPS_occ!AV32/(CPS_occ!AV$52-CPS_occ!AV$31-CPS_occ!AV$51)</f>
        <v>7.8263200214419723E-2</v>
      </c>
      <c r="AQ5" s="4">
        <f>CPS_occ!AW32/(CPS_occ!AW$52-CPS_occ!AW$31-CPS_occ!AW$51)</f>
        <v>8.2479985105194567E-2</v>
      </c>
      <c r="AR5" s="4">
        <f>CPS_occ!AX32/(CPS_occ!AX$52-CPS_occ!AX$31-CPS_occ!AX$51)</f>
        <v>8.2216753258590833E-2</v>
      </c>
      <c r="AS5" s="4">
        <f>CPS_occ!AY32/(CPS_occ!AY$52-CPS_occ!AY$31-CPS_occ!AY$51)</f>
        <v>7.6071169208424105E-2</v>
      </c>
      <c r="AT5" s="4">
        <f>CPS_occ!AZ32/(CPS_occ!AZ$52-CPS_occ!AZ$31-CPS_occ!AZ$51)</f>
        <v>8.1163154504463056E-2</v>
      </c>
      <c r="AU5" s="4">
        <f>CPS_occ!BA32/(CPS_occ!BA$52-CPS_occ!BA$31-CPS_occ!BA$51)</f>
        <v>8.1227927193697369E-2</v>
      </c>
      <c r="AV5" s="4">
        <f>CPS_occ!BB32/(CPS_occ!BB$52-CPS_occ!BB$31-CPS_occ!BB$51)</f>
        <v>8.3130246412131056E-2</v>
      </c>
      <c r="AW5" s="4">
        <f>CPS_occ!BC32/(CPS_occ!BC$52-CPS_occ!BC$31-CPS_occ!BC$51)</f>
        <v>8.4213376658543185E-2</v>
      </c>
      <c r="AX5" s="4">
        <f>CPS_occ!BD32/(CPS_occ!BD$52-CPS_occ!BD$31-CPS_occ!BD$51)</f>
        <v>8.7567882079131104E-2</v>
      </c>
      <c r="AY5" s="4">
        <f>CPS_occ!BE32/(CPS_occ!BE$52-CPS_occ!BE$31-CPS_occ!BE$51)</f>
        <v>8.2372322899505759E-2</v>
      </c>
      <c r="AZ5" s="4">
        <f>CPS_occ!BF32/(CPS_occ!BF$52-CPS_occ!BF$31-CPS_occ!BF$51)</f>
        <v>8.2204155374887081E-2</v>
      </c>
      <c r="BA5" s="4">
        <f>CPS_occ!BG32/(CPS_occ!BG$52-CPS_occ!BG$31-CPS_occ!BG$51)</f>
        <v>8.7839176074470199E-2</v>
      </c>
      <c r="BB5" s="4">
        <f>CPS_occ!BH32/(CPS_occ!BH$52-CPS_occ!BH$31-CPS_occ!BH$51)</f>
        <v>9.0492419790809728E-2</v>
      </c>
      <c r="BC5" s="4">
        <f>CPS_occ!BI32/(CPS_occ!BI$52-CPS_occ!BI$31-CPS_occ!BI$51)</f>
        <v>9.5306460519050243E-2</v>
      </c>
      <c r="BD5" s="1"/>
    </row>
    <row r="6" spans="1:56" s="5" customFormat="1" x14ac:dyDescent="0.35">
      <c r="A6" s="5" t="s">
        <v>13</v>
      </c>
      <c r="B6" s="4">
        <f>CPS_occ!H33/(CPS_occ!H$52-CPS_occ!H$31-CPS_occ!H$51)</f>
        <v>2.392406709140554E-2</v>
      </c>
      <c r="C6" s="4">
        <f>CPS_occ!I33/(CPS_occ!I$52-CPS_occ!I$31-CPS_occ!I$51)</f>
        <v>2.6182536742003212E-2</v>
      </c>
      <c r="D6" s="4">
        <f>CPS_occ!J33/(CPS_occ!J$52-CPS_occ!J$31-CPS_occ!J$51)</f>
        <v>2.5319759853824068E-2</v>
      </c>
      <c r="E6" s="4">
        <f>CPS_occ!K33/(CPS_occ!K$52-CPS_occ!K$31-CPS_occ!K$51)</f>
        <v>2.1414408460013218E-2</v>
      </c>
      <c r="F6" s="4">
        <f>CPS_occ!L33/(CPS_occ!L$52-CPS_occ!L$31-CPS_occ!L$51)</f>
        <v>2.3445732349841941E-2</v>
      </c>
      <c r="G6" s="4">
        <f>CPS_occ!M33/(CPS_occ!M$52-CPS_occ!M$31-CPS_occ!M$51)</f>
        <v>2.0606681172404967E-2</v>
      </c>
      <c r="H6" s="4">
        <f>CPS_occ!N33/(CPS_occ!N$52-CPS_occ!N$31-CPS_occ!N$51)</f>
        <v>2.4577766574237461E-2</v>
      </c>
      <c r="I6" s="4">
        <f>CPS_occ!O33/(CPS_occ!O$52-CPS_occ!O$31-CPS_occ!O$51)</f>
        <v>2.6071007467575003E-2</v>
      </c>
      <c r="J6" s="4">
        <f>CPS_occ!P33/(CPS_occ!P$52-CPS_occ!P$31-CPS_occ!P$51)</f>
        <v>2.4138345142308153E-2</v>
      </c>
      <c r="K6" s="4">
        <f>CPS_occ!Q33/(CPS_occ!Q$52-CPS_occ!Q$31-CPS_occ!Q$51)</f>
        <v>2.184419099168761E-2</v>
      </c>
      <c r="L6" s="4">
        <f>CPS_occ!R33/(CPS_occ!R$52-CPS_occ!R$31-CPS_occ!R$51)</f>
        <v>2.4478521763977523E-2</v>
      </c>
      <c r="M6" s="4">
        <f>CPS_occ!S33/(CPS_occ!S$52-CPS_occ!S$31-CPS_occ!S$51)</f>
        <v>2.5446009389671363E-2</v>
      </c>
      <c r="N6" s="4">
        <f>CPS_occ!T33/(CPS_occ!T$52-CPS_occ!T$31-CPS_occ!T$51)</f>
        <v>2.4876013540108637E-2</v>
      </c>
      <c r="O6" s="4">
        <f>CPS_occ!U33/(CPS_occ!U$52-CPS_occ!U$31-CPS_occ!U$51)</f>
        <v>2.0999166098097186E-2</v>
      </c>
      <c r="P6" s="4">
        <f>CPS_occ!V33/(CPS_occ!V$52-CPS_occ!V$31-CPS_occ!V$51)</f>
        <v>2.1944126200757908E-2</v>
      </c>
      <c r="Q6" s="4">
        <f>CPS_occ!W33/(CPS_occ!W$52-CPS_occ!W$31-CPS_occ!W$51)</f>
        <v>3.4023932845150921E-2</v>
      </c>
      <c r="R6" s="4">
        <f>CPS_occ!X33/(CPS_occ!X$52-CPS_occ!X$31-CPS_occ!X$51)</f>
        <v>3.2848268232490853E-2</v>
      </c>
      <c r="S6" s="4">
        <f>CPS_occ!Y33/(CPS_occ!Y$52-CPS_occ!Y$31-CPS_occ!Y$51)</f>
        <v>2.9882154882154881E-2</v>
      </c>
      <c r="T6" s="4">
        <f>CPS_occ!Z33/(CPS_occ!Z$52-CPS_occ!Z$31-CPS_occ!Z$51)</f>
        <v>3.0012717253073338E-2</v>
      </c>
      <c r="U6" s="4">
        <f>CPS_occ!AA33/(CPS_occ!AA$52-CPS_occ!AA$31-CPS_occ!AA$51)</f>
        <v>3.0749464668094219E-2</v>
      </c>
      <c r="V6" s="4">
        <f>CPS_occ!AB33/(CPS_occ!AB$52-CPS_occ!AB$31-CPS_occ!AB$51)</f>
        <v>2.9764968262137589E-2</v>
      </c>
      <c r="W6" s="4">
        <f>CPS_occ!AC33/(CPS_occ!AC$52-CPS_occ!AC$31-CPS_occ!AC$51)</f>
        <v>2.8214318536899183E-2</v>
      </c>
      <c r="X6" s="4">
        <f>CPS_occ!AD33/(CPS_occ!AD$52-CPS_occ!AD$31-CPS_occ!AD$51)</f>
        <v>3.0399313009875483E-2</v>
      </c>
      <c r="Y6" s="4">
        <f>CPS_occ!AE33/(CPS_occ!AE$52-CPS_occ!AE$31-CPS_occ!AE$51)</f>
        <v>2.745029033960936E-2</v>
      </c>
      <c r="Z6" s="4">
        <f>CPS_occ!AF33/(CPS_occ!AF$52-CPS_occ!AF$31-CPS_occ!AF$51)</f>
        <v>2.6084568918176825E-2</v>
      </c>
      <c r="AA6" s="4">
        <f>CPS_occ!AG33/(CPS_occ!AG$52-CPS_occ!AG$31-CPS_occ!AG$51)</f>
        <v>2.9510961214165261E-2</v>
      </c>
      <c r="AB6" s="4">
        <f>CPS_occ!AH33/(CPS_occ!AH$52-CPS_occ!AH$31-CPS_occ!AH$51)</f>
        <v>2.6341463414634145E-2</v>
      </c>
      <c r="AC6" s="4">
        <f>CPS_occ!AI33/(CPS_occ!AI$52-CPS_occ!AI$31-CPS_occ!AI$51)</f>
        <v>2.5612916085309946E-2</v>
      </c>
      <c r="AD6" s="4">
        <f>CPS_occ!AJ33/(CPS_occ!AJ$52-CPS_occ!AJ$31-CPS_occ!AJ$51)</f>
        <v>2.3497137404580152E-2</v>
      </c>
      <c r="AE6" s="4">
        <f>CPS_occ!AK33/(CPS_occ!AK$52-CPS_occ!AK$31-CPS_occ!AK$51)</f>
        <v>2.4358974358974359E-2</v>
      </c>
      <c r="AF6" s="4">
        <f>CPS_occ!AL33/(CPS_occ!AL$52-CPS_occ!AL$31-CPS_occ!AL$51)</f>
        <v>2.707495861905888E-2</v>
      </c>
      <c r="AG6" s="4">
        <f>CPS_occ!AM33/(CPS_occ!AM$52-CPS_occ!AM$31-CPS_occ!AM$51)</f>
        <v>2.7049771579706661E-2</v>
      </c>
      <c r="AH6" s="4">
        <f>CPS_occ!AN33/(CPS_occ!AN$52-CPS_occ!AN$31-CPS_occ!AN$51)</f>
        <v>2.3696118123362704E-2</v>
      </c>
      <c r="AI6" s="4">
        <f>CPS_occ!AO33/(CPS_occ!AO$52-CPS_occ!AO$31-CPS_occ!AO$51)</f>
        <v>2.7164013621604498E-2</v>
      </c>
      <c r="AJ6" s="4">
        <f>CPS_occ!AP33/(CPS_occ!AP$52-CPS_occ!AP$31-CPS_occ!AP$51)</f>
        <v>2.8361777557919039E-2</v>
      </c>
      <c r="AK6" s="4">
        <f>CPS_occ!AQ33/(CPS_occ!AQ$52-CPS_occ!AQ$31-CPS_occ!AQ$51)</f>
        <v>2.7374394925721916E-2</v>
      </c>
      <c r="AL6" s="4">
        <f>CPS_occ!AR33/(CPS_occ!AR$52-CPS_occ!AR$31-CPS_occ!AR$51)</f>
        <v>2.8833776709860121E-2</v>
      </c>
      <c r="AM6" s="4">
        <f>CPS_occ!AS33/(CPS_occ!AS$52-CPS_occ!AS$31-CPS_occ!AS$51)</f>
        <v>2.8270078672084378E-2</v>
      </c>
      <c r="AN6" s="4">
        <f>CPS_occ!AT33/(CPS_occ!AT$52-CPS_occ!AT$31-CPS_occ!AT$51)</f>
        <v>2.7034097845992849E-2</v>
      </c>
      <c r="AO6" s="4">
        <f>CPS_occ!AU33/(CPS_occ!AU$52-CPS_occ!AU$31-CPS_occ!AU$51)</f>
        <v>2.9121073067419696E-2</v>
      </c>
      <c r="AP6" s="4">
        <f>CPS_occ!AV33/(CPS_occ!AV$52-CPS_occ!AV$31-CPS_occ!AV$51)</f>
        <v>2.8767979987492184E-2</v>
      </c>
      <c r="AQ6" s="4">
        <f>CPS_occ!AW33/(CPS_occ!AW$52-CPS_occ!AW$31-CPS_occ!AW$51)</f>
        <v>3.3885682368274064E-2</v>
      </c>
      <c r="AR6" s="4">
        <f>CPS_occ!AX33/(CPS_occ!AX$52-CPS_occ!AX$31-CPS_occ!AX$51)</f>
        <v>2.9532403609515995E-2</v>
      </c>
      <c r="AS6" s="4">
        <f>CPS_occ!AY33/(CPS_occ!AY$52-CPS_occ!AY$31-CPS_occ!AY$51)</f>
        <v>3.3315177923021064E-2</v>
      </c>
      <c r="AT6" s="4">
        <f>CPS_occ!AZ33/(CPS_occ!AZ$52-CPS_occ!AZ$31-CPS_occ!AZ$51)</f>
        <v>3.1103340388331645E-2</v>
      </c>
      <c r="AU6" s="4">
        <f>CPS_occ!BA33/(CPS_occ!BA$52-CPS_occ!BA$31-CPS_occ!BA$51)</f>
        <v>3.2328171692474872E-2</v>
      </c>
      <c r="AV6" s="4">
        <f>CPS_occ!BB33/(CPS_occ!BB$52-CPS_occ!BB$31-CPS_occ!BB$51)</f>
        <v>3.0959472876613412E-2</v>
      </c>
      <c r="AW6" s="4">
        <f>CPS_occ!BC33/(CPS_occ!BC$52-CPS_occ!BC$31-CPS_occ!BC$51)</f>
        <v>3.3486776784908384E-2</v>
      </c>
      <c r="AX6" s="4">
        <f>CPS_occ!BD33/(CPS_occ!BD$52-CPS_occ!BD$31-CPS_occ!BD$51)</f>
        <v>3.3068269976726142E-2</v>
      </c>
      <c r="AY6" s="4">
        <f>CPS_occ!BE33/(CPS_occ!BE$52-CPS_occ!BE$31-CPS_occ!BE$51)</f>
        <v>3.5274735924023644E-2</v>
      </c>
      <c r="AZ6" s="4">
        <f>CPS_occ!BF33/(CPS_occ!BF$52-CPS_occ!BF$31-CPS_occ!BF$51)</f>
        <v>3.5631837799859477E-2</v>
      </c>
      <c r="BA6" s="4">
        <f>CPS_occ!BG33/(CPS_occ!BG$52-CPS_occ!BG$31-CPS_occ!BG$51)</f>
        <v>3.6838978015448602E-2</v>
      </c>
      <c r="BB6" s="4">
        <f>CPS_occ!BH33/(CPS_occ!BH$52-CPS_occ!BH$31-CPS_occ!BH$51)</f>
        <v>3.784228463979316E-2</v>
      </c>
      <c r="BC6" s="4">
        <f>CPS_occ!BI33/(CPS_occ!BI$52-CPS_occ!BI$31-CPS_occ!BI$51)</f>
        <v>3.3020430701270018E-2</v>
      </c>
      <c r="BD6" s="1"/>
    </row>
    <row r="7" spans="1:56" s="5" customFormat="1" x14ac:dyDescent="0.35">
      <c r="A7" s="5" t="s">
        <v>26</v>
      </c>
      <c r="B7" s="4">
        <f>CPS_occ!H34/(CPS_occ!H$52-CPS_occ!H$31-CPS_occ!H$51)</f>
        <v>3.6536211155896503E-2</v>
      </c>
      <c r="C7" s="4">
        <f>CPS_occ!I34/(CPS_occ!I$52-CPS_occ!I$31-CPS_occ!I$51)</f>
        <v>3.3098678522909722E-2</v>
      </c>
      <c r="D7" s="4">
        <f>CPS_occ!J34/(CPS_occ!J$52-CPS_occ!J$31-CPS_occ!J$51)</f>
        <v>3.3672670321064996E-2</v>
      </c>
      <c r="E7" s="4">
        <f>CPS_occ!K34/(CPS_occ!K$52-CPS_occ!K$31-CPS_occ!K$51)</f>
        <v>3.8070059484467941E-2</v>
      </c>
      <c r="F7" s="4">
        <f>CPS_occ!L34/(CPS_occ!L$52-CPS_occ!L$31-CPS_occ!L$51)</f>
        <v>3.464172813487882E-2</v>
      </c>
      <c r="G7" s="4">
        <f>CPS_occ!M34/(CPS_occ!M$52-CPS_occ!M$31-CPS_occ!M$51)</f>
        <v>3.1997952131063614E-2</v>
      </c>
      <c r="H7" s="4">
        <f>CPS_occ!N34/(CPS_occ!N$52-CPS_occ!N$31-CPS_occ!N$51)</f>
        <v>3.2896395260902447E-2</v>
      </c>
      <c r="I7" s="4">
        <f>CPS_occ!O34/(CPS_occ!O$52-CPS_occ!O$31-CPS_occ!O$51)</f>
        <v>3.2752521944189705E-2</v>
      </c>
      <c r="J7" s="4">
        <f>CPS_occ!P34/(CPS_occ!P$52-CPS_occ!P$31-CPS_occ!P$51)</f>
        <v>3.5066650654497419E-2</v>
      </c>
      <c r="K7" s="4">
        <f>CPS_occ!Q34/(CPS_occ!Q$52-CPS_occ!Q$31-CPS_occ!Q$51)</f>
        <v>3.0639860815774213E-2</v>
      </c>
      <c r="L7" s="4">
        <f>CPS_occ!R34/(CPS_occ!R$52-CPS_occ!R$31-CPS_occ!R$51)</f>
        <v>2.9621868749404704E-2</v>
      </c>
      <c r="M7" s="4">
        <f>CPS_occ!S34/(CPS_occ!S$52-CPS_occ!S$31-CPS_occ!S$51)</f>
        <v>3.3145539906103284E-2</v>
      </c>
      <c r="N7" s="4">
        <f>CPS_occ!T34/(CPS_occ!T$52-CPS_occ!T$31-CPS_occ!T$51)</f>
        <v>3.4086436274895694E-2</v>
      </c>
      <c r="O7" s="4">
        <f>CPS_occ!U34/(CPS_occ!U$52-CPS_occ!U$31-CPS_occ!U$51)</f>
        <v>3.2143127890228183E-2</v>
      </c>
      <c r="P7" s="4">
        <f>CPS_occ!V34/(CPS_occ!V$52-CPS_occ!V$31-CPS_occ!V$51)</f>
        <v>3.3841544020445931E-2</v>
      </c>
      <c r="Q7" s="4">
        <f>CPS_occ!W34/(CPS_occ!W$52-CPS_occ!W$31-CPS_occ!W$51)</f>
        <v>3.1880692980889441E-2</v>
      </c>
      <c r="R7" s="4">
        <f>CPS_occ!X34/(CPS_occ!X$52-CPS_occ!X$31-CPS_occ!X$51)</f>
        <v>3.5231044166453916E-2</v>
      </c>
      <c r="S7" s="4">
        <f>CPS_occ!Y34/(CPS_occ!Y$52-CPS_occ!Y$31-CPS_occ!Y$51)</f>
        <v>3.6026936026936025E-2</v>
      </c>
      <c r="T7" s="4">
        <f>CPS_occ!Z34/(CPS_occ!Z$52-CPS_occ!Z$31-CPS_occ!Z$51)</f>
        <v>3.8236540907164052E-2</v>
      </c>
      <c r="U7" s="4">
        <f>CPS_occ!AA34/(CPS_occ!AA$52-CPS_occ!AA$31-CPS_occ!AA$51)</f>
        <v>3.4603854389721626E-2</v>
      </c>
      <c r="V7" s="4">
        <f>CPS_occ!AB34/(CPS_occ!AB$52-CPS_occ!AB$31-CPS_occ!AB$51)</f>
        <v>3.9629439011837367E-2</v>
      </c>
      <c r="W7" s="4">
        <f>CPS_occ!AC34/(CPS_occ!AC$52-CPS_occ!AC$31-CPS_occ!AC$51)</f>
        <v>3.9977943203749658E-2</v>
      </c>
      <c r="X7" s="4">
        <f>CPS_occ!AD34/(CPS_occ!AD$52-CPS_occ!AD$31-CPS_occ!AD$51)</f>
        <v>4.1906397595534564E-2</v>
      </c>
      <c r="Y7" s="4">
        <f>CPS_occ!AE34/(CPS_occ!AE$52-CPS_occ!AE$31-CPS_occ!AE$51)</f>
        <v>3.668836881928559E-2</v>
      </c>
      <c r="Z7" s="4">
        <f>CPS_occ!AF34/(CPS_occ!AF$52-CPS_occ!AF$31-CPS_occ!AF$51)</f>
        <v>3.9264140582097748E-2</v>
      </c>
      <c r="AA7" s="4">
        <f>CPS_occ!AG34/(CPS_occ!AG$52-CPS_occ!AG$31-CPS_occ!AG$51)</f>
        <v>3.7942664418212479E-2</v>
      </c>
      <c r="AB7" s="4">
        <f>CPS_occ!AH34/(CPS_occ!AH$52-CPS_occ!AH$31-CPS_occ!AH$51)</f>
        <v>4.1365853658536587E-2</v>
      </c>
      <c r="AC7" s="4">
        <f>CPS_occ!AI34/(CPS_occ!AI$52-CPS_occ!AI$31-CPS_occ!AI$51)</f>
        <v>4.3551923460235203E-2</v>
      </c>
      <c r="AD7" s="4">
        <f>CPS_occ!AJ34/(CPS_occ!AJ$52-CPS_occ!AJ$31-CPS_occ!AJ$51)</f>
        <v>4.23425572519084E-2</v>
      </c>
      <c r="AE7" s="4">
        <f>CPS_occ!AK34/(CPS_occ!AK$52-CPS_occ!AK$31-CPS_occ!AK$51)</f>
        <v>4.6969696969696967E-2</v>
      </c>
      <c r="AF7" s="4">
        <f>CPS_occ!AL34/(CPS_occ!AL$52-CPS_occ!AL$31-CPS_occ!AL$51)</f>
        <v>4.7292504138094112E-2</v>
      </c>
      <c r="AG7" s="4">
        <f>CPS_occ!AM34/(CPS_occ!AM$52-CPS_occ!AM$31-CPS_occ!AM$51)</f>
        <v>4.7607597980283724E-2</v>
      </c>
      <c r="AH7" s="4">
        <f>CPS_occ!AN34/(CPS_occ!AN$52-CPS_occ!AN$31-CPS_occ!AN$51)</f>
        <v>4.9297451774231962E-2</v>
      </c>
      <c r="AI7" s="4">
        <f>CPS_occ!AO34/(CPS_occ!AO$52-CPS_occ!AO$31-CPS_occ!AO$51)</f>
        <v>5.385285499326839E-2</v>
      </c>
      <c r="AJ7" s="4">
        <f>CPS_occ!AP34/(CPS_occ!AP$52-CPS_occ!AP$31-CPS_occ!AP$51)</f>
        <v>5.6063978893560885E-2</v>
      </c>
      <c r="AK7" s="4">
        <f>CPS_occ!AQ34/(CPS_occ!AQ$52-CPS_occ!AQ$31-CPS_occ!AQ$51)</f>
        <v>4.2647304289767984E-2</v>
      </c>
      <c r="AL7" s="4">
        <f>CPS_occ!AR34/(CPS_occ!AR$52-CPS_occ!AR$31-CPS_occ!AR$51)</f>
        <v>4.1105294773877969E-2</v>
      </c>
      <c r="AM7" s="4">
        <f>CPS_occ!AS34/(CPS_occ!AS$52-CPS_occ!AS$31-CPS_occ!AS$51)</f>
        <v>4.1583816028356528E-2</v>
      </c>
      <c r="AN7" s="4">
        <f>CPS_occ!AT34/(CPS_occ!AT$52-CPS_occ!AT$31-CPS_occ!AT$51)</f>
        <v>4.1597627975930931E-2</v>
      </c>
      <c r="AO7" s="4">
        <f>CPS_occ!AU34/(CPS_occ!AU$52-CPS_occ!AU$31-CPS_occ!AU$51)</f>
        <v>4.2975644193434519E-2</v>
      </c>
      <c r="AP7" s="4">
        <f>CPS_occ!AV34/(CPS_occ!AV$52-CPS_occ!AV$31-CPS_occ!AV$51)</f>
        <v>4.6636290538729565E-2</v>
      </c>
      <c r="AQ7" s="4">
        <f>CPS_occ!AW34/(CPS_occ!AW$52-CPS_occ!AW$31-CPS_occ!AW$51)</f>
        <v>4.8687395270899277E-2</v>
      </c>
      <c r="AR7" s="4">
        <f>CPS_occ!AX34/(CPS_occ!AX$52-CPS_occ!AX$31-CPS_occ!AX$51)</f>
        <v>4.7488834199252573E-2</v>
      </c>
      <c r="AS7" s="4">
        <f>CPS_occ!AY34/(CPS_occ!AY$52-CPS_occ!AY$31-CPS_occ!AY$51)</f>
        <v>4.8293391430646336E-2</v>
      </c>
      <c r="AT7" s="4">
        <f>CPS_occ!AZ34/(CPS_occ!AZ$52-CPS_occ!AZ$31-CPS_occ!AZ$51)</f>
        <v>4.6562988865372225E-2</v>
      </c>
      <c r="AU7" s="4">
        <f>CPS_occ!BA34/(CPS_occ!BA$52-CPS_occ!BA$31-CPS_occ!BA$51)</f>
        <v>4.6364212623381328E-2</v>
      </c>
      <c r="AV7" s="4">
        <f>CPS_occ!BB34/(CPS_occ!BB$52-CPS_occ!BB$31-CPS_occ!BB$51)</f>
        <v>4.3776514125823632E-2</v>
      </c>
      <c r="AW7" s="4">
        <f>CPS_occ!BC34/(CPS_occ!BC$52-CPS_occ!BC$31-CPS_occ!BC$51)</f>
        <v>4.6664861449589312E-2</v>
      </c>
      <c r="AX7" s="4">
        <f>CPS_occ!BD34/(CPS_occ!BD$52-CPS_occ!BD$31-CPS_occ!BD$51)</f>
        <v>5.1008533747090766E-2</v>
      </c>
      <c r="AY7" s="4">
        <f>CPS_occ!BE34/(CPS_occ!BE$52-CPS_occ!BE$31-CPS_occ!BE$51)</f>
        <v>4.9714119585231129E-2</v>
      </c>
      <c r="AZ7" s="4">
        <f>CPS_occ!BF34/(CPS_occ!BF$52-CPS_occ!BF$31-CPS_occ!BF$51)</f>
        <v>5.4903141624008833E-2</v>
      </c>
      <c r="BA7" s="4">
        <f>CPS_occ!BG34/(CPS_occ!BG$52-CPS_occ!BG$31-CPS_occ!BG$51)</f>
        <v>5.4565260447613388E-2</v>
      </c>
      <c r="BB7" s="4">
        <f>CPS_occ!BH34/(CPS_occ!BH$52-CPS_occ!BH$31-CPS_occ!BH$51)</f>
        <v>5.7468562698319424E-2</v>
      </c>
      <c r="BC7" s="4">
        <f>CPS_occ!BI34/(CPS_occ!BI$52-CPS_occ!BI$31-CPS_occ!BI$51)</f>
        <v>5.2788514632799557E-2</v>
      </c>
      <c r="BD7" s="1"/>
    </row>
    <row r="8" spans="1:56" s="5" customFormat="1" x14ac:dyDescent="0.35">
      <c r="A8" s="5" t="s">
        <v>27</v>
      </c>
      <c r="B8" s="4">
        <f>CPS_occ!H35/(CPS_occ!H$52-CPS_occ!H$31-CPS_occ!H$51)</f>
        <v>3.5626056429593031E-2</v>
      </c>
      <c r="C8" s="4">
        <f>CPS_occ!I35/(CPS_occ!I$52-CPS_occ!I$31-CPS_occ!I$51)</f>
        <v>3.7297764604174388E-2</v>
      </c>
      <c r="D8" s="4">
        <f>CPS_occ!J35/(CPS_occ!J$52-CPS_occ!J$31-CPS_occ!J$51)</f>
        <v>3.4847298355520751E-2</v>
      </c>
      <c r="E8" s="4">
        <f>CPS_occ!K35/(CPS_occ!K$52-CPS_occ!K$31-CPS_occ!K$51)</f>
        <v>3.238598810310641E-2</v>
      </c>
      <c r="F8" s="4">
        <f>CPS_occ!L35/(CPS_occ!L$52-CPS_occ!L$31-CPS_occ!L$51)</f>
        <v>3.4246575342465752E-2</v>
      </c>
      <c r="G8" s="4">
        <f>CPS_occ!M35/(CPS_occ!M$52-CPS_occ!M$31-CPS_occ!M$51)</f>
        <v>3.3789837450403176E-2</v>
      </c>
      <c r="H8" s="4">
        <f>CPS_occ!N35/(CPS_occ!N$52-CPS_occ!N$31-CPS_occ!N$51)</f>
        <v>3.2896395260902447E-2</v>
      </c>
      <c r="I8" s="4">
        <f>CPS_occ!O35/(CPS_occ!O$52-CPS_occ!O$31-CPS_occ!O$51)</f>
        <v>3.5765753963055154E-2</v>
      </c>
      <c r="J8" s="4">
        <f>CPS_occ!P35/(CPS_occ!P$52-CPS_occ!P$31-CPS_occ!P$51)</f>
        <v>3.5907289540050437E-2</v>
      </c>
      <c r="K8" s="4">
        <f>CPS_occ!Q35/(CPS_occ!Q$52-CPS_occ!Q$31-CPS_occ!Q$51)</f>
        <v>3.7309104968103614E-2</v>
      </c>
      <c r="L8" s="4">
        <f>CPS_occ!R35/(CPS_occ!R$52-CPS_occ!R$31-CPS_occ!R$51)</f>
        <v>3.8289360891513476E-2</v>
      </c>
      <c r="M8" s="4">
        <f>CPS_occ!S35/(CPS_occ!S$52-CPS_occ!S$31-CPS_occ!S$51)</f>
        <v>3.549295774647887E-2</v>
      </c>
      <c r="N8" s="4">
        <f>CPS_occ!T35/(CPS_occ!T$52-CPS_occ!T$31-CPS_occ!T$51)</f>
        <v>3.9754388727072348E-2</v>
      </c>
      <c r="O8" s="4">
        <f>CPS_occ!U35/(CPS_occ!U$52-CPS_occ!U$31-CPS_occ!U$51)</f>
        <v>3.7677204154347659E-2</v>
      </c>
      <c r="P8" s="4">
        <f>CPS_occ!V35/(CPS_occ!V$52-CPS_occ!V$31-CPS_occ!V$51)</f>
        <v>3.5163479333744599E-2</v>
      </c>
      <c r="Q8" s="4">
        <f>CPS_occ!W35/(CPS_occ!W$52-CPS_occ!W$31-CPS_occ!W$51)</f>
        <v>3.6970887658510448E-2</v>
      </c>
      <c r="R8" s="4">
        <f>CPS_occ!X35/(CPS_occ!X$52-CPS_occ!X$31-CPS_occ!X$51)</f>
        <v>3.5571440728448644E-2</v>
      </c>
      <c r="S8" s="4">
        <f>CPS_occ!Y35/(CPS_occ!Y$52-CPS_occ!Y$31-CPS_occ!Y$51)</f>
        <v>3.1313131313131314E-2</v>
      </c>
      <c r="T8" s="4">
        <f>CPS_occ!Z35/(CPS_occ!Z$52-CPS_occ!Z$31-CPS_occ!Z$51)</f>
        <v>3.1369224247562527E-2</v>
      </c>
      <c r="U8" s="4">
        <f>CPS_occ!AA35/(CPS_occ!AA$52-CPS_occ!AA$31-CPS_occ!AA$51)</f>
        <v>3.126338329764454E-2</v>
      </c>
      <c r="V8" s="4">
        <f>CPS_occ!AB35/(CPS_occ!AB$52-CPS_occ!AB$31-CPS_occ!AB$51)</f>
        <v>3.1051638359924517E-2</v>
      </c>
      <c r="W8" s="4">
        <f>CPS_occ!AC35/(CPS_occ!AC$52-CPS_occ!AC$31-CPS_occ!AC$51)</f>
        <v>3.0971418068192261E-2</v>
      </c>
      <c r="X8" s="4">
        <f>CPS_occ!AD35/(CPS_occ!AD$52-CPS_occ!AD$31-CPS_occ!AD$51)</f>
        <v>2.7221983683984544E-2</v>
      </c>
      <c r="Y8" s="4">
        <f>CPS_occ!AE35/(CPS_occ!AE$52-CPS_occ!AE$31-CPS_occ!AE$51)</f>
        <v>3.0529649832834769E-2</v>
      </c>
      <c r="Z8" s="4">
        <f>CPS_occ!AF35/(CPS_occ!AF$52-CPS_occ!AF$31-CPS_occ!AF$51)</f>
        <v>2.5901519311733481E-2</v>
      </c>
      <c r="AA8" s="4">
        <f>CPS_occ!AG35/(CPS_occ!AG$52-CPS_occ!AG$31-CPS_occ!AG$51)</f>
        <v>2.9792017987633503E-2</v>
      </c>
      <c r="AB8" s="4">
        <f>CPS_occ!AH35/(CPS_occ!AH$52-CPS_occ!AH$31-CPS_occ!AH$51)</f>
        <v>2.9560975609756096E-2</v>
      </c>
      <c r="AC8" s="4">
        <f>CPS_occ!AI35/(CPS_occ!AI$52-CPS_occ!AI$31-CPS_occ!AI$51)</f>
        <v>2.9599362168626669E-2</v>
      </c>
      <c r="AD8" s="4">
        <f>CPS_occ!AJ35/(CPS_occ!AJ$52-CPS_occ!AJ$31-CPS_occ!AJ$51)</f>
        <v>2.8506679389312978E-2</v>
      </c>
      <c r="AE8" s="4">
        <f>CPS_occ!AK35/(CPS_occ!AK$52-CPS_occ!AK$31-CPS_occ!AK$51)</f>
        <v>3.5547785547785545E-2</v>
      </c>
      <c r="AF8" s="4">
        <f>CPS_occ!AL35/(CPS_occ!AL$52-CPS_occ!AL$31-CPS_occ!AL$51)</f>
        <v>3.6651690707022934E-2</v>
      </c>
      <c r="AG8" s="4">
        <f>CPS_occ!AM35/(CPS_occ!AM$52-CPS_occ!AM$31-CPS_occ!AM$51)</f>
        <v>3.4503486415003608E-2</v>
      </c>
      <c r="AH8" s="4">
        <f>CPS_occ!AN35/(CPS_occ!AN$52-CPS_occ!AN$31-CPS_occ!AN$51)</f>
        <v>2.9054536794474874E-2</v>
      </c>
      <c r="AI8" s="4">
        <f>CPS_occ!AO35/(CPS_occ!AO$52-CPS_occ!AO$31-CPS_occ!AO$51)</f>
        <v>3.2945275995881838E-2</v>
      </c>
      <c r="AJ8" s="4">
        <f>CPS_occ!AP35/(CPS_occ!AP$52-CPS_occ!AP$31-CPS_occ!AP$51)</f>
        <v>3.1000082447027785E-2</v>
      </c>
      <c r="AK8" s="4">
        <f>CPS_occ!AQ35/(CPS_occ!AQ$52-CPS_occ!AQ$31-CPS_occ!AQ$51)</f>
        <v>3.4051076614922383E-2</v>
      </c>
      <c r="AL8" s="4">
        <f>CPS_occ!AR35/(CPS_occ!AR$52-CPS_occ!AR$31-CPS_occ!AR$51)</f>
        <v>3.2523813610229123E-2</v>
      </c>
      <c r="AM8" s="4">
        <f>CPS_occ!AS35/(CPS_occ!AS$52-CPS_occ!AS$31-CPS_occ!AS$51)</f>
        <v>3.0863663871358173E-2</v>
      </c>
      <c r="AN8" s="4">
        <f>CPS_occ!AT35/(CPS_occ!AT$52-CPS_occ!AT$31-CPS_occ!AT$51)</f>
        <v>3.0958402372024071E-2</v>
      </c>
      <c r="AO8" s="4">
        <f>CPS_occ!AU35/(CPS_occ!AU$52-CPS_occ!AU$31-CPS_occ!AU$51)</f>
        <v>3.2739145781856688E-2</v>
      </c>
      <c r="AP8" s="4">
        <f>CPS_occ!AV35/(CPS_occ!AV$52-CPS_occ!AV$31-CPS_occ!AV$51)</f>
        <v>3.1001518806396854E-2</v>
      </c>
      <c r="AQ8" s="4">
        <f>CPS_occ!AW35/(CPS_occ!AW$52-CPS_occ!AW$31-CPS_occ!AW$51)</f>
        <v>3.0534351145038167E-2</v>
      </c>
      <c r="AR8" s="4">
        <f>CPS_occ!AX35/(CPS_occ!AX$52-CPS_occ!AX$31-CPS_occ!AX$51)</f>
        <v>3.2813781788351107E-2</v>
      </c>
      <c r="AS8" s="4">
        <f>CPS_occ!AY35/(CPS_occ!AY$52-CPS_occ!AY$31-CPS_occ!AY$51)</f>
        <v>3.4676833696441541E-2</v>
      </c>
      <c r="AT8" s="4">
        <f>CPS_occ!AZ35/(CPS_occ!AZ$52-CPS_occ!AZ$31-CPS_occ!AZ$51)</f>
        <v>3.0827275236955921E-2</v>
      </c>
      <c r="AU8" s="4">
        <f>CPS_occ!BA35/(CPS_occ!BA$52-CPS_occ!BA$31-CPS_occ!BA$51)</f>
        <v>3.1150955356334331E-2</v>
      </c>
      <c r="AV8" s="4">
        <f>CPS_occ!BB35/(CPS_occ!BB$52-CPS_occ!BB$31-CPS_occ!BB$51)</f>
        <v>3.3306255077173032E-2</v>
      </c>
      <c r="AW8" s="4">
        <f>CPS_occ!BC35/(CPS_occ!BC$52-CPS_occ!BC$31-CPS_occ!BC$51)</f>
        <v>3.2764689953966968E-2</v>
      </c>
      <c r="AX8" s="4">
        <f>CPS_occ!BD35/(CPS_occ!BD$52-CPS_occ!BD$31-CPS_occ!BD$51)</f>
        <v>3.5007757951900698E-2</v>
      </c>
      <c r="AY8" s="4">
        <f>CPS_occ!BE35/(CPS_occ!BE$52-CPS_occ!BE$31-CPS_occ!BE$51)</f>
        <v>3.4790192848144198E-2</v>
      </c>
      <c r="AZ8" s="4">
        <f>CPS_occ!BF35/(CPS_occ!BF$52-CPS_occ!BF$31-CPS_occ!BF$51)</f>
        <v>3.7840008029709923E-2</v>
      </c>
      <c r="BA8" s="4">
        <f>CPS_occ!BG35/(CPS_occ!BG$52-CPS_occ!BG$31-CPS_occ!BG$51)</f>
        <v>3.7433155080213901E-2</v>
      </c>
      <c r="BB8" s="4">
        <f>CPS_occ!BH35/(CPS_occ!BH$52-CPS_occ!BH$31-CPS_occ!BH$51)</f>
        <v>3.7254671524268423E-2</v>
      </c>
      <c r="BC8" s="4">
        <f>CPS_occ!BI35/(CPS_occ!BI$52-CPS_occ!BI$31-CPS_occ!BI$51)</f>
        <v>3.1143014908890116E-2</v>
      </c>
      <c r="BD8" s="1"/>
    </row>
    <row r="9" spans="1:56" s="5" customFormat="1" x14ac:dyDescent="0.35">
      <c r="A9" s="5" t="s">
        <v>14</v>
      </c>
      <c r="B9" s="4">
        <f>CPS_occ!H36/(CPS_occ!H$52-CPS_occ!H$31-CPS_occ!H$51)</f>
        <v>1.3132232479521519E-2</v>
      </c>
      <c r="C9" s="4">
        <f>CPS_occ!I36/(CPS_occ!I$52-CPS_occ!I$31-CPS_occ!I$51)</f>
        <v>1.3091268371001606E-2</v>
      </c>
      <c r="D9" s="4">
        <f>CPS_occ!J36/(CPS_occ!J$52-CPS_occ!J$31-CPS_occ!J$51)</f>
        <v>1.5270164447924823E-2</v>
      </c>
      <c r="E9" s="4">
        <f>CPS_occ!K36/(CPS_occ!K$52-CPS_occ!K$31-CPS_occ!K$51)</f>
        <v>1.4144084600132188E-2</v>
      </c>
      <c r="F9" s="4">
        <f>CPS_occ!L36/(CPS_occ!L$52-CPS_occ!L$31-CPS_occ!L$51)</f>
        <v>1.5279241306638568E-2</v>
      </c>
      <c r="G9" s="4">
        <f>CPS_occ!M36/(CPS_occ!M$52-CPS_occ!M$31-CPS_occ!M$51)</f>
        <v>1.6126967874056059E-2</v>
      </c>
      <c r="H9" s="4">
        <f>CPS_occ!N36/(CPS_occ!N$52-CPS_occ!N$31-CPS_occ!N$51)</f>
        <v>2.0292412402319132E-2</v>
      </c>
      <c r="I9" s="4">
        <f>CPS_occ!O36/(CPS_occ!O$52-CPS_occ!O$31-CPS_occ!O$51)</f>
        <v>2.1878684658718721E-2</v>
      </c>
      <c r="J9" s="4">
        <f>CPS_occ!P36/(CPS_occ!P$52-CPS_occ!P$31-CPS_occ!P$51)</f>
        <v>2.2457067371202115E-2</v>
      </c>
      <c r="K9" s="4">
        <f>CPS_occ!Q36/(CPS_occ!Q$52-CPS_occ!Q$31-CPS_occ!Q$51)</f>
        <v>2.010438816934081E-2</v>
      </c>
      <c r="L9" s="4">
        <f>CPS_occ!R36/(CPS_occ!R$52-CPS_occ!R$31-CPS_occ!R$51)</f>
        <v>2.2573578436041526E-2</v>
      </c>
      <c r="M9" s="4">
        <f>CPS_occ!S36/(CPS_occ!S$52-CPS_occ!S$31-CPS_occ!S$51)</f>
        <v>2.1596244131455399E-2</v>
      </c>
      <c r="N9" s="4">
        <f>CPS_occ!T36/(CPS_occ!T$52-CPS_occ!T$31-CPS_occ!T$51)</f>
        <v>2.1884594190348737E-2</v>
      </c>
      <c r="O9" s="4">
        <f>CPS_occ!U36/(CPS_occ!U$52-CPS_occ!U$31-CPS_occ!U$51)</f>
        <v>2.1908877264801757E-2</v>
      </c>
      <c r="P9" s="4">
        <f>CPS_occ!V36/(CPS_occ!V$52-CPS_occ!V$31-CPS_occ!V$51)</f>
        <v>2.5293028994447873E-2</v>
      </c>
      <c r="Q9" s="4">
        <f>CPS_occ!W36/(CPS_occ!W$52-CPS_occ!W$31-CPS_occ!W$51)</f>
        <v>2.0717985354527593E-2</v>
      </c>
      <c r="R9" s="4">
        <f>CPS_occ!X36/(CPS_occ!X$52-CPS_occ!X$31-CPS_occ!X$51)</f>
        <v>1.7870819504723003E-2</v>
      </c>
      <c r="S9" s="4">
        <f>CPS_occ!Y36/(CPS_occ!Y$52-CPS_occ!Y$31-CPS_occ!Y$51)</f>
        <v>1.8097643097643099E-2</v>
      </c>
      <c r="T9" s="4">
        <f>CPS_occ!Z36/(CPS_occ!Z$52-CPS_occ!Z$31-CPS_occ!Z$51)</f>
        <v>1.7380245866892751E-2</v>
      </c>
      <c r="U9" s="4">
        <f>CPS_occ!AA36/(CPS_occ!AA$52-CPS_occ!AA$31-CPS_occ!AA$51)</f>
        <v>1.7644539614561028E-2</v>
      </c>
      <c r="V9" s="4">
        <f>CPS_occ!AB36/(CPS_occ!AB$52-CPS_occ!AB$31-CPS_occ!AB$51)</f>
        <v>1.8442271401612628E-2</v>
      </c>
      <c r="W9" s="4">
        <f>CPS_occ!AC36/(CPS_occ!AC$52-CPS_occ!AC$31-CPS_occ!AC$51)</f>
        <v>1.9575406672180867E-2</v>
      </c>
      <c r="X9" s="4">
        <f>CPS_occ!AD36/(CPS_occ!AD$52-CPS_occ!AD$31-CPS_occ!AD$51)</f>
        <v>1.7432374409617861E-2</v>
      </c>
      <c r="Y9" s="4">
        <f>CPS_occ!AE36/(CPS_occ!AE$52-CPS_occ!AE$31-CPS_occ!AE$51)</f>
        <v>1.5572760865739926E-2</v>
      </c>
      <c r="Z9" s="4">
        <f>CPS_occ!AF36/(CPS_occ!AF$52-CPS_occ!AF$31-CPS_occ!AF$51)</f>
        <v>1.5467691744462749E-2</v>
      </c>
      <c r="AA9" s="4">
        <f>CPS_occ!AG36/(CPS_occ!AG$52-CPS_occ!AG$31-CPS_occ!AG$51)</f>
        <v>1.3771781899943788E-2</v>
      </c>
      <c r="AB9" s="4">
        <f>CPS_occ!AH36/(CPS_occ!AH$52-CPS_occ!AH$31-CPS_occ!AH$51)</f>
        <v>1.375609756097561E-2</v>
      </c>
      <c r="AC9" s="4">
        <f>CPS_occ!AI36/(CPS_occ!AI$52-CPS_occ!AI$31-CPS_occ!AI$51)</f>
        <v>1.4450867052023121E-2</v>
      </c>
      <c r="AD9" s="4">
        <f>CPS_occ!AJ36/(CPS_occ!AJ$52-CPS_occ!AJ$31-CPS_occ!AJ$51)</f>
        <v>1.383587786259542E-2</v>
      </c>
      <c r="AE9" s="4">
        <f>CPS_occ!AK36/(CPS_occ!AK$52-CPS_occ!AK$31-CPS_occ!AK$51)</f>
        <v>1.3869463869463869E-2</v>
      </c>
      <c r="AF9" s="4">
        <f>CPS_occ!AL36/(CPS_occ!AL$52-CPS_occ!AL$31-CPS_occ!AL$51)</f>
        <v>1.3714826200047292E-2</v>
      </c>
      <c r="AG9" s="4">
        <f>CPS_occ!AM36/(CPS_occ!AM$52-CPS_occ!AM$31-CPS_occ!AM$51)</f>
        <v>1.2983890358259196E-2</v>
      </c>
      <c r="AH9" s="4">
        <f>CPS_occ!AN36/(CPS_occ!AN$52-CPS_occ!AN$31-CPS_occ!AN$51)</f>
        <v>1.2860204810669207E-2</v>
      </c>
      <c r="AI9" s="4">
        <f>CPS_occ!AO36/(CPS_occ!AO$52-CPS_occ!AO$31-CPS_occ!AO$51)</f>
        <v>1.0691375623663579E-2</v>
      </c>
      <c r="AJ9" s="4">
        <f>CPS_occ!AP36/(CPS_occ!AP$52-CPS_occ!AP$31-CPS_occ!AP$51)</f>
        <v>1.2367054167697254E-2</v>
      </c>
      <c r="AK9" s="4">
        <f>CPS_occ!AQ36/(CPS_occ!AQ$52-CPS_occ!AQ$31-CPS_occ!AQ$51)</f>
        <v>1.3937573026205975E-2</v>
      </c>
      <c r="AL9" s="4">
        <f>CPS_occ!AR36/(CPS_occ!AR$52-CPS_occ!AR$31-CPS_occ!AR$51)</f>
        <v>1.4245258731657084E-2</v>
      </c>
      <c r="AM9" s="4">
        <f>CPS_occ!AS36/(CPS_occ!AS$52-CPS_occ!AS$31-CPS_occ!AS$51)</f>
        <v>1.1930491916659462E-2</v>
      </c>
      <c r="AN9" s="4">
        <f>CPS_occ!AT36/(CPS_occ!AT$52-CPS_occ!AT$31-CPS_occ!AT$51)</f>
        <v>1.1511293276358246E-2</v>
      </c>
      <c r="AO9" s="4">
        <f>CPS_occ!AU36/(CPS_occ!AU$52-CPS_occ!AU$31-CPS_occ!AU$51)</f>
        <v>1.2619131662548536E-2</v>
      </c>
      <c r="AP9" s="4">
        <f>CPS_occ!AV36/(CPS_occ!AV$52-CPS_occ!AV$31-CPS_occ!AV$51)</f>
        <v>1.1703743411060485E-2</v>
      </c>
      <c r="AQ9" s="4">
        <f>CPS_occ!AW36/(CPS_occ!AW$52-CPS_occ!AW$31-CPS_occ!AW$51)</f>
        <v>1.3498417426922361E-2</v>
      </c>
      <c r="AR9" s="4">
        <f>CPS_occ!AX36/(CPS_occ!AX$52-CPS_occ!AX$31-CPS_occ!AX$51)</f>
        <v>1.2669765746057788E-2</v>
      </c>
      <c r="AS9" s="4">
        <f>CPS_occ!AY36/(CPS_occ!AY$52-CPS_occ!AY$31-CPS_occ!AY$51)</f>
        <v>1.4070442992011619E-2</v>
      </c>
      <c r="AT9" s="4">
        <f>CPS_occ!AZ36/(CPS_occ!AZ$52-CPS_occ!AZ$31-CPS_occ!AZ$51)</f>
        <v>1.5551670194165822E-2</v>
      </c>
      <c r="AU9" s="4">
        <f>CPS_occ!BA36/(CPS_occ!BA$52-CPS_occ!BA$31-CPS_occ!BA$51)</f>
        <v>1.5032147061486915E-2</v>
      </c>
      <c r="AV9" s="4">
        <f>CPS_occ!BB36/(CPS_occ!BB$52-CPS_occ!BB$31-CPS_occ!BB$51)</f>
        <v>1.5615127719108222E-2</v>
      </c>
      <c r="AW9" s="4">
        <f>CPS_occ!BC36/(CPS_occ!BC$52-CPS_occ!BC$31-CPS_occ!BC$51)</f>
        <v>1.4441736618828414E-2</v>
      </c>
      <c r="AX9" s="4">
        <f>CPS_occ!BD36/(CPS_occ!BD$52-CPS_occ!BD$31-CPS_occ!BD$51)</f>
        <v>1.638867339022498E-2</v>
      </c>
      <c r="AY9" s="4">
        <f>CPS_occ!BE36/(CPS_occ!BE$52-CPS_occ!BE$31-CPS_occ!BE$51)</f>
        <v>1.3664114739800368E-2</v>
      </c>
      <c r="AZ9" s="4">
        <f>CPS_occ!BF36/(CPS_occ!BF$52-CPS_occ!BF$31-CPS_occ!BF$51)</f>
        <v>1.4754591990364349E-2</v>
      </c>
      <c r="BA9" s="4">
        <f>CPS_occ!BG36/(CPS_occ!BG$52-CPS_occ!BG$31-CPS_occ!BG$51)</f>
        <v>1.4062190532778768E-2</v>
      </c>
      <c r="BB9" s="4">
        <f>CPS_occ!BH36/(CPS_occ!BH$52-CPS_occ!BH$31-CPS_occ!BH$51)</f>
        <v>1.3397579033964038E-2</v>
      </c>
      <c r="BC9" s="4">
        <f>CPS_occ!BI36/(CPS_occ!BI$52-CPS_occ!BI$31-CPS_occ!BI$51)</f>
        <v>1.3031474323578134E-2</v>
      </c>
      <c r="BD9" s="1"/>
    </row>
    <row r="10" spans="1:56" s="5" customFormat="1" x14ac:dyDescent="0.35">
      <c r="A10" s="5" t="s">
        <v>28</v>
      </c>
      <c r="B10" s="4">
        <f>CPS_occ!H37/(CPS_occ!H$52-CPS_occ!H$31-CPS_occ!H$51)</f>
        <v>3.3805746976986089E-3</v>
      </c>
      <c r="C10" s="4">
        <f>CPS_occ!I37/(CPS_occ!I$52-CPS_occ!I$31-CPS_occ!I$51)</f>
        <v>5.1871063356798818E-3</v>
      </c>
      <c r="D10" s="4">
        <f>CPS_occ!J37/(CPS_occ!J$52-CPS_occ!J$31-CPS_occ!J$51)</f>
        <v>4.6985121378230231E-3</v>
      </c>
      <c r="E10" s="4">
        <f>CPS_occ!K37/(CPS_occ!K$52-CPS_occ!K$31-CPS_occ!K$51)</f>
        <v>4.2300066093853275E-3</v>
      </c>
      <c r="F10" s="4">
        <f>CPS_occ!L37/(CPS_occ!L$52-CPS_occ!L$31-CPS_occ!L$51)</f>
        <v>7.1127502634351948E-3</v>
      </c>
      <c r="G10" s="4">
        <f>CPS_occ!M37/(CPS_occ!M$52-CPS_occ!M$31-CPS_occ!M$51)</f>
        <v>5.8876231921157042E-3</v>
      </c>
      <c r="H10" s="4">
        <f>CPS_occ!N37/(CPS_occ!N$52-CPS_occ!N$31-CPS_occ!N$51)</f>
        <v>7.0582304008066548E-3</v>
      </c>
      <c r="I10" s="4">
        <f>CPS_occ!O37/(CPS_occ!O$52-CPS_occ!O$31-CPS_occ!O$51)</f>
        <v>9.9567666710336702E-3</v>
      </c>
      <c r="J10" s="4">
        <f>CPS_occ!P37/(CPS_occ!P$52-CPS_occ!P$31-CPS_occ!P$51)</f>
        <v>8.1662063168007684E-3</v>
      </c>
      <c r="K10" s="4">
        <f>CPS_occ!Q37/(CPS_occ!Q$52-CPS_occ!Q$31-CPS_occ!Q$51)</f>
        <v>8.3123912623236026E-3</v>
      </c>
      <c r="L10" s="4">
        <f>CPS_occ!R37/(CPS_occ!R$52-CPS_occ!R$31-CPS_occ!R$51)</f>
        <v>8.4769978093151722E-3</v>
      </c>
      <c r="M10" s="4">
        <f>CPS_occ!S37/(CPS_occ!S$52-CPS_occ!S$31-CPS_occ!S$51)</f>
        <v>9.1079812206572765E-3</v>
      </c>
      <c r="N10" s="4">
        <f>CPS_occ!T37/(CPS_occ!T$52-CPS_occ!T$31-CPS_occ!T$51)</f>
        <v>9.4465874202944184E-3</v>
      </c>
      <c r="O10" s="4">
        <f>CPS_occ!U37/(CPS_occ!U$52-CPS_occ!U$31-CPS_occ!U$51)</f>
        <v>1.0385869153210523E-2</v>
      </c>
      <c r="P10" s="4">
        <f>CPS_occ!V37/(CPS_occ!V$52-CPS_occ!V$31-CPS_occ!V$51)</f>
        <v>1.11923856525954E-2</v>
      </c>
      <c r="Q10" s="4">
        <f>CPS_occ!W37/(CPS_occ!W$52-CPS_occ!W$31-CPS_occ!W$51)</f>
        <v>1.1966422575459903E-2</v>
      </c>
      <c r="R10" s="4">
        <f>CPS_occ!X37/(CPS_occ!X$52-CPS_occ!X$31-CPS_occ!X$51)</f>
        <v>9.5311037358522671E-3</v>
      </c>
      <c r="S10" s="4">
        <f>CPS_occ!Y37/(CPS_occ!Y$52-CPS_occ!Y$31-CPS_occ!Y$51)</f>
        <v>1.1868686868686869E-2</v>
      </c>
      <c r="T10" s="4">
        <f>CPS_occ!Z37/(CPS_occ!Z$52-CPS_occ!Z$31-CPS_occ!Z$51)</f>
        <v>1.195421788893599E-2</v>
      </c>
      <c r="U10" s="4">
        <f>CPS_occ!AA37/(CPS_occ!AA$52-CPS_occ!AA$31-CPS_occ!AA$51)</f>
        <v>1.0620985010706638E-2</v>
      </c>
      <c r="V10" s="4">
        <f>CPS_occ!AB37/(CPS_occ!AB$52-CPS_occ!AB$31-CPS_occ!AB$51)</f>
        <v>1.089380682792932E-2</v>
      </c>
      <c r="W10" s="4">
        <f>CPS_occ!AC37/(CPS_occ!AC$52-CPS_occ!AC$31-CPS_occ!AC$51)</f>
        <v>1.0752688172043012E-2</v>
      </c>
      <c r="X10" s="4">
        <f>CPS_occ!AD37/(CPS_occ!AD$52-CPS_occ!AD$31-CPS_occ!AD$51)</f>
        <v>8.930871618720481E-3</v>
      </c>
      <c r="Y10" s="4">
        <f>CPS_occ!AE37/(CPS_occ!AE$52-CPS_occ!AE$31-CPS_occ!AE$51)</f>
        <v>1.0293858877353511E-2</v>
      </c>
      <c r="Z10" s="4">
        <f>CPS_occ!AF37/(CPS_occ!AF$52-CPS_occ!AF$31-CPS_occ!AF$51)</f>
        <v>9.24400512538898E-3</v>
      </c>
      <c r="AA10" s="4">
        <f>CPS_occ!AG37/(CPS_occ!AG$52-CPS_occ!AG$31-CPS_occ!AG$51)</f>
        <v>8.8064455686715382E-3</v>
      </c>
      <c r="AB10" s="4">
        <f>CPS_occ!AH37/(CPS_occ!AH$52-CPS_occ!AH$31-CPS_occ!AH$51)</f>
        <v>1.0731707317073172E-2</v>
      </c>
      <c r="AC10" s="4">
        <f>CPS_occ!AI37/(CPS_occ!AI$52-CPS_occ!AI$31-CPS_occ!AI$51)</f>
        <v>1.086306557703807E-2</v>
      </c>
      <c r="AD10" s="4">
        <f>CPS_occ!AJ37/(CPS_occ!AJ$52-CPS_occ!AJ$31-CPS_occ!AJ$51)</f>
        <v>8.7070610687022907E-3</v>
      </c>
      <c r="AE10" s="4">
        <f>CPS_occ!AK37/(CPS_occ!AK$52-CPS_occ!AK$31-CPS_occ!AK$51)</f>
        <v>1.1771561771561771E-2</v>
      </c>
      <c r="AF10" s="4">
        <f>CPS_occ!AL37/(CPS_occ!AL$52-CPS_occ!AL$31-CPS_occ!AL$51)</f>
        <v>1.3478363679356823E-2</v>
      </c>
      <c r="AG10" s="4">
        <f>CPS_occ!AM37/(CPS_occ!AM$52-CPS_occ!AM$31-CPS_occ!AM$51)</f>
        <v>9.1368117335898051E-3</v>
      </c>
      <c r="AH10" s="4">
        <f>CPS_occ!AN37/(CPS_occ!AN$52-CPS_occ!AN$31-CPS_occ!AN$51)</f>
        <v>1.047868540128602E-2</v>
      </c>
      <c r="AI10" s="4">
        <f>CPS_occ!AO37/(CPS_occ!AO$52-CPS_occ!AO$31-CPS_occ!AO$51)</f>
        <v>1.2988041498376495E-2</v>
      </c>
      <c r="AJ10" s="4">
        <f>CPS_occ!AP37/(CPS_occ!AP$52-CPS_occ!AP$31-CPS_occ!AP$51)</f>
        <v>1.3356418501113035E-2</v>
      </c>
      <c r="AK10" s="4">
        <f>CPS_occ!AQ37/(CPS_occ!AQ$52-CPS_occ!AQ$31-CPS_occ!AQ$51)</f>
        <v>1.2685695209480888E-2</v>
      </c>
      <c r="AL10" s="4">
        <f>CPS_occ!AR37/(CPS_occ!AR$52-CPS_occ!AR$31-CPS_occ!AR$51)</f>
        <v>1.3043851368746246E-2</v>
      </c>
      <c r="AM10" s="4">
        <f>CPS_occ!AS37/(CPS_occ!AS$52-CPS_occ!AS$31-CPS_occ!AS$51)</f>
        <v>1.296792599636898E-2</v>
      </c>
      <c r="AN10" s="4">
        <f>CPS_occ!AT37/(CPS_occ!AT$52-CPS_occ!AT$31-CPS_occ!AT$51)</f>
        <v>1.5435597802389466E-2</v>
      </c>
      <c r="AO10" s="4">
        <f>CPS_occ!AU37/(CPS_occ!AU$52-CPS_occ!AU$31-CPS_occ!AU$51)</f>
        <v>1.3148605718319802E-2</v>
      </c>
      <c r="AP10" s="4">
        <f>CPS_occ!AV37/(CPS_occ!AV$52-CPS_occ!AV$31-CPS_occ!AV$51)</f>
        <v>1.5188063968551773E-2</v>
      </c>
      <c r="AQ10" s="4">
        <f>CPS_occ!AW37/(CPS_occ!AW$52-CPS_occ!AW$31-CPS_occ!AW$51)</f>
        <v>1.424315769875256E-2</v>
      </c>
      <c r="AR10" s="4">
        <f>CPS_occ!AX37/(CPS_occ!AX$52-CPS_occ!AX$31-CPS_occ!AX$51)</f>
        <v>1.7500683620453924E-2</v>
      </c>
      <c r="AS10" s="4">
        <f>CPS_occ!AY37/(CPS_occ!AY$52-CPS_occ!AY$31-CPS_occ!AY$51)</f>
        <v>1.8064633260711692E-2</v>
      </c>
      <c r="AT10" s="4">
        <f>CPS_occ!AZ37/(CPS_occ!AZ$52-CPS_occ!AZ$31-CPS_occ!AZ$51)</f>
        <v>1.601177877979203E-2</v>
      </c>
      <c r="AU10" s="4">
        <f>CPS_occ!BA37/(CPS_occ!BA$52-CPS_occ!BA$31-CPS_occ!BA$51)</f>
        <v>1.9922122611609163E-2</v>
      </c>
      <c r="AV10" s="4">
        <f>CPS_occ!BB37/(CPS_occ!BB$52-CPS_occ!BB$31-CPS_occ!BB$51)</f>
        <v>2.0850257243433524E-2</v>
      </c>
      <c r="AW10" s="4">
        <f>CPS_occ!BC37/(CPS_occ!BC$52-CPS_occ!BC$31-CPS_occ!BC$51)</f>
        <v>1.8864518458344616E-2</v>
      </c>
      <c r="AX10" s="4">
        <f>CPS_occ!BD37/(CPS_occ!BD$52-CPS_occ!BD$31-CPS_occ!BD$51)</f>
        <v>1.6873545384018619E-2</v>
      </c>
      <c r="AY10" s="4">
        <f>CPS_occ!BE37/(CPS_occ!BE$52-CPS_occ!BE$31-CPS_occ!BE$51)</f>
        <v>2.2773524566333948E-2</v>
      </c>
      <c r="AZ10" s="4">
        <f>CPS_occ!BF37/(CPS_occ!BF$52-CPS_occ!BF$31-CPS_occ!BF$51)</f>
        <v>2.0074274816822241E-2</v>
      </c>
      <c r="BA10" s="4">
        <f>CPS_occ!BG37/(CPS_occ!BG$52-CPS_occ!BG$31-CPS_occ!BG$51)</f>
        <v>2.1192315309962368E-2</v>
      </c>
      <c r="BB10" s="4">
        <f>CPS_occ!BH37/(CPS_occ!BH$52-CPS_occ!BH$31-CPS_occ!BH$51)</f>
        <v>2.256434363614996E-2</v>
      </c>
      <c r="BC10" s="4">
        <f>CPS_occ!BI37/(CPS_occ!BI$52-CPS_occ!BI$31-CPS_occ!BI$51)</f>
        <v>2.1203754831584761E-2</v>
      </c>
      <c r="BD10" s="1"/>
    </row>
    <row r="11" spans="1:56" s="5" customFormat="1" x14ac:dyDescent="0.35">
      <c r="A11" s="5" t="s">
        <v>15</v>
      </c>
      <c r="B11" s="4">
        <f>CPS_occ!H38/(CPS_occ!H$52-CPS_occ!H$31-CPS_occ!H$51)</f>
        <v>7.0211936029124953E-3</v>
      </c>
      <c r="C11" s="4">
        <f>CPS_occ!I38/(CPS_occ!I$52-CPS_occ!I$31-CPS_occ!I$51)</f>
        <v>1.0868222798567371E-2</v>
      </c>
      <c r="D11" s="4">
        <f>CPS_occ!J38/(CPS_occ!J$52-CPS_occ!J$31-CPS_occ!J$51)</f>
        <v>9.9190811798486028E-3</v>
      </c>
      <c r="E11" s="4">
        <f>CPS_occ!K38/(CPS_occ!K$52-CPS_occ!K$31-CPS_occ!K$51)</f>
        <v>1.0971579643093192E-2</v>
      </c>
      <c r="F11" s="4">
        <f>CPS_occ!L38/(CPS_occ!L$52-CPS_occ!L$31-CPS_occ!L$51)</f>
        <v>1.1195995785036881E-2</v>
      </c>
      <c r="G11" s="4">
        <f>CPS_occ!M38/(CPS_occ!M$52-CPS_occ!M$31-CPS_occ!M$51)</f>
        <v>9.8553692563675931E-3</v>
      </c>
      <c r="H11" s="4">
        <f>CPS_occ!N38/(CPS_occ!N$52-CPS_occ!N$31-CPS_occ!N$51)</f>
        <v>8.4446685152508201E-3</v>
      </c>
      <c r="I11" s="4">
        <f>CPS_occ!O38/(CPS_occ!O$52-CPS_occ!O$31-CPS_occ!O$51)</f>
        <v>1.0480807022140704E-2</v>
      </c>
      <c r="J11" s="4">
        <f>CPS_occ!P38/(CPS_occ!P$52-CPS_occ!P$31-CPS_occ!P$51)</f>
        <v>7.5657499699771829E-3</v>
      </c>
      <c r="K11" s="4">
        <f>CPS_occ!Q38/(CPS_occ!Q$52-CPS_occ!Q$31-CPS_occ!Q$51)</f>
        <v>9.3756040982022042E-3</v>
      </c>
      <c r="L11" s="4">
        <f>CPS_occ!R38/(CPS_occ!R$52-CPS_occ!R$31-CPS_occ!R$51)</f>
        <v>7.6197733117439759E-3</v>
      </c>
      <c r="M11" s="4">
        <f>CPS_occ!S38/(CPS_occ!S$52-CPS_occ!S$31-CPS_occ!S$51)</f>
        <v>6.6666666666666671E-3</v>
      </c>
      <c r="N11" s="4">
        <f>CPS_occ!T38/(CPS_occ!T$52-CPS_occ!T$31-CPS_occ!T$51)</f>
        <v>7.478548374399748E-3</v>
      </c>
      <c r="O11" s="4">
        <f>CPS_occ!U38/(CPS_occ!U$52-CPS_occ!U$31-CPS_occ!U$51)</f>
        <v>6.9744522780683799E-3</v>
      </c>
      <c r="P11" s="4">
        <f>CPS_occ!V38/(CPS_occ!V$52-CPS_occ!V$31-CPS_occ!V$51)</f>
        <v>5.7283863576275667E-3</v>
      </c>
      <c r="Q11" s="4">
        <f>CPS_occ!W38/(CPS_occ!W$52-CPS_occ!W$31-CPS_occ!W$51)</f>
        <v>6.9655295588497944E-3</v>
      </c>
      <c r="R11" s="4">
        <f>CPS_occ!X38/(CPS_occ!X$52-CPS_occ!X$31-CPS_occ!X$51)</f>
        <v>5.5314441324142627E-3</v>
      </c>
      <c r="S11" s="4">
        <f>CPS_occ!Y38/(CPS_occ!Y$52-CPS_occ!Y$31-CPS_occ!Y$51)</f>
        <v>4.4612794612794611E-3</v>
      </c>
      <c r="T11" s="4">
        <f>CPS_occ!Z38/(CPS_occ!Z$52-CPS_occ!Z$31-CPS_occ!Z$51)</f>
        <v>5.7651547265790588E-3</v>
      </c>
      <c r="U11" s="4">
        <f>CPS_occ!AA38/(CPS_occ!AA$52-CPS_occ!AA$31-CPS_occ!AA$51)</f>
        <v>5.6531049250535328E-3</v>
      </c>
      <c r="V11" s="4">
        <f>CPS_occ!AB38/(CPS_occ!AB$52-CPS_occ!AB$31-CPS_occ!AB$51)</f>
        <v>5.4040144107050953E-3</v>
      </c>
      <c r="W11" s="4">
        <f>CPS_occ!AC38/(CPS_occ!AC$52-CPS_occ!AC$31-CPS_occ!AC$51)</f>
        <v>4.6870692031982355E-3</v>
      </c>
      <c r="X11" s="4">
        <f>CPS_occ!AD38/(CPS_occ!AD$52-CPS_occ!AD$31-CPS_occ!AD$51)</f>
        <v>6.6981537140403608E-3</v>
      </c>
      <c r="Y11" s="4">
        <f>CPS_occ!AE38/(CPS_occ!AE$52-CPS_occ!AE$31-CPS_occ!AE$51)</f>
        <v>4.838993489354214E-3</v>
      </c>
      <c r="Z11" s="4">
        <f>CPS_occ!AF38/(CPS_occ!AF$52-CPS_occ!AF$31-CPS_occ!AF$51)</f>
        <v>5.8575874061870771E-3</v>
      </c>
      <c r="AA11" s="4">
        <f>CPS_occ!AG38/(CPS_occ!AG$52-CPS_occ!AG$31-CPS_occ!AG$51)</f>
        <v>4.96533633127225E-3</v>
      </c>
      <c r="AB11" s="4">
        <f>CPS_occ!AH38/(CPS_occ!AH$52-CPS_occ!AH$31-CPS_occ!AH$51)</f>
        <v>5.5609756097560973E-3</v>
      </c>
      <c r="AC11" s="4">
        <f>CPS_occ!AI38/(CPS_occ!AI$52-CPS_occ!AI$31-CPS_occ!AI$51)</f>
        <v>7.1756029499701014E-3</v>
      </c>
      <c r="AD11" s="4">
        <f>CPS_occ!AJ38/(CPS_occ!AJ$52-CPS_occ!AJ$31-CPS_occ!AJ$51)</f>
        <v>7.3950381679389315E-3</v>
      </c>
      <c r="AE11" s="4">
        <f>CPS_occ!AK38/(CPS_occ!AK$52-CPS_occ!AK$31-CPS_occ!AK$51)</f>
        <v>7.3426573426573424E-3</v>
      </c>
      <c r="AF11" s="4">
        <f>CPS_occ!AL38/(CPS_occ!AL$52-CPS_occ!AL$31-CPS_occ!AL$51)</f>
        <v>6.0297942776069997E-3</v>
      </c>
      <c r="AG11" s="4">
        <f>CPS_occ!AM38/(CPS_occ!AM$52-CPS_occ!AM$31-CPS_occ!AM$51)</f>
        <v>5.7706179370040876E-3</v>
      </c>
      <c r="AH11" s="4">
        <f>CPS_occ!AN38/(CPS_occ!AN$52-CPS_occ!AN$31-CPS_occ!AN$51)</f>
        <v>5.0011907597046915E-3</v>
      </c>
      <c r="AI11" s="4">
        <f>CPS_occ!AO38/(CPS_occ!AO$52-CPS_occ!AO$31-CPS_occ!AO$51)</f>
        <v>7.3651698740793536E-3</v>
      </c>
      <c r="AJ11" s="4">
        <f>CPS_occ!AP38/(CPS_occ!AP$52-CPS_occ!AP$31-CPS_occ!AP$51)</f>
        <v>6.8431033061258145E-3</v>
      </c>
      <c r="AK11" s="4">
        <f>CPS_occ!AQ38/(CPS_occ!AQ$52-CPS_occ!AQ$31-CPS_occ!AQ$51)</f>
        <v>8.1789350692705719E-3</v>
      </c>
      <c r="AL11" s="4">
        <f>CPS_occ!AR38/(CPS_occ!AR$52-CPS_occ!AR$31-CPS_occ!AR$51)</f>
        <v>9.6970737149231958E-3</v>
      </c>
      <c r="AM11" s="4">
        <f>CPS_occ!AS38/(CPS_occ!AS$52-CPS_occ!AS$31-CPS_occ!AS$51)</f>
        <v>8.9910953574824926E-3</v>
      </c>
      <c r="AN11" s="4">
        <f>CPS_occ!AT38/(CPS_occ!AT$52-CPS_occ!AT$31-CPS_occ!AT$51)</f>
        <v>6.976541379611058E-3</v>
      </c>
      <c r="AO11" s="4">
        <f>CPS_occ!AU38/(CPS_occ!AU$52-CPS_occ!AU$31-CPS_occ!AU$51)</f>
        <v>9.6187786798446872E-3</v>
      </c>
      <c r="AP11" s="4">
        <f>CPS_occ!AV38/(CPS_occ!AV$52-CPS_occ!AV$31-CPS_occ!AV$51)</f>
        <v>9.2915214866434379E-3</v>
      </c>
      <c r="AQ11" s="4">
        <f>CPS_occ!AW38/(CPS_occ!AW$52-CPS_occ!AW$31-CPS_occ!AW$51)</f>
        <v>1.0798733941537889E-2</v>
      </c>
      <c r="AR11" s="4">
        <f>CPS_occ!AX38/(CPS_occ!AX$52-CPS_occ!AX$31-CPS_occ!AX$51)</f>
        <v>9.6618357487922701E-3</v>
      </c>
      <c r="AS11" s="4">
        <f>CPS_occ!AY38/(CPS_occ!AY$52-CPS_occ!AY$31-CPS_occ!AY$51)</f>
        <v>8.8961510530137979E-3</v>
      </c>
      <c r="AT11" s="4">
        <f>CPS_occ!AZ38/(CPS_occ!AZ$52-CPS_occ!AZ$31-CPS_occ!AZ$51)</f>
        <v>7.7298242385202909E-3</v>
      </c>
      <c r="AU11" s="4">
        <f>CPS_occ!BA38/(CPS_occ!BA$52-CPS_occ!BA$31-CPS_occ!BA$51)</f>
        <v>9.6893959974644565E-3</v>
      </c>
      <c r="AV11" s="4">
        <f>CPS_occ!BB38/(CPS_occ!BB$52-CPS_occ!BB$31-CPS_occ!BB$51)</f>
        <v>1.010921563317989E-2</v>
      </c>
      <c r="AW11" s="4">
        <f>CPS_occ!BC38/(CPS_occ!BC$52-CPS_occ!BC$31-CPS_occ!BC$51)</f>
        <v>7.5819117248849171E-3</v>
      </c>
      <c r="AX11" s="4">
        <f>CPS_occ!BD38/(CPS_occ!BD$52-CPS_occ!BD$31-CPS_occ!BD$51)</f>
        <v>8.6307214895267655E-3</v>
      </c>
      <c r="AY11" s="4">
        <f>CPS_occ!BE38/(CPS_occ!BE$52-CPS_occ!BE$31-CPS_occ!BE$51)</f>
        <v>7.4619633685434634E-3</v>
      </c>
      <c r="AZ11" s="4">
        <f>CPS_occ!BF38/(CPS_occ!BF$52-CPS_occ!BF$31-CPS_occ!BF$51)</f>
        <v>6.7248820636354508E-3</v>
      </c>
      <c r="BA11" s="4">
        <f>CPS_occ!BG38/(CPS_occ!BG$52-CPS_occ!BG$31-CPS_occ!BG$51)</f>
        <v>7.1301247771836003E-3</v>
      </c>
      <c r="BB11" s="4">
        <f>CPS_occ!BH38/(CPS_occ!BH$52-CPS_occ!BH$31-CPS_occ!BH$51)</f>
        <v>3.2906334469385355E-3</v>
      </c>
      <c r="BC11" s="4">
        <f>CPS_occ!BI38/(CPS_occ!BI$52-CPS_occ!BI$31-CPS_occ!BI$51)</f>
        <v>3.3130866924351186E-3</v>
      </c>
      <c r="BD11" s="1"/>
    </row>
    <row r="12" spans="1:56" s="5" customFormat="1" x14ac:dyDescent="0.35">
      <c r="A12" s="5" t="s">
        <v>29</v>
      </c>
      <c r="B12" s="4">
        <f>CPS_occ!H39/(CPS_occ!H$52-CPS_occ!H$31-CPS_occ!H$51)</f>
        <v>1.300221037576388E-4</v>
      </c>
      <c r="C12" s="4">
        <f>CPS_occ!I39/(CPS_occ!I$52-CPS_occ!I$31-CPS_occ!I$51)</f>
        <v>3.7050759540570581E-4</v>
      </c>
      <c r="D12" s="4">
        <f>CPS_occ!J39/(CPS_occ!J$52-CPS_occ!J$31-CPS_occ!J$51)</f>
        <v>2.6102845210127906E-4</v>
      </c>
      <c r="E12" s="4">
        <f>CPS_occ!K39/(CPS_occ!K$52-CPS_occ!K$31-CPS_occ!K$51)</f>
        <v>2.5115664243225378E-3</v>
      </c>
      <c r="F12" s="4">
        <f>CPS_occ!L39/(CPS_occ!L$52-CPS_occ!L$31-CPS_occ!L$51)</f>
        <v>3.0295047418335088E-3</v>
      </c>
      <c r="G12" s="4">
        <f>CPS_occ!M39/(CPS_occ!M$52-CPS_occ!M$31-CPS_occ!M$51)</f>
        <v>3.0718034045821067E-3</v>
      </c>
      <c r="H12" s="4">
        <f>CPS_occ!N39/(CPS_occ!N$52-CPS_occ!N$31-CPS_occ!N$51)</f>
        <v>2.3947567431308295E-3</v>
      </c>
      <c r="I12" s="4">
        <f>CPS_occ!O39/(CPS_occ!O$52-CPS_occ!O$31-CPS_occ!O$51)</f>
        <v>4.8473732477400762E-3</v>
      </c>
      <c r="J12" s="4">
        <f>CPS_occ!P39/(CPS_occ!P$52-CPS_occ!P$31-CPS_occ!P$51)</f>
        <v>4.4433769664945361E-3</v>
      </c>
      <c r="K12" s="4">
        <f>CPS_occ!Q39/(CPS_occ!Q$52-CPS_occ!Q$31-CPS_occ!Q$51)</f>
        <v>3.092982795283201E-3</v>
      </c>
      <c r="L12" s="4">
        <f>CPS_occ!R39/(CPS_occ!R$52-CPS_occ!R$31-CPS_occ!R$51)</f>
        <v>3.1431564910943898E-3</v>
      </c>
      <c r="M12" s="4">
        <f>CPS_occ!S39/(CPS_occ!S$52-CPS_occ!S$31-CPS_occ!S$51)</f>
        <v>3.4741784037558687E-3</v>
      </c>
      <c r="N12" s="4">
        <f>CPS_occ!T39/(CPS_occ!T$52-CPS_occ!T$31-CPS_occ!T$51)</f>
        <v>3.0701409115956859E-3</v>
      </c>
      <c r="O12" s="4">
        <f>CPS_occ!U39/(CPS_occ!U$52-CPS_occ!U$31-CPS_occ!U$51)</f>
        <v>2.5017057084375711E-3</v>
      </c>
      <c r="P12" s="4">
        <f>CPS_occ!V39/(CPS_occ!V$52-CPS_occ!V$31-CPS_occ!V$51)</f>
        <v>2.8201286683704942E-3</v>
      </c>
      <c r="Q12" s="4">
        <f>CPS_occ!W39/(CPS_occ!W$52-CPS_occ!W$31-CPS_occ!W$51)</f>
        <v>2.0539382032505804E-3</v>
      </c>
      <c r="R12" s="4">
        <f>CPS_occ!X39/(CPS_occ!X$52-CPS_occ!X$31-CPS_occ!X$51)</f>
        <v>2.5529742149604288E-3</v>
      </c>
      <c r="S12" s="4">
        <f>CPS_occ!Y39/(CPS_occ!Y$52-CPS_occ!Y$31-CPS_occ!Y$51)</f>
        <v>2.0202020202020202E-3</v>
      </c>
      <c r="T12" s="4">
        <f>CPS_occ!Z39/(CPS_occ!Z$52-CPS_occ!Z$31-CPS_occ!Z$51)</f>
        <v>1.6108520559559136E-3</v>
      </c>
      <c r="U12" s="4">
        <f>CPS_occ!AA39/(CPS_occ!AA$52-CPS_occ!AA$31-CPS_occ!AA$51)</f>
        <v>1.6274089935760171E-3</v>
      </c>
      <c r="V12" s="4">
        <f>CPS_occ!AB39/(CPS_occ!AB$52-CPS_occ!AB$31-CPS_occ!AB$51)</f>
        <v>1.9728941499399552E-3</v>
      </c>
      <c r="W12" s="4">
        <f>CPS_occ!AC39/(CPS_occ!AC$52-CPS_occ!AC$31-CPS_occ!AC$51)</f>
        <v>1.3785497656465398E-3</v>
      </c>
      <c r="X12" s="4">
        <f>CPS_occ!AD39/(CPS_occ!AD$52-CPS_occ!AD$31-CPS_occ!AD$51)</f>
        <v>1.6316015457277801E-3</v>
      </c>
      <c r="Y12" s="4">
        <f>CPS_occ!AE39/(CPS_occ!AE$52-CPS_occ!AE$31-CPS_occ!AE$51)</f>
        <v>1.6716522963223649E-3</v>
      </c>
      <c r="Z12" s="4">
        <f>CPS_occ!AF39/(CPS_occ!AF$52-CPS_occ!AF$31-CPS_occ!AF$51)</f>
        <v>1.8304960644334614E-3</v>
      </c>
      <c r="AA12" s="4">
        <f>CPS_occ!AG39/(CPS_occ!AG$52-CPS_occ!AG$31-CPS_occ!AG$51)</f>
        <v>2.9042533258384858E-3</v>
      </c>
      <c r="AB12" s="4">
        <f>CPS_occ!AH39/(CPS_occ!AH$52-CPS_occ!AH$31-CPS_occ!AH$51)</f>
        <v>3.1219512195121953E-3</v>
      </c>
      <c r="AC12" s="4">
        <f>CPS_occ!AI39/(CPS_occ!AI$52-CPS_occ!AI$31-CPS_occ!AI$51)</f>
        <v>2.2922064979071159E-3</v>
      </c>
      <c r="AD12" s="4">
        <f>CPS_occ!AJ39/(CPS_occ!AJ$52-CPS_occ!AJ$31-CPS_occ!AJ$51)</f>
        <v>1.3120229007633588E-3</v>
      </c>
      <c r="AE12" s="4">
        <f>CPS_occ!AK39/(CPS_occ!AK$52-CPS_occ!AK$31-CPS_occ!AK$51)</f>
        <v>1.8648018648018648E-3</v>
      </c>
      <c r="AF12" s="4">
        <f>CPS_occ!AL39/(CPS_occ!AL$52-CPS_occ!AL$31-CPS_occ!AL$51)</f>
        <v>1.4187751241428233E-3</v>
      </c>
      <c r="AG12" s="4">
        <f>CPS_occ!AM39/(CPS_occ!AM$52-CPS_occ!AM$31-CPS_occ!AM$51)</f>
        <v>2.1639817263765329E-3</v>
      </c>
      <c r="AH12" s="4">
        <f>CPS_occ!AN39/(CPS_occ!AN$52-CPS_occ!AN$31-CPS_occ!AN$51)</f>
        <v>3.4532031436056202E-3</v>
      </c>
      <c r="AI12" s="4">
        <f>CPS_occ!AO39/(CPS_occ!AO$52-CPS_occ!AO$31-CPS_occ!AO$51)</f>
        <v>2.4550566246931177E-3</v>
      </c>
      <c r="AJ12" s="4">
        <f>CPS_occ!AP39/(CPS_occ!AP$52-CPS_occ!AP$31-CPS_occ!AP$51)</f>
        <v>3.3803281391705828E-3</v>
      </c>
      <c r="AK12" s="4">
        <f>CPS_occ!AQ39/(CPS_occ!AQ$52-CPS_occ!AQ$31-CPS_occ!AQ$51)</f>
        <v>3.9225504924052749E-3</v>
      </c>
      <c r="AL12" s="4">
        <f>CPS_occ!AR39/(CPS_occ!AR$52-CPS_occ!AR$31-CPS_occ!AR$51)</f>
        <v>4.5481850167338883E-3</v>
      </c>
      <c r="AM12" s="4">
        <f>CPS_occ!AS39/(CPS_occ!AS$52-CPS_occ!AS$31-CPS_occ!AS$51)</f>
        <v>4.4955476787412463E-3</v>
      </c>
      <c r="AN12" s="4">
        <f>CPS_occ!AT39/(CPS_occ!AT$52-CPS_occ!AT$31-CPS_occ!AT$51)</f>
        <v>4.9707857329728787E-3</v>
      </c>
      <c r="AO12" s="4">
        <f>CPS_occ!AU39/(CPS_occ!AU$52-CPS_occ!AU$31-CPS_occ!AU$51)</f>
        <v>4.2357924461701377E-3</v>
      </c>
      <c r="AP12" s="4">
        <f>CPS_occ!AV39/(CPS_occ!AV$52-CPS_occ!AV$31-CPS_occ!AV$51)</f>
        <v>5.2711516126150272E-3</v>
      </c>
      <c r="AQ12" s="4">
        <f>CPS_occ!AW39/(CPS_occ!AW$52-CPS_occ!AW$31-CPS_occ!AW$51)</f>
        <v>4.5615341649599701E-3</v>
      </c>
      <c r="AR12" s="4">
        <f>CPS_occ!AX39/(CPS_occ!AX$52-CPS_occ!AX$31-CPS_occ!AX$51)</f>
        <v>4.1928721174004195E-3</v>
      </c>
      <c r="AS12" s="4">
        <f>CPS_occ!AY39/(CPS_occ!AY$52-CPS_occ!AY$31-CPS_occ!AY$51)</f>
        <v>5.4466230936819175E-3</v>
      </c>
      <c r="AT12" s="4">
        <f>CPS_occ!AZ39/(CPS_occ!AZ$52-CPS_occ!AZ$31-CPS_occ!AZ$51)</f>
        <v>5.1532161590135276E-3</v>
      </c>
      <c r="AU12" s="4">
        <f>CPS_occ!BA39/(CPS_occ!BA$52-CPS_occ!BA$31-CPS_occ!BA$51)</f>
        <v>5.071085755682333E-3</v>
      </c>
      <c r="AV12" s="4">
        <f>CPS_occ!BB39/(CPS_occ!BB$52-CPS_occ!BB$31-CPS_occ!BB$51)</f>
        <v>5.866955501399043E-3</v>
      </c>
      <c r="AW12" s="4">
        <f>CPS_occ!BC39/(CPS_occ!BC$52-CPS_occ!BC$31-CPS_occ!BC$51)</f>
        <v>4.422781839516202E-3</v>
      </c>
      <c r="AX12" s="4">
        <f>CPS_occ!BD39/(CPS_occ!BD$52-CPS_occ!BD$31-CPS_occ!BD$51)</f>
        <v>5.3335919317300234E-3</v>
      </c>
      <c r="AY12" s="4">
        <f>CPS_occ!BE39/(CPS_occ!BE$52-CPS_occ!BE$31-CPS_occ!BE$51)</f>
        <v>6.5897858319604614E-3</v>
      </c>
      <c r="AZ12" s="4">
        <f>CPS_occ!BF39/(CPS_occ!BF$52-CPS_occ!BF$31-CPS_occ!BF$51)</f>
        <v>6.2230251932148947E-3</v>
      </c>
      <c r="BA12" s="4">
        <f>CPS_occ!BG39/(CPS_occ!BG$52-CPS_occ!BG$31-CPS_occ!BG$51)</f>
        <v>4.5553574965339671E-3</v>
      </c>
      <c r="BB12" s="4">
        <f>CPS_occ!BH39/(CPS_occ!BH$52-CPS_occ!BH$31-CPS_occ!BH$51)</f>
        <v>8.461628863556234E-3</v>
      </c>
      <c r="BC12" s="4">
        <f>CPS_occ!BI39/(CPS_occ!BI$52-CPS_occ!BI$31-CPS_occ!BI$51)</f>
        <v>9.4975151849806729E-3</v>
      </c>
      <c r="BD12" s="1"/>
    </row>
    <row r="13" spans="1:56" s="5" customFormat="1" x14ac:dyDescent="0.35">
      <c r="A13" s="5" t="s">
        <v>16</v>
      </c>
      <c r="B13" s="4">
        <f>CPS_occ!H40/(CPS_occ!H$52-CPS_occ!H$31-CPS_occ!H$51)</f>
        <v>5.5649460408269409E-2</v>
      </c>
      <c r="C13" s="4">
        <f>CPS_occ!I40/(CPS_occ!I$52-CPS_occ!I$31-CPS_occ!I$51)</f>
        <v>5.7799184883290104E-2</v>
      </c>
      <c r="D13" s="4">
        <f>CPS_occ!J40/(CPS_occ!J$52-CPS_occ!J$31-CPS_occ!J$51)</f>
        <v>5.7687287914382671E-2</v>
      </c>
      <c r="E13" s="4">
        <f>CPS_occ!K40/(CPS_occ!K$52-CPS_occ!K$31-CPS_occ!K$51)</f>
        <v>4.0713813615333772E-2</v>
      </c>
      <c r="F13" s="4">
        <f>CPS_occ!L40/(CPS_occ!L$52-CPS_occ!L$31-CPS_occ!L$51)</f>
        <v>3.8856691253951525E-2</v>
      </c>
      <c r="G13" s="4">
        <f>CPS_occ!M40/(CPS_occ!M$52-CPS_occ!M$31-CPS_occ!M$51)</f>
        <v>3.5069755535645716E-2</v>
      </c>
      <c r="H13" s="4">
        <f>CPS_occ!N40/(CPS_occ!N$52-CPS_occ!N$31-CPS_occ!N$51)</f>
        <v>3.3400554575245781E-2</v>
      </c>
      <c r="I13" s="4">
        <f>CPS_occ!O40/(CPS_occ!O$52-CPS_occ!O$31-CPS_occ!O$51)</f>
        <v>3.5372723699724877E-2</v>
      </c>
      <c r="J13" s="4">
        <f>CPS_occ!P40/(CPS_occ!P$52-CPS_occ!P$31-CPS_occ!P$51)</f>
        <v>3.4826468115767985E-2</v>
      </c>
      <c r="K13" s="4">
        <f>CPS_occ!Q40/(CPS_occ!Q$52-CPS_occ!Q$31-CPS_occ!Q$51)</f>
        <v>3.2669630775178815E-2</v>
      </c>
      <c r="L13" s="4">
        <f>CPS_occ!R40/(CPS_occ!R$52-CPS_occ!R$31-CPS_occ!R$51)</f>
        <v>3.7146394894751883E-2</v>
      </c>
      <c r="M13" s="4">
        <f>CPS_occ!S40/(CPS_occ!S$52-CPS_occ!S$31-CPS_occ!S$51)</f>
        <v>3.4835680751173707E-2</v>
      </c>
      <c r="N13" s="4">
        <f>CPS_occ!T40/(CPS_occ!T$52-CPS_occ!T$31-CPS_occ!T$51)</f>
        <v>3.4716208769581987E-2</v>
      </c>
      <c r="O13" s="4">
        <f>CPS_occ!U40/(CPS_occ!U$52-CPS_occ!U$31-CPS_occ!U$51)</f>
        <v>3.8814343112728376E-2</v>
      </c>
      <c r="P13" s="4">
        <f>CPS_occ!V40/(CPS_occ!V$52-CPS_occ!V$31-CPS_occ!V$51)</f>
        <v>3.6309156605270114E-2</v>
      </c>
      <c r="Q13" s="4">
        <f>CPS_occ!W40/(CPS_occ!W$52-CPS_occ!W$31-CPS_occ!W$51)</f>
        <v>3.732809430255403E-2</v>
      </c>
      <c r="R13" s="4">
        <f>CPS_occ!X40/(CPS_occ!X$52-CPS_occ!X$31-CPS_occ!X$51)</f>
        <v>3.6762828695430176E-2</v>
      </c>
      <c r="S13" s="4">
        <f>CPS_occ!Y40/(CPS_occ!Y$52-CPS_occ!Y$31-CPS_occ!Y$51)</f>
        <v>3.6952861952861953E-2</v>
      </c>
      <c r="T13" s="4">
        <f>CPS_occ!Z40/(CPS_occ!Z$52-CPS_occ!Z$31-CPS_occ!Z$51)</f>
        <v>3.603221704111912E-2</v>
      </c>
      <c r="U13" s="4">
        <f>CPS_occ!AA40/(CPS_occ!AA$52-CPS_occ!AA$31-CPS_occ!AA$51)</f>
        <v>3.2805139186295504E-2</v>
      </c>
      <c r="V13" s="4">
        <f>CPS_occ!AB40/(CPS_occ!AB$52-CPS_occ!AB$31-CPS_occ!AB$51)</f>
        <v>3.5683650711957456E-2</v>
      </c>
      <c r="W13" s="4">
        <f>CPS_occ!AC40/(CPS_occ!AC$52-CPS_occ!AC$31-CPS_occ!AC$51)</f>
        <v>3.7312746990166346E-2</v>
      </c>
      <c r="X13" s="4">
        <f>CPS_occ!AD40/(CPS_occ!AD$52-CPS_occ!AD$31-CPS_occ!AD$51)</f>
        <v>3.8471446972949762E-2</v>
      </c>
      <c r="Y13" s="4">
        <f>CPS_occ!AE40/(CPS_occ!AE$52-CPS_occ!AE$31-CPS_occ!AE$51)</f>
        <v>3.7832130916769312E-2</v>
      </c>
      <c r="Z13" s="4">
        <f>CPS_occ!AF40/(CPS_occ!AF$52-CPS_occ!AF$31-CPS_occ!AF$51)</f>
        <v>4.0545487827201174E-2</v>
      </c>
      <c r="AA13" s="4">
        <f>CPS_occ!AG40/(CPS_occ!AG$52-CPS_occ!AG$31-CPS_occ!AG$51)</f>
        <v>3.8036350009368558E-2</v>
      </c>
      <c r="AB13" s="4">
        <f>CPS_occ!AH40/(CPS_occ!AH$52-CPS_occ!AH$31-CPS_occ!AH$51)</f>
        <v>3.35609756097561E-2</v>
      </c>
      <c r="AC13" s="4">
        <f>CPS_occ!AI40/(CPS_occ!AI$52-CPS_occ!AI$31-CPS_occ!AI$51)</f>
        <v>3.5280047837353001E-2</v>
      </c>
      <c r="AD13" s="4">
        <f>CPS_occ!AJ40/(CPS_occ!AJ$52-CPS_occ!AJ$31-CPS_occ!AJ$51)</f>
        <v>3.4112595419847326E-2</v>
      </c>
      <c r="AE13" s="4">
        <f>CPS_occ!AK40/(CPS_occ!AK$52-CPS_occ!AK$31-CPS_occ!AK$51)</f>
        <v>3.3216783216783216E-2</v>
      </c>
      <c r="AF13" s="4">
        <f>CPS_occ!AL40/(CPS_occ!AL$52-CPS_occ!AL$31-CPS_occ!AL$51)</f>
        <v>3.275005911563017E-2</v>
      </c>
      <c r="AG13" s="4">
        <f>CPS_occ!AM40/(CPS_occ!AM$52-CPS_occ!AM$31-CPS_occ!AM$51)</f>
        <v>3.4263044000961772E-2</v>
      </c>
      <c r="AH13" s="4">
        <f>CPS_occ!AN40/(CPS_occ!AN$52-CPS_occ!AN$31-CPS_occ!AN$51)</f>
        <v>3.2150512026673017E-2</v>
      </c>
      <c r="AI13" s="4">
        <f>CPS_occ!AO40/(CPS_occ!AO$52-CPS_occ!AO$31-CPS_occ!AO$51)</f>
        <v>3.4608378870673952E-2</v>
      </c>
      <c r="AJ13" s="4">
        <f>CPS_occ!AP40/(CPS_occ!AP$52-CPS_occ!AP$31-CPS_occ!AP$51)</f>
        <v>3.3885728419490474E-2</v>
      </c>
      <c r="AK13" s="4">
        <f>CPS_occ!AQ40/(CPS_occ!AQ$52-CPS_occ!AQ$31-CPS_occ!AQ$51)</f>
        <v>3.7055583375062595E-2</v>
      </c>
      <c r="AL13" s="4">
        <f>CPS_occ!AR40/(CPS_occ!AR$52-CPS_occ!AR$31-CPS_occ!AR$51)</f>
        <v>3.6642924568780572E-2</v>
      </c>
      <c r="AM13" s="4">
        <f>CPS_occ!AS40/(CPS_occ!AS$52-CPS_occ!AS$31-CPS_occ!AS$51)</f>
        <v>4.0114117748768045E-2</v>
      </c>
      <c r="AN13" s="4">
        <f>CPS_occ!AT40/(CPS_occ!AT$52-CPS_occ!AT$31-CPS_occ!AT$51)</f>
        <v>3.6539635475712914E-2</v>
      </c>
      <c r="AO13" s="4">
        <f>CPS_occ!AU40/(CPS_occ!AU$52-CPS_occ!AU$31-CPS_occ!AU$51)</f>
        <v>3.7592657959759974E-2</v>
      </c>
      <c r="AP13" s="4">
        <f>CPS_occ!AV40/(CPS_occ!AV$52-CPS_occ!AV$31-CPS_occ!AV$51)</f>
        <v>3.8506209237916554E-2</v>
      </c>
      <c r="AQ13" s="4">
        <f>CPS_occ!AW40/(CPS_occ!AW$52-CPS_occ!AW$31-CPS_occ!AW$51)</f>
        <v>4.2264010426363803E-2</v>
      </c>
      <c r="AR13" s="4">
        <f>CPS_occ!AX40/(CPS_occ!AX$52-CPS_occ!AX$31-CPS_occ!AX$51)</f>
        <v>4.0743779053869292E-2</v>
      </c>
      <c r="AS13" s="4">
        <f>CPS_occ!AY40/(CPS_occ!AY$52-CPS_occ!AY$31-CPS_occ!AY$51)</f>
        <v>4.057734204793028E-2</v>
      </c>
      <c r="AT13" s="4">
        <f>CPS_occ!AZ40/(CPS_occ!AZ$52-CPS_occ!AZ$31-CPS_occ!AZ$51)</f>
        <v>4.0213490383730559E-2</v>
      </c>
      <c r="AU13" s="4">
        <f>CPS_occ!BA40/(CPS_occ!BA$52-CPS_occ!BA$31-CPS_occ!BA$51)</f>
        <v>4.2289232998279455E-2</v>
      </c>
      <c r="AV13" s="4">
        <f>CPS_occ!BB40/(CPS_occ!BB$52-CPS_occ!BB$31-CPS_occ!BB$51)</f>
        <v>3.890242801696904E-2</v>
      </c>
      <c r="AW13" s="4">
        <f>CPS_occ!BC40/(CPS_occ!BC$52-CPS_occ!BC$31-CPS_occ!BC$51)</f>
        <v>3.9714775701778136E-2</v>
      </c>
      <c r="AX13" s="4">
        <f>CPS_occ!BD40/(CPS_occ!BD$52-CPS_occ!BD$31-CPS_occ!BD$51)</f>
        <v>4.3153607447633822E-2</v>
      </c>
      <c r="AY13" s="4">
        <f>CPS_occ!BE40/(CPS_occ!BE$52-CPS_occ!BE$31-CPS_occ!BE$51)</f>
        <v>4.7969764512065124E-2</v>
      </c>
      <c r="AZ13" s="4">
        <f>CPS_occ!BF40/(CPS_occ!BF$52-CPS_occ!BF$31-CPS_occ!BF$51)</f>
        <v>4.4866004215597714E-2</v>
      </c>
      <c r="BA13" s="4">
        <f>CPS_occ!BG40/(CPS_occ!BG$52-CPS_occ!BG$31-CPS_occ!BG$51)</f>
        <v>4.9217666864725687E-2</v>
      </c>
      <c r="BB13" s="4">
        <f>CPS_occ!BH40/(CPS_occ!BH$52-CPS_occ!BH$31-CPS_occ!BH$51)</f>
        <v>5.0769773181337408E-2</v>
      </c>
      <c r="BC13" s="4">
        <f>CPS_occ!BI40/(CPS_occ!BI$52-CPS_occ!BI$31-CPS_occ!BI$51)</f>
        <v>5.2678078409718387E-2</v>
      </c>
      <c r="BD13" s="1"/>
    </row>
    <row r="14" spans="1:56" s="5" customFormat="1" x14ac:dyDescent="0.35">
      <c r="A14" s="5" t="s">
        <v>17</v>
      </c>
      <c r="B14" s="4">
        <f>CPS_occ!H41/(CPS_occ!H$52-CPS_occ!H$31-CPS_occ!H$51)</f>
        <v>6.2670654011181895E-2</v>
      </c>
      <c r="C14" s="4">
        <f>CPS_occ!I41/(CPS_occ!I$52-CPS_occ!I$31-CPS_occ!I$51)</f>
        <v>6.3356798814375698E-2</v>
      </c>
      <c r="D14" s="4">
        <f>CPS_occ!J41/(CPS_occ!J$52-CPS_occ!J$31-CPS_occ!J$51)</f>
        <v>6.3821456538762728E-2</v>
      </c>
      <c r="E14" s="4">
        <f>CPS_occ!K41/(CPS_occ!K$52-CPS_occ!K$31-CPS_occ!K$51)</f>
        <v>6.4639788499669532E-2</v>
      </c>
      <c r="F14" s="4">
        <f>CPS_occ!L41/(CPS_occ!L$52-CPS_occ!L$31-CPS_occ!L$51)</f>
        <v>6.5200210748155948E-2</v>
      </c>
      <c r="G14" s="4">
        <f>CPS_occ!M41/(CPS_occ!M$52-CPS_occ!M$31-CPS_occ!M$51)</f>
        <v>6.8347625751951871E-2</v>
      </c>
      <c r="H14" s="4">
        <f>CPS_occ!N41/(CPS_occ!N$52-CPS_occ!N$31-CPS_occ!N$51)</f>
        <v>6.3524073607259895E-2</v>
      </c>
      <c r="I14" s="4">
        <f>CPS_occ!O41/(CPS_occ!O$52-CPS_occ!O$31-CPS_occ!O$51)</f>
        <v>6.7339185117254022E-2</v>
      </c>
      <c r="J14" s="4">
        <f>CPS_occ!P41/(CPS_occ!P$52-CPS_occ!P$31-CPS_occ!P$51)</f>
        <v>6.7611384652335779E-2</v>
      </c>
      <c r="K14" s="4">
        <f>CPS_occ!Q41/(CPS_occ!Q$52-CPS_occ!Q$31-CPS_occ!Q$51)</f>
        <v>6.601585153682582E-2</v>
      </c>
      <c r="L14" s="4">
        <f>CPS_occ!R41/(CPS_occ!R$52-CPS_occ!R$31-CPS_occ!R$51)</f>
        <v>6.3910848652252591E-2</v>
      </c>
      <c r="M14" s="4">
        <f>CPS_occ!S41/(CPS_occ!S$52-CPS_occ!S$31-CPS_occ!S$51)</f>
        <v>5.8685446009389672E-2</v>
      </c>
      <c r="N14" s="4">
        <f>CPS_occ!T41/(CPS_occ!T$52-CPS_occ!T$31-CPS_occ!T$51)</f>
        <v>6.1166653546406359E-2</v>
      </c>
      <c r="O14" s="4">
        <f>CPS_occ!U41/(CPS_occ!U$52-CPS_occ!U$31-CPS_occ!U$51)</f>
        <v>5.8069896141308468E-2</v>
      </c>
      <c r="P14" s="4">
        <f>CPS_occ!V41/(CPS_occ!V$52-CPS_occ!V$31-CPS_occ!V$51)</f>
        <v>6.239534678769719E-2</v>
      </c>
      <c r="Q14" s="4">
        <f>CPS_occ!W41/(CPS_occ!W$52-CPS_occ!W$31-CPS_occ!W$51)</f>
        <v>9.8767637078049655E-2</v>
      </c>
      <c r="R14" s="4">
        <f>CPS_occ!X41/(CPS_occ!X$52-CPS_occ!X$31-CPS_occ!X$51)</f>
        <v>9.897030039996596E-2</v>
      </c>
      <c r="S14" s="4">
        <f>CPS_occ!Y41/(CPS_occ!Y$52-CPS_occ!Y$31-CPS_occ!Y$51)</f>
        <v>0.10328282828282828</v>
      </c>
      <c r="T14" s="4">
        <f>CPS_occ!Z41/(CPS_occ!Z$52-CPS_occ!Z$31-CPS_occ!Z$51)</f>
        <v>0.10538363713437897</v>
      </c>
      <c r="U14" s="4">
        <f>CPS_occ!AA41/(CPS_occ!AA$52-CPS_occ!AA$31-CPS_occ!AA$51)</f>
        <v>0.10817987152034261</v>
      </c>
      <c r="V14" s="4">
        <f>CPS_occ!AB41/(CPS_occ!AB$52-CPS_occ!AB$31-CPS_occ!AB$51)</f>
        <v>0.10018871161434208</v>
      </c>
      <c r="W14" s="4">
        <f>CPS_occ!AC41/(CPS_occ!AC$52-CPS_occ!AC$31-CPS_occ!AC$51)</f>
        <v>9.5487547100450321E-2</v>
      </c>
      <c r="X14" s="4">
        <f>CPS_occ!AD41/(CPS_occ!AD$52-CPS_occ!AD$31-CPS_occ!AD$51)</f>
        <v>9.4632889652211255E-2</v>
      </c>
      <c r="Y14" s="4">
        <f>CPS_occ!AE41/(CPS_occ!AE$52-CPS_occ!AE$31-CPS_occ!AE$51)</f>
        <v>9.8979412282245299E-2</v>
      </c>
      <c r="Z14" s="4">
        <f>CPS_occ!AF41/(CPS_occ!AF$52-CPS_occ!AF$31-CPS_occ!AF$51)</f>
        <v>9.9395936298736956E-2</v>
      </c>
      <c r="AA14" s="4">
        <f>CPS_occ!AG41/(CPS_occ!AG$52-CPS_occ!AG$31-CPS_occ!AG$51)</f>
        <v>0.10417837736556118</v>
      </c>
      <c r="AB14" s="4">
        <f>CPS_occ!AH41/(CPS_occ!AH$52-CPS_occ!AH$31-CPS_occ!AH$51)</f>
        <v>9.8048780487804882E-2</v>
      </c>
      <c r="AC14" s="4">
        <f>CPS_occ!AI41/(CPS_occ!AI$52-CPS_occ!AI$31-CPS_occ!AI$51)</f>
        <v>0.10484353199122982</v>
      </c>
      <c r="AD14" s="4">
        <f>CPS_occ!AJ41/(CPS_occ!AJ$52-CPS_occ!AJ$31-CPS_occ!AJ$51)</f>
        <v>0.10102576335877862</v>
      </c>
      <c r="AE14" s="4">
        <f>CPS_occ!AK41/(CPS_occ!AK$52-CPS_occ!AK$31-CPS_occ!AK$51)</f>
        <v>9.9184149184149181E-2</v>
      </c>
      <c r="AF14" s="4">
        <f>CPS_occ!AL41/(CPS_occ!AL$52-CPS_occ!AL$31-CPS_occ!AL$51)</f>
        <v>0.10427997162449752</v>
      </c>
      <c r="AG14" s="4">
        <f>CPS_occ!AM41/(CPS_occ!AM$52-CPS_occ!AM$31-CPS_occ!AM$51)</f>
        <v>0.10278913200288531</v>
      </c>
      <c r="AH14" s="4">
        <f>CPS_occ!AN41/(CPS_occ!AN$52-CPS_occ!AN$31-CPS_occ!AN$51)</f>
        <v>9.3474636818290074E-2</v>
      </c>
      <c r="AI14" s="4">
        <f>CPS_occ!AO41/(CPS_occ!AO$52-CPS_occ!AO$31-CPS_occ!AO$51)</f>
        <v>9.6063989862992E-2</v>
      </c>
      <c r="AJ14" s="4">
        <f>CPS_occ!AP41/(CPS_occ!AP$52-CPS_occ!AP$31-CPS_occ!AP$51)</f>
        <v>9.0774177590897842E-2</v>
      </c>
      <c r="AK14" s="4">
        <f>CPS_occ!AQ41/(CPS_occ!AQ$52-CPS_occ!AQ$31-CPS_occ!AQ$51)</f>
        <v>9.1720914705391426E-2</v>
      </c>
      <c r="AL14" s="4">
        <f>CPS_occ!AR41/(CPS_occ!AR$52-CPS_occ!AR$31-CPS_occ!AR$51)</f>
        <v>9.7485626019050892E-2</v>
      </c>
      <c r="AM14" s="4">
        <f>CPS_occ!AS41/(CPS_occ!AS$52-CPS_occ!AS$31-CPS_occ!AS$51)</f>
        <v>9.5098123973372528E-2</v>
      </c>
      <c r="AN14" s="4">
        <f>CPS_occ!AT41/(CPS_occ!AT$52-CPS_occ!AT$31-CPS_occ!AT$51)</f>
        <v>9.4357722159239557E-2</v>
      </c>
      <c r="AO14" s="4">
        <f>CPS_occ!AU41/(CPS_occ!AU$52-CPS_occ!AU$31-CPS_occ!AU$51)</f>
        <v>8.9745852453229788E-2</v>
      </c>
      <c r="AP14" s="4">
        <f>CPS_occ!AV41/(CPS_occ!AV$52-CPS_occ!AV$31-CPS_occ!AV$51)</f>
        <v>9.3987313499508618E-2</v>
      </c>
      <c r="AQ14" s="4">
        <f>CPS_occ!AW41/(CPS_occ!AW$52-CPS_occ!AW$31-CPS_occ!AW$51)</f>
        <v>8.9368832619623903E-2</v>
      </c>
      <c r="AR14" s="4">
        <f>CPS_occ!AX41/(CPS_occ!AX$52-CPS_occ!AX$31-CPS_occ!AX$51)</f>
        <v>8.6956521739130432E-2</v>
      </c>
      <c r="AS14" s="4">
        <f>CPS_occ!AY41/(CPS_occ!AY$52-CPS_occ!AY$31-CPS_occ!AY$51)</f>
        <v>8.5148874364560645E-2</v>
      </c>
      <c r="AT14" s="4">
        <f>CPS_occ!AZ41/(CPS_occ!AZ$52-CPS_occ!AZ$31-CPS_occ!AZ$51)</f>
        <v>8.8156805005981415E-2</v>
      </c>
      <c r="AU14" s="4">
        <f>CPS_occ!BA41/(CPS_occ!BA$52-CPS_occ!BA$31-CPS_occ!BA$51)</f>
        <v>8.557457212713937E-2</v>
      </c>
      <c r="AV14" s="4">
        <f>CPS_occ!BB41/(CPS_occ!BB$52-CPS_occ!BB$31-CPS_occ!BB$51)</f>
        <v>8.7733549959382609E-2</v>
      </c>
      <c r="AW14" s="4">
        <f>CPS_occ!BC41/(CPS_occ!BC$52-CPS_occ!BC$31-CPS_occ!BC$51)</f>
        <v>8.5296506904955327E-2</v>
      </c>
      <c r="AX14" s="4">
        <f>CPS_occ!BD41/(CPS_occ!BD$52-CPS_occ!BD$31-CPS_occ!BD$51)</f>
        <v>7.9422032583397986E-2</v>
      </c>
      <c r="AY14" s="4">
        <f>CPS_occ!BE41/(CPS_occ!BE$52-CPS_occ!BE$31-CPS_occ!BE$51)</f>
        <v>8.2372322899505759E-2</v>
      </c>
      <c r="AZ14" s="4">
        <f>CPS_occ!BF41/(CPS_occ!BF$52-CPS_occ!BF$31-CPS_occ!BF$51)</f>
        <v>7.2568503462812406E-2</v>
      </c>
      <c r="BA14" s="4">
        <f>CPS_occ!BG41/(CPS_occ!BG$52-CPS_occ!BG$31-CPS_occ!BG$51)</f>
        <v>7.9025549613784912E-2</v>
      </c>
      <c r="BB14" s="4">
        <f>CPS_occ!BH41/(CPS_occ!BH$52-CPS_occ!BH$31-CPS_occ!BH$51)</f>
        <v>7.6507227641320952E-2</v>
      </c>
      <c r="BC14" s="4">
        <f>CPS_occ!BI41/(CPS_occ!BI$52-CPS_occ!BI$31-CPS_occ!BI$51)</f>
        <v>7.2887907233572607E-2</v>
      </c>
      <c r="BD14" s="1"/>
    </row>
    <row r="15" spans="1:56" s="5" customFormat="1" x14ac:dyDescent="0.35">
      <c r="A15" s="5" t="s">
        <v>18</v>
      </c>
      <c r="B15" s="4">
        <f>CPS_occ!H42/(CPS_occ!H$52-CPS_occ!H$31-CPS_occ!H$51)</f>
        <v>7.1252112859186062E-2</v>
      </c>
      <c r="C15" s="4">
        <f>CPS_occ!I42/(CPS_occ!I$52-CPS_occ!I$31-CPS_occ!I$51)</f>
        <v>6.2245276028158575E-2</v>
      </c>
      <c r="D15" s="4">
        <f>CPS_occ!J42/(CPS_occ!J$52-CPS_occ!J$31-CPS_occ!J$51)</f>
        <v>6.7345340642129992E-2</v>
      </c>
      <c r="E15" s="4">
        <f>CPS_occ!K42/(CPS_occ!K$52-CPS_occ!K$31-CPS_occ!K$51)</f>
        <v>6.503635161929941E-2</v>
      </c>
      <c r="F15" s="4">
        <f>CPS_occ!L42/(CPS_occ!L$52-CPS_occ!L$31-CPS_occ!L$51)</f>
        <v>6.5200210748155948E-2</v>
      </c>
      <c r="G15" s="4">
        <f>CPS_occ!M42/(CPS_occ!M$52-CPS_occ!M$31-CPS_occ!M$51)</f>
        <v>5.9516190963778318E-2</v>
      </c>
      <c r="H15" s="4">
        <f>CPS_occ!N42/(CPS_occ!N$52-CPS_occ!N$31-CPS_occ!N$51)</f>
        <v>6.1633476178472396E-2</v>
      </c>
      <c r="I15" s="4">
        <f>CPS_occ!O42/(CPS_occ!O$52-CPS_occ!O$31-CPS_occ!O$51)</f>
        <v>6.4587973273942098E-2</v>
      </c>
      <c r="J15" s="4">
        <f>CPS_occ!P42/(CPS_occ!P$52-CPS_occ!P$31-CPS_occ!P$51)</f>
        <v>6.0886273567911611E-2</v>
      </c>
      <c r="K15" s="4">
        <f>CPS_occ!Q42/(CPS_occ!Q$52-CPS_occ!Q$31-CPS_occ!Q$51)</f>
        <v>5.7993427411560022E-2</v>
      </c>
      <c r="L15" s="4">
        <f>CPS_occ!R42/(CPS_occ!R$52-CPS_occ!R$31-CPS_occ!R$51)</f>
        <v>5.6862558338889417E-2</v>
      </c>
      <c r="M15" s="4">
        <f>CPS_occ!S42/(CPS_occ!S$52-CPS_occ!S$31-CPS_occ!S$51)</f>
        <v>5.8967136150234745E-2</v>
      </c>
      <c r="N15" s="4">
        <f>CPS_occ!T42/(CPS_occ!T$52-CPS_occ!T$31-CPS_occ!T$51)</f>
        <v>5.8883728253168545E-2</v>
      </c>
      <c r="O15" s="4">
        <f>CPS_occ!U42/(CPS_occ!U$52-CPS_occ!U$31-CPS_occ!U$51)</f>
        <v>5.4885907057842472E-2</v>
      </c>
      <c r="P15" s="4">
        <f>CPS_occ!V42/(CPS_occ!V$52-CPS_occ!V$31-CPS_occ!V$51)</f>
        <v>5.7900766722481713E-2</v>
      </c>
      <c r="Q15" s="4">
        <f>CPS_occ!W42/(CPS_occ!W$52-CPS_occ!W$31-CPS_occ!W$51)</f>
        <v>5.7331666368994463E-2</v>
      </c>
      <c r="R15" s="4">
        <f>CPS_occ!X42/(CPS_occ!X$52-CPS_occ!X$31-CPS_occ!X$51)</f>
        <v>4.9442600629733637E-2</v>
      </c>
      <c r="S15" s="4">
        <f>CPS_occ!Y42/(CPS_occ!Y$52-CPS_occ!Y$31-CPS_occ!Y$51)</f>
        <v>5.1178451178451177E-2</v>
      </c>
      <c r="T15" s="4">
        <f>CPS_occ!Z42/(CPS_occ!Z$52-CPS_occ!Z$31-CPS_occ!Z$51)</f>
        <v>5.5955913522679104E-2</v>
      </c>
      <c r="U15" s="4">
        <f>CPS_occ!AA42/(CPS_occ!AA$52-CPS_occ!AA$31-CPS_occ!AA$51)</f>
        <v>5.3276231263383295E-2</v>
      </c>
      <c r="V15" s="4">
        <f>CPS_occ!AB42/(CPS_occ!AB$52-CPS_occ!AB$31-CPS_occ!AB$51)</f>
        <v>5.0952135872362324E-2</v>
      </c>
      <c r="W15" s="4">
        <f>CPS_occ!AC42/(CPS_occ!AC$52-CPS_occ!AC$31-CPS_occ!AC$51)</f>
        <v>5.0271114787243817E-2</v>
      </c>
      <c r="X15" s="4">
        <f>CPS_occ!AD42/(CPS_occ!AD$52-CPS_occ!AD$31-CPS_occ!AD$51)</f>
        <v>5.3499355946758267E-2</v>
      </c>
      <c r="Y15" s="4">
        <f>CPS_occ!AE42/(CPS_occ!AE$52-CPS_occ!AE$31-CPS_occ!AE$51)</f>
        <v>5.067745908850959E-2</v>
      </c>
      <c r="Z15" s="4">
        <f>CPS_occ!AF42/(CPS_occ!AF$52-CPS_occ!AF$31-CPS_occ!AF$51)</f>
        <v>5.5647080358777232E-2</v>
      </c>
      <c r="AA15" s="4">
        <f>CPS_occ!AG42/(CPS_occ!AG$52-CPS_occ!AG$31-CPS_occ!AG$51)</f>
        <v>5.4150271688214353E-2</v>
      </c>
      <c r="AB15" s="4">
        <f>CPS_occ!AH42/(CPS_occ!AH$52-CPS_occ!AH$31-CPS_occ!AH$51)</f>
        <v>5.8048780487804881E-2</v>
      </c>
      <c r="AC15" s="4">
        <f>CPS_occ!AI42/(CPS_occ!AI$52-CPS_occ!AI$31-CPS_occ!AI$51)</f>
        <v>5.4514650189356188E-2</v>
      </c>
      <c r="AD15" s="4">
        <f>CPS_occ!AJ42/(CPS_occ!AJ$52-CPS_occ!AJ$31-CPS_occ!AJ$51)</f>
        <v>6.0472328244274808E-2</v>
      </c>
      <c r="AE15" s="4">
        <f>CPS_occ!AK42/(CPS_occ!AK$52-CPS_occ!AK$31-CPS_occ!AK$51)</f>
        <v>5.4312354312354309E-2</v>
      </c>
      <c r="AF15" s="4">
        <f>CPS_occ!AL42/(CPS_occ!AL$52-CPS_occ!AL$31-CPS_occ!AL$51)</f>
        <v>5.3795223457082056E-2</v>
      </c>
      <c r="AG15" s="4">
        <f>CPS_occ!AM42/(CPS_occ!AM$52-CPS_occ!AM$31-CPS_occ!AM$51)</f>
        <v>5.0973791776869441E-2</v>
      </c>
      <c r="AH15" s="4">
        <f>CPS_occ!AN42/(CPS_occ!AN$52-CPS_occ!AN$31-CPS_occ!AN$51)</f>
        <v>5.5489402238628242E-2</v>
      </c>
      <c r="AI15" s="4">
        <f>CPS_occ!AO42/(CPS_occ!AO$52-CPS_occ!AO$31-CPS_occ!AO$51)</f>
        <v>4.8705155618911852E-2</v>
      </c>
      <c r="AJ15" s="4">
        <f>CPS_occ!AP42/(CPS_occ!AP$52-CPS_occ!AP$31-CPS_occ!AP$51)</f>
        <v>5.0375133976420149E-2</v>
      </c>
      <c r="AK15" s="4">
        <f>CPS_occ!AQ42/(CPS_occ!AQ$52-CPS_occ!AQ$31-CPS_occ!AQ$51)</f>
        <v>6.5348022033049569E-2</v>
      </c>
      <c r="AL15" s="4">
        <f>CPS_occ!AR42/(CPS_occ!AR$52-CPS_occ!AR$31-CPS_occ!AR$51)</f>
        <v>6.0671071826997339E-2</v>
      </c>
      <c r="AM15" s="4">
        <f>CPS_occ!AS42/(CPS_occ!AS$52-CPS_occ!AS$31-CPS_occ!AS$51)</f>
        <v>6.1554422062764763E-2</v>
      </c>
      <c r="AN15" s="4">
        <f>CPS_occ!AT42/(CPS_occ!AT$52-CPS_occ!AT$31-CPS_occ!AT$51)</f>
        <v>6.305049271823493E-2</v>
      </c>
      <c r="AO15" s="4">
        <f>CPS_occ!AU42/(CPS_occ!AU$52-CPS_occ!AU$31-CPS_occ!AU$51)</f>
        <v>5.9830568302153192E-2</v>
      </c>
      <c r="AP15" s="4">
        <f>CPS_occ!AV42/(CPS_occ!AV$52-CPS_occ!AV$31-CPS_occ!AV$51)</f>
        <v>6.2449745376574647E-2</v>
      </c>
      <c r="AQ15" s="4">
        <f>CPS_occ!AW42/(CPS_occ!AW$52-CPS_occ!AW$31-CPS_occ!AW$51)</f>
        <v>5.8462111338670637E-2</v>
      </c>
      <c r="AR15" s="4">
        <f>CPS_occ!AX42/(CPS_occ!AX$52-CPS_occ!AX$31-CPS_occ!AX$51)</f>
        <v>6.872664296782427E-2</v>
      </c>
      <c r="AS15" s="4">
        <f>CPS_occ!AY42/(CPS_occ!AY$52-CPS_occ!AY$31-CPS_occ!AY$51)</f>
        <v>6.5450254175744377E-2</v>
      </c>
      <c r="AT15" s="4">
        <f>CPS_occ!AZ42/(CPS_occ!AZ$52-CPS_occ!AZ$31-CPS_occ!AZ$51)</f>
        <v>6.8740222692555447E-2</v>
      </c>
      <c r="AU15" s="4">
        <f>CPS_occ!BA42/(CPS_occ!BA$52-CPS_occ!BA$31-CPS_occ!BA$51)</f>
        <v>6.4384678076609622E-2</v>
      </c>
      <c r="AV15" s="4">
        <f>CPS_occ!BB42/(CPS_occ!BB$52-CPS_occ!BB$31-CPS_occ!BB$51)</f>
        <v>6.3453380268977344E-2</v>
      </c>
      <c r="AW15" s="4">
        <f>CPS_occ!BC42/(CPS_occ!BC$52-CPS_occ!BC$31-CPS_occ!BC$51)</f>
        <v>7.175737882480368E-2</v>
      </c>
      <c r="AX15" s="4">
        <f>CPS_occ!BD42/(CPS_occ!BD$52-CPS_occ!BD$31-CPS_occ!BD$51)</f>
        <v>6.9918541505042675E-2</v>
      </c>
      <c r="AY15" s="4">
        <f>CPS_occ!BE42/(CPS_occ!BE$52-CPS_occ!BE$31-CPS_occ!BE$51)</f>
        <v>6.5413315243725165E-2</v>
      </c>
      <c r="AZ15" s="4">
        <f>CPS_occ!BF42/(CPS_occ!BF$52-CPS_occ!BF$31-CPS_occ!BF$51)</f>
        <v>6.5943992773261059E-2</v>
      </c>
      <c r="BA15" s="4">
        <f>CPS_occ!BG42/(CPS_occ!BG$52-CPS_occ!BG$31-CPS_occ!BG$51)</f>
        <v>6.6547831253713607E-2</v>
      </c>
      <c r="BB15" s="4">
        <f>CPS_occ!BH42/(CPS_occ!BH$52-CPS_occ!BH$31-CPS_occ!BH$51)</f>
        <v>6.7928076154659775E-2</v>
      </c>
      <c r="BC15" s="4">
        <f>CPS_occ!BI42/(CPS_occ!BI$52-CPS_occ!BI$31-CPS_occ!BI$51)</f>
        <v>7.0458310325786852E-2</v>
      </c>
      <c r="BD15" s="1"/>
    </row>
    <row r="16" spans="1:56" s="5" customFormat="1" x14ac:dyDescent="0.35">
      <c r="A16" s="5" t="s">
        <v>19</v>
      </c>
      <c r="B16" s="4">
        <f>CPS_occ!H43/(CPS_occ!H$52-CPS_occ!H$31-CPS_occ!H$51)</f>
        <v>1.9373293459888179E-2</v>
      </c>
      <c r="C16" s="4">
        <f>CPS_occ!I43/(CPS_occ!I$52-CPS_occ!I$31-CPS_occ!I$51)</f>
        <v>1.9019389897492897E-2</v>
      </c>
      <c r="D16" s="4">
        <f>CPS_occ!J43/(CPS_occ!J$52-CPS_occ!J$31-CPS_occ!J$51)</f>
        <v>2.1143304620203602E-2</v>
      </c>
      <c r="E16" s="4">
        <f>CPS_occ!K43/(CPS_occ!K$52-CPS_occ!K$31-CPS_occ!K$51)</f>
        <v>2.6966292134831461E-2</v>
      </c>
      <c r="F16" s="4">
        <f>CPS_occ!L43/(CPS_occ!L$52-CPS_occ!L$31-CPS_occ!L$51)</f>
        <v>2.8977871443624868E-2</v>
      </c>
      <c r="G16" s="4">
        <f>CPS_occ!M43/(CPS_occ!M$52-CPS_occ!M$31-CPS_occ!M$51)</f>
        <v>2.5982337130423652E-2</v>
      </c>
      <c r="H16" s="4">
        <f>CPS_occ!N43/(CPS_occ!N$52-CPS_occ!N$31-CPS_occ!N$51)</f>
        <v>2.6090244517267457E-2</v>
      </c>
      <c r="I16" s="4">
        <f>CPS_occ!O43/(CPS_occ!O$52-CPS_occ!O$31-CPS_occ!O$51)</f>
        <v>3.0132320188654527E-2</v>
      </c>
      <c r="J16" s="4">
        <f>CPS_occ!P43/(CPS_occ!P$52-CPS_occ!P$31-CPS_occ!P$51)</f>
        <v>2.942236099435571E-2</v>
      </c>
      <c r="K16" s="4">
        <f>CPS_occ!Q43/(CPS_occ!Q$52-CPS_occ!Q$31-CPS_occ!Q$51)</f>
        <v>2.6097042335202009E-2</v>
      </c>
      <c r="L16" s="4">
        <f>CPS_occ!R43/(CPS_occ!R$52-CPS_occ!R$31-CPS_occ!R$51)</f>
        <v>2.5145251928755118E-2</v>
      </c>
      <c r="M16" s="4">
        <f>CPS_occ!S43/(CPS_occ!S$52-CPS_occ!S$31-CPS_occ!S$51)</f>
        <v>2.375586854460094E-2</v>
      </c>
      <c r="N16" s="4">
        <f>CPS_occ!T43/(CPS_occ!T$52-CPS_occ!T$31-CPS_occ!T$51)</f>
        <v>2.4403684169093914E-2</v>
      </c>
      <c r="O16" s="4">
        <f>CPS_occ!U43/(CPS_occ!U$52-CPS_occ!U$31-CPS_occ!U$51)</f>
        <v>2.441058297323933E-2</v>
      </c>
      <c r="P16" s="4">
        <f>CPS_occ!V43/(CPS_occ!V$52-CPS_occ!V$31-CPS_occ!V$51)</f>
        <v>2.3882964660262625E-2</v>
      </c>
      <c r="Q16" s="4">
        <f>CPS_occ!W43/(CPS_occ!W$52-CPS_occ!W$31-CPS_occ!W$51)</f>
        <v>2.3843543489908914E-2</v>
      </c>
      <c r="R16" s="4">
        <f>CPS_occ!X43/(CPS_occ!X$52-CPS_occ!X$31-CPS_occ!X$51)</f>
        <v>2.2976767934643861E-2</v>
      </c>
      <c r="S16" s="4">
        <f>CPS_occ!Y43/(CPS_occ!Y$52-CPS_occ!Y$31-CPS_occ!Y$51)</f>
        <v>2.3569023569023569E-2</v>
      </c>
      <c r="T16" s="4">
        <f>CPS_occ!Z43/(CPS_occ!Z$52-CPS_occ!Z$31-CPS_occ!Z$51)</f>
        <v>2.5180161085205596E-2</v>
      </c>
      <c r="U16" s="4">
        <f>CPS_occ!AA43/(CPS_occ!AA$52-CPS_occ!AA$31-CPS_occ!AA$51)</f>
        <v>2.6038543897216274E-2</v>
      </c>
      <c r="V16" s="4">
        <f>CPS_occ!AB43/(CPS_occ!AB$52-CPS_occ!AB$31-CPS_occ!AB$51)</f>
        <v>2.513295591010465E-2</v>
      </c>
      <c r="W16" s="4">
        <f>CPS_occ!AC43/(CPS_occ!AC$52-CPS_occ!AC$31-CPS_occ!AC$51)</f>
        <v>2.5457219005606102E-2</v>
      </c>
      <c r="X16" s="4">
        <f>CPS_occ!AD43/(CPS_occ!AD$52-CPS_occ!AD$31-CPS_occ!AD$51)</f>
        <v>2.7221983683984544E-2</v>
      </c>
      <c r="Y16" s="4">
        <f>CPS_occ!AE43/(CPS_occ!AE$52-CPS_occ!AE$31-CPS_occ!AE$51)</f>
        <v>2.6482491641738517E-2</v>
      </c>
      <c r="Z16" s="4">
        <f>CPS_occ!AF43/(CPS_occ!AF$52-CPS_occ!AF$31-CPS_occ!AF$51)</f>
        <v>3.011166025993044E-2</v>
      </c>
      <c r="AA16" s="4">
        <f>CPS_occ!AG43/(CPS_occ!AG$52-CPS_occ!AG$31-CPS_occ!AG$51)</f>
        <v>3.2134157766535505E-2</v>
      </c>
      <c r="AB16" s="4">
        <f>CPS_occ!AH43/(CPS_occ!AH$52-CPS_occ!AH$31-CPS_occ!AH$51)</f>
        <v>3.073170731707317E-2</v>
      </c>
      <c r="AC16" s="4">
        <f>CPS_occ!AI43/(CPS_occ!AI$52-CPS_occ!AI$31-CPS_occ!AI$51)</f>
        <v>2.9798684472792505E-2</v>
      </c>
      <c r="AD16" s="4">
        <f>CPS_occ!AJ43/(CPS_occ!AJ$52-CPS_occ!AJ$31-CPS_occ!AJ$51)</f>
        <v>2.743320610687023E-2</v>
      </c>
      <c r="AE16" s="4">
        <f>CPS_occ!AK43/(CPS_occ!AK$52-CPS_occ!AK$31-CPS_occ!AK$51)</f>
        <v>2.8088578088578089E-2</v>
      </c>
      <c r="AF16" s="4">
        <f>CPS_occ!AL43/(CPS_occ!AL$52-CPS_occ!AL$31-CPS_occ!AL$51)</f>
        <v>2.5301489713880351E-2</v>
      </c>
      <c r="AG16" s="4">
        <f>CPS_occ!AM43/(CPS_occ!AM$52-CPS_occ!AM$31-CPS_occ!AM$51)</f>
        <v>3.2219283481606152E-2</v>
      </c>
      <c r="AH16" s="4">
        <f>CPS_occ!AN43/(CPS_occ!AN$52-CPS_occ!AN$31-CPS_occ!AN$51)</f>
        <v>3.3698499642772085E-2</v>
      </c>
      <c r="AI16" s="4">
        <f>CPS_occ!AO43/(CPS_occ!AO$52-CPS_occ!AO$31-CPS_occ!AO$51)</f>
        <v>3.1282173121089725E-2</v>
      </c>
      <c r="AJ16" s="4">
        <f>CPS_occ!AP43/(CPS_occ!AP$52-CPS_occ!AP$31-CPS_occ!AP$51)</f>
        <v>3.1989446780443562E-2</v>
      </c>
      <c r="AK16" s="4">
        <f>CPS_occ!AQ43/(CPS_occ!AQ$52-CPS_occ!AQ$31-CPS_occ!AQ$51)</f>
        <v>2.8542814221331998E-2</v>
      </c>
      <c r="AL16" s="4">
        <f>CPS_occ!AR43/(CPS_occ!AR$52-CPS_occ!AR$31-CPS_occ!AR$51)</f>
        <v>3.1579850682227753E-2</v>
      </c>
      <c r="AM16" s="4">
        <f>CPS_occ!AS43/(CPS_occ!AS$52-CPS_occ!AS$31-CPS_occ!AS$51)</f>
        <v>3.2160456470995073E-2</v>
      </c>
      <c r="AN16" s="4">
        <f>CPS_occ!AT43/(CPS_occ!AT$52-CPS_occ!AT$31-CPS_occ!AT$51)</f>
        <v>2.799337228568937E-2</v>
      </c>
      <c r="AO16" s="4">
        <f>CPS_occ!AU43/(CPS_occ!AU$52-CPS_occ!AU$31-CPS_occ!AU$51)</f>
        <v>3.1238969290504764E-2</v>
      </c>
      <c r="AP16" s="4">
        <f>CPS_occ!AV43/(CPS_occ!AV$52-CPS_occ!AV$31-CPS_occ!AV$51)</f>
        <v>3.1805592781202541E-2</v>
      </c>
      <c r="AQ16" s="4">
        <f>CPS_occ!AW43/(CPS_occ!AW$52-CPS_occ!AW$31-CPS_occ!AW$51)</f>
        <v>2.9882703407186743E-2</v>
      </c>
      <c r="AR16" s="4">
        <f>CPS_occ!AX43/(CPS_occ!AX$52-CPS_occ!AX$31-CPS_occ!AX$51)</f>
        <v>3.5274815422477443E-2</v>
      </c>
      <c r="AS16" s="4">
        <f>CPS_occ!AY43/(CPS_occ!AY$52-CPS_occ!AY$31-CPS_occ!AY$51)</f>
        <v>3.5766158315177925E-2</v>
      </c>
      <c r="AT16" s="4">
        <f>CPS_occ!AZ43/(CPS_occ!AZ$52-CPS_occ!AZ$31-CPS_occ!AZ$51)</f>
        <v>3.3956013619214132E-2</v>
      </c>
      <c r="AU16" s="4">
        <f>CPS_occ!BA43/(CPS_occ!BA$52-CPS_occ!BA$31-CPS_occ!BA$51)</f>
        <v>3.2418726795254912E-2</v>
      </c>
      <c r="AV16" s="4">
        <f>CPS_occ!BB43/(CPS_occ!BB$52-CPS_occ!BB$31-CPS_occ!BB$51)</f>
        <v>3.0598429461142704E-2</v>
      </c>
      <c r="AW16" s="4">
        <f>CPS_occ!BC43/(CPS_occ!BC$52-CPS_occ!BC$31-CPS_occ!BC$51)</f>
        <v>2.771008213737702E-2</v>
      </c>
      <c r="AX16" s="4">
        <f>CPS_occ!BD43/(CPS_occ!BD$52-CPS_occ!BD$31-CPS_occ!BD$51)</f>
        <v>3.0934833204034135E-2</v>
      </c>
      <c r="AY16" s="4">
        <f>CPS_occ!BE43/(CPS_occ!BE$52-CPS_occ!BE$31-CPS_occ!BE$51)</f>
        <v>3.1689117162515747E-2</v>
      </c>
      <c r="AZ16" s="4">
        <f>CPS_occ!BF43/(CPS_occ!BF$52-CPS_occ!BF$31-CPS_occ!BF$51)</f>
        <v>3.1918096958747366E-2</v>
      </c>
      <c r="BA16" s="4">
        <f>CPS_occ!BG43/(CPS_occ!BG$52-CPS_occ!BG$31-CPS_occ!BG$51)</f>
        <v>3.0104971281441871E-2</v>
      </c>
      <c r="BB16" s="4">
        <f>CPS_occ!BH43/(CPS_occ!BH$52-CPS_occ!BH$31-CPS_occ!BH$51)</f>
        <v>2.9850746268656716E-2</v>
      </c>
      <c r="BC16" s="4">
        <f>CPS_occ!BI43/(CPS_occ!BI$52-CPS_occ!BI$31-CPS_occ!BI$51)</f>
        <v>3.1143014908890116E-2</v>
      </c>
      <c r="BD16" s="1"/>
    </row>
    <row r="17" spans="1:56" s="5" customFormat="1" x14ac:dyDescent="0.35">
      <c r="A17" s="5" t="s">
        <v>30</v>
      </c>
      <c r="B17" s="4">
        <f>CPS_occ!H44/(CPS_occ!H$52-CPS_occ!H$31-CPS_occ!H$51)</f>
        <v>6.8391626576518011E-2</v>
      </c>
      <c r="C17" s="4">
        <f>CPS_occ!I44/(CPS_occ!I$52-CPS_occ!I$31-CPS_occ!I$51)</f>
        <v>6.7555884895640364E-2</v>
      </c>
      <c r="D17" s="4">
        <f>CPS_occ!J44/(CPS_occ!J$52-CPS_occ!J$31-CPS_occ!J$51)</f>
        <v>6.3038371182458891E-2</v>
      </c>
      <c r="E17" s="4">
        <f>CPS_occ!K44/(CPS_occ!K$52-CPS_occ!K$31-CPS_occ!K$51)</f>
        <v>5.4064771976206211E-2</v>
      </c>
      <c r="F17" s="4">
        <f>CPS_occ!L44/(CPS_occ!L$52-CPS_occ!L$31-CPS_occ!L$51)</f>
        <v>5.2555321390937826E-2</v>
      </c>
      <c r="G17" s="4">
        <f>CPS_occ!M44/(CPS_occ!M$52-CPS_occ!M$31-CPS_occ!M$51)</f>
        <v>4.6461026494304364E-2</v>
      </c>
      <c r="H17" s="4">
        <f>CPS_occ!N44/(CPS_occ!N$52-CPS_occ!N$31-CPS_occ!N$51)</f>
        <v>4.348374086211243E-2</v>
      </c>
      <c r="I17" s="4">
        <f>CPS_occ!O44/(CPS_occ!O$52-CPS_occ!O$31-CPS_occ!O$51)</f>
        <v>4.9783833355168346E-2</v>
      </c>
      <c r="J17" s="4">
        <f>CPS_occ!P44/(CPS_occ!P$52-CPS_occ!P$31-CPS_occ!P$51)</f>
        <v>4.9717785516992914E-2</v>
      </c>
      <c r="K17" s="4">
        <f>CPS_occ!Q44/(CPS_occ!Q$52-CPS_occ!Q$31-CPS_occ!Q$51)</f>
        <v>5.7800115986854826E-2</v>
      </c>
      <c r="L17" s="4">
        <f>CPS_occ!R44/(CPS_occ!R$52-CPS_occ!R$31-CPS_occ!R$51)</f>
        <v>6.1815410991523004E-2</v>
      </c>
      <c r="M17" s="4">
        <f>CPS_occ!S44/(CPS_occ!S$52-CPS_occ!S$31-CPS_occ!S$51)</f>
        <v>5.887323943661972E-2</v>
      </c>
      <c r="N17" s="4">
        <f>CPS_occ!T44/(CPS_occ!T$52-CPS_occ!T$31-CPS_occ!T$51)</f>
        <v>5.8017791072974889E-2</v>
      </c>
      <c r="O17" s="4">
        <f>CPS_occ!U44/(CPS_occ!U$52-CPS_occ!U$31-CPS_occ!U$51)</f>
        <v>6.1481313016450607E-2</v>
      </c>
      <c r="P17" s="4">
        <f>CPS_occ!V44/(CPS_occ!V$52-CPS_occ!V$31-CPS_occ!V$51)</f>
        <v>6.4157927205428747E-2</v>
      </c>
      <c r="Q17" s="4">
        <f>CPS_occ!W44/(CPS_occ!W$52-CPS_occ!W$31-CPS_occ!W$51)</f>
        <v>5.1884265047329882E-2</v>
      </c>
      <c r="R17" s="4">
        <f>CPS_occ!X44/(CPS_occ!X$52-CPS_occ!X$31-CPS_occ!X$51)</f>
        <v>5.49740447621479E-2</v>
      </c>
      <c r="S17" s="4">
        <f>CPS_occ!Y44/(CPS_occ!Y$52-CPS_occ!Y$31-CPS_occ!Y$51)</f>
        <v>5.6986531986531988E-2</v>
      </c>
      <c r="T17" s="4">
        <f>CPS_occ!Z44/(CPS_occ!Z$52-CPS_occ!Z$31-CPS_occ!Z$51)</f>
        <v>5.4260279779567613E-2</v>
      </c>
      <c r="U17" s="4">
        <f>CPS_occ!AA44/(CPS_occ!AA$52-CPS_occ!AA$31-CPS_occ!AA$51)</f>
        <v>5.3790149892933618E-2</v>
      </c>
      <c r="V17" s="4">
        <f>CPS_occ!AB44/(CPS_occ!AB$52-CPS_occ!AB$31-CPS_occ!AB$51)</f>
        <v>5.6356150283067424E-2</v>
      </c>
      <c r="W17" s="4">
        <f>CPS_occ!AC44/(CPS_occ!AC$52-CPS_occ!AC$31-CPS_occ!AC$51)</f>
        <v>5.578531384982998E-2</v>
      </c>
      <c r="X17" s="4">
        <f>CPS_occ!AD44/(CPS_occ!AD$52-CPS_occ!AD$31-CPS_occ!AD$51)</f>
        <v>6.0798626019750966E-2</v>
      </c>
      <c r="Y17" s="4">
        <f>CPS_occ!AE44/(CPS_occ!AE$52-CPS_occ!AE$31-CPS_occ!AE$51)</f>
        <v>6.2818933661798346E-2</v>
      </c>
      <c r="Z17" s="4">
        <f>CPS_occ!AF44/(CPS_occ!AF$52-CPS_occ!AF$31-CPS_occ!AF$51)</f>
        <v>6.8002928793703094E-2</v>
      </c>
      <c r="AA17" s="4">
        <f>CPS_occ!AG44/(CPS_occ!AG$52-CPS_occ!AG$31-CPS_occ!AG$51)</f>
        <v>6.3612516394978447E-2</v>
      </c>
      <c r="AB17" s="4">
        <f>CPS_occ!AH44/(CPS_occ!AH$52-CPS_occ!AH$31-CPS_occ!AH$51)</f>
        <v>6.2731707317073171E-2</v>
      </c>
      <c r="AC17" s="4">
        <f>CPS_occ!AI44/(CPS_occ!AI$52-CPS_occ!AI$31-CPS_occ!AI$51)</f>
        <v>6.3384492724735897E-2</v>
      </c>
      <c r="AD17" s="4">
        <f>CPS_occ!AJ44/(CPS_occ!AJ$52-CPS_occ!AJ$31-CPS_occ!AJ$51)</f>
        <v>6.2022900763358778E-2</v>
      </c>
      <c r="AE17" s="4">
        <f>CPS_occ!AK44/(CPS_occ!AK$52-CPS_occ!AK$31-CPS_occ!AK$51)</f>
        <v>6.1771561771561768E-2</v>
      </c>
      <c r="AF17" s="4">
        <f>CPS_occ!AL44/(CPS_occ!AL$52-CPS_occ!AL$31-CPS_occ!AL$51)</f>
        <v>6.7746512177819809E-2</v>
      </c>
      <c r="AG17" s="4">
        <f>CPS_occ!AM44/(CPS_occ!AM$52-CPS_occ!AM$31-CPS_occ!AM$51)</f>
        <v>6.131281558066843E-2</v>
      </c>
      <c r="AH17" s="4">
        <f>CPS_occ!AN44/(CPS_occ!AN$52-CPS_occ!AN$31-CPS_occ!AN$51)</f>
        <v>7.0135746606334842E-2</v>
      </c>
      <c r="AI17" s="4">
        <f>CPS_occ!AO44/(CPS_occ!AO$52-CPS_occ!AO$31-CPS_occ!AO$51)</f>
        <v>6.4069058366991366E-2</v>
      </c>
      <c r="AJ17" s="4">
        <f>CPS_occ!AP44/(CPS_occ!AP$52-CPS_occ!AP$31-CPS_occ!AP$51)</f>
        <v>6.5875175199934036E-2</v>
      </c>
      <c r="AK17" s="4">
        <f>CPS_occ!AQ44/(CPS_occ!AQ$52-CPS_occ!AQ$31-CPS_occ!AQ$51)</f>
        <v>7.56134201301953E-2</v>
      </c>
      <c r="AL17" s="4">
        <f>CPS_occ!AR44/(CPS_occ!AR$52-CPS_occ!AR$31-CPS_occ!AR$51)</f>
        <v>7.1655367716467869E-2</v>
      </c>
      <c r="AM17" s="4">
        <f>CPS_occ!AS44/(CPS_occ!AS$52-CPS_occ!AS$31-CPS_occ!AS$51)</f>
        <v>6.7951932220973454E-2</v>
      </c>
      <c r="AN17" s="4">
        <f>CPS_occ!AT44/(CPS_occ!AT$52-CPS_occ!AT$31-CPS_occ!AT$51)</f>
        <v>7.3515304787651517E-2</v>
      </c>
      <c r="AO17" s="4">
        <f>CPS_occ!AU44/(CPS_occ!AU$52-CPS_occ!AU$31-CPS_occ!AU$51)</f>
        <v>7.042004941757854E-2</v>
      </c>
      <c r="AP17" s="4">
        <f>CPS_occ!AV44/(CPS_occ!AV$52-CPS_occ!AV$31-CPS_occ!AV$51)</f>
        <v>7.1919949968730454E-2</v>
      </c>
      <c r="AQ17" s="4">
        <f>CPS_occ!AW44/(CPS_occ!AW$52-CPS_occ!AW$31-CPS_occ!AW$51)</f>
        <v>7.6056600260659094E-2</v>
      </c>
      <c r="AR17" s="4">
        <f>CPS_occ!AX44/(CPS_occ!AX$52-CPS_occ!AX$31-CPS_occ!AX$51)</f>
        <v>8.0211466593747158E-2</v>
      </c>
      <c r="AS17" s="4">
        <f>CPS_occ!AY44/(CPS_occ!AY$52-CPS_occ!AY$31-CPS_occ!AY$51)</f>
        <v>7.6161946259985472E-2</v>
      </c>
      <c r="AT17" s="4">
        <f>CPS_occ!AZ44/(CPS_occ!AZ$52-CPS_occ!AZ$31-CPS_occ!AZ$51)</f>
        <v>7.8310481273580562E-2</v>
      </c>
      <c r="AU17" s="4">
        <f>CPS_occ!BA44/(CPS_occ!BA$52-CPS_occ!BA$31-CPS_occ!BA$51)</f>
        <v>8.2676808838178031E-2</v>
      </c>
      <c r="AV17" s="4">
        <f>CPS_occ!BB44/(CPS_occ!BB$52-CPS_occ!BB$31-CPS_occ!BB$51)</f>
        <v>7.7443812618467375E-2</v>
      </c>
      <c r="AW17" s="4">
        <f>CPS_occ!BC44/(CPS_occ!BC$52-CPS_occ!BC$31-CPS_occ!BC$51)</f>
        <v>7.6631464933658272E-2</v>
      </c>
      <c r="AX17" s="4">
        <f>CPS_occ!BD44/(CPS_occ!BD$52-CPS_occ!BD$31-CPS_occ!BD$51)</f>
        <v>7.8258339798293247E-2</v>
      </c>
      <c r="AY17" s="4">
        <f>CPS_occ!BE44/(CPS_occ!BE$52-CPS_occ!BE$31-CPS_occ!BE$51)</f>
        <v>7.2875278612268626E-2</v>
      </c>
      <c r="AZ17" s="4">
        <f>CPS_occ!BF44/(CPS_occ!BF$52-CPS_occ!BF$31-CPS_occ!BF$51)</f>
        <v>7.3471845829569407E-2</v>
      </c>
      <c r="BA17" s="4">
        <f>CPS_occ!BG44/(CPS_occ!BG$52-CPS_occ!BG$31-CPS_occ!BG$51)</f>
        <v>7.1202218261041797E-2</v>
      </c>
      <c r="BB17" s="4">
        <f>CPS_occ!BH44/(CPS_occ!BH$52-CPS_occ!BH$31-CPS_occ!BH$51)</f>
        <v>6.7693030908449872E-2</v>
      </c>
      <c r="BC17" s="4">
        <f>CPS_occ!BI44/(CPS_occ!BI$52-CPS_occ!BI$31-CPS_occ!BI$51)</f>
        <v>5.8420762009939259E-2</v>
      </c>
      <c r="BD17" s="1"/>
    </row>
    <row r="18" spans="1:56" s="5" customFormat="1" x14ac:dyDescent="0.35">
      <c r="A18" s="5" t="s">
        <v>31</v>
      </c>
      <c r="B18" s="4">
        <f>CPS_occ!H45/(CPS_occ!H$52-CPS_occ!H$31-CPS_occ!H$51)</f>
        <v>4.3687426862566638E-2</v>
      </c>
      <c r="C18" s="4">
        <f>CPS_occ!I45/(CPS_occ!I$52-CPS_occ!I$31-CPS_occ!I$51)</f>
        <v>4.0014820303816229E-2</v>
      </c>
      <c r="D18" s="4">
        <f>CPS_occ!J45/(CPS_occ!J$52-CPS_occ!J$31-CPS_occ!J$51)</f>
        <v>3.8501696684938656E-2</v>
      </c>
      <c r="E18" s="4">
        <f>CPS_occ!K45/(CPS_occ!K$52-CPS_occ!K$31-CPS_occ!K$51)</f>
        <v>3.9788499669530734E-2</v>
      </c>
      <c r="F18" s="4">
        <f>CPS_occ!L45/(CPS_occ!L$52-CPS_occ!L$31-CPS_occ!L$51)</f>
        <v>3.6485774499473128E-2</v>
      </c>
      <c r="G18" s="4">
        <f>CPS_occ!M45/(CPS_occ!M$52-CPS_occ!M$31-CPS_occ!M$51)</f>
        <v>3.4173812875975935E-2</v>
      </c>
      <c r="H18" s="4">
        <f>CPS_occ!N45/(CPS_occ!N$52-CPS_occ!N$31-CPS_occ!N$51)</f>
        <v>3.9198386690194098E-2</v>
      </c>
      <c r="I18" s="4">
        <f>CPS_occ!O45/(CPS_occ!O$52-CPS_occ!O$31-CPS_occ!O$51)</f>
        <v>3.8123935543036815E-2</v>
      </c>
      <c r="J18" s="4">
        <f>CPS_occ!P45/(CPS_occ!P$52-CPS_occ!P$31-CPS_occ!P$51)</f>
        <v>3.91497538128978E-2</v>
      </c>
      <c r="K18" s="4">
        <f>CPS_occ!Q45/(CPS_occ!Q$52-CPS_occ!Q$31-CPS_occ!Q$51)</f>
        <v>4.3301759133964821E-2</v>
      </c>
      <c r="L18" s="4">
        <f>CPS_occ!R45/(CPS_occ!R$52-CPS_occ!R$31-CPS_occ!R$51)</f>
        <v>4.4480426707305461E-2</v>
      </c>
      <c r="M18" s="4">
        <f>CPS_occ!S45/(CPS_occ!S$52-CPS_occ!S$31-CPS_occ!S$51)</f>
        <v>4.3943661971830986E-2</v>
      </c>
      <c r="N18" s="4">
        <f>CPS_occ!T45/(CPS_occ!T$52-CPS_occ!T$31-CPS_occ!T$51)</f>
        <v>4.4320239313547984E-2</v>
      </c>
      <c r="O18" s="4">
        <f>CPS_occ!U45/(CPS_occ!U$52-CPS_occ!U$31-CPS_occ!U$51)</f>
        <v>4.6471078765825187E-2</v>
      </c>
      <c r="P18" s="4">
        <f>CPS_occ!V45/(CPS_occ!V$52-CPS_occ!V$31-CPS_occ!V$51)</f>
        <v>5.0057283863576274E-2</v>
      </c>
      <c r="Q18" s="4">
        <f>CPS_occ!W45/(CPS_occ!W$52-CPS_occ!W$31-CPS_occ!W$51)</f>
        <v>5.4295409894624037E-2</v>
      </c>
      <c r="R18" s="4">
        <f>CPS_occ!X45/(CPS_occ!X$52-CPS_occ!X$31-CPS_occ!X$51)</f>
        <v>5.0889286018211216E-2</v>
      </c>
      <c r="S18" s="4">
        <f>CPS_occ!Y45/(CPS_occ!Y$52-CPS_occ!Y$31-CPS_occ!Y$51)</f>
        <v>4.0824915824915826E-2</v>
      </c>
      <c r="T18" s="4">
        <f>CPS_occ!Z45/(CPS_occ!Z$52-CPS_occ!Z$31-CPS_occ!Z$51)</f>
        <v>4.0610428147520139E-2</v>
      </c>
      <c r="U18" s="4">
        <f>CPS_occ!AA45/(CPS_occ!AA$52-CPS_occ!AA$31-CPS_occ!AA$51)</f>
        <v>4.0942184154175588E-2</v>
      </c>
      <c r="V18" s="4">
        <f>CPS_occ!AB45/(CPS_occ!AB$52-CPS_occ!AB$31-CPS_occ!AB$51)</f>
        <v>4.2460113226968604E-2</v>
      </c>
      <c r="W18" s="4">
        <f>CPS_occ!AC45/(CPS_occ!AC$52-CPS_occ!AC$31-CPS_occ!AC$51)</f>
        <v>3.9886039886039885E-2</v>
      </c>
      <c r="X18" s="4">
        <f>CPS_occ!AD45/(CPS_occ!AD$52-CPS_occ!AD$31-CPS_occ!AD$51)</f>
        <v>4.2164018892228428E-2</v>
      </c>
      <c r="Y18" s="4">
        <f>CPS_occ!AE45/(CPS_occ!AE$52-CPS_occ!AE$31-CPS_occ!AE$51)</f>
        <v>4.047158191096252E-2</v>
      </c>
      <c r="Z18" s="4">
        <f>CPS_occ!AF45/(CPS_occ!AF$52-CPS_occ!AF$31-CPS_occ!AF$51)</f>
        <v>3.9081090975654403E-2</v>
      </c>
      <c r="AA18" s="4">
        <f>CPS_occ!AG45/(CPS_occ!AG$52-CPS_occ!AG$31-CPS_occ!AG$51)</f>
        <v>3.9816376241334085E-2</v>
      </c>
      <c r="AB18" s="4">
        <f>CPS_occ!AH45/(CPS_occ!AH$52-CPS_occ!AH$31-CPS_occ!AH$51)</f>
        <v>3.8634146341463414E-2</v>
      </c>
      <c r="AC18" s="4">
        <f>CPS_occ!AI45/(CPS_occ!AI$52-CPS_occ!AI$31-CPS_occ!AI$51)</f>
        <v>3.5280047837353001E-2</v>
      </c>
      <c r="AD18" s="4">
        <f>CPS_occ!AJ45/(CPS_occ!AJ$52-CPS_occ!AJ$31-CPS_occ!AJ$51)</f>
        <v>3.9837786259541985E-2</v>
      </c>
      <c r="AE18" s="4">
        <f>CPS_occ!AK45/(CPS_occ!AK$52-CPS_occ!AK$31-CPS_occ!AK$51)</f>
        <v>3.752913752913753E-2</v>
      </c>
      <c r="AF18" s="4">
        <f>CPS_occ!AL45/(CPS_occ!AL$52-CPS_occ!AL$31-CPS_occ!AL$51)</f>
        <v>3.9252778434618114E-2</v>
      </c>
      <c r="AG18" s="4">
        <f>CPS_occ!AM45/(CPS_occ!AM$52-CPS_occ!AM$31-CPS_occ!AM$51)</f>
        <v>3.6787689348401056E-2</v>
      </c>
      <c r="AH18" s="4">
        <f>CPS_occ!AN45/(CPS_occ!AN$52-CPS_occ!AN$31-CPS_occ!AN$51)</f>
        <v>3.7151702786377708E-2</v>
      </c>
      <c r="AI18" s="4">
        <f>CPS_occ!AO45/(CPS_occ!AO$52-CPS_occ!AO$31-CPS_occ!AO$51)</f>
        <v>3.5162746495604656E-2</v>
      </c>
      <c r="AJ18" s="4">
        <f>CPS_occ!AP45/(CPS_occ!AP$52-CPS_occ!AP$31-CPS_occ!AP$51)</f>
        <v>3.2813917058290051E-2</v>
      </c>
      <c r="AK18" s="4">
        <f>CPS_occ!AQ45/(CPS_occ!AQ$52-CPS_occ!AQ$31-CPS_occ!AQ$51)</f>
        <v>3.5302954431647472E-2</v>
      </c>
      <c r="AL18" s="4">
        <f>CPS_occ!AR45/(CPS_occ!AR$52-CPS_occ!AR$31-CPS_occ!AR$51)</f>
        <v>3.6900369003690037E-2</v>
      </c>
      <c r="AM18" s="4">
        <f>CPS_occ!AS45/(CPS_occ!AS$52-CPS_occ!AS$31-CPS_occ!AS$51)</f>
        <v>3.5705022910002597E-2</v>
      </c>
      <c r="AN18" s="4">
        <f>CPS_occ!AT45/(CPS_occ!AT$52-CPS_occ!AT$31-CPS_occ!AT$51)</f>
        <v>3.8283770820615681E-2</v>
      </c>
      <c r="AO18" s="4">
        <f>CPS_occ!AU45/(CPS_occ!AU$52-CPS_occ!AU$31-CPS_occ!AU$51)</f>
        <v>4.0240028238616304E-2</v>
      </c>
      <c r="AP18" s="4">
        <f>CPS_occ!AV45/(CPS_occ!AV$52-CPS_occ!AV$31-CPS_occ!AV$51)</f>
        <v>3.9310283212722237E-2</v>
      </c>
      <c r="AQ18" s="4">
        <f>CPS_occ!AW45/(CPS_occ!AW$52-CPS_occ!AW$31-CPS_occ!AW$51)</f>
        <v>3.7143921057531185E-2</v>
      </c>
      <c r="AR18" s="4">
        <f>CPS_occ!AX45/(CPS_occ!AX$52-CPS_occ!AX$31-CPS_occ!AX$51)</f>
        <v>3.937653814602133E-2</v>
      </c>
      <c r="AS18" s="4">
        <f>CPS_occ!AY45/(CPS_occ!AY$52-CPS_occ!AY$31-CPS_occ!AY$51)</f>
        <v>4.1031227305737113E-2</v>
      </c>
      <c r="AT18" s="4">
        <f>CPS_occ!AZ45/(CPS_occ!AZ$52-CPS_occ!AZ$31-CPS_occ!AZ$51)</f>
        <v>4.0397533817981043E-2</v>
      </c>
      <c r="AU18" s="4">
        <f>CPS_occ!BA45/(CPS_occ!BA$52-CPS_occ!BA$31-CPS_occ!BA$51)</f>
        <v>3.8123698270397535E-2</v>
      </c>
      <c r="AV18" s="4">
        <f>CPS_occ!BB45/(CPS_occ!BB$52-CPS_occ!BB$31-CPS_occ!BB$51)</f>
        <v>4.2061557902337759E-2</v>
      </c>
      <c r="AW18" s="4">
        <f>CPS_occ!BC45/(CPS_occ!BC$52-CPS_occ!BC$31-CPS_occ!BC$51)</f>
        <v>4.179077534073472E-2</v>
      </c>
      <c r="AX18" s="4">
        <f>CPS_occ!BD45/(CPS_occ!BD$52-CPS_occ!BD$31-CPS_occ!BD$51)</f>
        <v>3.9177657098525991E-2</v>
      </c>
      <c r="AY18" s="4">
        <f>CPS_occ!BE45/(CPS_occ!BE$52-CPS_occ!BE$31-CPS_occ!BE$51)</f>
        <v>3.7212908227541426E-2</v>
      </c>
      <c r="AZ18" s="4">
        <f>CPS_occ!BF45/(CPS_occ!BF$52-CPS_occ!BF$31-CPS_occ!BF$51)</f>
        <v>3.8442236274214593E-2</v>
      </c>
      <c r="BA18" s="4">
        <f>CPS_occ!BG45/(CPS_occ!BG$52-CPS_occ!BG$31-CPS_occ!BG$51)</f>
        <v>3.8423450188156072E-2</v>
      </c>
      <c r="BB18" s="4">
        <f>CPS_occ!BH45/(CPS_occ!BH$52-CPS_occ!BH$31-CPS_occ!BH$51)</f>
        <v>3.2436243976965567E-2</v>
      </c>
      <c r="BC18" s="4">
        <f>CPS_occ!BI45/(CPS_occ!BI$52-CPS_occ!BI$31-CPS_occ!BI$51)</f>
        <v>3.5560463832136943E-2</v>
      </c>
      <c r="BD18" s="1"/>
    </row>
    <row r="19" spans="1:56" s="5" customFormat="1" x14ac:dyDescent="0.35">
      <c r="A19" s="5" t="s">
        <v>20</v>
      </c>
      <c r="B19" s="4">
        <f>CPS_occ!H46/(CPS_occ!H$52-CPS_occ!H$31-CPS_occ!H$51)</f>
        <v>0.13015212586139643</v>
      </c>
      <c r="C19" s="4">
        <f>CPS_occ!I46/(CPS_occ!I$52-CPS_occ!I$31-CPS_occ!I$51)</f>
        <v>0.13202420649623317</v>
      </c>
      <c r="D19" s="4">
        <f>CPS_occ!J46/(CPS_occ!J$52-CPS_occ!J$31-CPS_occ!J$51)</f>
        <v>0.1307752545027408</v>
      </c>
      <c r="E19" s="4">
        <f>CPS_occ!K46/(CPS_occ!K$52-CPS_occ!K$31-CPS_occ!K$51)</f>
        <v>0.14765366820885659</v>
      </c>
      <c r="F19" s="4">
        <f>CPS_occ!L46/(CPS_occ!L$52-CPS_occ!L$31-CPS_occ!L$51)</f>
        <v>0.16148577449947313</v>
      </c>
      <c r="G19" s="4">
        <f>CPS_occ!M46/(CPS_occ!M$52-CPS_occ!M$31-CPS_occ!M$51)</f>
        <v>0.16702931012415206</v>
      </c>
      <c r="H19" s="4">
        <f>CPS_occ!N46/(CPS_occ!N$52-CPS_occ!N$31-CPS_occ!N$51)</f>
        <v>0.17179228636249055</v>
      </c>
      <c r="I19" s="4">
        <f>CPS_occ!O46/(CPS_occ!O$52-CPS_occ!O$31-CPS_occ!O$51)</f>
        <v>0.15066160094327263</v>
      </c>
      <c r="J19" s="4">
        <f>CPS_occ!P46/(CPS_occ!P$52-CPS_occ!P$31-CPS_occ!P$51)</f>
        <v>0.15347664224810856</v>
      </c>
      <c r="K19" s="4">
        <f>CPS_occ!Q46/(CPS_occ!Q$52-CPS_occ!Q$31-CPS_occ!Q$51)</f>
        <v>0.16624782524647205</v>
      </c>
      <c r="L19" s="4">
        <f>CPS_occ!R46/(CPS_occ!R$52-CPS_occ!R$31-CPS_occ!R$51)</f>
        <v>0.1595390037146395</v>
      </c>
      <c r="M19" s="4">
        <f>CPS_occ!S46/(CPS_occ!S$52-CPS_occ!S$31-CPS_occ!S$51)</f>
        <v>0.16244131455399061</v>
      </c>
      <c r="N19" s="4">
        <f>CPS_occ!T46/(CPS_occ!T$52-CPS_occ!T$31-CPS_occ!T$51)</f>
        <v>0.16870030701409117</v>
      </c>
      <c r="O19" s="4">
        <f>CPS_occ!U46/(CPS_occ!U$52-CPS_occ!U$31-CPS_occ!U$51)</f>
        <v>0.17034341596543098</v>
      </c>
      <c r="P19" s="4">
        <f>CPS_occ!V46/(CPS_occ!V$52-CPS_occ!V$31-CPS_occ!V$51)</f>
        <v>0.16656384947563233</v>
      </c>
      <c r="Q19" s="4">
        <f>CPS_occ!W46/(CPS_occ!W$52-CPS_occ!W$31-CPS_occ!W$51)</f>
        <v>0.16547597785318807</v>
      </c>
      <c r="R19" s="4">
        <f>CPS_occ!X46/(CPS_occ!X$52-CPS_occ!X$31-CPS_occ!X$51)</f>
        <v>0.17453833716279465</v>
      </c>
      <c r="S19" s="4">
        <f>CPS_occ!Y46/(CPS_occ!Y$52-CPS_occ!Y$31-CPS_occ!Y$51)</f>
        <v>0.18038720538720537</v>
      </c>
      <c r="T19" s="4">
        <f>CPS_occ!Z46/(CPS_occ!Z$52-CPS_occ!Z$31-CPS_occ!Z$51)</f>
        <v>0.17490462060194997</v>
      </c>
      <c r="U19" s="4">
        <f>CPS_occ!AA46/(CPS_occ!AA$52-CPS_occ!AA$31-CPS_occ!AA$51)</f>
        <v>0.17738758029978588</v>
      </c>
      <c r="V19" s="4">
        <f>CPS_occ!AB46/(CPS_occ!AB$52-CPS_occ!AB$31-CPS_occ!AB$51)</f>
        <v>0.17464402127294562</v>
      </c>
      <c r="W19" s="4">
        <f>CPS_occ!AC46/(CPS_occ!AC$52-CPS_occ!AC$31-CPS_occ!AC$51)</f>
        <v>0.18169285911221394</v>
      </c>
      <c r="X19" s="4">
        <f>CPS_occ!AD46/(CPS_occ!AD$52-CPS_occ!AD$31-CPS_occ!AD$51)</f>
        <v>0.17947617003005581</v>
      </c>
      <c r="Y19" s="4">
        <f>CPS_occ!AE46/(CPS_occ!AE$52-CPS_occ!AE$31-CPS_occ!AE$51)</f>
        <v>0.1734999120183002</v>
      </c>
      <c r="Z19" s="4">
        <f>CPS_occ!AF46/(CPS_occ!AF$52-CPS_occ!AF$31-CPS_occ!AF$51)</f>
        <v>0.16364634816035145</v>
      </c>
      <c r="AA19" s="4">
        <f>CPS_occ!AG46/(CPS_occ!AG$52-CPS_occ!AG$31-CPS_occ!AG$51)</f>
        <v>0.15954656173880458</v>
      </c>
      <c r="AB19" s="4">
        <f>CPS_occ!AH46/(CPS_occ!AH$52-CPS_occ!AH$31-CPS_occ!AH$51)</f>
        <v>0.16165853658536586</v>
      </c>
      <c r="AC19" s="4">
        <f>CPS_occ!AI46/(CPS_occ!AI$52-CPS_occ!AI$31-CPS_occ!AI$51)</f>
        <v>0.16294598365557106</v>
      </c>
      <c r="AD19" s="4">
        <f>CPS_occ!AJ46/(CPS_occ!AJ$52-CPS_occ!AJ$31-CPS_occ!AJ$51)</f>
        <v>0.16424141221374045</v>
      </c>
      <c r="AE19" s="4">
        <f>CPS_occ!AK46/(CPS_occ!AK$52-CPS_occ!AK$31-CPS_occ!AK$51)</f>
        <v>0.15804195804195803</v>
      </c>
      <c r="AF19" s="4">
        <f>CPS_occ!AL46/(CPS_occ!AL$52-CPS_occ!AL$31-CPS_occ!AL$51)</f>
        <v>0.16079451406951997</v>
      </c>
      <c r="AG19" s="4">
        <f>CPS_occ!AM46/(CPS_occ!AM$52-CPS_occ!AM$31-CPS_occ!AM$51)</f>
        <v>0.16398172637653283</v>
      </c>
      <c r="AH19" s="4">
        <f>CPS_occ!AN46/(CPS_occ!AN$52-CPS_occ!AN$31-CPS_occ!AN$51)</f>
        <v>0.16849249821386045</v>
      </c>
      <c r="AI19" s="4">
        <f>CPS_occ!AO46/(CPS_occ!AO$52-CPS_occ!AO$31-CPS_occ!AO$51)</f>
        <v>0.17367545735329057</v>
      </c>
      <c r="AJ19" s="4">
        <f>CPS_occ!AP46/(CPS_occ!AP$52-CPS_occ!AP$31-CPS_occ!AP$51)</f>
        <v>0.17684887459807075</v>
      </c>
      <c r="AK19" s="4">
        <f>CPS_occ!AQ46/(CPS_occ!AQ$52-CPS_occ!AQ$31-CPS_occ!AQ$51)</f>
        <v>0.17826740110165248</v>
      </c>
      <c r="AL19" s="4">
        <f>CPS_occ!AR46/(CPS_occ!AR$52-CPS_occ!AR$31-CPS_occ!AR$51)</f>
        <v>0.17909551188535142</v>
      </c>
      <c r="AM19" s="4">
        <f>CPS_occ!AS46/(CPS_occ!AS$52-CPS_occ!AS$31-CPS_occ!AS$51)</f>
        <v>0.19028270078672085</v>
      </c>
      <c r="AN19" s="4">
        <f>CPS_occ!AT46/(CPS_occ!AT$52-CPS_occ!AT$31-CPS_occ!AT$51)</f>
        <v>0.19516874509461934</v>
      </c>
      <c r="AO19" s="4">
        <f>CPS_occ!AU46/(CPS_occ!AU$52-CPS_occ!AU$31-CPS_occ!AU$51)</f>
        <v>0.19811154253441582</v>
      </c>
      <c r="AP19" s="4">
        <f>CPS_occ!AV46/(CPS_occ!AV$52-CPS_occ!AV$31-CPS_occ!AV$51)</f>
        <v>0.1807379612257661</v>
      </c>
      <c r="AQ19" s="4">
        <f>CPS_occ!AW46/(CPS_occ!AW$52-CPS_occ!AW$31-CPS_occ!AW$51)</f>
        <v>0.16579780301619809</v>
      </c>
      <c r="AR19" s="4">
        <f>CPS_occ!AX46/(CPS_occ!AX$52-CPS_occ!AX$31-CPS_occ!AX$51)</f>
        <v>0.15905569227964633</v>
      </c>
      <c r="AS19" s="4">
        <f>CPS_occ!AY46/(CPS_occ!AY$52-CPS_occ!AY$31-CPS_occ!AY$51)</f>
        <v>0.1529593318809005</v>
      </c>
      <c r="AT19" s="4">
        <f>CPS_occ!AZ46/(CPS_occ!AZ$52-CPS_occ!AZ$31-CPS_occ!AZ$51)</f>
        <v>0.1521118984080243</v>
      </c>
      <c r="AU19" s="4">
        <f>CPS_occ!BA46/(CPS_occ!BA$52-CPS_occ!BA$31-CPS_occ!BA$51)</f>
        <v>0.14307706239246581</v>
      </c>
      <c r="AV19" s="4">
        <f>CPS_occ!BB46/(CPS_occ!BB$52-CPS_occ!BB$31-CPS_occ!BB$51)</f>
        <v>0.14387580106507808</v>
      </c>
      <c r="AW19" s="4">
        <f>CPS_occ!BC46/(CPS_occ!BC$52-CPS_occ!BC$31-CPS_occ!BC$51)</f>
        <v>0.14820832205072659</v>
      </c>
      <c r="AX19" s="4">
        <f>CPS_occ!BD46/(CPS_occ!BD$52-CPS_occ!BD$31-CPS_occ!BD$51)</f>
        <v>0.13857641582622188</v>
      </c>
      <c r="AY19" s="4">
        <f>CPS_occ!BE46/(CPS_occ!BE$52-CPS_occ!BE$31-CPS_occ!BE$51)</f>
        <v>0.14681655199147203</v>
      </c>
      <c r="AZ19" s="4">
        <f>CPS_occ!BF46/(CPS_occ!BF$52-CPS_occ!BF$31-CPS_occ!BF$51)</f>
        <v>0.14905149051490515</v>
      </c>
      <c r="BA19" s="4">
        <f>CPS_occ!BG46/(CPS_occ!BG$52-CPS_occ!BG$31-CPS_occ!BG$51)</f>
        <v>0.14270152505446623</v>
      </c>
      <c r="BB19" s="4">
        <f>CPS_occ!BH46/(CPS_occ!BH$52-CPS_occ!BH$31-CPS_occ!BH$51)</f>
        <v>0.1382066047714185</v>
      </c>
      <c r="BC19" s="4">
        <f>CPS_occ!BI46/(CPS_occ!BI$52-CPS_occ!BI$31-CPS_occ!BI$51)</f>
        <v>0.14555494202098287</v>
      </c>
      <c r="BD19" s="1"/>
    </row>
    <row r="20" spans="1:56" s="5" customFormat="1" x14ac:dyDescent="0.35">
      <c r="A20" s="5" t="s">
        <v>21</v>
      </c>
      <c r="B20" s="4">
        <f>CPS_occ!H47/(CPS_occ!H$52-CPS_occ!H$31-CPS_occ!H$51)</f>
        <v>5.6169548823299963E-2</v>
      </c>
      <c r="C20" s="4">
        <f>CPS_occ!I47/(CPS_occ!I$52-CPS_occ!I$31-CPS_occ!I$51)</f>
        <v>5.7305174756082503E-2</v>
      </c>
      <c r="D20" s="4">
        <f>CPS_occ!J47/(CPS_occ!J$52-CPS_occ!J$31-CPS_occ!J$51)</f>
        <v>5.3902375358914123E-2</v>
      </c>
      <c r="E20" s="4">
        <f>CPS_occ!K47/(CPS_occ!K$52-CPS_occ!K$31-CPS_occ!K$51)</f>
        <v>5.8162590879048251E-2</v>
      </c>
      <c r="F20" s="4">
        <f>CPS_occ!L47/(CPS_occ!L$52-CPS_occ!L$31-CPS_occ!L$51)</f>
        <v>5.5979978925184408E-2</v>
      </c>
      <c r="G20" s="4">
        <f>CPS_occ!M47/(CPS_occ!M$52-CPS_occ!M$31-CPS_occ!M$51)</f>
        <v>5.631639575067196E-2</v>
      </c>
      <c r="H20" s="4">
        <f>CPS_occ!N47/(CPS_occ!N$52-CPS_occ!N$31-CPS_occ!N$51)</f>
        <v>5.6087723720695738E-2</v>
      </c>
      <c r="I20" s="4">
        <f>CPS_occ!O47/(CPS_occ!O$52-CPS_occ!O$31-CPS_occ!O$51)</f>
        <v>5.3059085549587319E-2</v>
      </c>
      <c r="J20" s="4">
        <f>CPS_occ!P47/(CPS_occ!P$52-CPS_occ!P$31-CPS_occ!P$51)</f>
        <v>5.3440614867299147E-2</v>
      </c>
      <c r="K20" s="4">
        <f>CPS_occ!Q47/(CPS_occ!Q$52-CPS_occ!Q$31-CPS_occ!Q$51)</f>
        <v>5.1710806108641018E-2</v>
      </c>
      <c r="L20" s="4">
        <f>CPS_occ!R47/(CPS_occ!R$52-CPS_occ!R$31-CPS_occ!R$51)</f>
        <v>4.9528526526335839E-2</v>
      </c>
      <c r="M20" s="4">
        <f>CPS_occ!S47/(CPS_occ!S$52-CPS_occ!S$31-CPS_occ!S$51)</f>
        <v>5.0704225352112678E-2</v>
      </c>
      <c r="N20" s="4">
        <f>CPS_occ!T47/(CPS_occ!T$52-CPS_occ!T$31-CPS_occ!T$51)</f>
        <v>5.0932850507754077E-2</v>
      </c>
      <c r="O20" s="4">
        <f>CPS_occ!U47/(CPS_occ!U$52-CPS_occ!U$31-CPS_occ!U$51)</f>
        <v>5.003411416875142E-2</v>
      </c>
      <c r="P20" s="4">
        <f>CPS_occ!V47/(CPS_occ!V$52-CPS_occ!V$31-CPS_occ!V$51)</f>
        <v>4.7325284216092361E-2</v>
      </c>
      <c r="Q20" s="4">
        <f>CPS_occ!W47/(CPS_occ!W$52-CPS_occ!W$31-CPS_occ!W$51)</f>
        <v>4.5454545454545456E-2</v>
      </c>
      <c r="R20" s="4">
        <f>CPS_occ!X47/(CPS_occ!X$52-CPS_occ!X$31-CPS_occ!X$51)</f>
        <v>4.4336652199812782E-2</v>
      </c>
      <c r="S20" s="4">
        <f>CPS_occ!Y47/(CPS_occ!Y$52-CPS_occ!Y$31-CPS_occ!Y$51)</f>
        <v>4.2676767676767674E-2</v>
      </c>
      <c r="T20" s="4">
        <f>CPS_occ!Z47/(CPS_occ!Z$52-CPS_occ!Z$31-CPS_occ!Z$51)</f>
        <v>4.1034336583298005E-2</v>
      </c>
      <c r="U20" s="4">
        <f>CPS_occ!AA47/(CPS_occ!AA$52-CPS_occ!AA$31-CPS_occ!AA$51)</f>
        <v>4.1370449678800859E-2</v>
      </c>
      <c r="V20" s="4">
        <f>CPS_occ!AB47/(CPS_occ!AB$52-CPS_occ!AB$31-CPS_occ!AB$51)</f>
        <v>4.1859667181334707E-2</v>
      </c>
      <c r="W20" s="4">
        <f>CPS_occ!AC47/(CPS_occ!AC$52-CPS_occ!AC$31-CPS_occ!AC$51)</f>
        <v>4.1356492969396197E-2</v>
      </c>
      <c r="X20" s="4">
        <f>CPS_occ!AD47/(CPS_occ!AD$52-CPS_occ!AD$31-CPS_occ!AD$51)</f>
        <v>4.1477028767711463E-2</v>
      </c>
      <c r="Y20" s="4">
        <f>CPS_occ!AE47/(CPS_occ!AE$52-CPS_occ!AE$31-CPS_occ!AE$51)</f>
        <v>4.1703325708252685E-2</v>
      </c>
      <c r="Z20" s="4">
        <f>CPS_occ!AF47/(CPS_occ!AF$52-CPS_occ!AF$31-CPS_occ!AF$51)</f>
        <v>4.1460735859417903E-2</v>
      </c>
      <c r="AA20" s="4">
        <f>CPS_occ!AG47/(CPS_occ!AG$52-CPS_occ!AG$31-CPS_occ!AG$51)</f>
        <v>4.0472175379426642E-2</v>
      </c>
      <c r="AB20" s="4">
        <f>CPS_occ!AH47/(CPS_occ!AH$52-CPS_occ!AH$31-CPS_occ!AH$51)</f>
        <v>3.8048780487804877E-2</v>
      </c>
      <c r="AC20" s="4">
        <f>CPS_occ!AI47/(CPS_occ!AI$52-CPS_occ!AI$31-CPS_occ!AI$51)</f>
        <v>4.0861072353996414E-2</v>
      </c>
      <c r="AD20" s="4">
        <f>CPS_occ!AJ47/(CPS_occ!AJ$52-CPS_occ!AJ$31-CPS_occ!AJ$51)</f>
        <v>3.6020992366412215E-2</v>
      </c>
      <c r="AE20" s="4">
        <f>CPS_occ!AK47/(CPS_occ!AK$52-CPS_occ!AK$31-CPS_occ!AK$51)</f>
        <v>3.7062937062937062E-2</v>
      </c>
      <c r="AF20" s="4">
        <f>CPS_occ!AL47/(CPS_occ!AL$52-CPS_occ!AL$31-CPS_occ!AL$51)</f>
        <v>3.6651690707022934E-2</v>
      </c>
      <c r="AG20" s="4">
        <f>CPS_occ!AM47/(CPS_occ!AM$52-CPS_occ!AM$31-CPS_occ!AM$51)</f>
        <v>3.1257513825438808E-2</v>
      </c>
      <c r="AH20" s="4">
        <f>CPS_occ!AN47/(CPS_occ!AN$52-CPS_occ!AN$31-CPS_occ!AN$51)</f>
        <v>3.2150512026673017E-2</v>
      </c>
      <c r="AI20" s="4">
        <f>CPS_occ!AO47/(CPS_occ!AO$52-CPS_occ!AO$31-CPS_occ!AO$51)</f>
        <v>3.2549299120931338E-2</v>
      </c>
      <c r="AJ20" s="4">
        <f>CPS_occ!AP47/(CPS_occ!AP$52-CPS_occ!AP$31-CPS_occ!AP$51)</f>
        <v>3.0258059196965951E-2</v>
      </c>
      <c r="AK20" s="4">
        <f>CPS_occ!AQ47/(CPS_occ!AQ$52-CPS_occ!AQ$31-CPS_occ!AQ$51)</f>
        <v>2.6456351193456851E-2</v>
      </c>
      <c r="AL20" s="4">
        <f>CPS_occ!AR47/(CPS_occ!AR$52-CPS_occ!AR$31-CPS_occ!AR$51)</f>
        <v>2.6259332360765469E-2</v>
      </c>
      <c r="AM20" s="4">
        <f>CPS_occ!AS47/(CPS_occ!AS$52-CPS_occ!AS$31-CPS_occ!AS$51)</f>
        <v>2.6886833232471687E-2</v>
      </c>
      <c r="AN20" s="4">
        <f>CPS_occ!AT47/(CPS_occ!AT$52-CPS_occ!AT$31-CPS_occ!AT$51)</f>
        <v>2.5289962501090085E-2</v>
      </c>
      <c r="AO20" s="4">
        <f>CPS_occ!AU47/(CPS_occ!AU$52-CPS_occ!AU$31-CPS_occ!AU$51)</f>
        <v>2.4797034945287681E-2</v>
      </c>
      <c r="AP20" s="4">
        <f>CPS_occ!AV47/(CPS_occ!AV$52-CPS_occ!AV$31-CPS_occ!AV$51)</f>
        <v>2.5015634771732333E-2</v>
      </c>
      <c r="AQ20" s="4">
        <f>CPS_occ!AW47/(CPS_occ!AW$52-CPS_occ!AW$31-CPS_occ!AW$51)</f>
        <v>2.2342208154905976E-2</v>
      </c>
      <c r="AR20" s="4">
        <f>CPS_occ!AX47/(CPS_occ!AX$52-CPS_occ!AX$31-CPS_occ!AX$51)</f>
        <v>1.9870567860723727E-2</v>
      </c>
      <c r="AS20" s="4">
        <f>CPS_occ!AY47/(CPS_occ!AY$52-CPS_occ!AY$31-CPS_occ!AY$51)</f>
        <v>2.2603485838779955E-2</v>
      </c>
      <c r="AT20" s="4">
        <f>CPS_occ!AZ47/(CPS_occ!AZ$52-CPS_occ!AZ$31-CPS_occ!AZ$51)</f>
        <v>1.9140517162050244E-2</v>
      </c>
      <c r="AU20" s="4">
        <f>CPS_occ!BA47/(CPS_occ!BA$52-CPS_occ!BA$31-CPS_occ!BA$51)</f>
        <v>1.9107126686588788E-2</v>
      </c>
      <c r="AV20" s="4">
        <f>CPS_occ!BB47/(CPS_occ!BB$52-CPS_occ!BB$31-CPS_occ!BB$51)</f>
        <v>1.940608358155068E-2</v>
      </c>
      <c r="AW20" s="4">
        <f>CPS_occ!BC47/(CPS_occ!BC$52-CPS_occ!BC$31-CPS_occ!BC$51)</f>
        <v>1.9947648704756748E-2</v>
      </c>
      <c r="AX20" s="4">
        <f>CPS_occ!BD47/(CPS_occ!BD$52-CPS_occ!BD$31-CPS_occ!BD$51)</f>
        <v>1.9782777346780449E-2</v>
      </c>
      <c r="AY20" s="4">
        <f>CPS_occ!BE47/(CPS_occ!BE$52-CPS_occ!BE$31-CPS_occ!BE$51)</f>
        <v>1.78311851923636E-2</v>
      </c>
      <c r="AZ20" s="4">
        <f>CPS_occ!BF47/(CPS_occ!BF$52-CPS_occ!BF$31-CPS_occ!BF$51)</f>
        <v>1.7866104586971795E-2</v>
      </c>
      <c r="BA20" s="4">
        <f>CPS_occ!BG47/(CPS_occ!BG$52-CPS_occ!BG$31-CPS_occ!BG$51)</f>
        <v>1.614181025945732E-2</v>
      </c>
      <c r="BB20" s="4">
        <f>CPS_occ!BH47/(CPS_occ!BH$52-CPS_occ!BH$31-CPS_occ!BH$51)</f>
        <v>1.5630508872958044E-2</v>
      </c>
      <c r="BC20" s="4">
        <f>CPS_occ!BI47/(CPS_occ!BI$52-CPS_occ!BI$31-CPS_occ!BI$51)</f>
        <v>1.5571507454445058E-2</v>
      </c>
      <c r="BD20" s="1"/>
    </row>
    <row r="21" spans="1:56" s="5" customFormat="1" x14ac:dyDescent="0.35">
      <c r="A21" s="5" t="s">
        <v>22</v>
      </c>
      <c r="B21" s="4">
        <f>CPS_occ!H48/(CPS_occ!H$52-CPS_occ!H$31-CPS_occ!H$51)</f>
        <v>0.12846183851254714</v>
      </c>
      <c r="C21" s="4">
        <f>CPS_occ!I48/(CPS_occ!I$52-CPS_occ!I$31-CPS_occ!I$51)</f>
        <v>0.12226750648388292</v>
      </c>
      <c r="D21" s="4">
        <f>CPS_occ!J48/(CPS_occ!J$52-CPS_occ!J$31-CPS_occ!J$51)</f>
        <v>0.12359697206995562</v>
      </c>
      <c r="E21" s="4">
        <f>CPS_occ!K48/(CPS_occ!K$52-CPS_occ!K$31-CPS_occ!K$51)</f>
        <v>9.0945142101784532E-2</v>
      </c>
      <c r="F21" s="4">
        <f>CPS_occ!L48/(CPS_occ!L$52-CPS_occ!L$31-CPS_occ!L$51)</f>
        <v>8.5616438356164379E-2</v>
      </c>
      <c r="G21" s="4">
        <f>CPS_occ!M48/(CPS_occ!M$52-CPS_occ!M$31-CPS_occ!M$51)</f>
        <v>9.0106233201075137E-2</v>
      </c>
      <c r="H21" s="4">
        <f>CPS_occ!N48/(CPS_occ!N$52-CPS_occ!N$31-CPS_occ!N$51)</f>
        <v>8.0035291152004029E-2</v>
      </c>
      <c r="I21" s="4">
        <f>CPS_occ!O48/(CPS_occ!O$52-CPS_occ!O$31-CPS_occ!O$51)</f>
        <v>7.493777020830604E-2</v>
      </c>
      <c r="J21" s="4">
        <f>CPS_occ!P48/(CPS_occ!P$52-CPS_occ!P$31-CPS_occ!P$51)</f>
        <v>7.7819142548336731E-2</v>
      </c>
      <c r="K21" s="4">
        <f>CPS_occ!Q48/(CPS_occ!Q$52-CPS_occ!Q$31-CPS_occ!Q$51)</f>
        <v>7.0365358592692828E-2</v>
      </c>
      <c r="L21" s="4">
        <f>CPS_occ!R48/(CPS_occ!R$52-CPS_occ!R$31-CPS_occ!R$51)</f>
        <v>7.4673778455090961E-2</v>
      </c>
      <c r="M21" s="4">
        <f>CPS_occ!S48/(CPS_occ!S$52-CPS_occ!S$31-CPS_occ!S$51)</f>
        <v>7.258215962441314E-2</v>
      </c>
      <c r="N21" s="4">
        <f>CPS_occ!T48/(CPS_occ!T$52-CPS_occ!T$31-CPS_occ!T$51)</f>
        <v>6.6913327560418803E-2</v>
      </c>
      <c r="O21" s="4">
        <f>CPS_occ!U48/(CPS_occ!U$52-CPS_occ!U$31-CPS_occ!U$51)</f>
        <v>7.163975437798499E-2</v>
      </c>
      <c r="P21" s="4">
        <f>CPS_occ!V48/(CPS_occ!V$52-CPS_occ!V$31-CPS_occ!V$51)</f>
        <v>6.177844364149114E-2</v>
      </c>
      <c r="Q21" s="4">
        <f>CPS_occ!W48/(CPS_occ!W$52-CPS_occ!W$31-CPS_occ!W$51)</f>
        <v>5.2241471691373456E-2</v>
      </c>
      <c r="R21" s="4">
        <f>CPS_occ!X48/(CPS_occ!X$52-CPS_occ!X$31-CPS_occ!X$51)</f>
        <v>5.1484980001701985E-2</v>
      </c>
      <c r="S21" s="4">
        <f>CPS_occ!Y48/(CPS_occ!Y$52-CPS_occ!Y$31-CPS_occ!Y$51)</f>
        <v>5.2441077441077441E-2</v>
      </c>
      <c r="T21" s="4">
        <f>CPS_occ!Z48/(CPS_occ!Z$52-CPS_occ!Z$31-CPS_occ!Z$51)</f>
        <v>5.3158117846545144E-2</v>
      </c>
      <c r="U21" s="4">
        <f>CPS_occ!AA48/(CPS_occ!AA$52-CPS_occ!AA$31-CPS_occ!AA$51)</f>
        <v>5.0278372591006426E-2</v>
      </c>
      <c r="V21" s="4">
        <f>CPS_occ!AB48/(CPS_occ!AB$52-CPS_occ!AB$31-CPS_occ!AB$51)</f>
        <v>4.9493909761537142E-2</v>
      </c>
      <c r="W21" s="4">
        <f>CPS_occ!AC48/(CPS_occ!AC$52-CPS_occ!AC$31-CPS_occ!AC$51)</f>
        <v>5.0454921422663356E-2</v>
      </c>
      <c r="X21" s="4">
        <f>CPS_occ!AD48/(CPS_occ!AD$52-CPS_occ!AD$31-CPS_occ!AD$51)</f>
        <v>5.1352511807642762E-2</v>
      </c>
      <c r="Y21" s="4">
        <f>CPS_occ!AE48/(CPS_occ!AE$52-CPS_occ!AE$31-CPS_occ!AE$51)</f>
        <v>5.0941404187928911E-2</v>
      </c>
      <c r="Z21" s="4">
        <f>CPS_occ!AF48/(CPS_occ!AF$52-CPS_occ!AF$31-CPS_occ!AF$51)</f>
        <v>5.454878272011715E-2</v>
      </c>
      <c r="AA21" s="4">
        <f>CPS_occ!AG48/(CPS_occ!AG$52-CPS_occ!AG$31-CPS_occ!AG$51)</f>
        <v>4.9465992130410343E-2</v>
      </c>
      <c r="AB21" s="4">
        <f>CPS_occ!AH48/(CPS_occ!AH$52-CPS_occ!AH$31-CPS_occ!AH$51)</f>
        <v>5.2292682926829266E-2</v>
      </c>
      <c r="AC21" s="4">
        <f>CPS_occ!AI48/(CPS_occ!AI$52-CPS_occ!AI$31-CPS_occ!AI$51)</f>
        <v>5.3219055212278252E-2</v>
      </c>
      <c r="AD21" s="4">
        <f>CPS_occ!AJ48/(CPS_occ!AJ$52-CPS_occ!AJ$31-CPS_occ!AJ$51)</f>
        <v>4.9499045801526718E-2</v>
      </c>
      <c r="AE21" s="4">
        <f>CPS_occ!AK48/(CPS_occ!AK$52-CPS_occ!AK$31-CPS_occ!AK$51)</f>
        <v>4.4289044289044288E-2</v>
      </c>
      <c r="AF21" s="4">
        <f>CPS_occ!AL48/(CPS_occ!AL$52-CPS_occ!AL$31-CPS_occ!AL$51)</f>
        <v>4.5873729013951287E-2</v>
      </c>
      <c r="AG21" s="4">
        <f>CPS_occ!AM48/(CPS_occ!AM$52-CPS_occ!AM$31-CPS_occ!AM$51)</f>
        <v>4.94109160855975E-2</v>
      </c>
      <c r="AH21" s="4">
        <f>CPS_occ!AN48/(CPS_occ!AN$52-CPS_occ!AN$31-CPS_occ!AN$51)</f>
        <v>4.584424863062634E-2</v>
      </c>
      <c r="AI21" s="4">
        <f>CPS_occ!AO48/(CPS_occ!AO$52-CPS_occ!AO$31-CPS_occ!AO$51)</f>
        <v>4.1023204244872102E-2</v>
      </c>
      <c r="AJ21" s="4">
        <f>CPS_occ!AP48/(CPS_occ!AP$52-CPS_occ!AP$31-CPS_occ!AP$51)</f>
        <v>3.8832550086569377E-2</v>
      </c>
      <c r="AK21" s="4">
        <f>CPS_occ!AQ48/(CPS_occ!AQ$52-CPS_occ!AQ$31-CPS_occ!AQ$51)</f>
        <v>3.3967618093807377E-2</v>
      </c>
      <c r="AL21" s="4">
        <f>CPS_occ!AR48/(CPS_occ!AR$52-CPS_occ!AR$31-CPS_occ!AR$51)</f>
        <v>3.2609628421865614E-2</v>
      </c>
      <c r="AM21" s="4">
        <f>CPS_occ!AS48/(CPS_occ!AS$52-CPS_occ!AS$31-CPS_occ!AS$51)</f>
        <v>3.2938532030777214E-2</v>
      </c>
      <c r="AN21" s="4">
        <f>CPS_occ!AT48/(CPS_occ!AT$52-CPS_occ!AT$31-CPS_occ!AT$51)</f>
        <v>3.3312985087642799E-2</v>
      </c>
      <c r="AO21" s="4">
        <f>CPS_occ!AU48/(CPS_occ!AU$52-CPS_occ!AU$31-CPS_occ!AU$51)</f>
        <v>3.4239322273208611E-2</v>
      </c>
      <c r="AP21" s="4">
        <f>CPS_occ!AV48/(CPS_occ!AV$52-CPS_occ!AV$31-CPS_occ!AV$51)</f>
        <v>3.1626909675690165E-2</v>
      </c>
      <c r="AQ21" s="4">
        <f>CPS_occ!AW48/(CPS_occ!AW$52-CPS_occ!AW$31-CPS_occ!AW$51)</f>
        <v>2.681064978588717E-2</v>
      </c>
      <c r="AR21" s="4">
        <f>CPS_occ!AX48/(CPS_occ!AX$52-CPS_occ!AX$31-CPS_occ!AX$51)</f>
        <v>2.9532403609515995E-2</v>
      </c>
      <c r="AS21" s="4">
        <f>CPS_occ!AY48/(CPS_occ!AY$52-CPS_occ!AY$31-CPS_occ!AY$51)</f>
        <v>2.9411764705882353E-2</v>
      </c>
      <c r="AT21" s="4">
        <f>CPS_occ!AZ48/(CPS_occ!AZ$52-CPS_occ!AZ$31-CPS_occ!AZ$51)</f>
        <v>3.0275144934204471E-2</v>
      </c>
      <c r="AU21" s="4">
        <f>CPS_occ!BA48/(CPS_occ!BA$52-CPS_occ!BA$31-CPS_occ!BA$51)</f>
        <v>3.2780947206375081E-2</v>
      </c>
      <c r="AV21" s="4">
        <f>CPS_occ!BB48/(CPS_occ!BB$52-CPS_occ!BB$31-CPS_occ!BB$51)</f>
        <v>2.915425579925986E-2</v>
      </c>
      <c r="AW21" s="4">
        <f>CPS_occ!BC48/(CPS_occ!BC$52-CPS_occ!BC$31-CPS_occ!BC$51)</f>
        <v>2.9605560068598248E-2</v>
      </c>
      <c r="AX21" s="4">
        <f>CPS_occ!BD48/(CPS_occ!BD$52-CPS_occ!BD$31-CPS_occ!BD$51)</f>
        <v>2.8510473235065944E-2</v>
      </c>
      <c r="AY21" s="4">
        <f>CPS_occ!BE48/(CPS_occ!BE$52-CPS_occ!BE$31-CPS_occ!BE$51)</f>
        <v>3.023548793487741E-2</v>
      </c>
      <c r="AZ21" s="4">
        <f>CPS_occ!BF48/(CPS_occ!BF$52-CPS_occ!BF$31-CPS_occ!BF$51)</f>
        <v>3.0111412225233364E-2</v>
      </c>
      <c r="BA21" s="4">
        <f>CPS_occ!BG48/(CPS_occ!BG$52-CPS_occ!BG$31-CPS_occ!BG$51)</f>
        <v>2.772826302238067E-2</v>
      </c>
      <c r="BB21" s="4">
        <f>CPS_occ!BH48/(CPS_occ!BH$52-CPS_occ!BH$31-CPS_occ!BH$51)</f>
        <v>2.714772593724292E-2</v>
      </c>
      <c r="BC21" s="4">
        <f>CPS_occ!BI48/(CPS_occ!BI$52-CPS_occ!BI$31-CPS_occ!BI$51)</f>
        <v>2.8934290447266704E-2</v>
      </c>
      <c r="BD21" s="1"/>
    </row>
    <row r="22" spans="1:56" s="5" customFormat="1" x14ac:dyDescent="0.35">
      <c r="A22" s="5" t="s">
        <v>32</v>
      </c>
      <c r="B22" s="4">
        <f>CPS_occ!H49/(CPS_occ!H$52-CPS_occ!H$31-CPS_occ!H$51)</f>
        <v>4.212716161747497E-2</v>
      </c>
      <c r="C22" s="4">
        <f>CPS_occ!I49/(CPS_occ!I$52-CPS_occ!I$31-CPS_occ!I$51)</f>
        <v>4.1867358280844758E-2</v>
      </c>
      <c r="D22" s="4">
        <f>CPS_occ!J49/(CPS_occ!J$52-CPS_occ!J$31-CPS_occ!J$51)</f>
        <v>4.0981466979900807E-2</v>
      </c>
      <c r="E22" s="4">
        <f>CPS_occ!K49/(CPS_occ!K$52-CPS_occ!K$31-CPS_occ!K$51)</f>
        <v>5.1817580964970258E-2</v>
      </c>
      <c r="F22" s="4">
        <f>CPS_occ!L49/(CPS_occ!L$52-CPS_occ!L$31-CPS_occ!L$51)</f>
        <v>6.0721812434141202E-2</v>
      </c>
      <c r="G22" s="4">
        <f>CPS_occ!M49/(CPS_occ!M$52-CPS_occ!M$31-CPS_occ!M$51)</f>
        <v>6.0028158197875339E-2</v>
      </c>
      <c r="H22" s="4">
        <f>CPS_occ!N49/(CPS_occ!N$52-CPS_occ!N$31-CPS_occ!N$51)</f>
        <v>5.6339803377867405E-2</v>
      </c>
      <c r="I22" s="4">
        <f>CPS_occ!O49/(CPS_occ!O$52-CPS_occ!O$31-CPS_occ!O$51)</f>
        <v>5.6203327656229526E-2</v>
      </c>
      <c r="J22" s="4">
        <f>CPS_occ!P49/(CPS_occ!P$52-CPS_occ!P$31-CPS_occ!P$51)</f>
        <v>5.6562987870781796E-2</v>
      </c>
      <c r="K22" s="4">
        <f>CPS_occ!Q49/(CPS_occ!Q$52-CPS_occ!Q$31-CPS_occ!Q$51)</f>
        <v>5.7993427411560022E-2</v>
      </c>
      <c r="L22" s="4">
        <f>CPS_occ!R49/(CPS_occ!R$52-CPS_occ!R$31-CPS_occ!R$51)</f>
        <v>5.6862558338889417E-2</v>
      </c>
      <c r="M22" s="4">
        <f>CPS_occ!S49/(CPS_occ!S$52-CPS_occ!S$31-CPS_occ!S$51)</f>
        <v>5.8685446009389672E-2</v>
      </c>
      <c r="N22" s="4">
        <f>CPS_occ!T49/(CPS_occ!T$52-CPS_occ!T$31-CPS_occ!T$51)</f>
        <v>5.6522081398094941E-2</v>
      </c>
      <c r="O22" s="4">
        <f>CPS_occ!U49/(CPS_occ!U$52-CPS_occ!U$31-CPS_occ!U$51)</f>
        <v>5.4658479266166328E-2</v>
      </c>
      <c r="P22" s="4">
        <f>CPS_occ!V49/(CPS_occ!V$52-CPS_occ!V$31-CPS_occ!V$51)</f>
        <v>5.6755089450956198E-2</v>
      </c>
      <c r="Q22" s="4">
        <f>CPS_occ!W49/(CPS_occ!W$52-CPS_occ!W$31-CPS_occ!W$51)</f>
        <v>6.3225575995713518E-2</v>
      </c>
      <c r="R22" s="4">
        <f>CPS_occ!X49/(CPS_occ!X$52-CPS_occ!X$31-CPS_occ!X$51)</f>
        <v>6.688792443196323E-2</v>
      </c>
      <c r="S22" s="4">
        <f>CPS_occ!Y49/(CPS_occ!Y$52-CPS_occ!Y$31-CPS_occ!Y$51)</f>
        <v>6.4225589225589227E-2</v>
      </c>
      <c r="T22" s="4">
        <f>CPS_occ!Z49/(CPS_occ!Z$52-CPS_occ!Z$31-CPS_occ!Z$51)</f>
        <v>6.6553624417125895E-2</v>
      </c>
      <c r="U22" s="4">
        <f>CPS_occ!AA49/(CPS_occ!AA$52-CPS_occ!AA$31-CPS_occ!AA$51)</f>
        <v>7.366167023554604E-2</v>
      </c>
      <c r="V22" s="4">
        <f>CPS_occ!AB49/(CPS_occ!AB$52-CPS_occ!AB$31-CPS_occ!AB$51)</f>
        <v>6.750729113055412E-2</v>
      </c>
      <c r="W22" s="4">
        <f>CPS_occ!AC49/(CPS_occ!AC$52-CPS_occ!AC$31-CPS_occ!AC$51)</f>
        <v>7.2511717673008E-2</v>
      </c>
      <c r="X22" s="4">
        <f>CPS_occ!AD49/(CPS_occ!AD$52-CPS_occ!AD$31-CPS_occ!AD$51)</f>
        <v>6.8355517389437528E-2</v>
      </c>
      <c r="Y22" s="4">
        <f>CPS_occ!AE49/(CPS_occ!AE$52-CPS_occ!AE$31-CPS_occ!AE$51)</f>
        <v>7.1177195143410171E-2</v>
      </c>
      <c r="Z22" s="4">
        <f>CPS_occ!AF49/(CPS_occ!AF$52-CPS_occ!AF$31-CPS_occ!AF$51)</f>
        <v>7.0474098480688266E-2</v>
      </c>
      <c r="AA22" s="4">
        <f>CPS_occ!AG49/(CPS_occ!AG$52-CPS_occ!AG$31-CPS_occ!AG$51)</f>
        <v>7.0638935731684463E-2</v>
      </c>
      <c r="AB22" s="4">
        <f>CPS_occ!AH49/(CPS_occ!AH$52-CPS_occ!AH$31-CPS_occ!AH$51)</f>
        <v>7.4146341463414631E-2</v>
      </c>
      <c r="AC22" s="4">
        <f>CPS_occ!AI49/(CPS_occ!AI$52-CPS_occ!AI$31-CPS_occ!AI$51)</f>
        <v>6.4779748853896757E-2</v>
      </c>
      <c r="AD22" s="4">
        <f>CPS_occ!AJ49/(CPS_occ!AJ$52-CPS_occ!AJ$31-CPS_occ!AJ$51)</f>
        <v>6.7390267175572519E-2</v>
      </c>
      <c r="AE22" s="4">
        <f>CPS_occ!AK49/(CPS_occ!AK$52-CPS_occ!AK$31-CPS_occ!AK$51)</f>
        <v>6.7132867132867133E-2</v>
      </c>
      <c r="AF22" s="4">
        <f>CPS_occ!AL49/(CPS_occ!AL$52-CPS_occ!AL$31-CPS_occ!AL$51)</f>
        <v>6.3490186805391341E-2</v>
      </c>
      <c r="AG22" s="4">
        <f>CPS_occ!AM49/(CPS_occ!AM$52-CPS_occ!AM$31-CPS_occ!AM$51)</f>
        <v>6.7203654724693432E-2</v>
      </c>
      <c r="AH22" s="4">
        <f>CPS_occ!AN49/(CPS_occ!AN$52-CPS_occ!AN$31-CPS_occ!AN$51)</f>
        <v>6.5849011669445109E-2</v>
      </c>
      <c r="AI22" s="4">
        <f>CPS_occ!AO49/(CPS_occ!AO$52-CPS_occ!AO$31-CPS_occ!AO$51)</f>
        <v>6.1376415617327949E-2</v>
      </c>
      <c r="AJ22" s="4">
        <f>CPS_occ!AP49/(CPS_occ!AP$52-CPS_occ!AP$31-CPS_occ!AP$51)</f>
        <v>6.4061340588671772E-2</v>
      </c>
      <c r="AK22" s="4">
        <f>CPS_occ!AQ49/(CPS_occ!AQ$52-CPS_occ!AQ$31-CPS_occ!AQ$51)</f>
        <v>5.0993156401268572E-2</v>
      </c>
      <c r="AL22" s="4">
        <f>CPS_occ!AR49/(CPS_occ!AR$52-CPS_occ!AR$31-CPS_occ!AR$51)</f>
        <v>5.457822020080666E-2</v>
      </c>
      <c r="AM22" s="4">
        <f>CPS_occ!AS49/(CPS_occ!AS$52-CPS_occ!AS$31-CPS_occ!AS$51)</f>
        <v>5.4292383504798133E-2</v>
      </c>
      <c r="AN22" s="4">
        <f>CPS_occ!AT49/(CPS_occ!AT$52-CPS_occ!AT$31-CPS_occ!AT$51)</f>
        <v>4.9359030260748234E-2</v>
      </c>
      <c r="AO22" s="4">
        <f>CPS_occ!AU49/(CPS_occ!AU$52-CPS_occ!AU$31-CPS_occ!AU$51)</f>
        <v>4.9594069890575361E-2</v>
      </c>
      <c r="AP22" s="4">
        <f>CPS_occ!AV49/(CPS_occ!AV$52-CPS_occ!AV$31-CPS_occ!AV$51)</f>
        <v>5.0746001965514161E-2</v>
      </c>
      <c r="AQ22" s="4">
        <f>CPS_occ!AW49/(CPS_occ!AW$52-CPS_occ!AW$31-CPS_occ!AW$51)</f>
        <v>5.3248929435859245E-2</v>
      </c>
      <c r="AR22" s="4">
        <f>CPS_occ!AX49/(CPS_occ!AX$52-CPS_occ!AX$31-CPS_occ!AX$51)</f>
        <v>4.7853431774678698E-2</v>
      </c>
      <c r="AS22" s="4">
        <f>CPS_occ!AY49/(CPS_occ!AY$52-CPS_occ!AY$31-CPS_occ!AY$51)</f>
        <v>4.7022512708787219E-2</v>
      </c>
      <c r="AT22" s="4">
        <f>CPS_occ!AZ49/(CPS_occ!AZ$52-CPS_occ!AZ$31-CPS_occ!AZ$51)</f>
        <v>5.1440139873010028E-2</v>
      </c>
      <c r="AU22" s="4">
        <f>CPS_occ!BA49/(CPS_occ!BA$52-CPS_occ!BA$31-CPS_occ!BA$51)</f>
        <v>5.6325273929185911E-2</v>
      </c>
      <c r="AV22" s="4">
        <f>CPS_occ!BB49/(CPS_occ!BB$52-CPS_occ!BB$31-CPS_occ!BB$51)</f>
        <v>5.379546890513584E-2</v>
      </c>
      <c r="AW22" s="4">
        <f>CPS_occ!BC49/(CPS_occ!BC$52-CPS_occ!BC$31-CPS_occ!BC$51)</f>
        <v>5.4878599151547976E-2</v>
      </c>
      <c r="AX22" s="4">
        <f>CPS_occ!BD49/(CPS_occ!BD$52-CPS_occ!BD$31-CPS_occ!BD$51)</f>
        <v>5.3820791311093873E-2</v>
      </c>
      <c r="AY22" s="4">
        <f>CPS_occ!BE49/(CPS_occ!BE$52-CPS_occ!BE$31-CPS_occ!BE$51)</f>
        <v>5.0877022967341798E-2</v>
      </c>
      <c r="AZ22" s="4">
        <f>CPS_occ!BF49/(CPS_occ!BF$52-CPS_occ!BF$31-CPS_occ!BF$51)</f>
        <v>5.2092743149653717E-2</v>
      </c>
      <c r="BA22" s="4">
        <f>CPS_occ!BG49/(CPS_occ!BG$52-CPS_occ!BG$31-CPS_occ!BG$51)</f>
        <v>5.3574965339671224E-2</v>
      </c>
      <c r="BB22" s="4">
        <f>CPS_occ!BH49/(CPS_occ!BH$52-CPS_occ!BH$31-CPS_occ!BH$51)</f>
        <v>5.4295451874485839E-2</v>
      </c>
      <c r="BC22" s="4">
        <f>CPS_occ!BI49/(CPS_occ!BI$52-CPS_occ!BI$31-CPS_occ!BI$51)</f>
        <v>4.8260629486471564E-2</v>
      </c>
      <c r="BD22" s="1"/>
    </row>
    <row r="23" spans="1:56" s="5" customFormat="1" x14ac:dyDescent="0.35">
      <c r="A23" s="5" t="s">
        <v>23</v>
      </c>
      <c r="B23" s="4">
        <f>CPS_occ!H50/(CPS_occ!H$52-CPS_occ!H$31-CPS_occ!H$51)</f>
        <v>7.1382134962943697E-2</v>
      </c>
      <c r="C23" s="4">
        <f>CPS_occ!I50/(CPS_occ!I$52-CPS_occ!I$31-CPS_occ!I$51)</f>
        <v>7.1384463381499327E-2</v>
      </c>
      <c r="D23" s="4">
        <f>CPS_occ!J50/(CPS_occ!J$52-CPS_occ!J$31-CPS_occ!J$51)</f>
        <v>6.8519968676585746E-2</v>
      </c>
      <c r="E23" s="4">
        <f>CPS_occ!K50/(CPS_occ!K$52-CPS_occ!K$31-CPS_occ!K$51)</f>
        <v>6.741573033707865E-2</v>
      </c>
      <c r="F23" s="4">
        <f>CPS_occ!L50/(CPS_occ!L$52-CPS_occ!L$31-CPS_occ!L$51)</f>
        <v>6.5463645943098003E-2</v>
      </c>
      <c r="G23" s="4">
        <f>CPS_occ!M50/(CPS_occ!M$52-CPS_occ!M$31-CPS_occ!M$51)</f>
        <v>6.9371560220145914E-2</v>
      </c>
      <c r="H23" s="4">
        <f>CPS_occ!N50/(CPS_occ!N$52-CPS_occ!N$31-CPS_occ!N$51)</f>
        <v>6.6801109150491561E-2</v>
      </c>
      <c r="I23" s="4">
        <f>CPS_occ!O50/(CPS_occ!O$52-CPS_occ!O$31-CPS_occ!O$51)</f>
        <v>6.3801912747281544E-2</v>
      </c>
      <c r="J23" s="4">
        <f>CPS_occ!P50/(CPS_occ!P$52-CPS_occ!P$31-CPS_occ!P$51)</f>
        <v>5.7883991833793683E-2</v>
      </c>
      <c r="K23" s="4">
        <f>CPS_occ!Q50/(CPS_occ!Q$52-CPS_occ!Q$31-CPS_occ!Q$51)</f>
        <v>6.0119853083317222E-2</v>
      </c>
      <c r="L23" s="4">
        <f>CPS_occ!R50/(CPS_occ!R$52-CPS_occ!R$31-CPS_occ!R$51)</f>
        <v>6.0100961996380604E-2</v>
      </c>
      <c r="M23" s="4">
        <f>CPS_occ!S50/(CPS_occ!S$52-CPS_occ!S$31-CPS_occ!S$51)</f>
        <v>6.8262910798122065E-2</v>
      </c>
      <c r="N23" s="4">
        <f>CPS_occ!T50/(CPS_occ!T$52-CPS_occ!T$31-CPS_occ!T$51)</f>
        <v>6.2426198535778951E-2</v>
      </c>
      <c r="O23" s="4">
        <f>CPS_occ!U50/(CPS_occ!U$52-CPS_occ!U$31-CPS_occ!U$51)</f>
        <v>6.110226669699037E-2</v>
      </c>
      <c r="P23" s="4">
        <f>CPS_occ!V50/(CPS_occ!V$52-CPS_occ!V$31-CPS_occ!V$51)</f>
        <v>6.0192121265532743E-2</v>
      </c>
      <c r="Q23" s="4">
        <f>CPS_occ!W50/(CPS_occ!W$52-CPS_occ!W$31-CPS_occ!W$51)</f>
        <v>6.5547419181996788E-2</v>
      </c>
      <c r="R23" s="4">
        <f>CPS_occ!X50/(CPS_occ!X$52-CPS_occ!X$31-CPS_occ!X$51)</f>
        <v>6.7483618415454E-2</v>
      </c>
      <c r="S23" s="4">
        <f>CPS_occ!Y50/(CPS_occ!Y$52-CPS_occ!Y$31-CPS_occ!Y$51)</f>
        <v>6.860269360269361E-2</v>
      </c>
      <c r="T23" s="4">
        <f>CPS_occ!Z50/(CPS_occ!Z$52-CPS_occ!Z$31-CPS_occ!Z$51)</f>
        <v>6.6214497668503597E-2</v>
      </c>
      <c r="U23" s="4">
        <f>CPS_occ!AA50/(CPS_occ!AA$52-CPS_occ!AA$31-CPS_occ!AA$51)</f>
        <v>6.3468950749464667E-2</v>
      </c>
      <c r="V23" s="4">
        <f>CPS_occ!AB50/(CPS_occ!AB$52-CPS_occ!AB$31-CPS_occ!AB$51)</f>
        <v>7.2225081489106197E-2</v>
      </c>
      <c r="W23" s="4">
        <f>CPS_occ!AC50/(CPS_occ!AC$52-CPS_occ!AC$31-CPS_occ!AC$51)</f>
        <v>6.9387004870875832E-2</v>
      </c>
      <c r="X23" s="4">
        <f>CPS_occ!AD50/(CPS_occ!AD$52-CPS_occ!AD$31-CPS_occ!AD$51)</f>
        <v>6.9128381279519105E-2</v>
      </c>
      <c r="Y23" s="4">
        <f>CPS_occ!AE50/(CPS_occ!AE$52-CPS_occ!AE$31-CPS_occ!AE$51)</f>
        <v>6.8273799049797648E-2</v>
      </c>
      <c r="Z23" s="4">
        <f>CPS_occ!AF50/(CPS_occ!AF$52-CPS_occ!AF$31-CPS_occ!AF$51)</f>
        <v>6.6263957532491299E-2</v>
      </c>
      <c r="AA23" s="4">
        <f>CPS_occ!AG50/(CPS_occ!AG$52-CPS_occ!AG$31-CPS_occ!AG$51)</f>
        <v>6.248828930110549E-2</v>
      </c>
      <c r="AB23" s="4">
        <f>CPS_occ!AH50/(CPS_occ!AH$52-CPS_occ!AH$31-CPS_occ!AH$51)</f>
        <v>6.429268292682927E-2</v>
      </c>
      <c r="AC23" s="4">
        <f>CPS_occ!AI50/(CPS_occ!AI$52-CPS_occ!AI$31-CPS_occ!AI$51)</f>
        <v>6.0892963922662947E-2</v>
      </c>
      <c r="AD23" s="4">
        <f>CPS_occ!AJ50/(CPS_occ!AJ$52-CPS_occ!AJ$31-CPS_occ!AJ$51)</f>
        <v>6.7748091603053437E-2</v>
      </c>
      <c r="AE23" s="4">
        <f>CPS_occ!AK50/(CPS_occ!AK$52-CPS_occ!AK$31-CPS_occ!AK$51)</f>
        <v>6.7132867132867133E-2</v>
      </c>
      <c r="AF23" s="4">
        <f>CPS_occ!AL50/(CPS_occ!AL$52-CPS_occ!AL$31-CPS_occ!AL$51)</f>
        <v>6.3490186805391341E-2</v>
      </c>
      <c r="AG23" s="4">
        <f>CPS_occ!AM50/(CPS_occ!AM$52-CPS_occ!AM$31-CPS_occ!AM$51)</f>
        <v>6.3356576100024042E-2</v>
      </c>
      <c r="AH23" s="4">
        <f>CPS_occ!AN50/(CPS_occ!AN$52-CPS_occ!AN$31-CPS_occ!AN$51)</f>
        <v>6.9183138842581565E-2</v>
      </c>
      <c r="AI23" s="4">
        <f>CPS_occ!AO50/(CPS_occ!AO$52-CPS_occ!AO$31-CPS_occ!AO$51)</f>
        <v>6.5494575116813183E-2</v>
      </c>
      <c r="AJ23" s="4">
        <f>CPS_occ!AP50/(CPS_occ!AP$52-CPS_occ!AP$31-CPS_occ!AP$51)</f>
        <v>6.7936350894550246E-2</v>
      </c>
      <c r="AK23" s="4">
        <f>CPS_occ!AQ50/(CPS_occ!AQ$52-CPS_occ!AQ$31-CPS_occ!AQ$51)</f>
        <v>6.6266065765314644E-2</v>
      </c>
      <c r="AL23" s="4">
        <f>CPS_occ!AR50/(CPS_occ!AR$52-CPS_occ!AR$31-CPS_occ!AR$51)</f>
        <v>5.9984553333905434E-2</v>
      </c>
      <c r="AM23" s="4">
        <f>CPS_occ!AS50/(CPS_occ!AS$52-CPS_occ!AS$31-CPS_occ!AS$51)</f>
        <v>6.1122157862885794E-2</v>
      </c>
      <c r="AN23" s="4">
        <f>CPS_occ!AT50/(CPS_occ!AT$52-CPS_occ!AT$31-CPS_occ!AT$51)</f>
        <v>5.9998255864655098E-2</v>
      </c>
      <c r="AO23" s="4">
        <f>CPS_occ!AU50/(CPS_occ!AU$52-CPS_occ!AU$31-CPS_occ!AU$51)</f>
        <v>5.9654076950229437E-2</v>
      </c>
      <c r="AP23" s="4">
        <f>CPS_occ!AV50/(CPS_occ!AV$52-CPS_occ!AV$31-CPS_occ!AV$51)</f>
        <v>6.048423121593853E-2</v>
      </c>
      <c r="AQ23" s="4">
        <f>CPS_occ!AW50/(CPS_occ!AW$52-CPS_occ!AW$31-CPS_occ!AW$51)</f>
        <v>6.0696332154161238E-2</v>
      </c>
      <c r="AR23" s="4">
        <f>CPS_occ!AX50/(CPS_occ!AX$52-CPS_occ!AX$31-CPS_occ!AX$51)</f>
        <v>5.2046303892079121E-2</v>
      </c>
      <c r="AS23" s="4">
        <f>CPS_occ!AY50/(CPS_occ!AY$52-CPS_occ!AY$31-CPS_occ!AY$51)</f>
        <v>5.2287581699346407E-2</v>
      </c>
      <c r="AT23" s="4">
        <f>CPS_occ!AZ50/(CPS_occ!AZ$52-CPS_occ!AZ$31-CPS_occ!AZ$51)</f>
        <v>5.1992270175761482E-2</v>
      </c>
      <c r="AU23" s="4">
        <f>CPS_occ!BA50/(CPS_occ!BA$52-CPS_occ!BA$31-CPS_occ!BA$51)</f>
        <v>5.3246400434664491E-2</v>
      </c>
      <c r="AV23" s="4">
        <f>CPS_occ!BB50/(CPS_occ!BB$52-CPS_occ!BB$31-CPS_occ!BB$51)</f>
        <v>5.0726599873634808E-2</v>
      </c>
      <c r="AW23" s="4">
        <f>CPS_occ!BC50/(CPS_occ!BC$52-CPS_occ!BC$31-CPS_occ!BC$51)</f>
        <v>4.8740861088545896E-2</v>
      </c>
      <c r="AX23" s="4">
        <f>CPS_occ!BD50/(CPS_occ!BD$52-CPS_occ!BD$31-CPS_occ!BD$51)</f>
        <v>5.3141970519782776E-2</v>
      </c>
      <c r="AY23" s="4">
        <f>CPS_occ!BE50/(CPS_occ!BE$52-CPS_occ!BE$31-CPS_occ!BE$51)</f>
        <v>5.1652291888748911E-2</v>
      </c>
      <c r="AZ23" s="4">
        <f>CPS_occ!BF50/(CPS_occ!BF$52-CPS_occ!BF$31-CPS_occ!BF$51)</f>
        <v>5.6810197731606948E-2</v>
      </c>
      <c r="BA23" s="4">
        <f>CPS_occ!BG50/(CPS_occ!BG$52-CPS_occ!BG$31-CPS_occ!BG$51)</f>
        <v>5.535749653396712E-2</v>
      </c>
      <c r="BB23" s="4">
        <f>CPS_occ!BH50/(CPS_occ!BH$52-CPS_occ!BH$31-CPS_occ!BH$51)</f>
        <v>5.1357386296862144E-2</v>
      </c>
      <c r="BC23" s="4">
        <f>CPS_occ!BI50/(CPS_occ!BI$52-CPS_occ!BI$31-CPS_occ!BI$51)</f>
        <v>5.0911098840419659E-2</v>
      </c>
      <c r="BD23" s="1"/>
    </row>
    <row r="24" spans="1:56" x14ac:dyDescent="0.35">
      <c r="B24" s="4"/>
    </row>
    <row r="25" spans="1:56" x14ac:dyDescent="0.35">
      <c r="A25" s="1" t="s">
        <v>39</v>
      </c>
      <c r="B25" s="5" t="s">
        <v>4</v>
      </c>
      <c r="C25" s="5" t="s">
        <v>5</v>
      </c>
      <c r="D25" s="5" t="s">
        <v>6</v>
      </c>
      <c r="E25" s="5" t="s">
        <v>0</v>
      </c>
      <c r="F25" s="5" t="s">
        <v>7</v>
      </c>
      <c r="G25" s="3" t="s">
        <v>9</v>
      </c>
      <c r="H25" s="3" t="s">
        <v>8</v>
      </c>
      <c r="M25" t="s">
        <v>49</v>
      </c>
      <c r="N25" s="5" t="s">
        <v>50</v>
      </c>
      <c r="O25" s="5" t="s">
        <v>51</v>
      </c>
      <c r="P25" s="5" t="s">
        <v>52</v>
      </c>
      <c r="Q25" t="s">
        <v>47</v>
      </c>
      <c r="R25" t="s">
        <v>48</v>
      </c>
    </row>
    <row r="26" spans="1:56" x14ac:dyDescent="0.35">
      <c r="A26" s="5" t="s">
        <v>11</v>
      </c>
      <c r="B26" s="4">
        <f>Census_ACS_occ!B30/(Census_ACS_occ!B$52-Census_ACS_occ!B$31-Census_ACS_occ!B$51)</f>
        <v>5.9720396652413354E-2</v>
      </c>
      <c r="C26" s="4">
        <f>Census_ACS_occ!C30/(Census_ACS_occ!C$52-Census_ACS_occ!C$31-Census_ACS_occ!C$51)</f>
        <v>6.6697941764553167E-2</v>
      </c>
      <c r="D26" s="4">
        <f>Census_ACS_occ!D30/(Census_ACS_occ!D$52-Census_ACS_occ!D$31-Census_ACS_occ!D$51)</f>
        <v>7.9473824102455307E-2</v>
      </c>
      <c r="E26" s="4">
        <f>Census_ACS_occ!E30/(Census_ACS_occ!E$52-Census_ACS_occ!E$31-Census_ACS_occ!E$51)</f>
        <v>8.6047771527290859E-2</v>
      </c>
      <c r="F26" s="4">
        <f>Census_ACS_occ!F30/(Census_ACS_occ!F$52-Census_ACS_occ!F$31-Census_ACS_occ!F$51)</f>
        <v>0.15337798732211036</v>
      </c>
      <c r="G26" s="4">
        <f>Census_ACS_occ!G30/(Census_ACS_occ!G$52-Census_ACS_occ!G$31-Census_ACS_occ!G$51)</f>
        <v>0.14089022342744276</v>
      </c>
      <c r="H26" s="4">
        <f>Census_ACS_occ!H30/(Census_ACS_occ!H$52-Census_ACS_occ!H$31-Census_ACS_occ!H$51)</f>
        <v>0.17702654069973828</v>
      </c>
      <c r="M26" s="4">
        <f>AVERAGE(B4:F4)</f>
        <v>3.8888558694327738E-2</v>
      </c>
      <c r="N26" s="4">
        <f>AVERAGE(L4:P4)</f>
        <v>5.4634301334063537E-2</v>
      </c>
      <c r="O26" s="4">
        <f>AVERAGE(V4:Z4)</f>
        <v>6.7446231668042506E-2</v>
      </c>
      <c r="P26" s="4">
        <f>AVERAGE(AF4:AJ4)</f>
        <v>7.2346767694018016E-2</v>
      </c>
      <c r="Q26" s="4">
        <f>AVERAGE(AN4:AR4)</f>
        <v>9.0387249949058307E-2</v>
      </c>
      <c r="R26" s="4">
        <f>AVERAGE(AS4:AW4)</f>
        <v>0.11312574916847504</v>
      </c>
      <c r="T26" s="4">
        <f>(C26-M26)/C26</f>
        <v>0.41694514604954142</v>
      </c>
      <c r="U26" s="4">
        <f t="shared" ref="U26:X26" si="0">(D26-N26)/D26</f>
        <v>0.31254973633040978</v>
      </c>
      <c r="V26" s="4">
        <f t="shared" si="0"/>
        <v>0.21617689254565645</v>
      </c>
      <c r="W26" s="4">
        <f t="shared" si="0"/>
        <v>0.5283106203363982</v>
      </c>
      <c r="X26" s="4">
        <f t="shared" si="0"/>
        <v>0.35845619553859992</v>
      </c>
    </row>
    <row r="27" spans="1:56" x14ac:dyDescent="0.35">
      <c r="A27" s="5" t="s">
        <v>25</v>
      </c>
      <c r="B27" s="4">
        <f>Census_ACS_occ!B32/(Census_ACS_occ!B$52-Census_ACS_occ!B$31-Census_ACS_occ!B$51)</f>
        <v>7.4894348035871749E-2</v>
      </c>
      <c r="C27" s="4">
        <f>Census_ACS_occ!C32/(Census_ACS_occ!C$52-Census_ACS_occ!C$31-Census_ACS_occ!C$51)</f>
        <v>8.8642129378703485E-2</v>
      </c>
      <c r="D27" s="4">
        <f>Census_ACS_occ!D32/(Census_ACS_occ!D$52-Census_ACS_occ!D$31-Census_ACS_occ!D$51)</f>
        <v>8.5423723027328077E-2</v>
      </c>
      <c r="E27" s="4">
        <f>Census_ACS_occ!E32/(Census_ACS_occ!E$52-Census_ACS_occ!E$31-Census_ACS_occ!E$51)</f>
        <v>7.3863091718445906E-2</v>
      </c>
      <c r="F27" s="4">
        <f>Census_ACS_occ!F32/(Census_ACS_occ!F$52-Census_ACS_occ!F$31-Census_ACS_occ!F$51)</f>
        <v>6.6521175186839879E-2</v>
      </c>
      <c r="G27" s="4">
        <f>Census_ACS_occ!G32/(Census_ACS_occ!G$52-Census_ACS_occ!G$31-Census_ACS_occ!G$51)</f>
        <v>7.4968183837782795E-2</v>
      </c>
      <c r="H27" s="4">
        <f>Census_ACS_occ!H32/(Census_ACS_occ!H$52-Census_ACS_occ!H$31-Census_ACS_occ!H$51)</f>
        <v>7.1836892576389283E-2</v>
      </c>
      <c r="M27" s="4">
        <f t="shared" ref="M27:M45" si="1">AVERAGE(B5:F5)</f>
        <v>0.10916482488090855</v>
      </c>
      <c r="N27" s="4">
        <f t="shared" ref="N27:N45" si="2">AVERAGE(L5:P5)</f>
        <v>0.12009804037463265</v>
      </c>
      <c r="O27" s="4">
        <f t="shared" ref="O27:O45" si="3">AVERAGE(V5:Z5)</f>
        <v>7.8083157384500709E-2</v>
      </c>
      <c r="P27" s="4">
        <f t="shared" ref="P27:P45" si="4">AVERAGE(AF5:AJ5)</f>
        <v>9.2489913218458147E-2</v>
      </c>
      <c r="Q27" s="4">
        <f t="shared" ref="Q27:Q45" si="5">AVERAGE(AN5:AR5)</f>
        <v>8.1309193284524198E-2</v>
      </c>
      <c r="R27" s="4">
        <f t="shared" ref="R27:R45" si="6">AVERAGE(AS5:AW5)</f>
        <v>8.1161174795451749E-2</v>
      </c>
      <c r="T27" s="4">
        <f t="shared" ref="T27:T45" si="7">(C27-M27)/C27</f>
        <v>-0.23152304266661375</v>
      </c>
      <c r="U27" s="4">
        <f t="shared" ref="U27:U45" si="8">(D27-N27)/D27</f>
        <v>-0.40590969485387379</v>
      </c>
      <c r="V27" s="4">
        <f t="shared" ref="V27:V45" si="9">(E27-O27)/E27</f>
        <v>-5.7133617993422314E-2</v>
      </c>
      <c r="W27" s="4">
        <f t="shared" ref="W27:W45" si="10">(F27-P27)/F27</f>
        <v>-0.39038303154866327</v>
      </c>
      <c r="X27" s="4">
        <f t="shared" ref="X27:X45" si="11">(G27-Q27)/G27</f>
        <v>-8.4582673904201378E-2</v>
      </c>
    </row>
    <row r="28" spans="1:56" x14ac:dyDescent="0.35">
      <c r="A28" s="5" t="s">
        <v>13</v>
      </c>
      <c r="B28" s="4">
        <f>Census_ACS_occ!B33/(Census_ACS_occ!B$52-Census_ACS_occ!B$31-Census_ACS_occ!B$51)</f>
        <v>2.1454835865098248E-2</v>
      </c>
      <c r="C28" s="4">
        <f>Census_ACS_occ!C33/(Census_ACS_occ!C$52-Census_ACS_occ!C$31-Census_ACS_occ!C$51)</f>
        <v>2.0491261950199721E-2</v>
      </c>
      <c r="D28" s="4">
        <f>Census_ACS_occ!D33/(Census_ACS_occ!D$52-Census_ACS_occ!D$31-Census_ACS_occ!D$51)</f>
        <v>3.2284297875349616E-2</v>
      </c>
      <c r="E28" s="4">
        <f>Census_ACS_occ!E33/(Census_ACS_occ!E$52-Census_ACS_occ!E$31-Census_ACS_occ!E$51)</f>
        <v>2.7605898362989937E-2</v>
      </c>
      <c r="F28" s="4">
        <f>Census_ACS_occ!F33/(Census_ACS_occ!F$52-Census_ACS_occ!F$31-Census_ACS_occ!F$51)</f>
        <v>2.7605635736001593E-2</v>
      </c>
      <c r="G28" s="4">
        <f>Census_ACS_occ!G33/(Census_ACS_occ!G$52-Census_ACS_occ!G$31-Census_ACS_occ!G$51)</f>
        <v>3.3360114394011875E-2</v>
      </c>
      <c r="H28" s="4">
        <f>Census_ACS_occ!H33/(Census_ACS_occ!H$52-Census_ACS_occ!H$31-Census_ACS_occ!H$51)</f>
        <v>3.2068686087248173E-2</v>
      </c>
      <c r="M28" s="4">
        <f t="shared" si="1"/>
        <v>2.4057300899417596E-2</v>
      </c>
      <c r="N28" s="4">
        <f t="shared" si="2"/>
        <v>2.3548767398522522E-2</v>
      </c>
      <c r="O28" s="4">
        <f t="shared" si="3"/>
        <v>2.8382691813339689E-2</v>
      </c>
      <c r="P28" s="4">
        <f t="shared" si="4"/>
        <v>2.6669327900330358E-2</v>
      </c>
      <c r="Q28" s="4">
        <f t="shared" si="5"/>
        <v>2.9668247375738959E-2</v>
      </c>
      <c r="R28" s="4">
        <f t="shared" si="6"/>
        <v>3.223858793306987E-2</v>
      </c>
      <c r="T28" s="4">
        <f t="shared" si="7"/>
        <v>-0.1740272979714223</v>
      </c>
      <c r="U28" s="4">
        <f t="shared" si="8"/>
        <v>0.27058139875165221</v>
      </c>
      <c r="V28" s="4">
        <f t="shared" si="9"/>
        <v>-2.8138676747110177E-2</v>
      </c>
      <c r="W28" s="4">
        <f t="shared" si="10"/>
        <v>3.3917271263931029E-2</v>
      </c>
      <c r="X28" s="4">
        <f t="shared" si="11"/>
        <v>0.1106670970809262</v>
      </c>
    </row>
    <row r="29" spans="1:56" x14ac:dyDescent="0.35">
      <c r="A29" s="5" t="s">
        <v>26</v>
      </c>
      <c r="B29" s="4">
        <f>Census_ACS_occ!B34/(Census_ACS_occ!B$52-Census_ACS_occ!B$31-Census_ACS_occ!B$51)</f>
        <v>2.969277739879873E-2</v>
      </c>
      <c r="C29" s="4">
        <f>Census_ACS_occ!C34/(Census_ACS_occ!C$52-Census_ACS_occ!C$31-Census_ACS_occ!C$51)</f>
        <v>3.7807949644055983E-2</v>
      </c>
      <c r="D29" s="4">
        <f>Census_ACS_occ!D34/(Census_ACS_occ!D$52-Census_ACS_occ!D$31-Census_ACS_occ!D$51)</f>
        <v>3.258666978792512E-2</v>
      </c>
      <c r="E29" s="4">
        <f>Census_ACS_occ!E34/(Census_ACS_occ!E$52-Census_ACS_occ!E$31-Census_ACS_occ!E$51)</f>
        <v>3.6100600886843928E-2</v>
      </c>
      <c r="F29" s="4">
        <f>Census_ACS_occ!F34/(Census_ACS_occ!F$52-Census_ACS_occ!F$31-Census_ACS_occ!F$51)</f>
        <v>4.1336966045125233E-2</v>
      </c>
      <c r="G29" s="4">
        <f>Census_ACS_occ!G34/(Census_ACS_occ!G$52-Census_ACS_occ!G$31-Census_ACS_occ!G$51)</f>
        <v>4.7949020743744568E-2</v>
      </c>
      <c r="H29" s="4">
        <f>Census_ACS_occ!H34/(Census_ACS_occ!H$52-Census_ACS_occ!H$31-Census_ACS_occ!H$51)</f>
        <v>4.780067912462941E-2</v>
      </c>
      <c r="M29" s="4">
        <f t="shared" si="1"/>
        <v>3.5203869523843592E-2</v>
      </c>
      <c r="N29" s="4">
        <f t="shared" si="2"/>
        <v>3.2567703368215559E-2</v>
      </c>
      <c r="O29" s="4">
        <f t="shared" si="3"/>
        <v>3.9493257842500983E-2</v>
      </c>
      <c r="P29" s="4">
        <f t="shared" si="4"/>
        <v>5.082287755588781E-2</v>
      </c>
      <c r="Q29" s="4">
        <f t="shared" si="5"/>
        <v>4.5477158435649367E-2</v>
      </c>
      <c r="R29" s="4">
        <f t="shared" si="6"/>
        <v>4.6332393698962568E-2</v>
      </c>
      <c r="T29" s="4">
        <f t="shared" si="7"/>
        <v>6.8876523184371985E-2</v>
      </c>
      <c r="U29" s="4">
        <f t="shared" si="8"/>
        <v>5.8203000898818203E-4</v>
      </c>
      <c r="V29" s="4">
        <f t="shared" si="9"/>
        <v>-9.3977852786750526E-2</v>
      </c>
      <c r="W29" s="4">
        <f t="shared" si="10"/>
        <v>-0.22947769075280811</v>
      </c>
      <c r="X29" s="4">
        <f t="shared" si="11"/>
        <v>5.1551883015622996E-2</v>
      </c>
    </row>
    <row r="30" spans="1:56" x14ac:dyDescent="0.35">
      <c r="A30" s="5" t="s">
        <v>27</v>
      </c>
      <c r="B30" s="4">
        <f>Census_ACS_occ!B35/(Census_ACS_occ!B$52-Census_ACS_occ!B$31-Census_ACS_occ!B$51)</f>
        <v>2.9158278288937325E-2</v>
      </c>
      <c r="C30" s="4">
        <f>Census_ACS_occ!C35/(Census_ACS_occ!C$52-Census_ACS_occ!C$31-Census_ACS_occ!C$51)</f>
        <v>2.8985639264519008E-2</v>
      </c>
      <c r="D30" s="4">
        <f>Census_ACS_occ!D35/(Census_ACS_occ!D$52-Census_ACS_occ!D$31-Census_ACS_occ!D$51)</f>
        <v>3.3145082432923426E-2</v>
      </c>
      <c r="E30" s="4">
        <f>Census_ACS_occ!E35/(Census_ACS_occ!E$52-Census_ACS_occ!E$31-Census_ACS_occ!E$51)</f>
        <v>2.7706064121163946E-2</v>
      </c>
      <c r="F30" s="4">
        <f>Census_ACS_occ!F35/(Census_ACS_occ!F$52-Census_ACS_occ!F$31-Census_ACS_occ!F$51)</f>
        <v>2.8589304546151224E-2</v>
      </c>
      <c r="G30" s="4">
        <f>Census_ACS_occ!G35/(Census_ACS_occ!G$52-Census_ACS_occ!G$31-Census_ACS_occ!G$51)</f>
        <v>3.3746757765961491E-2</v>
      </c>
      <c r="H30" s="4">
        <f>Census_ACS_occ!H35/(Census_ACS_occ!H$52-Census_ACS_occ!H$31-Census_ACS_occ!H$51)</f>
        <v>3.3524128020133818E-2</v>
      </c>
      <c r="M30" s="4">
        <f t="shared" si="1"/>
        <v>3.4880736566972062E-2</v>
      </c>
      <c r="N30" s="4">
        <f t="shared" si="2"/>
        <v>3.7275478170631392E-2</v>
      </c>
      <c r="O30" s="4">
        <f t="shared" si="3"/>
        <v>2.9135241851333916E-2</v>
      </c>
      <c r="P30" s="4">
        <f t="shared" si="4"/>
        <v>3.2831014471882206E-2</v>
      </c>
      <c r="Q30" s="4">
        <f t="shared" si="5"/>
        <v>3.1609439978733375E-2</v>
      </c>
      <c r="R30" s="4">
        <f t="shared" si="6"/>
        <v>3.254520186417436E-2</v>
      </c>
      <c r="T30" s="4">
        <f t="shared" si="7"/>
        <v>-0.20337993061512968</v>
      </c>
      <c r="U30" s="4">
        <f t="shared" si="8"/>
        <v>-0.12461564233749475</v>
      </c>
      <c r="V30" s="4">
        <f t="shared" si="9"/>
        <v>-5.1583571160447074E-2</v>
      </c>
      <c r="W30" s="4">
        <f t="shared" si="10"/>
        <v>-0.14836702022197362</v>
      </c>
      <c r="X30" s="4">
        <f t="shared" si="11"/>
        <v>6.3334018694498451E-2</v>
      </c>
    </row>
    <row r="31" spans="1:56" x14ac:dyDescent="0.35">
      <c r="A31" s="5" t="s">
        <v>14</v>
      </c>
      <c r="B31" s="4">
        <f>Census_ACS_occ!B36/(Census_ACS_occ!B$52-Census_ACS_occ!B$31-Census_ACS_occ!B$51)</f>
        <v>1.3158660965342827E-2</v>
      </c>
      <c r="C31" s="4">
        <f>Census_ACS_occ!C36/(Census_ACS_occ!C$52-Census_ACS_occ!C$31-Census_ACS_occ!C$51)</f>
        <v>1.4629458409433541E-2</v>
      </c>
      <c r="D31" s="4">
        <f>Census_ACS_occ!D36/(Census_ACS_occ!D$52-Census_ACS_occ!D$31-Census_ACS_occ!D$51)</f>
        <v>2.0257698900975635E-2</v>
      </c>
      <c r="E31" s="4">
        <f>Census_ACS_occ!E36/(Census_ACS_occ!E$52-Census_ACS_occ!E$31-Census_ACS_occ!E$51)</f>
        <v>1.4224614711872658E-2</v>
      </c>
      <c r="F31" s="4">
        <f>Census_ACS_occ!F36/(Census_ACS_occ!F$52-Census_ACS_occ!F$31-Census_ACS_occ!F$51)</f>
        <v>1.2308441937232779E-2</v>
      </c>
      <c r="G31" s="4">
        <f>Census_ACS_occ!G36/(Census_ACS_occ!G$52-Census_ACS_occ!G$31-Census_ACS_occ!G$51)</f>
        <v>1.4345124427079716E-2</v>
      </c>
      <c r="H31" s="4">
        <f>Census_ACS_occ!H36/(Census_ACS_occ!H$52-Census_ACS_occ!H$31-Census_ACS_occ!H$51)</f>
        <v>1.357269987538773E-2</v>
      </c>
      <c r="M31" s="4">
        <f t="shared" si="1"/>
        <v>1.418339824104374E-2</v>
      </c>
      <c r="N31" s="4">
        <f t="shared" si="2"/>
        <v>2.2651264603419059E-2</v>
      </c>
      <c r="O31" s="4">
        <f t="shared" si="3"/>
        <v>1.7298101018722804E-2</v>
      </c>
      <c r="P31" s="4">
        <f t="shared" si="4"/>
        <v>1.2523470232067308E-2</v>
      </c>
      <c r="Q31" s="4">
        <f t="shared" si="5"/>
        <v>1.2400470304589484E-2</v>
      </c>
      <c r="R31" s="4">
        <f t="shared" si="6"/>
        <v>1.4942224917120198E-2</v>
      </c>
      <c r="T31" s="4">
        <f t="shared" si="7"/>
        <v>3.0490545576326081E-2</v>
      </c>
      <c r="U31" s="4">
        <f t="shared" si="8"/>
        <v>-0.11815585344336153</v>
      </c>
      <c r="V31" s="4">
        <f t="shared" si="9"/>
        <v>-0.21606815854807251</v>
      </c>
      <c r="W31" s="4">
        <f t="shared" si="10"/>
        <v>-1.7469984903944098E-2</v>
      </c>
      <c r="X31" s="4">
        <f t="shared" si="11"/>
        <v>0.13556202543766374</v>
      </c>
    </row>
    <row r="32" spans="1:56" x14ac:dyDescent="0.35">
      <c r="A32" s="5" t="s">
        <v>28</v>
      </c>
      <c r="B32" s="4">
        <f>Census_ACS_occ!B37/(Census_ACS_occ!B$52-Census_ACS_occ!B$31-Census_ACS_occ!B$51)</f>
        <v>5.5300900121458161E-3</v>
      </c>
      <c r="C32" s="4">
        <f>Census_ACS_occ!C37/(Census_ACS_occ!C$52-Census_ACS_occ!C$31-Census_ACS_occ!C$51)</f>
        <v>6.1851819800780661E-3</v>
      </c>
      <c r="D32" s="4">
        <f>Census_ACS_occ!D37/(Census_ACS_occ!D$52-Census_ACS_occ!D$31-Census_ACS_occ!D$51)</f>
        <v>1.0976831971440485E-2</v>
      </c>
      <c r="E32" s="4">
        <f>Census_ACS_occ!E37/(Census_ACS_occ!E$52-Census_ACS_occ!E$31-Census_ACS_occ!E$51)</f>
        <v>9.5976029149312681E-3</v>
      </c>
      <c r="F32" s="4">
        <f>Census_ACS_occ!F37/(Census_ACS_occ!F$52-Census_ACS_occ!F$31-Census_ACS_occ!F$51)</f>
        <v>1.1182941810270875E-2</v>
      </c>
      <c r="G32" s="4">
        <f>Census_ACS_occ!G37/(Census_ACS_occ!G$52-Census_ACS_occ!G$31-Census_ACS_occ!G$51)</f>
        <v>1.4803853851426714E-2</v>
      </c>
      <c r="H32" s="4">
        <f>Census_ACS_occ!H37/(Census_ACS_occ!H$52-Census_ACS_occ!H$31-Census_ACS_occ!H$51)</f>
        <v>1.8193636205617588E-2</v>
      </c>
      <c r="M32" s="4">
        <f t="shared" si="1"/>
        <v>4.9217900088044074E-3</v>
      </c>
      <c r="N32" s="4">
        <f t="shared" si="2"/>
        <v>9.7219642512145592E-3</v>
      </c>
      <c r="O32" s="4">
        <f t="shared" si="3"/>
        <v>1.0023046124287061E-2</v>
      </c>
      <c r="P32" s="4">
        <f t="shared" si="4"/>
        <v>1.1887664162744435E-2</v>
      </c>
      <c r="Q32" s="4">
        <f t="shared" si="5"/>
        <v>1.5103221761693505E-2</v>
      </c>
      <c r="R32" s="4">
        <f t="shared" si="6"/>
        <v>1.8742662070778203E-2</v>
      </c>
      <c r="T32" s="4">
        <f t="shared" si="7"/>
        <v>0.20426108323779874</v>
      </c>
      <c r="U32" s="4">
        <f t="shared" si="8"/>
        <v>0.11431966194716651</v>
      </c>
      <c r="V32" s="4">
        <f t="shared" si="9"/>
        <v>-4.4328069532228523E-2</v>
      </c>
      <c r="W32" s="4">
        <f t="shared" si="10"/>
        <v>-6.3017617763718878E-2</v>
      </c>
      <c r="X32" s="4">
        <f t="shared" si="11"/>
        <v>-2.0222295712405951E-2</v>
      </c>
    </row>
    <row r="33" spans="1:24" x14ac:dyDescent="0.35">
      <c r="A33" s="5" t="s">
        <v>15</v>
      </c>
      <c r="B33" s="4">
        <f>Census_ACS_occ!B38/(Census_ACS_occ!B$52-Census_ACS_occ!B$31-Census_ACS_occ!B$51)</f>
        <v>3.9952248639834953E-3</v>
      </c>
      <c r="C33" s="4">
        <f>Census_ACS_occ!C38/(Census_ACS_occ!C$52-Census_ACS_occ!C$31-Census_ACS_occ!C$51)</f>
        <v>1.1031303943850572E-2</v>
      </c>
      <c r="D33" s="4">
        <f>Census_ACS_occ!D38/(Census_ACS_occ!D$52-Census_ACS_occ!D$31-Census_ACS_occ!D$51)</f>
        <v>6.1778971008873643E-3</v>
      </c>
      <c r="E33" s="4">
        <f>Census_ACS_occ!E38/(Census_ACS_occ!E$52-Census_ACS_occ!E$31-Census_ACS_occ!E$51)</f>
        <v>4.2037306898189582E-3</v>
      </c>
      <c r="F33" s="4">
        <f>Census_ACS_occ!F38/(Census_ACS_occ!F$52-Census_ACS_occ!F$31-Census_ACS_occ!F$51)</f>
        <v>5.9649219127096871E-3</v>
      </c>
      <c r="G33" s="4">
        <f>Census_ACS_occ!G38/(Census_ACS_occ!G$52-Census_ACS_occ!G$31-Census_ACS_occ!G$51)</f>
        <v>8.9216319758000564E-3</v>
      </c>
      <c r="H33" s="4">
        <f>Census_ACS_occ!H38/(Census_ACS_occ!H$52-Census_ACS_occ!H$31-Census_ACS_occ!H$51)</f>
        <v>9.6176680123486111E-3</v>
      </c>
      <c r="M33" s="4">
        <f t="shared" si="1"/>
        <v>9.9952146018917089E-3</v>
      </c>
      <c r="N33" s="4">
        <f t="shared" si="2"/>
        <v>6.8935653977012677E-3</v>
      </c>
      <c r="O33" s="4">
        <f t="shared" si="3"/>
        <v>5.4971636446969965E-3</v>
      </c>
      <c r="P33" s="4">
        <f t="shared" si="4"/>
        <v>6.2019752309041901E-3</v>
      </c>
      <c r="Q33" s="4">
        <f t="shared" si="5"/>
        <v>9.2694822472858696E-3</v>
      </c>
      <c r="R33" s="4">
        <f t="shared" si="6"/>
        <v>8.8012997294126712E-3</v>
      </c>
      <c r="T33" s="4">
        <f t="shared" si="7"/>
        <v>9.3922653861462438E-2</v>
      </c>
      <c r="U33" s="4">
        <f t="shared" si="8"/>
        <v>-0.11584335011198359</v>
      </c>
      <c r="V33" s="4">
        <f t="shared" si="9"/>
        <v>-0.30768692152677901</v>
      </c>
      <c r="W33" s="4">
        <f t="shared" si="10"/>
        <v>-3.9741227406414892E-2</v>
      </c>
      <c r="X33" s="4">
        <f t="shared" si="11"/>
        <v>-3.898953380159121E-2</v>
      </c>
    </row>
    <row r="34" spans="1:24" x14ac:dyDescent="0.35">
      <c r="A34" s="5" t="s">
        <v>29</v>
      </c>
      <c r="B34" s="4">
        <f>Census_ACS_occ!B39/(Census_ACS_occ!B$52-Census_ACS_occ!B$31-Census_ACS_occ!B$51)</f>
        <v>3.1196446100860192E-4</v>
      </c>
      <c r="C34" s="4">
        <f>Census_ACS_occ!C39/(Census_ACS_occ!C$52-Census_ACS_occ!C$31-Census_ACS_occ!C$51)</f>
        <v>2.3866239746398428E-3</v>
      </c>
      <c r="D34" s="4">
        <f>Census_ACS_occ!D39/(Census_ACS_occ!D$52-Census_ACS_occ!D$31-Census_ACS_occ!D$51)</f>
        <v>2.7457320448388283E-3</v>
      </c>
      <c r="E34" s="4">
        <f>Census_ACS_occ!E39/(Census_ACS_occ!E$52-Census_ACS_occ!E$31-Census_ACS_occ!E$51)</f>
        <v>1.7975983913163828E-3</v>
      </c>
      <c r="F34" s="4">
        <f>Census_ACS_occ!F39/(Census_ACS_occ!F$52-Census_ACS_occ!F$31-Census_ACS_occ!F$51)</f>
        <v>3.6498688060319488E-3</v>
      </c>
      <c r="G34" s="4">
        <f>Census_ACS_occ!G39/(Census_ACS_occ!G$52-Census_ACS_occ!G$31-Census_ACS_occ!G$51)</f>
        <v>4.4863737701136466E-3</v>
      </c>
      <c r="H34" s="4">
        <f>Census_ACS_occ!H39/(Census_ACS_occ!H$52-Census_ACS_occ!H$31-Census_ACS_occ!H$51)</f>
        <v>5.199930471739455E-3</v>
      </c>
      <c r="M34" s="4">
        <f t="shared" si="1"/>
        <v>1.260525863484134E-3</v>
      </c>
      <c r="N34" s="4">
        <f t="shared" si="2"/>
        <v>3.0018620366508023E-3</v>
      </c>
      <c r="O34" s="4">
        <f t="shared" si="3"/>
        <v>1.6970387644140203E-3</v>
      </c>
      <c r="P34" s="4">
        <f t="shared" si="4"/>
        <v>2.5742689515977353E-3</v>
      </c>
      <c r="Q34" s="4">
        <f t="shared" si="5"/>
        <v>4.6464272148236865E-3</v>
      </c>
      <c r="R34" s="4">
        <f t="shared" si="6"/>
        <v>5.1921324698586038E-3</v>
      </c>
      <c r="T34" s="4">
        <f t="shared" si="7"/>
        <v>0.47183725761643891</v>
      </c>
      <c r="U34" s="4">
        <f t="shared" si="8"/>
        <v>-9.3282952461957599E-2</v>
      </c>
      <c r="V34" s="4">
        <f t="shared" si="9"/>
        <v>5.5941097515514938E-2</v>
      </c>
      <c r="W34" s="4">
        <f t="shared" si="10"/>
        <v>0.29469548402852874</v>
      </c>
      <c r="X34" s="4">
        <f t="shared" si="11"/>
        <v>-3.567545927097053E-2</v>
      </c>
    </row>
    <row r="35" spans="1:24" x14ac:dyDescent="0.35">
      <c r="A35" s="5" t="s">
        <v>16</v>
      </c>
      <c r="B35" s="4">
        <f>Census_ACS_occ!B40/(Census_ACS_occ!B$52-Census_ACS_occ!B$31-Census_ACS_occ!B$51)</f>
        <v>3.3952132173102841E-2</v>
      </c>
      <c r="C35" s="4">
        <f>Census_ACS_occ!C40/(Census_ACS_occ!C$52-Census_ACS_occ!C$31-Census_ACS_occ!C$51)</f>
        <v>4.3961249242793446E-2</v>
      </c>
      <c r="D35" s="4">
        <f>Census_ACS_occ!D40/(Census_ACS_occ!D$52-Census_ACS_occ!D$31-Census_ACS_occ!D$51)</f>
        <v>3.8395136689173867E-2</v>
      </c>
      <c r="E35" s="4">
        <f>Census_ACS_occ!E40/(Census_ACS_occ!E$52-Census_ACS_occ!E$31-Census_ACS_occ!E$51)</f>
        <v>4.2014688823763198E-2</v>
      </c>
      <c r="F35" s="4">
        <f>Census_ACS_occ!F40/(Census_ACS_occ!F$52-Census_ACS_occ!F$31-Census_ACS_occ!F$51)</f>
        <v>3.7780888916340113E-2</v>
      </c>
      <c r="G35" s="4">
        <f>Census_ACS_occ!G40/(Census_ACS_occ!G$52-Census_ACS_occ!G$31-Census_ACS_occ!G$51)</f>
        <v>4.1294822779716821E-2</v>
      </c>
      <c r="H35" s="4">
        <f>Census_ACS_occ!H40/(Census_ACS_occ!H$52-Census_ACS_occ!H$31-Census_ACS_occ!H$51)</f>
        <v>4.0845404891949655E-2</v>
      </c>
      <c r="M35" s="4">
        <f t="shared" si="1"/>
        <v>5.0141287615045493E-2</v>
      </c>
      <c r="N35" s="4">
        <f t="shared" si="2"/>
        <v>3.6364356826701215E-2</v>
      </c>
      <c r="O35" s="4">
        <f t="shared" si="3"/>
        <v>3.7969092683808811E-2</v>
      </c>
      <c r="P35" s="4">
        <f t="shared" si="4"/>
        <v>3.3531544486685876E-2</v>
      </c>
      <c r="Q35" s="4">
        <f t="shared" si="5"/>
        <v>3.9129258430724512E-2</v>
      </c>
      <c r="R35" s="4">
        <f t="shared" si="6"/>
        <v>4.0339453829737498E-2</v>
      </c>
      <c r="T35" s="4">
        <f t="shared" si="7"/>
        <v>-0.14057922553839025</v>
      </c>
      <c r="U35" s="4">
        <f t="shared" si="8"/>
        <v>5.289159090414864E-2</v>
      </c>
      <c r="V35" s="4">
        <f t="shared" si="9"/>
        <v>9.6290041726221895E-2</v>
      </c>
      <c r="W35" s="4">
        <f t="shared" si="10"/>
        <v>0.1124733840716069</v>
      </c>
      <c r="X35" s="4">
        <f t="shared" si="11"/>
        <v>5.24415460152063E-2</v>
      </c>
    </row>
    <row r="36" spans="1:24" x14ac:dyDescent="0.35">
      <c r="A36" s="5" t="s">
        <v>17</v>
      </c>
      <c r="B36" s="4">
        <f>Census_ACS_occ!B41/(Census_ACS_occ!B$52-Census_ACS_occ!B$31-Census_ACS_occ!B$51)</f>
        <v>7.3592416351929188E-2</v>
      </c>
      <c r="C36" s="4">
        <f>Census_ACS_occ!C41/(Census_ACS_occ!C$52-Census_ACS_occ!C$31-Census_ACS_occ!C$51)</f>
        <v>6.8515237500967857E-2</v>
      </c>
      <c r="D36" s="4">
        <f>Census_ACS_occ!D41/(Census_ACS_occ!D$52-Census_ACS_occ!D$31-Census_ACS_occ!D$51)</f>
        <v>8.1917184234718637E-2</v>
      </c>
      <c r="E36" s="4">
        <f>Census_ACS_occ!E41/(Census_ACS_occ!E$52-Census_ACS_occ!E$31-Census_ACS_occ!E$51)</f>
        <v>9.3434188404251772E-2</v>
      </c>
      <c r="F36" s="4">
        <f>Census_ACS_occ!F41/(Census_ACS_occ!F$52-Census_ACS_occ!F$31-Census_ACS_occ!F$51)</f>
        <v>8.181493758278259E-2</v>
      </c>
      <c r="G36" s="4">
        <f>Census_ACS_occ!G41/(Census_ACS_occ!G$52-Census_ACS_occ!G$31-Census_ACS_occ!G$51)</f>
        <v>8.8034108498683442E-2</v>
      </c>
      <c r="H36" s="4">
        <f>Census_ACS_occ!H41/(Census_ACS_occ!H$52-Census_ACS_occ!H$31-Census_ACS_occ!H$51)</f>
        <v>7.9962395983029233E-2</v>
      </c>
      <c r="M36" s="4">
        <f t="shared" si="1"/>
        <v>6.3937781722429171E-2</v>
      </c>
      <c r="N36" s="4">
        <f t="shared" si="2"/>
        <v>6.0845638227410861E-2</v>
      </c>
      <c r="O36" s="4">
        <f t="shared" si="3"/>
        <v>9.7736899389597162E-2</v>
      </c>
      <c r="P36" s="4">
        <f t="shared" si="4"/>
        <v>9.7476381579912549E-2</v>
      </c>
      <c r="Q36" s="4">
        <f t="shared" si="5"/>
        <v>9.088324849414646E-2</v>
      </c>
      <c r="R36" s="4">
        <f t="shared" si="6"/>
        <v>8.6382061672403879E-2</v>
      </c>
      <c r="T36" s="4">
        <f t="shared" si="7"/>
        <v>6.6809310534376012E-2</v>
      </c>
      <c r="U36" s="4">
        <f t="shared" si="8"/>
        <v>0.25722986213651011</v>
      </c>
      <c r="V36" s="4">
        <f t="shared" si="9"/>
        <v>-4.6050712901034761E-2</v>
      </c>
      <c r="W36" s="4">
        <f t="shared" si="10"/>
        <v>-0.19142523920260016</v>
      </c>
      <c r="X36" s="4">
        <f t="shared" si="11"/>
        <v>-3.2364046663863555E-2</v>
      </c>
    </row>
    <row r="37" spans="1:24" x14ac:dyDescent="0.35">
      <c r="A37" s="5" t="s">
        <v>18</v>
      </c>
      <c r="B37" s="4">
        <f>Census_ACS_occ!B42/(Census_ACS_occ!B$52-Census_ACS_occ!B$31-Census_ACS_occ!B$51)</f>
        <v>7.1371229389547944E-2</v>
      </c>
      <c r="C37" s="4">
        <f>Census_ACS_occ!C42/(Census_ACS_occ!C$52-Census_ACS_occ!C$31-Census_ACS_occ!C$51)</f>
        <v>7.1626046994630099E-2</v>
      </c>
      <c r="D37" s="4">
        <f>Census_ACS_occ!D42/(Census_ACS_occ!D$52-Census_ACS_occ!D$31-Census_ACS_occ!D$51)</f>
        <v>6.4552745610120685E-2</v>
      </c>
      <c r="E37" s="4">
        <f>Census_ACS_occ!E42/(Census_ACS_occ!E$52-Census_ACS_occ!E$31-Census_ACS_occ!E$51)</f>
        <v>5.8517266745722225E-2</v>
      </c>
      <c r="F37" s="4">
        <f>Census_ACS_occ!F42/(Census_ACS_occ!F$52-Census_ACS_occ!F$31-Census_ACS_occ!F$51)</f>
        <v>6.2875881584576077E-2</v>
      </c>
      <c r="G37" s="4">
        <f>Census_ACS_occ!G42/(Census_ACS_occ!G$52-Census_ACS_occ!G$31-Census_ACS_occ!G$51)</f>
        <v>6.630475099511518E-2</v>
      </c>
      <c r="H37" s="4">
        <f>Census_ACS_occ!H42/(Census_ACS_occ!H$52-Census_ACS_occ!H$31-Census_ACS_occ!H$51)</f>
        <v>6.7144959078701591E-2</v>
      </c>
      <c r="M37" s="4">
        <f t="shared" si="1"/>
        <v>6.6215858379385997E-2</v>
      </c>
      <c r="N37" s="4">
        <f t="shared" si="2"/>
        <v>5.7500019304523378E-2</v>
      </c>
      <c r="O37" s="4">
        <f t="shared" si="3"/>
        <v>5.220942921073024E-2</v>
      </c>
      <c r="P37" s="4">
        <f t="shared" si="4"/>
        <v>5.1867741413582344E-2</v>
      </c>
      <c r="Q37" s="4">
        <f t="shared" si="5"/>
        <v>6.2503912140691537E-2</v>
      </c>
      <c r="R37" s="4">
        <f t="shared" si="6"/>
        <v>6.6757182807738097E-2</v>
      </c>
      <c r="T37" s="4">
        <f t="shared" si="7"/>
        <v>7.5533815451936243E-2</v>
      </c>
      <c r="U37" s="4">
        <f t="shared" si="8"/>
        <v>0.10925524916002285</v>
      </c>
      <c r="V37" s="4">
        <f t="shared" si="9"/>
        <v>0.10779446624535151</v>
      </c>
      <c r="W37" s="4">
        <f t="shared" si="10"/>
        <v>0.17507730935249602</v>
      </c>
      <c r="X37" s="4">
        <f t="shared" si="11"/>
        <v>5.7323778422811063E-2</v>
      </c>
    </row>
    <row r="38" spans="1:24" x14ac:dyDescent="0.35">
      <c r="A38" s="5" t="s">
        <v>19</v>
      </c>
      <c r="B38" s="4">
        <f>Census_ACS_occ!B43/(Census_ACS_occ!B$52-Census_ACS_occ!B$31-Census_ACS_occ!B$51)</f>
        <v>1.7097732226344774E-2</v>
      </c>
      <c r="C38" s="4">
        <f>Census_ACS_occ!C43/(Census_ACS_occ!C$52-Census_ACS_occ!C$31-Census_ACS_occ!C$51)</f>
        <v>2.1370304750019359E-2</v>
      </c>
      <c r="D38" s="4">
        <f>Census_ACS_occ!D43/(Census_ACS_occ!D$52-Census_ACS_occ!D$31-Census_ACS_occ!D$51)</f>
        <v>2.5534576472051325E-2</v>
      </c>
      <c r="E38" s="4">
        <f>Census_ACS_occ!E43/(Census_ACS_occ!E$52-Census_ACS_occ!E$31-Census_ACS_occ!E$51)</f>
        <v>2.6102334939216619E-2</v>
      </c>
      <c r="F38" s="4">
        <f>Census_ACS_occ!F43/(Census_ACS_occ!F$52-Census_ACS_occ!F$31-Census_ACS_occ!F$51)</f>
        <v>3.1112529424279233E-2</v>
      </c>
      <c r="G38" s="4">
        <f>Census_ACS_occ!G43/(Census_ACS_occ!G$52-Census_ACS_occ!G$31-Census_ACS_occ!G$51)</f>
        <v>3.2581585028120114E-2</v>
      </c>
      <c r="H38" s="4">
        <f>Census_ACS_occ!H43/(Census_ACS_occ!H$52-Census_ACS_occ!H$31-Census_ACS_occ!H$51)</f>
        <v>3.2019722523484152E-2</v>
      </c>
      <c r="M38" s="4">
        <f t="shared" si="1"/>
        <v>2.3096030311208205E-2</v>
      </c>
      <c r="N38" s="4">
        <f t="shared" si="2"/>
        <v>2.4319670455190383E-2</v>
      </c>
      <c r="O38" s="4">
        <f t="shared" si="3"/>
        <v>2.6881262100272852E-2</v>
      </c>
      <c r="P38" s="4">
        <f t="shared" si="4"/>
        <v>3.0898178547958378E-2</v>
      </c>
      <c r="Q38" s="4">
        <f t="shared" si="5"/>
        <v>3.1239090637412169E-2</v>
      </c>
      <c r="R38" s="4">
        <f t="shared" si="6"/>
        <v>3.2089882065633339E-2</v>
      </c>
      <c r="T38" s="4">
        <f t="shared" si="7"/>
        <v>-8.0753437135110712E-2</v>
      </c>
      <c r="U38" s="4">
        <f t="shared" si="8"/>
        <v>4.7578859128159325E-2</v>
      </c>
      <c r="V38" s="4">
        <f t="shared" si="9"/>
        <v>-2.984128289174463E-2</v>
      </c>
      <c r="W38" s="4">
        <f t="shared" si="10"/>
        <v>6.8895355114901745E-3</v>
      </c>
      <c r="X38" s="4">
        <f t="shared" si="11"/>
        <v>4.1204084747543168E-2</v>
      </c>
    </row>
    <row r="39" spans="1:24" x14ac:dyDescent="0.35">
      <c r="A39" s="5" t="s">
        <v>30</v>
      </c>
      <c r="B39" s="4">
        <f>Census_ACS_occ!B44/(Census_ACS_occ!B$52-Census_ACS_occ!B$31-Census_ACS_occ!B$51)</f>
        <v>7.7756102024857332E-2</v>
      </c>
      <c r="C39" s="4">
        <f>Census_ACS_occ!C44/(Census_ACS_occ!C$52-Census_ACS_occ!C$31-Census_ACS_occ!C$51)</f>
        <v>5.7638790837914525E-2</v>
      </c>
      <c r="D39" s="4">
        <f>Census_ACS_occ!D44/(Census_ACS_occ!D$52-Census_ACS_occ!D$31-Census_ACS_occ!D$51)</f>
        <v>4.2981923524290949E-2</v>
      </c>
      <c r="E39" s="4">
        <f>Census_ACS_occ!E44/(Census_ACS_occ!E$52-Census_ACS_occ!E$31-Census_ACS_occ!E$51)</f>
        <v>5.4085201209313045E-2</v>
      </c>
      <c r="F39" s="4">
        <f>Census_ACS_occ!F44/(Census_ACS_occ!F$52-Census_ACS_occ!F$31-Census_ACS_occ!F$51)</f>
        <v>5.4316819135332241E-2</v>
      </c>
      <c r="G39" s="4">
        <f>Census_ACS_occ!G44/(Census_ACS_occ!G$52-Census_ACS_occ!G$31-Census_ACS_occ!G$51)</f>
        <v>6.3005831106311194E-2</v>
      </c>
      <c r="H39" s="4">
        <f>Census_ACS_occ!H44/(Census_ACS_occ!H$52-Census_ACS_occ!H$31-Census_ACS_occ!H$51)</f>
        <v>6.9059434421874968E-2</v>
      </c>
      <c r="M39" s="4">
        <f t="shared" si="1"/>
        <v>6.112119520435226E-2</v>
      </c>
      <c r="N39" s="4">
        <f t="shared" si="2"/>
        <v>6.0869136344599395E-2</v>
      </c>
      <c r="O39" s="4">
        <f t="shared" si="3"/>
        <v>6.0752390521629972E-2</v>
      </c>
      <c r="P39" s="4">
        <f t="shared" si="4"/>
        <v>6.5827861586349706E-2</v>
      </c>
      <c r="Q39" s="4">
        <f t="shared" si="5"/>
        <v>7.4424674205673363E-2</v>
      </c>
      <c r="R39" s="4">
        <f t="shared" si="6"/>
        <v>7.8244902784773945E-2</v>
      </c>
      <c r="T39" s="4">
        <f t="shared" si="7"/>
        <v>-6.0417720701854603E-2</v>
      </c>
      <c r="U39" s="4">
        <f t="shared" si="8"/>
        <v>-0.41615663873673792</v>
      </c>
      <c r="V39" s="4">
        <f t="shared" si="9"/>
        <v>-0.12327197021075127</v>
      </c>
      <c r="W39" s="4">
        <f t="shared" si="10"/>
        <v>-0.21192408970667637</v>
      </c>
      <c r="X39" s="4">
        <f t="shared" si="11"/>
        <v>-0.1812347031831846</v>
      </c>
    </row>
    <row r="40" spans="1:24" x14ac:dyDescent="0.35">
      <c r="A40" s="5" t="s">
        <v>31</v>
      </c>
      <c r="B40" s="4">
        <f>Census_ACS_occ!B45/(Census_ACS_occ!B$52-Census_ACS_occ!B$31-Census_ACS_occ!B$51)</f>
        <v>6.7606858226710809E-2</v>
      </c>
      <c r="C40" s="4">
        <f>Census_ACS_occ!C45/(Census_ACS_occ!C$52-Census_ACS_occ!C$31-Census_ACS_occ!C$51)</f>
        <v>3.6701175548946287E-2</v>
      </c>
      <c r="D40" s="4">
        <f>Census_ACS_occ!D45/(Census_ACS_occ!D$52-Census_ACS_occ!D$31-Census_ACS_occ!D$51)</f>
        <v>3.6715021787847087E-2</v>
      </c>
      <c r="E40" s="4">
        <f>Census_ACS_occ!E45/(Census_ACS_occ!E$52-Census_ACS_occ!E$31-Census_ACS_occ!E$51)</f>
        <v>4.1162741353702528E-2</v>
      </c>
      <c r="F40" s="4">
        <f>Census_ACS_occ!F45/(Census_ACS_occ!F$52-Census_ACS_occ!F$31-Census_ACS_occ!F$51)</f>
        <v>3.4265988621468228E-2</v>
      </c>
      <c r="G40" s="4">
        <f>Census_ACS_occ!G45/(Census_ACS_occ!G$52-Census_ACS_occ!G$31-Census_ACS_occ!G$51)</f>
        <v>3.5521385310435305E-2</v>
      </c>
      <c r="H40" s="4">
        <f>Census_ACS_occ!H45/(Census_ACS_occ!H$52-Census_ACS_occ!H$31-Census_ACS_occ!H$51)</f>
        <v>3.6570885775350274E-2</v>
      </c>
      <c r="M40" s="4">
        <f t="shared" si="1"/>
        <v>3.9695643604065078E-2</v>
      </c>
      <c r="N40" s="4">
        <f t="shared" si="2"/>
        <v>4.5854538124417178E-2</v>
      </c>
      <c r="O40" s="4">
        <f t="shared" si="3"/>
        <v>4.0812568978370774E-2</v>
      </c>
      <c r="P40" s="4">
        <f t="shared" si="4"/>
        <v>3.6233766824658321E-2</v>
      </c>
      <c r="Q40" s="4">
        <f t="shared" si="5"/>
        <v>3.8870908295101349E-2</v>
      </c>
      <c r="R40" s="4">
        <f t="shared" si="6"/>
        <v>4.0680958527437638E-2</v>
      </c>
      <c r="T40" s="4">
        <f t="shared" si="7"/>
        <v>-8.1590521565862065E-2</v>
      </c>
      <c r="U40" s="4">
        <f t="shared" si="8"/>
        <v>-0.24893125188326407</v>
      </c>
      <c r="V40" s="4">
        <f t="shared" si="9"/>
        <v>8.5070227058688611E-3</v>
      </c>
      <c r="W40" s="4">
        <f t="shared" si="10"/>
        <v>-5.7426570262655324E-2</v>
      </c>
      <c r="X40" s="4">
        <f t="shared" si="11"/>
        <v>-9.4295955954230098E-2</v>
      </c>
    </row>
    <row r="41" spans="1:24" x14ac:dyDescent="0.35">
      <c r="A41" s="5" t="s">
        <v>20</v>
      </c>
      <c r="B41" s="4">
        <f>Census_ACS_occ!B46/(Census_ACS_occ!B$52-Census_ACS_occ!B$31-Census_ACS_occ!B$51)</f>
        <v>0.12800525764104953</v>
      </c>
      <c r="C41" s="4">
        <f>Census_ACS_occ!C46/(Census_ACS_occ!C$52-Census_ACS_occ!C$31-Census_ACS_occ!C$51)</f>
        <v>0.15299899342767481</v>
      </c>
      <c r="D41" s="4">
        <f>Census_ACS_occ!D46/(Census_ACS_occ!D$52-Census_ACS_occ!D$31-Census_ACS_occ!D$51)</f>
        <v>0.15727119102833273</v>
      </c>
      <c r="E41" s="4">
        <f>Census_ACS_occ!E46/(Census_ACS_occ!E$52-Census_ACS_occ!E$31-Census_ACS_occ!E$51)</f>
        <v>0.17267176542687307</v>
      </c>
      <c r="F41" s="4">
        <f>Census_ACS_occ!F46/(Census_ACS_occ!F$52-Census_ACS_occ!F$31-Census_ACS_occ!F$51)</f>
        <v>0.15880074758829571</v>
      </c>
      <c r="G41" s="4">
        <f>Census_ACS_occ!G46/(Census_ACS_occ!G$52-Census_ACS_occ!G$31-Census_ACS_occ!G$51)</f>
        <v>0.15273330650858413</v>
      </c>
      <c r="H41" s="4">
        <f>Census_ACS_occ!H46/(Census_ACS_occ!H$52-Census_ACS_occ!H$31-Census_ACS_occ!H$51)</f>
        <v>0.12541282404698545</v>
      </c>
      <c r="M41" s="4">
        <f t="shared" si="1"/>
        <v>0.14041820591374002</v>
      </c>
      <c r="N41" s="4">
        <f t="shared" si="2"/>
        <v>0.16551757814475693</v>
      </c>
      <c r="O41" s="4">
        <f t="shared" si="3"/>
        <v>0.17459186211877337</v>
      </c>
      <c r="P41" s="4">
        <f t="shared" si="4"/>
        <v>0.16875861412225493</v>
      </c>
      <c r="Q41" s="4">
        <f t="shared" si="5"/>
        <v>0.17977434883012913</v>
      </c>
      <c r="R41" s="4">
        <f t="shared" si="6"/>
        <v>0.14804648315943908</v>
      </c>
      <c r="T41" s="4">
        <f t="shared" si="7"/>
        <v>8.2227910341658175E-2</v>
      </c>
      <c r="U41" s="4">
        <f t="shared" si="8"/>
        <v>-5.2434187485351932E-2</v>
      </c>
      <c r="V41" s="4">
        <f t="shared" si="9"/>
        <v>-1.1119922745641138E-2</v>
      </c>
      <c r="W41" s="4">
        <f t="shared" si="10"/>
        <v>-6.2706672891590071E-2</v>
      </c>
      <c r="X41" s="4">
        <f t="shared" si="11"/>
        <v>-0.17704744917589538</v>
      </c>
    </row>
    <row r="42" spans="1:24" x14ac:dyDescent="0.35">
      <c r="A42" s="5" t="s">
        <v>21</v>
      </c>
      <c r="B42" s="4">
        <f>Census_ACS_occ!B47/(Census_ACS_occ!B$52-Census_ACS_occ!B$31-Census_ACS_occ!B$51)</f>
        <v>5.0105651964128244E-2</v>
      </c>
      <c r="C42" s="4">
        <f>Census_ACS_occ!C47/(Census_ACS_occ!C$52-Census_ACS_occ!C$31-Census_ACS_occ!C$51)</f>
        <v>5.7433832672153476E-2</v>
      </c>
      <c r="D42" s="4">
        <f>Census_ACS_occ!D47/(Census_ACS_occ!D$52-Census_ACS_occ!D$31-Census_ACS_occ!D$51)</f>
        <v>5.0896020639321519E-2</v>
      </c>
      <c r="E42" s="4">
        <f>Census_ACS_occ!E47/(Census_ACS_occ!E$52-Census_ACS_occ!E$31-Census_ACS_occ!E$51)</f>
        <v>4.3534408014983934E-2</v>
      </c>
      <c r="F42" s="4">
        <f>Census_ACS_occ!F47/(Census_ACS_occ!F$52-Census_ACS_occ!F$31-Census_ACS_occ!F$51)</f>
        <v>3.1064489784713788E-2</v>
      </c>
      <c r="G42" s="4">
        <f>Census_ACS_occ!G47/(Census_ACS_occ!G$52-Census_ACS_occ!G$31-Census_ACS_occ!G$51)</f>
        <v>1.9861673418726907E-2</v>
      </c>
      <c r="H42" s="4">
        <f>Census_ACS_occ!H47/(Census_ACS_occ!H$52-Census_ACS_occ!H$31-Census_ACS_occ!H$51)</f>
        <v>1.7110317357338537E-2</v>
      </c>
      <c r="M42" s="4">
        <f t="shared" si="1"/>
        <v>5.6303933748505855E-2</v>
      </c>
      <c r="N42" s="4">
        <f t="shared" si="2"/>
        <v>4.970500015420927E-2</v>
      </c>
      <c r="O42" s="4">
        <f t="shared" si="3"/>
        <v>4.1571450097222587E-2</v>
      </c>
      <c r="P42" s="4">
        <f t="shared" si="4"/>
        <v>3.257341497540641E-2</v>
      </c>
      <c r="Q42" s="4">
        <f t="shared" si="5"/>
        <v>2.3463081646747957E-2</v>
      </c>
      <c r="R42" s="4">
        <f t="shared" si="6"/>
        <v>2.0040972394745286E-2</v>
      </c>
      <c r="T42" s="4">
        <f t="shared" si="7"/>
        <v>1.9673054558231616E-2</v>
      </c>
      <c r="U42" s="4">
        <f t="shared" si="8"/>
        <v>2.340105316980489E-2</v>
      </c>
      <c r="V42" s="4">
        <f t="shared" si="9"/>
        <v>4.5089803841727324E-2</v>
      </c>
      <c r="W42" s="4">
        <f t="shared" si="10"/>
        <v>-4.8573956989151471E-2</v>
      </c>
      <c r="X42" s="4">
        <f t="shared" si="11"/>
        <v>-0.18132451138912611</v>
      </c>
    </row>
    <row r="43" spans="1:24" x14ac:dyDescent="0.35">
      <c r="A43" s="5" t="s">
        <v>22</v>
      </c>
      <c r="B43" s="4">
        <f>Census_ACS_occ!B48/(Census_ACS_occ!B$52-Census_ACS_occ!B$31-Census_ACS_occ!B$51)</f>
        <v>0.12264986772706853</v>
      </c>
      <c r="C43" s="4">
        <f>Census_ACS_occ!C48/(Census_ACS_occ!C$52-Census_ACS_occ!C$31-Census_ACS_occ!C$51)</f>
        <v>9.4945731632332372E-2</v>
      </c>
      <c r="D43" s="4">
        <f>Census_ACS_occ!D48/(Census_ACS_occ!D$52-Census_ACS_occ!D$31-Census_ACS_occ!D$51)</f>
        <v>6.1691185614900106E-2</v>
      </c>
      <c r="E43" s="4">
        <f>Census_ACS_occ!E48/(Census_ACS_occ!E$52-Census_ACS_occ!E$31-Census_ACS_occ!E$51)</f>
        <v>5.2023725283022119E-2</v>
      </c>
      <c r="F43" s="4">
        <f>Census_ACS_occ!F48/(Census_ACS_occ!F$52-Census_ACS_occ!F$31-Census_ACS_occ!F$51)</f>
        <v>4.365316295274501E-2</v>
      </c>
      <c r="G43" s="4">
        <f>Census_ACS_occ!G48/(Census_ACS_occ!G$52-Census_ACS_occ!G$31-Census_ACS_occ!G$51)</f>
        <v>2.9852800281004538E-2</v>
      </c>
      <c r="H43" s="4">
        <f>Census_ACS_occ!H48/(Census_ACS_occ!H$52-Census_ACS_occ!H$31-Census_ACS_occ!H$51)</f>
        <v>2.8899519422621655E-2</v>
      </c>
      <c r="M43" s="4">
        <f t="shared" si="1"/>
        <v>0.11017757950486692</v>
      </c>
      <c r="N43" s="4">
        <f t="shared" si="2"/>
        <v>6.9517492731879807E-2</v>
      </c>
      <c r="O43" s="4">
        <f t="shared" si="3"/>
        <v>5.135830597997787E-2</v>
      </c>
      <c r="P43" s="4">
        <f t="shared" si="4"/>
        <v>4.419692961232332E-2</v>
      </c>
      <c r="Q43" s="4">
        <f t="shared" si="5"/>
        <v>3.1104454086388948E-2</v>
      </c>
      <c r="R43" s="4">
        <f t="shared" si="6"/>
        <v>3.0245534542864005E-2</v>
      </c>
      <c r="T43" s="4">
        <f t="shared" si="7"/>
        <v>-0.1604268839753463</v>
      </c>
      <c r="U43" s="4">
        <f t="shared" si="8"/>
        <v>-0.12686264721567345</v>
      </c>
      <c r="V43" s="4">
        <f t="shared" si="9"/>
        <v>1.2790689236962595E-2</v>
      </c>
      <c r="W43" s="4">
        <f t="shared" si="10"/>
        <v>-1.2456523715519597E-2</v>
      </c>
      <c r="X43" s="4">
        <f t="shared" si="11"/>
        <v>-4.1927517472484577E-2</v>
      </c>
    </row>
    <row r="44" spans="1:24" x14ac:dyDescent="0.35">
      <c r="A44" s="5" t="s">
        <v>32</v>
      </c>
      <c r="B44" s="4">
        <f>Census_ACS_occ!B49/(Census_ACS_occ!B$52-Census_ACS_occ!B$31-Census_ACS_occ!B$51)</f>
        <v>3.907458862286408E-2</v>
      </c>
      <c r="C44" s="4">
        <f>Census_ACS_occ!C49/(Census_ACS_occ!C$52-Census_ACS_occ!C$31-Census_ACS_occ!C$51)</f>
        <v>5.5939915375050671E-2</v>
      </c>
      <c r="D44" s="4">
        <f>Census_ACS_occ!D49/(Census_ACS_occ!D$52-Census_ACS_occ!D$31-Census_ACS_occ!D$51)</f>
        <v>6.8762786796101358E-2</v>
      </c>
      <c r="E44" s="4">
        <f>Census_ACS_occ!E49/(Census_ACS_occ!E$52-Census_ACS_occ!E$31-Census_ACS_occ!E$51)</f>
        <v>6.7722823037262736E-2</v>
      </c>
      <c r="F44" s="4">
        <f>Census_ACS_occ!F49/(Census_ACS_occ!F$52-Census_ACS_occ!F$31-Census_ACS_occ!F$51)</f>
        <v>5.3599655944676639E-2</v>
      </c>
      <c r="G44" s="4">
        <f>Census_ACS_occ!G49/(Census_ACS_occ!G$52-Census_ACS_occ!G$31-Census_ACS_occ!G$51)</f>
        <v>4.8059115805587846E-2</v>
      </c>
      <c r="H44" s="4">
        <f>Census_ACS_occ!H49/(Census_ACS_occ!H$52-Census_ACS_occ!H$31-Census_ACS_occ!H$51)</f>
        <v>4.9836339288118744E-2</v>
      </c>
      <c r="M44" s="4">
        <f t="shared" si="1"/>
        <v>4.7503076055466401E-2</v>
      </c>
      <c r="N44" s="4">
        <f t="shared" si="2"/>
        <v>5.6696730892699311E-2</v>
      </c>
      <c r="O44" s="4">
        <f t="shared" si="3"/>
        <v>7.0005163963419617E-2</v>
      </c>
      <c r="P44" s="4">
        <f t="shared" si="4"/>
        <v>6.4396121881105925E-2</v>
      </c>
      <c r="Q44" s="4">
        <f t="shared" si="5"/>
        <v>5.0160292665475135E-2</v>
      </c>
      <c r="R44" s="4">
        <f t="shared" si="6"/>
        <v>5.2692398913533403E-2</v>
      </c>
      <c r="T44" s="4">
        <f t="shared" si="7"/>
        <v>0.15081966540384006</v>
      </c>
      <c r="U44" s="4">
        <f t="shared" si="8"/>
        <v>0.17547363138700126</v>
      </c>
      <c r="V44" s="4">
        <f t="shared" si="9"/>
        <v>-3.3701207713994465E-2</v>
      </c>
      <c r="W44" s="4">
        <f t="shared" si="10"/>
        <v>-0.20142789624569521</v>
      </c>
      <c r="X44" s="4">
        <f t="shared" si="11"/>
        <v>-4.3720672439899223E-2</v>
      </c>
    </row>
    <row r="45" spans="1:24" x14ac:dyDescent="0.35">
      <c r="A45" s="5" t="s">
        <v>23</v>
      </c>
      <c r="B45" s="4">
        <f>Census_ACS_occ!B50/(Census_ACS_occ!B$52-Census_ACS_occ!B$31-Census_ACS_occ!B$51)</f>
        <v>8.0871587108796564E-2</v>
      </c>
      <c r="C45" s="4">
        <f>Census_ACS_occ!C50/(Census_ACS_occ!C$52-Census_ACS_occ!C$31-Census_ACS_occ!C$51)</f>
        <v>6.2011231707483704E-2</v>
      </c>
      <c r="D45" s="4">
        <f>Census_ACS_occ!D50/(Census_ACS_occ!D$52-Census_ACS_occ!D$31-Census_ACS_occ!D$51)</f>
        <v>6.821047035901788E-2</v>
      </c>
      <c r="E45" s="4">
        <f>Census_ACS_occ!E50/(Census_ACS_occ!E$52-Census_ACS_occ!E$31-Census_ACS_occ!E$51)</f>
        <v>6.7583883437214914E-2</v>
      </c>
      <c r="F45" s="4">
        <f>Census_ACS_occ!F50/(Census_ACS_occ!F$52-Census_ACS_occ!F$31-Census_ACS_occ!F$51)</f>
        <v>6.0177655162316789E-2</v>
      </c>
      <c r="G45" s="4">
        <f>Census_ACS_occ!G50/(Census_ACS_occ!G$52-Census_ACS_occ!G$31-Census_ACS_occ!G$51)</f>
        <v>4.9279336074350866E-2</v>
      </c>
      <c r="H45" s="4">
        <f>Census_ACS_occ!H50/(Census_ACS_occ!H$52-Census_ACS_occ!H$31-Census_ACS_occ!H$51)</f>
        <v>4.4297336137313417E-2</v>
      </c>
      <c r="M45" s="4">
        <f t="shared" si="1"/>
        <v>6.8833188660241088E-2</v>
      </c>
      <c r="N45" s="4">
        <f t="shared" si="2"/>
        <v>6.2416891858560954E-2</v>
      </c>
      <c r="O45" s="4">
        <f t="shared" si="3"/>
        <v>6.9055644844358013E-2</v>
      </c>
      <c r="P45" s="4">
        <f t="shared" si="4"/>
        <v>6.5892165551872078E-2</v>
      </c>
      <c r="Q45" s="4">
        <f t="shared" si="5"/>
        <v>5.8575840015412682E-2</v>
      </c>
      <c r="R45" s="4">
        <f t="shared" si="6"/>
        <v>5.1398742654390615E-2</v>
      </c>
      <c r="T45" s="4">
        <f t="shared" si="7"/>
        <v>-0.1100116344235441</v>
      </c>
      <c r="U45" s="4">
        <f t="shared" si="8"/>
        <v>8.4936791521347088E-2</v>
      </c>
      <c r="V45" s="4">
        <f t="shared" si="9"/>
        <v>-2.1776810273271111E-2</v>
      </c>
      <c r="W45" s="4">
        <f t="shared" si="10"/>
        <v>-9.496066894167908E-2</v>
      </c>
      <c r="X45" s="4">
        <f t="shared" si="11"/>
        <v>-0.18864913129177693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CC4D-D71B-4C0B-B993-8797F19FEE8E}">
  <dimension ref="A1:AD33"/>
  <sheetViews>
    <sheetView workbookViewId="0">
      <selection activeCell="J20" sqref="J20"/>
    </sheetView>
  </sheetViews>
  <sheetFormatPr defaultRowHeight="14.5" x14ac:dyDescent="0.35"/>
  <cols>
    <col min="1" max="1" width="55" style="5" bestFit="1" customWidth="1"/>
    <col min="2" max="3" width="9.453125" style="5" bestFit="1" customWidth="1"/>
    <col min="4" max="4" width="3" style="5" customWidth="1"/>
    <col min="5" max="5" width="10.54296875" style="5" bestFit="1" customWidth="1"/>
    <col min="6" max="6" width="13.1796875" style="5" bestFit="1" customWidth="1"/>
    <col min="7" max="7" width="11.54296875" style="5" bestFit="1" customWidth="1"/>
    <col min="8" max="8" width="14.1796875" style="5" bestFit="1" customWidth="1"/>
    <col min="9" max="9" width="11.54296875" style="5" bestFit="1" customWidth="1"/>
    <col min="10" max="10" width="14.1796875" style="5" bestFit="1" customWidth="1"/>
    <col min="11" max="11" width="8.7265625" style="5"/>
    <col min="12" max="13" width="9.453125" style="5" bestFit="1" customWidth="1"/>
    <col min="14" max="14" width="2.26953125" style="5" customWidth="1"/>
    <col min="15" max="15" width="10.54296875" style="5" bestFit="1" customWidth="1"/>
    <col min="16" max="16" width="13.1796875" style="5" bestFit="1" customWidth="1"/>
    <col min="17" max="17" width="11.54296875" style="5" bestFit="1" customWidth="1"/>
    <col min="18" max="18" width="14.1796875" style="5" bestFit="1" customWidth="1"/>
    <col min="19" max="19" width="11.54296875" style="5" bestFit="1" customWidth="1"/>
    <col min="20" max="20" width="14.1796875" style="5" bestFit="1" customWidth="1"/>
    <col min="21" max="21" width="8.7265625" style="5"/>
    <col min="22" max="23" width="9.453125" style="5" bestFit="1" customWidth="1"/>
    <col min="24" max="24" width="1.90625" style="5" customWidth="1"/>
    <col min="25" max="25" width="10.54296875" style="5" bestFit="1" customWidth="1"/>
    <col min="26" max="26" width="13.1796875" style="5" bestFit="1" customWidth="1"/>
    <col min="27" max="27" width="11.54296875" style="5" bestFit="1" customWidth="1"/>
    <col min="28" max="28" width="14.1796875" style="5" bestFit="1" customWidth="1"/>
    <col min="29" max="29" width="11.54296875" style="5" bestFit="1" customWidth="1"/>
    <col min="30" max="30" width="14.1796875" style="5" bestFit="1" customWidth="1"/>
    <col min="31" max="16384" width="8.7265625" style="5"/>
  </cols>
  <sheetData>
    <row r="1" spans="1:30" x14ac:dyDescent="0.35">
      <c r="A1" s="1" t="s">
        <v>10</v>
      </c>
      <c r="B1" s="5" t="s">
        <v>33</v>
      </c>
      <c r="C1" s="5" t="s">
        <v>34</v>
      </c>
      <c r="E1" s="5" t="s">
        <v>37</v>
      </c>
      <c r="F1" s="5" t="s">
        <v>38</v>
      </c>
      <c r="G1" s="5" t="s">
        <v>42</v>
      </c>
      <c r="H1" s="5" t="s">
        <v>43</v>
      </c>
      <c r="I1" s="5" t="s">
        <v>44</v>
      </c>
      <c r="J1" s="5" t="s">
        <v>45</v>
      </c>
      <c r="L1" s="7" t="s">
        <v>33</v>
      </c>
      <c r="M1" s="7" t="s">
        <v>34</v>
      </c>
      <c r="N1" s="7"/>
      <c r="O1" s="7" t="s">
        <v>37</v>
      </c>
      <c r="P1" s="7" t="s">
        <v>38</v>
      </c>
      <c r="Q1" s="7" t="s">
        <v>42</v>
      </c>
      <c r="R1" s="7" t="s">
        <v>43</v>
      </c>
      <c r="S1" s="7" t="s">
        <v>44</v>
      </c>
      <c r="T1" s="7" t="s">
        <v>45</v>
      </c>
      <c r="V1" s="5" t="s">
        <v>33</v>
      </c>
      <c r="W1" s="5" t="s">
        <v>34</v>
      </c>
      <c r="Y1" s="5" t="s">
        <v>37</v>
      </c>
      <c r="Z1" s="5" t="s">
        <v>38</v>
      </c>
      <c r="AA1" s="5" t="s">
        <v>42</v>
      </c>
      <c r="AB1" s="5" t="s">
        <v>43</v>
      </c>
      <c r="AC1" s="5" t="s">
        <v>44</v>
      </c>
      <c r="AD1" s="5" t="s">
        <v>45</v>
      </c>
    </row>
    <row r="2" spans="1:30" x14ac:dyDescent="0.35">
      <c r="B2" s="5" t="s">
        <v>35</v>
      </c>
      <c r="C2" s="5" t="s">
        <v>36</v>
      </c>
      <c r="E2" s="2" t="s">
        <v>3</v>
      </c>
      <c r="F2" s="2" t="s">
        <v>1</v>
      </c>
      <c r="G2" s="5" t="s">
        <v>35</v>
      </c>
      <c r="H2" s="5" t="s">
        <v>35</v>
      </c>
      <c r="I2" s="5" t="s">
        <v>36</v>
      </c>
      <c r="J2" s="5" t="s">
        <v>36</v>
      </c>
      <c r="L2" s="7" t="s">
        <v>35</v>
      </c>
      <c r="M2" s="7" t="s">
        <v>36</v>
      </c>
      <c r="N2" s="7"/>
      <c r="O2" s="10" t="s">
        <v>3</v>
      </c>
      <c r="P2" s="10" t="s">
        <v>1</v>
      </c>
      <c r="Q2" s="7" t="s">
        <v>35</v>
      </c>
      <c r="R2" s="7" t="s">
        <v>35</v>
      </c>
      <c r="S2" s="7" t="s">
        <v>36</v>
      </c>
      <c r="T2" s="7" t="s">
        <v>36</v>
      </c>
      <c r="V2" s="5" t="s">
        <v>35</v>
      </c>
      <c r="W2" s="5" t="s">
        <v>36</v>
      </c>
      <c r="Y2" s="2" t="s">
        <v>3</v>
      </c>
      <c r="Z2" s="2" t="s">
        <v>1</v>
      </c>
      <c r="AA2" s="5" t="s">
        <v>35</v>
      </c>
      <c r="AB2" s="5" t="s">
        <v>35</v>
      </c>
      <c r="AC2" s="5" t="s">
        <v>36</v>
      </c>
      <c r="AD2" s="5" t="s">
        <v>36</v>
      </c>
    </row>
    <row r="3" spans="1:30" x14ac:dyDescent="0.35">
      <c r="A3" s="5" t="s">
        <v>11</v>
      </c>
      <c r="B3" s="1">
        <v>1576</v>
      </c>
      <c r="C3" s="1">
        <v>1190</v>
      </c>
      <c r="D3" s="1"/>
      <c r="E3" s="5">
        <v>26</v>
      </c>
      <c r="F3" s="5">
        <v>932</v>
      </c>
      <c r="G3" s="5">
        <v>355</v>
      </c>
      <c r="H3" s="1">
        <v>1221</v>
      </c>
      <c r="I3" s="5">
        <v>435</v>
      </c>
      <c r="J3" s="5">
        <v>755</v>
      </c>
      <c r="K3" s="1"/>
      <c r="L3" s="8">
        <f t="shared" ref="L3:M24" si="0">B3/B$25</f>
        <v>0.16783812566560172</v>
      </c>
      <c r="M3" s="8">
        <f t="shared" si="0"/>
        <v>0.15500846684902958</v>
      </c>
      <c r="N3" s="8"/>
      <c r="O3" s="8">
        <f>E3/E$25</f>
        <v>1.2076172782164421E-2</v>
      </c>
      <c r="P3" s="8">
        <f>F3/F$25</f>
        <v>0.35970667695870323</v>
      </c>
      <c r="Q3" s="8">
        <f t="shared" ref="Q3:T18" si="1">G3/G$25</f>
        <v>7.878384376387039E-2</v>
      </c>
      <c r="R3" s="8">
        <f t="shared" si="1"/>
        <v>0.25</v>
      </c>
      <c r="S3" s="8">
        <f t="shared" si="1"/>
        <v>0.1134585289514867</v>
      </c>
      <c r="T3" s="8">
        <f t="shared" si="1"/>
        <v>0.19646109810044235</v>
      </c>
      <c r="V3" s="4">
        <f>B3/(B$25-B$4)</f>
        <v>0.17949886104783599</v>
      </c>
      <c r="W3" s="4">
        <f>C3/(C$25-C$4)</f>
        <v>0.16500277315585135</v>
      </c>
      <c r="X3" s="4"/>
      <c r="Y3" s="4">
        <f>E3/(E$25-E$4)</f>
        <v>1.2287334593572778E-2</v>
      </c>
      <c r="Z3" s="4">
        <f>F3/(F$25-F$4)</f>
        <v>0.38243742306114076</v>
      </c>
      <c r="AA3" s="4">
        <f t="shared" ref="AA3:AD3" si="2">G3/(G$25-G$4)</f>
        <v>8.4463478467761116E-2</v>
      </c>
      <c r="AB3" s="4">
        <f t="shared" si="2"/>
        <v>0.26676862573738258</v>
      </c>
      <c r="AC3" s="4">
        <f t="shared" si="2"/>
        <v>0.12137276785714286</v>
      </c>
      <c r="AD3" s="4">
        <f t="shared" si="2"/>
        <v>0.20810363836824697</v>
      </c>
    </row>
    <row r="4" spans="1:30" x14ac:dyDescent="0.35">
      <c r="A4" s="5" t="s">
        <v>12</v>
      </c>
      <c r="B4" s="5">
        <v>610</v>
      </c>
      <c r="C4" s="5">
        <v>465</v>
      </c>
      <c r="E4" s="5">
        <v>37</v>
      </c>
      <c r="F4" s="5">
        <v>154</v>
      </c>
      <c r="G4" s="5">
        <v>303</v>
      </c>
      <c r="H4" s="5">
        <v>307</v>
      </c>
      <c r="I4" s="5">
        <v>250</v>
      </c>
      <c r="J4" s="5">
        <v>215</v>
      </c>
      <c r="L4" s="8">
        <f t="shared" si="0"/>
        <v>6.4962726304579346E-2</v>
      </c>
      <c r="M4" s="8">
        <f t="shared" si="0"/>
        <v>6.0570535365377098E-2</v>
      </c>
      <c r="N4" s="8"/>
      <c r="O4" s="8">
        <f t="shared" ref="O4:T25" si="3">E4/E$25</f>
        <v>1.7185322805387832E-2</v>
      </c>
      <c r="P4" s="8">
        <f t="shared" si="3"/>
        <v>5.9436510999614049E-2</v>
      </c>
      <c r="Q4" s="8">
        <f t="shared" si="1"/>
        <v>6.724367509986684E-2</v>
      </c>
      <c r="R4" s="8">
        <f t="shared" si="1"/>
        <v>6.2858312858312865E-2</v>
      </c>
      <c r="S4" s="8">
        <f t="shared" si="1"/>
        <v>6.5206051121544081E-2</v>
      </c>
      <c r="T4" s="8">
        <f t="shared" si="1"/>
        <v>5.5945875618006763E-2</v>
      </c>
      <c r="V4" s="4"/>
      <c r="W4" s="4"/>
      <c r="X4" s="4"/>
      <c r="Y4" s="4"/>
      <c r="Z4" s="4"/>
      <c r="AA4" s="4"/>
      <c r="AB4" s="4"/>
      <c r="AC4" s="4"/>
      <c r="AD4" s="4"/>
    </row>
    <row r="5" spans="1:30" x14ac:dyDescent="0.35">
      <c r="A5" s="5" t="s">
        <v>25</v>
      </c>
      <c r="B5" s="5">
        <v>538</v>
      </c>
      <c r="C5" s="5">
        <v>431</v>
      </c>
      <c r="E5" s="5">
        <v>288</v>
      </c>
      <c r="F5" s="5">
        <v>35</v>
      </c>
      <c r="G5" s="5">
        <v>311</v>
      </c>
      <c r="H5" s="5">
        <v>227</v>
      </c>
      <c r="I5" s="5">
        <v>233</v>
      </c>
      <c r="J5" s="5">
        <v>198</v>
      </c>
      <c r="L5" s="8">
        <f t="shared" si="0"/>
        <v>5.7294994675186367E-2</v>
      </c>
      <c r="M5" s="8">
        <f t="shared" si="0"/>
        <v>5.6141722026833402E-2</v>
      </c>
      <c r="N5" s="8"/>
      <c r="O5" s="8">
        <f t="shared" si="3"/>
        <v>0.13376683697166744</v>
      </c>
      <c r="P5" s="8">
        <f t="shared" si="3"/>
        <v>1.3508297954457738E-2</v>
      </c>
      <c r="Q5" s="8">
        <f t="shared" si="1"/>
        <v>6.9019085663559701E-2</v>
      </c>
      <c r="R5" s="8">
        <f t="shared" si="1"/>
        <v>4.6478296478296481E-2</v>
      </c>
      <c r="S5" s="8">
        <f t="shared" si="1"/>
        <v>6.077203964527908E-2</v>
      </c>
      <c r="T5" s="8">
        <f t="shared" si="1"/>
        <v>5.1522248243559721E-2</v>
      </c>
      <c r="V5" s="4">
        <f t="shared" ref="V5:W24" si="4">B5/(B$25-B$4)</f>
        <v>6.1275626423690208E-2</v>
      </c>
      <c r="W5" s="4">
        <f t="shared" si="4"/>
        <v>5.9761508596783142E-2</v>
      </c>
      <c r="X5" s="4"/>
      <c r="Y5" s="4">
        <f t="shared" ref="Y5:AD25" si="5">E5/(E$25-E$4)</f>
        <v>0.13610586011342155</v>
      </c>
      <c r="Z5" s="4">
        <f t="shared" si="5"/>
        <v>1.4361920393926959E-2</v>
      </c>
      <c r="AA5" s="4">
        <f t="shared" si="5"/>
        <v>7.3994765643587909E-2</v>
      </c>
      <c r="AB5" s="4">
        <f t="shared" si="5"/>
        <v>4.9595805112519119E-2</v>
      </c>
      <c r="AC5" s="4">
        <f t="shared" si="5"/>
        <v>6.5011160714285712E-2</v>
      </c>
      <c r="AD5" s="4">
        <f t="shared" si="5"/>
        <v>5.4575523704520394E-2</v>
      </c>
    </row>
    <row r="6" spans="1:30" x14ac:dyDescent="0.35">
      <c r="A6" s="5" t="s">
        <v>13</v>
      </c>
      <c r="B6" s="5">
        <v>245</v>
      </c>
      <c r="C6" s="5">
        <v>243</v>
      </c>
      <c r="E6" s="5">
        <v>49</v>
      </c>
      <c r="F6" s="5">
        <v>23</v>
      </c>
      <c r="G6" s="5">
        <v>93</v>
      </c>
      <c r="H6" s="5">
        <v>152</v>
      </c>
      <c r="I6" s="5">
        <v>106</v>
      </c>
      <c r="J6" s="5">
        <v>137</v>
      </c>
      <c r="L6" s="8">
        <f t="shared" si="0"/>
        <v>2.6091586794462194E-2</v>
      </c>
      <c r="M6" s="8">
        <f t="shared" si="0"/>
        <v>3.1652989449003514E-2</v>
      </c>
      <c r="N6" s="8"/>
      <c r="O6" s="8">
        <f t="shared" si="3"/>
        <v>2.275894101254064E-2</v>
      </c>
      <c r="P6" s="8">
        <f t="shared" si="3"/>
        <v>8.8768815129293705E-3</v>
      </c>
      <c r="Q6" s="8">
        <f t="shared" si="1"/>
        <v>2.0639147802929428E-2</v>
      </c>
      <c r="R6" s="8">
        <f t="shared" si="1"/>
        <v>3.1122031122031123E-2</v>
      </c>
      <c r="S6" s="8">
        <f t="shared" si="1"/>
        <v>2.7647365675534691E-2</v>
      </c>
      <c r="T6" s="8">
        <f t="shared" si="1"/>
        <v>3.5649232370543849E-2</v>
      </c>
      <c r="V6" s="4">
        <f t="shared" si="4"/>
        <v>2.7904328018223234E-2</v>
      </c>
      <c r="W6" s="4">
        <f t="shared" si="4"/>
        <v>3.3693843594009981E-2</v>
      </c>
      <c r="X6" s="4"/>
      <c r="Y6" s="4">
        <f t="shared" si="5"/>
        <v>2.3156899810964082E-2</v>
      </c>
      <c r="Z6" s="4">
        <f t="shared" si="5"/>
        <v>9.4378334017234302E-3</v>
      </c>
      <c r="AA6" s="4">
        <f t="shared" si="5"/>
        <v>2.2127052105638829E-2</v>
      </c>
      <c r="AB6" s="4">
        <f t="shared" si="5"/>
        <v>3.3209525890321168E-2</v>
      </c>
      <c r="AC6" s="4">
        <f t="shared" si="5"/>
        <v>2.9575892857142856E-2</v>
      </c>
      <c r="AD6" s="4">
        <f t="shared" si="5"/>
        <v>3.7761852260198459E-2</v>
      </c>
    </row>
    <row r="7" spans="1:30" x14ac:dyDescent="0.35">
      <c r="A7" s="5" t="s">
        <v>26</v>
      </c>
      <c r="B7" s="5">
        <v>160</v>
      </c>
      <c r="C7" s="5">
        <v>148</v>
      </c>
      <c r="E7" s="5">
        <v>56</v>
      </c>
      <c r="F7" s="5">
        <v>8</v>
      </c>
      <c r="G7" s="5">
        <v>123</v>
      </c>
      <c r="H7" s="5">
        <v>37</v>
      </c>
      <c r="I7" s="5">
        <v>114</v>
      </c>
      <c r="J7" s="5">
        <v>34</v>
      </c>
      <c r="L7" s="8">
        <f t="shared" si="0"/>
        <v>1.7039403620873271E-2</v>
      </c>
      <c r="M7" s="8">
        <f t="shared" si="0"/>
        <v>1.9278363944249057E-2</v>
      </c>
      <c r="N7" s="8"/>
      <c r="O7" s="8">
        <f t="shared" si="3"/>
        <v>2.6010218300046448E-2</v>
      </c>
      <c r="P7" s="8">
        <f t="shared" si="3"/>
        <v>3.0876109610189118E-3</v>
      </c>
      <c r="Q7" s="8">
        <f t="shared" si="1"/>
        <v>2.729693741677763E-2</v>
      </c>
      <c r="R7" s="8">
        <f t="shared" si="1"/>
        <v>7.575757575757576E-3</v>
      </c>
      <c r="S7" s="8">
        <f t="shared" si="1"/>
        <v>2.9733959311424099E-2</v>
      </c>
      <c r="T7" s="8">
        <f t="shared" si="1"/>
        <v>8.8472547488940931E-3</v>
      </c>
      <c r="V7" s="4">
        <f t="shared" si="4"/>
        <v>1.8223234624145785E-2</v>
      </c>
      <c r="W7" s="4">
        <f t="shared" si="4"/>
        <v>2.0521353300055462E-2</v>
      </c>
      <c r="X7" s="4"/>
      <c r="Y7" s="4">
        <f t="shared" si="5"/>
        <v>2.6465028355387523E-2</v>
      </c>
      <c r="Z7" s="4">
        <f t="shared" si="5"/>
        <v>3.2827246614690192E-3</v>
      </c>
      <c r="AA7" s="4">
        <f t="shared" si="5"/>
        <v>2.9264810849393291E-2</v>
      </c>
      <c r="AB7" s="4">
        <f t="shared" si="5"/>
        <v>8.083897749617654E-3</v>
      </c>
      <c r="AC7" s="4">
        <f t="shared" si="5"/>
        <v>3.1808035714285712E-2</v>
      </c>
      <c r="AD7" s="4">
        <f t="shared" si="5"/>
        <v>9.371554575523704E-3</v>
      </c>
    </row>
    <row r="8" spans="1:30" x14ac:dyDescent="0.35">
      <c r="A8" s="5" t="s">
        <v>27</v>
      </c>
      <c r="B8" s="5">
        <v>210</v>
      </c>
      <c r="C8" s="5">
        <v>275</v>
      </c>
      <c r="E8" s="5">
        <v>77</v>
      </c>
      <c r="F8" s="5">
        <v>45</v>
      </c>
      <c r="G8" s="5">
        <v>105</v>
      </c>
      <c r="H8" s="5">
        <v>105</v>
      </c>
      <c r="I8" s="5">
        <v>115</v>
      </c>
      <c r="J8" s="5">
        <v>160</v>
      </c>
      <c r="L8" s="8">
        <f t="shared" si="0"/>
        <v>2.2364217252396165E-2</v>
      </c>
      <c r="M8" s="8">
        <f t="shared" si="0"/>
        <v>3.5821284355868177E-2</v>
      </c>
      <c r="N8" s="8"/>
      <c r="O8" s="8">
        <f t="shared" si="3"/>
        <v>3.5764050162563864E-2</v>
      </c>
      <c r="P8" s="8">
        <f t="shared" si="3"/>
        <v>1.7367811655731379E-2</v>
      </c>
      <c r="Q8" s="8">
        <f t="shared" si="1"/>
        <v>2.3302263648468709E-2</v>
      </c>
      <c r="R8" s="8">
        <f t="shared" si="1"/>
        <v>2.14987714987715E-2</v>
      </c>
      <c r="S8" s="8">
        <f t="shared" si="1"/>
        <v>2.9994783515910277E-2</v>
      </c>
      <c r="T8" s="8">
        <f t="shared" si="1"/>
        <v>4.1634139994795732E-2</v>
      </c>
      <c r="V8" s="4">
        <f t="shared" si="4"/>
        <v>2.3917995444191344E-2</v>
      </c>
      <c r="W8" s="4">
        <f t="shared" si="4"/>
        <v>3.8130892956184138E-2</v>
      </c>
      <c r="X8" s="4"/>
      <c r="Y8" s="4">
        <f t="shared" si="5"/>
        <v>3.6389413988657845E-2</v>
      </c>
      <c r="Z8" s="4">
        <f t="shared" si="5"/>
        <v>1.8465326220763235E-2</v>
      </c>
      <c r="AA8" s="4">
        <f t="shared" si="5"/>
        <v>2.4982155603140613E-2</v>
      </c>
      <c r="AB8" s="4">
        <f t="shared" si="5"/>
        <v>2.2940790911077126E-2</v>
      </c>
      <c r="AC8" s="4">
        <f t="shared" si="5"/>
        <v>3.2087053571428568E-2</v>
      </c>
      <c r="AD8" s="4">
        <f t="shared" si="5"/>
        <v>4.4101433296582136E-2</v>
      </c>
    </row>
    <row r="9" spans="1:30" x14ac:dyDescent="0.35">
      <c r="A9" s="5" t="s">
        <v>14</v>
      </c>
      <c r="B9" s="5">
        <v>74</v>
      </c>
      <c r="C9" s="5">
        <v>56</v>
      </c>
      <c r="E9" s="5">
        <v>32</v>
      </c>
      <c r="F9" s="5">
        <v>12</v>
      </c>
      <c r="G9" s="5">
        <v>50</v>
      </c>
      <c r="H9" s="5">
        <v>24</v>
      </c>
      <c r="I9" s="5">
        <v>26</v>
      </c>
      <c r="J9" s="5">
        <v>30</v>
      </c>
      <c r="L9" s="8">
        <f t="shared" si="0"/>
        <v>7.8807241746538872E-3</v>
      </c>
      <c r="M9" s="8">
        <f t="shared" si="0"/>
        <v>7.2945160870131562E-3</v>
      </c>
      <c r="N9" s="8"/>
      <c r="O9" s="8">
        <f t="shared" si="3"/>
        <v>1.4862981885740827E-2</v>
      </c>
      <c r="P9" s="8">
        <f t="shared" si="3"/>
        <v>4.631416441528367E-3</v>
      </c>
      <c r="Q9" s="8">
        <f t="shared" si="1"/>
        <v>1.1096316023080338E-2</v>
      </c>
      <c r="R9" s="8">
        <f t="shared" si="1"/>
        <v>4.9140049140049139E-3</v>
      </c>
      <c r="S9" s="8">
        <f t="shared" si="1"/>
        <v>6.7814293166405838E-3</v>
      </c>
      <c r="T9" s="8">
        <f t="shared" si="1"/>
        <v>7.8064012490241998E-3</v>
      </c>
      <c r="V9" s="4">
        <f t="shared" si="4"/>
        <v>8.4282460136674252E-3</v>
      </c>
      <c r="W9" s="4">
        <f t="shared" si="4"/>
        <v>7.7648363838047699E-3</v>
      </c>
      <c r="X9" s="4"/>
      <c r="Y9" s="4">
        <f t="shared" si="5"/>
        <v>1.5122873345935728E-2</v>
      </c>
      <c r="Z9" s="4">
        <f t="shared" si="5"/>
        <v>4.9240869922035288E-3</v>
      </c>
      <c r="AA9" s="4">
        <f t="shared" si="5"/>
        <v>1.1896264572924102E-2</v>
      </c>
      <c r="AB9" s="4">
        <f t="shared" si="5"/>
        <v>5.2436093511033432E-3</v>
      </c>
      <c r="AC9" s="4">
        <f t="shared" si="5"/>
        <v>7.254464285714286E-3</v>
      </c>
      <c r="AD9" s="4">
        <f t="shared" si="5"/>
        <v>8.2690187431091518E-3</v>
      </c>
    </row>
    <row r="10" spans="1:30" x14ac:dyDescent="0.35">
      <c r="A10" s="5" t="s">
        <v>28</v>
      </c>
      <c r="B10" s="5">
        <v>309</v>
      </c>
      <c r="C10" s="5">
        <v>393</v>
      </c>
      <c r="E10" s="5">
        <v>26</v>
      </c>
      <c r="F10" s="5">
        <v>54</v>
      </c>
      <c r="G10" s="5">
        <v>40</v>
      </c>
      <c r="H10" s="5">
        <v>269</v>
      </c>
      <c r="I10" s="5">
        <v>51</v>
      </c>
      <c r="J10" s="5">
        <v>342</v>
      </c>
      <c r="L10" s="8">
        <f t="shared" si="0"/>
        <v>3.2907348242811503E-2</v>
      </c>
      <c r="M10" s="8">
        <f t="shared" si="0"/>
        <v>5.1191871824931616E-2</v>
      </c>
      <c r="N10" s="8"/>
      <c r="O10" s="8">
        <f t="shared" si="3"/>
        <v>1.2076172782164421E-2</v>
      </c>
      <c r="P10" s="8">
        <f t="shared" si="3"/>
        <v>2.0841373986877652E-2</v>
      </c>
      <c r="Q10" s="8">
        <f t="shared" si="1"/>
        <v>8.8770528184642702E-3</v>
      </c>
      <c r="R10" s="8">
        <f t="shared" si="1"/>
        <v>5.5077805077805075E-2</v>
      </c>
      <c r="S10" s="8">
        <f t="shared" si="1"/>
        <v>1.3302034428794992E-2</v>
      </c>
      <c r="T10" s="8">
        <f t="shared" si="1"/>
        <v>8.899297423887588E-2</v>
      </c>
      <c r="V10" s="4">
        <f t="shared" si="4"/>
        <v>3.5193621867881546E-2</v>
      </c>
      <c r="W10" s="4">
        <f t="shared" si="4"/>
        <v>5.4492512479201331E-2</v>
      </c>
      <c r="X10" s="4"/>
      <c r="Y10" s="4">
        <f t="shared" si="5"/>
        <v>1.2287334593572778E-2</v>
      </c>
      <c r="Z10" s="4">
        <f t="shared" si="5"/>
        <v>2.215839146491588E-2</v>
      </c>
      <c r="AA10" s="4">
        <f t="shared" si="5"/>
        <v>9.5170116583392812E-3</v>
      </c>
      <c r="AB10" s="4">
        <f t="shared" si="5"/>
        <v>5.8772121476949969E-2</v>
      </c>
      <c r="AC10" s="4">
        <f t="shared" si="5"/>
        <v>1.4229910714285714E-2</v>
      </c>
      <c r="AD10" s="4">
        <f t="shared" si="5"/>
        <v>9.4266813671444322E-2</v>
      </c>
    </row>
    <row r="11" spans="1:30" x14ac:dyDescent="0.35">
      <c r="A11" s="5" t="s">
        <v>15</v>
      </c>
      <c r="B11" s="5">
        <v>36</v>
      </c>
      <c r="C11" s="5">
        <v>37</v>
      </c>
      <c r="E11" s="5">
        <v>3</v>
      </c>
      <c r="F11" s="5">
        <v>10</v>
      </c>
      <c r="G11" s="5">
        <v>18</v>
      </c>
      <c r="H11" s="5">
        <v>18</v>
      </c>
      <c r="I11" s="5">
        <v>19</v>
      </c>
      <c r="J11" s="5">
        <v>18</v>
      </c>
      <c r="L11" s="8">
        <f t="shared" si="0"/>
        <v>3.8338658146964857E-3</v>
      </c>
      <c r="M11" s="8">
        <f t="shared" si="0"/>
        <v>4.8195909860622643E-3</v>
      </c>
      <c r="N11" s="8"/>
      <c r="O11" s="8">
        <f t="shared" si="3"/>
        <v>1.3934045517882026E-3</v>
      </c>
      <c r="P11" s="8">
        <f t="shared" si="3"/>
        <v>3.8595137012736396E-3</v>
      </c>
      <c r="Q11" s="8">
        <f t="shared" si="1"/>
        <v>3.9946737683089215E-3</v>
      </c>
      <c r="R11" s="8">
        <f t="shared" si="1"/>
        <v>3.6855036855036856E-3</v>
      </c>
      <c r="S11" s="8">
        <f t="shared" si="1"/>
        <v>4.9556598852373498E-3</v>
      </c>
      <c r="T11" s="8">
        <f t="shared" si="1"/>
        <v>4.6838407494145199E-3</v>
      </c>
      <c r="V11" s="4">
        <f t="shared" si="4"/>
        <v>4.1002277904328022E-3</v>
      </c>
      <c r="W11" s="4">
        <f t="shared" si="4"/>
        <v>5.1303383250138656E-3</v>
      </c>
      <c r="X11" s="4"/>
      <c r="Y11" s="4">
        <f t="shared" si="5"/>
        <v>1.4177693761814746E-3</v>
      </c>
      <c r="Z11" s="4">
        <f t="shared" si="5"/>
        <v>4.103405826836274E-3</v>
      </c>
      <c r="AA11" s="4">
        <f t="shared" si="5"/>
        <v>4.2826552462526769E-3</v>
      </c>
      <c r="AB11" s="4">
        <f t="shared" si="5"/>
        <v>3.9327070133275072E-3</v>
      </c>
      <c r="AC11" s="4">
        <f t="shared" si="5"/>
        <v>5.301339285714286E-3</v>
      </c>
      <c r="AD11" s="4">
        <f t="shared" si="5"/>
        <v>4.9614112458654909E-3</v>
      </c>
    </row>
    <row r="12" spans="1:30" x14ac:dyDescent="0.35">
      <c r="A12" s="5" t="s">
        <v>29</v>
      </c>
      <c r="B12" s="5">
        <v>27</v>
      </c>
      <c r="C12" s="5">
        <v>81</v>
      </c>
      <c r="E12" s="5">
        <v>30</v>
      </c>
      <c r="F12" s="5">
        <v>76</v>
      </c>
      <c r="G12" s="5">
        <v>9</v>
      </c>
      <c r="H12" s="5">
        <v>18</v>
      </c>
      <c r="I12" s="5">
        <v>26</v>
      </c>
      <c r="J12" s="5">
        <v>55</v>
      </c>
      <c r="L12" s="8">
        <f t="shared" si="0"/>
        <v>2.8753993610223642E-3</v>
      </c>
      <c r="M12" s="8">
        <f t="shared" si="0"/>
        <v>1.0550996483001172E-2</v>
      </c>
      <c r="N12" s="8"/>
      <c r="O12" s="8">
        <f t="shared" si="3"/>
        <v>1.3934045517882025E-2</v>
      </c>
      <c r="P12" s="8">
        <f t="shared" si="3"/>
        <v>2.9332304129679659E-2</v>
      </c>
      <c r="Q12" s="8">
        <f t="shared" si="1"/>
        <v>1.9973368841544607E-3</v>
      </c>
      <c r="R12" s="8">
        <f t="shared" si="1"/>
        <v>3.6855036855036856E-3</v>
      </c>
      <c r="S12" s="8">
        <f t="shared" si="1"/>
        <v>6.7814293166405838E-3</v>
      </c>
      <c r="T12" s="8">
        <f t="shared" si="1"/>
        <v>1.4311735623211034E-2</v>
      </c>
      <c r="V12" s="4">
        <f t="shared" si="4"/>
        <v>3.0751708428246012E-3</v>
      </c>
      <c r="W12" s="4">
        <f t="shared" si="4"/>
        <v>1.1231281198003328E-2</v>
      </c>
      <c r="X12" s="4"/>
      <c r="Y12" s="4">
        <f t="shared" si="5"/>
        <v>1.4177693761814745E-2</v>
      </c>
      <c r="Z12" s="4">
        <f t="shared" si="5"/>
        <v>3.1185884283955682E-2</v>
      </c>
      <c r="AA12" s="4">
        <f t="shared" si="5"/>
        <v>2.1413276231263384E-3</v>
      </c>
      <c r="AB12" s="4">
        <f t="shared" si="5"/>
        <v>3.9327070133275072E-3</v>
      </c>
      <c r="AC12" s="4">
        <f t="shared" si="5"/>
        <v>7.254464285714286E-3</v>
      </c>
      <c r="AD12" s="4">
        <f t="shared" si="5"/>
        <v>1.5159867695700111E-2</v>
      </c>
    </row>
    <row r="13" spans="1:30" x14ac:dyDescent="0.35">
      <c r="A13" s="5" t="s">
        <v>16</v>
      </c>
      <c r="B13" s="5">
        <v>320</v>
      </c>
      <c r="C13" s="5">
        <v>190</v>
      </c>
      <c r="E13" s="5">
        <v>49</v>
      </c>
      <c r="F13" s="5">
        <v>38</v>
      </c>
      <c r="G13" s="5">
        <v>149</v>
      </c>
      <c r="H13" s="5">
        <v>171</v>
      </c>
      <c r="I13" s="5">
        <v>104</v>
      </c>
      <c r="J13" s="5">
        <v>86</v>
      </c>
      <c r="L13" s="8">
        <f t="shared" si="0"/>
        <v>3.4078807241746542E-2</v>
      </c>
      <c r="M13" s="8">
        <f t="shared" si="0"/>
        <v>2.4749251009508921E-2</v>
      </c>
      <c r="N13" s="8"/>
      <c r="O13" s="8">
        <f t="shared" si="3"/>
        <v>2.275894101254064E-2</v>
      </c>
      <c r="P13" s="8">
        <f t="shared" si="3"/>
        <v>1.466615206483983E-2</v>
      </c>
      <c r="Q13" s="8">
        <f t="shared" si="1"/>
        <v>3.3067021748779409E-2</v>
      </c>
      <c r="R13" s="8">
        <f t="shared" si="1"/>
        <v>3.501228501228501E-2</v>
      </c>
      <c r="S13" s="8">
        <f t="shared" si="1"/>
        <v>2.7125717266562335E-2</v>
      </c>
      <c r="T13" s="8">
        <f t="shared" si="1"/>
        <v>2.2378350247202708E-2</v>
      </c>
      <c r="V13" s="4">
        <f t="shared" si="4"/>
        <v>3.644646924829157E-2</v>
      </c>
      <c r="W13" s="4">
        <f t="shared" si="4"/>
        <v>2.6344980587909041E-2</v>
      </c>
      <c r="X13" s="4"/>
      <c r="Y13" s="4">
        <f t="shared" si="5"/>
        <v>2.3156899810964082E-2</v>
      </c>
      <c r="Z13" s="4">
        <f t="shared" si="5"/>
        <v>1.5592942141977841E-2</v>
      </c>
      <c r="AA13" s="4">
        <f t="shared" si="5"/>
        <v>3.5450868427313827E-2</v>
      </c>
      <c r="AB13" s="4">
        <f t="shared" si="5"/>
        <v>3.7360716626611321E-2</v>
      </c>
      <c r="AC13" s="4">
        <f t="shared" si="5"/>
        <v>2.9017857142857144E-2</v>
      </c>
      <c r="AD13" s="4">
        <f t="shared" si="5"/>
        <v>2.3704520396912898E-2</v>
      </c>
    </row>
    <row r="14" spans="1:30" x14ac:dyDescent="0.35">
      <c r="A14" s="5" t="s">
        <v>17</v>
      </c>
      <c r="B14" s="5">
        <v>619</v>
      </c>
      <c r="C14" s="5">
        <v>647</v>
      </c>
      <c r="E14" s="5">
        <v>111</v>
      </c>
      <c r="F14" s="5">
        <v>135</v>
      </c>
      <c r="G14" s="5">
        <v>304</v>
      </c>
      <c r="H14" s="5">
        <v>315</v>
      </c>
      <c r="I14" s="5">
        <v>304</v>
      </c>
      <c r="J14" s="5">
        <v>343</v>
      </c>
      <c r="L14" s="8">
        <f t="shared" si="0"/>
        <v>6.5921192758253463E-2</v>
      </c>
      <c r="M14" s="8">
        <f t="shared" si="0"/>
        <v>8.4277712648169856E-2</v>
      </c>
      <c r="N14" s="8"/>
      <c r="O14" s="8">
        <f t="shared" si="3"/>
        <v>5.1555968416163493E-2</v>
      </c>
      <c r="P14" s="8">
        <f t="shared" si="3"/>
        <v>5.2103434967194134E-2</v>
      </c>
      <c r="Q14" s="8">
        <f t="shared" si="1"/>
        <v>6.7465601420328453E-2</v>
      </c>
      <c r="R14" s="8">
        <f t="shared" si="1"/>
        <v>6.4496314496314502E-2</v>
      </c>
      <c r="S14" s="8">
        <f t="shared" si="1"/>
        <v>7.9290558163797598E-2</v>
      </c>
      <c r="T14" s="8">
        <f t="shared" si="1"/>
        <v>8.9253187613843349E-2</v>
      </c>
      <c r="V14" s="4">
        <f t="shared" si="4"/>
        <v>7.0501138952164005E-2</v>
      </c>
      <c r="W14" s="4">
        <f t="shared" si="4"/>
        <v>8.9711591791458684E-2</v>
      </c>
      <c r="X14" s="4"/>
      <c r="Y14" s="4">
        <f t="shared" si="5"/>
        <v>5.2457466918714557E-2</v>
      </c>
      <c r="Z14" s="4">
        <f t="shared" si="5"/>
        <v>5.5395978662289701E-2</v>
      </c>
      <c r="AA14" s="4">
        <f t="shared" si="5"/>
        <v>7.2329288603378533E-2</v>
      </c>
      <c r="AB14" s="4">
        <f t="shared" si="5"/>
        <v>6.8822372733231371E-2</v>
      </c>
      <c r="AC14" s="4">
        <f t="shared" si="5"/>
        <v>8.4821428571428575E-2</v>
      </c>
      <c r="AD14" s="4">
        <f t="shared" si="5"/>
        <v>9.4542447629547957E-2</v>
      </c>
    </row>
    <row r="15" spans="1:30" x14ac:dyDescent="0.35">
      <c r="A15" s="5" t="s">
        <v>18</v>
      </c>
      <c r="B15" s="1">
        <v>1266</v>
      </c>
      <c r="C15" s="5">
        <v>933</v>
      </c>
      <c r="E15" s="5">
        <v>113</v>
      </c>
      <c r="F15" s="5">
        <v>472</v>
      </c>
      <c r="G15" s="5">
        <v>293</v>
      </c>
      <c r="H15" s="5">
        <v>973</v>
      </c>
      <c r="I15" s="5">
        <v>313</v>
      </c>
      <c r="J15" s="5">
        <v>620</v>
      </c>
      <c r="L15" s="8">
        <f t="shared" si="0"/>
        <v>0.13482428115015974</v>
      </c>
      <c r="M15" s="8">
        <f t="shared" si="0"/>
        <v>0.12153184837827276</v>
      </c>
      <c r="N15" s="8"/>
      <c r="O15" s="8">
        <f t="shared" si="3"/>
        <v>5.2484904784022297E-2</v>
      </c>
      <c r="P15" s="8">
        <f t="shared" si="3"/>
        <v>0.18216904670011577</v>
      </c>
      <c r="Q15" s="8">
        <f t="shared" si="1"/>
        <v>6.502441189525078E-2</v>
      </c>
      <c r="R15" s="8">
        <f t="shared" si="1"/>
        <v>0.19922194922194922</v>
      </c>
      <c r="S15" s="8">
        <f t="shared" si="1"/>
        <v>8.1637976004173191E-2</v>
      </c>
      <c r="T15" s="8">
        <f t="shared" si="1"/>
        <v>0.16133229247983347</v>
      </c>
      <c r="V15" s="4">
        <f t="shared" si="4"/>
        <v>0.14419134396355354</v>
      </c>
      <c r="W15" s="4">
        <f t="shared" si="4"/>
        <v>0.12936772046589018</v>
      </c>
      <c r="X15" s="4"/>
      <c r="Y15" s="4">
        <f t="shared" si="5"/>
        <v>5.3402646502835542E-2</v>
      </c>
      <c r="Z15" s="4">
        <f t="shared" si="5"/>
        <v>0.19368075502667215</v>
      </c>
      <c r="AA15" s="4">
        <f t="shared" si="5"/>
        <v>6.9712110397335242E-2</v>
      </c>
      <c r="AB15" s="4">
        <f t="shared" si="5"/>
        <v>0.21258466244264801</v>
      </c>
      <c r="AC15" s="4">
        <f t="shared" si="5"/>
        <v>8.7332589285714288E-2</v>
      </c>
      <c r="AD15" s="4">
        <f t="shared" si="5"/>
        <v>0.17089305402425578</v>
      </c>
    </row>
    <row r="16" spans="1:30" x14ac:dyDescent="0.35">
      <c r="A16" s="5" t="s">
        <v>19</v>
      </c>
      <c r="B16" s="5">
        <v>152</v>
      </c>
      <c r="C16" s="5">
        <v>169</v>
      </c>
      <c r="E16" s="5">
        <v>133</v>
      </c>
      <c r="F16" s="5">
        <v>7</v>
      </c>
      <c r="G16" s="5">
        <v>126</v>
      </c>
      <c r="H16" s="5">
        <v>26</v>
      </c>
      <c r="I16" s="5">
        <v>130</v>
      </c>
      <c r="J16" s="5">
        <v>39</v>
      </c>
      <c r="L16" s="8">
        <f t="shared" si="0"/>
        <v>1.6187433439829604E-2</v>
      </c>
      <c r="M16" s="8">
        <f t="shared" si="0"/>
        <v>2.2013807476878988E-2</v>
      </c>
      <c r="N16" s="8"/>
      <c r="O16" s="8">
        <f t="shared" si="3"/>
        <v>6.1774268462610311E-2</v>
      </c>
      <c r="P16" s="8">
        <f t="shared" si="3"/>
        <v>2.7016595908915478E-3</v>
      </c>
      <c r="Q16" s="8">
        <f t="shared" si="1"/>
        <v>2.7962716378162451E-2</v>
      </c>
      <c r="R16" s="8">
        <f t="shared" si="1"/>
        <v>5.3235053235053233E-3</v>
      </c>
      <c r="S16" s="8">
        <f t="shared" si="1"/>
        <v>3.3907146583202923E-2</v>
      </c>
      <c r="T16" s="8">
        <f t="shared" si="1"/>
        <v>1.0148321623731461E-2</v>
      </c>
      <c r="V16" s="4">
        <f t="shared" si="4"/>
        <v>1.7312072892938495E-2</v>
      </c>
      <c r="W16" s="4">
        <f t="shared" si="4"/>
        <v>2.3433166943982252E-2</v>
      </c>
      <c r="X16" s="4"/>
      <c r="Y16" s="4">
        <f t="shared" si="5"/>
        <v>6.2854442344045372E-2</v>
      </c>
      <c r="Z16" s="4">
        <f t="shared" si="5"/>
        <v>2.8723840787853918E-3</v>
      </c>
      <c r="AA16" s="4">
        <f t="shared" si="5"/>
        <v>2.9978586723768737E-2</v>
      </c>
      <c r="AB16" s="4">
        <f t="shared" si="5"/>
        <v>5.6805767970286216E-3</v>
      </c>
      <c r="AC16" s="4">
        <f t="shared" si="5"/>
        <v>3.6272321428571432E-2</v>
      </c>
      <c r="AD16" s="4">
        <f t="shared" si="5"/>
        <v>1.0749724366041897E-2</v>
      </c>
    </row>
    <row r="17" spans="1:30" x14ac:dyDescent="0.35">
      <c r="A17" s="5" t="s">
        <v>30</v>
      </c>
      <c r="B17" s="5">
        <v>721</v>
      </c>
      <c r="C17" s="5">
        <v>660</v>
      </c>
      <c r="E17" s="5">
        <v>76</v>
      </c>
      <c r="F17" s="5">
        <v>167</v>
      </c>
      <c r="G17" s="5">
        <v>279</v>
      </c>
      <c r="H17" s="5">
        <v>442</v>
      </c>
      <c r="I17" s="5">
        <v>276</v>
      </c>
      <c r="J17" s="5">
        <v>384</v>
      </c>
      <c r="L17" s="8">
        <f t="shared" si="0"/>
        <v>7.6783812566560167E-2</v>
      </c>
      <c r="M17" s="8">
        <f t="shared" si="0"/>
        <v>8.5971082454083622E-2</v>
      </c>
      <c r="N17" s="8"/>
      <c r="O17" s="8">
        <f t="shared" si="3"/>
        <v>3.5299581978634462E-2</v>
      </c>
      <c r="P17" s="8">
        <f t="shared" si="3"/>
        <v>6.445387881126978E-2</v>
      </c>
      <c r="Q17" s="8">
        <f t="shared" si="1"/>
        <v>6.1917443408788284E-2</v>
      </c>
      <c r="R17" s="8">
        <f t="shared" si="1"/>
        <v>9.0499590499590499E-2</v>
      </c>
      <c r="S17" s="8">
        <f t="shared" si="1"/>
        <v>7.1987480438184662E-2</v>
      </c>
      <c r="T17" s="8">
        <f t="shared" si="1"/>
        <v>9.9921935987509758E-2</v>
      </c>
      <c r="V17" s="4">
        <f t="shared" si="4"/>
        <v>8.2118451025056952E-2</v>
      </c>
      <c r="W17" s="4">
        <f t="shared" si="4"/>
        <v>9.1514143094841932E-2</v>
      </c>
      <c r="X17" s="4"/>
      <c r="Y17" s="4">
        <f t="shared" si="5"/>
        <v>3.5916824196597356E-2</v>
      </c>
      <c r="Z17" s="4">
        <f t="shared" si="5"/>
        <v>6.8526877308165784E-2</v>
      </c>
      <c r="AA17" s="4">
        <f t="shared" si="5"/>
        <v>6.638115631691649E-2</v>
      </c>
      <c r="AB17" s="4">
        <f t="shared" si="5"/>
        <v>9.6569805549486562E-2</v>
      </c>
      <c r="AC17" s="4">
        <f t="shared" si="5"/>
        <v>7.7008928571428575E-2</v>
      </c>
      <c r="AD17" s="4">
        <f t="shared" si="5"/>
        <v>0.10584343991179714</v>
      </c>
    </row>
    <row r="18" spans="1:30" x14ac:dyDescent="0.35">
      <c r="A18" s="5" t="s">
        <v>31</v>
      </c>
      <c r="B18" s="5">
        <v>170</v>
      </c>
      <c r="C18" s="5">
        <v>130</v>
      </c>
      <c r="E18" s="5">
        <v>176</v>
      </c>
      <c r="F18" s="5">
        <v>20</v>
      </c>
      <c r="G18" s="5">
        <v>144</v>
      </c>
      <c r="H18" s="5">
        <v>26</v>
      </c>
      <c r="I18" s="5">
        <v>108</v>
      </c>
      <c r="J18" s="5">
        <v>22</v>
      </c>
      <c r="L18" s="8">
        <f t="shared" si="0"/>
        <v>1.8104366347177849E-2</v>
      </c>
      <c r="M18" s="8">
        <f t="shared" si="0"/>
        <v>1.6933698059137685E-2</v>
      </c>
      <c r="N18" s="8"/>
      <c r="O18" s="8">
        <f t="shared" si="3"/>
        <v>8.1746400371574546E-2</v>
      </c>
      <c r="P18" s="8">
        <f t="shared" si="3"/>
        <v>7.7190274025472792E-3</v>
      </c>
      <c r="Q18" s="8">
        <f t="shared" si="1"/>
        <v>3.1957390146471372E-2</v>
      </c>
      <c r="R18" s="8">
        <f t="shared" si="1"/>
        <v>5.3235053235053233E-3</v>
      </c>
      <c r="S18" s="8">
        <f t="shared" si="1"/>
        <v>2.8169014084507043E-2</v>
      </c>
      <c r="T18" s="8">
        <f t="shared" si="1"/>
        <v>5.7246942492844132E-3</v>
      </c>
      <c r="V18" s="4">
        <f t="shared" si="4"/>
        <v>1.9362186788154899E-2</v>
      </c>
      <c r="W18" s="4">
        <f t="shared" si="4"/>
        <v>1.8025513033832503E-2</v>
      </c>
      <c r="X18" s="4"/>
      <c r="Y18" s="4">
        <f t="shared" si="5"/>
        <v>8.3175803402646506E-2</v>
      </c>
      <c r="Z18" s="4">
        <f t="shared" si="5"/>
        <v>8.206811653672548E-3</v>
      </c>
      <c r="AA18" s="4">
        <f t="shared" si="5"/>
        <v>3.4261241970021415E-2</v>
      </c>
      <c r="AB18" s="4">
        <f t="shared" si="5"/>
        <v>5.6805767970286216E-3</v>
      </c>
      <c r="AC18" s="4">
        <f t="shared" si="5"/>
        <v>3.0133928571428572E-2</v>
      </c>
      <c r="AD18" s="4">
        <f t="shared" si="5"/>
        <v>6.063947078280044E-3</v>
      </c>
    </row>
    <row r="19" spans="1:30" x14ac:dyDescent="0.35">
      <c r="A19" s="5" t="s">
        <v>20</v>
      </c>
      <c r="B19" s="5">
        <v>781</v>
      </c>
      <c r="C19" s="5">
        <v>561</v>
      </c>
      <c r="E19" s="5">
        <v>266</v>
      </c>
      <c r="F19" s="5">
        <v>27</v>
      </c>
      <c r="G19" s="5">
        <v>752</v>
      </c>
      <c r="H19" s="5">
        <v>29</v>
      </c>
      <c r="I19" s="5">
        <v>545</v>
      </c>
      <c r="J19" s="5">
        <v>16</v>
      </c>
      <c r="L19" s="8">
        <f t="shared" si="0"/>
        <v>8.3173588924387643E-2</v>
      </c>
      <c r="M19" s="8">
        <f t="shared" si="0"/>
        <v>7.307542008597108E-2</v>
      </c>
      <c r="N19" s="8"/>
      <c r="O19" s="8">
        <f t="shared" si="3"/>
        <v>0.12354853692522062</v>
      </c>
      <c r="P19" s="8">
        <f t="shared" si="3"/>
        <v>1.0420686993438826E-2</v>
      </c>
      <c r="Q19" s="8">
        <f t="shared" si="3"/>
        <v>0.16688859298712827</v>
      </c>
      <c r="R19" s="8">
        <f t="shared" si="3"/>
        <v>5.9377559377559374E-3</v>
      </c>
      <c r="S19" s="8">
        <f t="shared" si="3"/>
        <v>0.1421491914449661</v>
      </c>
      <c r="T19" s="8">
        <f t="shared" si="3"/>
        <v>4.1634139994795732E-3</v>
      </c>
      <c r="V19" s="4">
        <f t="shared" si="4"/>
        <v>8.8952164009111614E-2</v>
      </c>
      <c r="W19" s="4">
        <f t="shared" si="4"/>
        <v>7.7787021630615641E-2</v>
      </c>
      <c r="X19" s="4"/>
      <c r="Y19" s="4">
        <f t="shared" si="5"/>
        <v>0.12570888468809074</v>
      </c>
      <c r="Z19" s="4">
        <f t="shared" si="5"/>
        <v>1.107919573245794E-2</v>
      </c>
      <c r="AA19" s="4">
        <f t="shared" si="5"/>
        <v>0.17891981917677849</v>
      </c>
      <c r="AB19" s="4">
        <f t="shared" si="5"/>
        <v>6.3360279659165396E-3</v>
      </c>
      <c r="AC19" s="4">
        <f t="shared" si="5"/>
        <v>0.15206473214285715</v>
      </c>
      <c r="AD19" s="4">
        <f t="shared" si="5"/>
        <v>4.410143329658214E-3</v>
      </c>
    </row>
    <row r="20" spans="1:30" x14ac:dyDescent="0.35">
      <c r="A20" s="5" t="s">
        <v>21</v>
      </c>
      <c r="B20" s="5">
        <v>175</v>
      </c>
      <c r="C20" s="5">
        <v>102</v>
      </c>
      <c r="E20" s="5">
        <v>123</v>
      </c>
      <c r="F20" s="5">
        <v>80</v>
      </c>
      <c r="G20" s="5">
        <v>125</v>
      </c>
      <c r="H20" s="5">
        <v>50</v>
      </c>
      <c r="I20" s="5">
        <v>52</v>
      </c>
      <c r="J20" s="5">
        <v>50</v>
      </c>
      <c r="L20" s="8">
        <f t="shared" si="0"/>
        <v>1.863684771033014E-2</v>
      </c>
      <c r="M20" s="8">
        <f t="shared" si="0"/>
        <v>1.3286440015631106E-2</v>
      </c>
      <c r="N20" s="8"/>
      <c r="O20" s="8">
        <f t="shared" si="3"/>
        <v>5.7129586623316304E-2</v>
      </c>
      <c r="P20" s="8">
        <f t="shared" si="3"/>
        <v>3.0876109610189117E-2</v>
      </c>
      <c r="Q20" s="8">
        <f t="shared" si="3"/>
        <v>2.7740790057700842E-2</v>
      </c>
      <c r="R20" s="8">
        <f t="shared" si="3"/>
        <v>1.0237510237510237E-2</v>
      </c>
      <c r="S20" s="8">
        <f t="shared" si="3"/>
        <v>1.3562858633281168E-2</v>
      </c>
      <c r="T20" s="8">
        <f t="shared" si="3"/>
        <v>1.3010668748373666E-2</v>
      </c>
      <c r="V20" s="4">
        <f t="shared" si="4"/>
        <v>1.9931662870159454E-2</v>
      </c>
      <c r="W20" s="4">
        <f t="shared" si="4"/>
        <v>1.4143094841930116E-2</v>
      </c>
      <c r="X20" s="4"/>
      <c r="Y20" s="4">
        <f t="shared" si="5"/>
        <v>5.8128544423440454E-2</v>
      </c>
      <c r="Z20" s="4">
        <f t="shared" si="5"/>
        <v>3.2827246614690192E-2</v>
      </c>
      <c r="AA20" s="4">
        <f t="shared" si="5"/>
        <v>2.9740661432310255E-2</v>
      </c>
      <c r="AB20" s="4">
        <f t="shared" si="5"/>
        <v>1.0924186148131964E-2</v>
      </c>
      <c r="AC20" s="4">
        <f t="shared" si="5"/>
        <v>1.4508928571428572E-2</v>
      </c>
      <c r="AD20" s="4">
        <f t="shared" si="5"/>
        <v>1.3781697905181918E-2</v>
      </c>
    </row>
    <row r="21" spans="1:30" x14ac:dyDescent="0.35">
      <c r="A21" s="5" t="s">
        <v>22</v>
      </c>
      <c r="B21" s="5">
        <v>401</v>
      </c>
      <c r="C21" s="5">
        <v>134</v>
      </c>
      <c r="E21" s="5">
        <v>174</v>
      </c>
      <c r="F21" s="5">
        <v>50</v>
      </c>
      <c r="G21" s="5">
        <v>253</v>
      </c>
      <c r="H21" s="5">
        <v>148</v>
      </c>
      <c r="I21" s="5">
        <v>110</v>
      </c>
      <c r="J21" s="5">
        <v>24</v>
      </c>
      <c r="L21" s="8">
        <f t="shared" si="0"/>
        <v>4.2705005324813632E-2</v>
      </c>
      <c r="M21" s="8">
        <f t="shared" si="0"/>
        <v>1.7454734922495767E-2</v>
      </c>
      <c r="N21" s="8"/>
      <c r="O21" s="8">
        <f t="shared" si="3"/>
        <v>8.0817464003715742E-2</v>
      </c>
      <c r="P21" s="8">
        <f t="shared" si="3"/>
        <v>1.9297568506368198E-2</v>
      </c>
      <c r="Q21" s="8">
        <f t="shared" si="3"/>
        <v>5.6147359076786509E-2</v>
      </c>
      <c r="R21" s="8">
        <f t="shared" si="3"/>
        <v>3.0303030303030304E-2</v>
      </c>
      <c r="S21" s="8">
        <f t="shared" si="3"/>
        <v>2.8690662493479395E-2</v>
      </c>
      <c r="T21" s="8">
        <f t="shared" si="3"/>
        <v>6.2451209992193599E-3</v>
      </c>
      <c r="V21" s="4">
        <f t="shared" si="4"/>
        <v>4.5671981776765375E-2</v>
      </c>
      <c r="W21" s="4">
        <f t="shared" si="4"/>
        <v>1.8580144204104272E-2</v>
      </c>
      <c r="X21" s="4"/>
      <c r="Y21" s="4">
        <f t="shared" si="5"/>
        <v>8.2230623818525514E-2</v>
      </c>
      <c r="Z21" s="4">
        <f t="shared" si="5"/>
        <v>2.051702913418137E-2</v>
      </c>
      <c r="AA21" s="4">
        <f t="shared" si="5"/>
        <v>6.0195098738995957E-2</v>
      </c>
      <c r="AB21" s="4">
        <f t="shared" si="5"/>
        <v>3.2335590998470616E-2</v>
      </c>
      <c r="AC21" s="4">
        <f t="shared" si="5"/>
        <v>3.0691964285714284E-2</v>
      </c>
      <c r="AD21" s="4">
        <f t="shared" si="5"/>
        <v>6.615214994487321E-3</v>
      </c>
    </row>
    <row r="22" spans="1:30" x14ac:dyDescent="0.35">
      <c r="A22" s="5" t="s">
        <v>32</v>
      </c>
      <c r="B22" s="5">
        <v>487</v>
      </c>
      <c r="C22" s="5">
        <v>290</v>
      </c>
      <c r="E22" s="5">
        <v>147</v>
      </c>
      <c r="F22" s="5">
        <v>90</v>
      </c>
      <c r="G22" s="5">
        <v>342</v>
      </c>
      <c r="H22" s="5">
        <v>145</v>
      </c>
      <c r="I22" s="5">
        <v>240</v>
      </c>
      <c r="J22" s="5">
        <v>50</v>
      </c>
      <c r="L22" s="8">
        <f t="shared" si="0"/>
        <v>5.1863684771033015E-2</v>
      </c>
      <c r="M22" s="8">
        <f t="shared" si="0"/>
        <v>3.7775172593460984E-2</v>
      </c>
      <c r="N22" s="8"/>
      <c r="O22" s="8">
        <f t="shared" si="3"/>
        <v>6.827682303762192E-2</v>
      </c>
      <c r="P22" s="8">
        <f t="shared" si="3"/>
        <v>3.4735623311462759E-2</v>
      </c>
      <c r="Q22" s="8">
        <f t="shared" si="3"/>
        <v>7.5898801597869506E-2</v>
      </c>
      <c r="R22" s="8">
        <f t="shared" si="3"/>
        <v>2.9688779688779688E-2</v>
      </c>
      <c r="S22" s="8">
        <f t="shared" si="3"/>
        <v>6.2597809076682318E-2</v>
      </c>
      <c r="T22" s="8">
        <f t="shared" si="3"/>
        <v>1.3010668748373666E-2</v>
      </c>
      <c r="V22" s="4">
        <f t="shared" si="4"/>
        <v>5.5466970387243734E-2</v>
      </c>
      <c r="W22" s="4">
        <f t="shared" si="4"/>
        <v>4.0210759844703271E-2</v>
      </c>
      <c r="X22" s="4"/>
      <c r="Y22" s="4">
        <f t="shared" si="5"/>
        <v>6.9470699432892247E-2</v>
      </c>
      <c r="Z22" s="4">
        <f t="shared" si="5"/>
        <v>3.6930652441526469E-2</v>
      </c>
      <c r="AA22" s="4">
        <f t="shared" si="5"/>
        <v>8.137044967880086E-2</v>
      </c>
      <c r="AB22" s="4">
        <f t="shared" si="5"/>
        <v>3.1680139829582697E-2</v>
      </c>
      <c r="AC22" s="4">
        <f t="shared" si="5"/>
        <v>6.6964285714285712E-2</v>
      </c>
      <c r="AD22" s="4">
        <f t="shared" si="5"/>
        <v>1.3781697905181918E-2</v>
      </c>
    </row>
    <row r="23" spans="1:30" x14ac:dyDescent="0.35">
      <c r="A23" s="5" t="s">
        <v>23</v>
      </c>
      <c r="B23" s="5">
        <v>313</v>
      </c>
      <c r="C23" s="5">
        <v>229</v>
      </c>
      <c r="E23" s="5">
        <v>94</v>
      </c>
      <c r="F23" s="5">
        <v>13</v>
      </c>
      <c r="G23" s="5">
        <v>288</v>
      </c>
      <c r="H23" s="5">
        <v>25</v>
      </c>
      <c r="I23" s="5">
        <v>203</v>
      </c>
      <c r="J23" s="5">
        <v>26</v>
      </c>
      <c r="L23" s="8">
        <f t="shared" si="0"/>
        <v>3.3333333333333333E-2</v>
      </c>
      <c r="M23" s="8">
        <f t="shared" si="0"/>
        <v>2.9829360427250227E-2</v>
      </c>
      <c r="N23" s="8"/>
      <c r="O23" s="8">
        <f t="shared" si="3"/>
        <v>4.3660009289363678E-2</v>
      </c>
      <c r="P23" s="8">
        <f t="shared" si="3"/>
        <v>5.0173678116557313E-3</v>
      </c>
      <c r="Q23" s="8">
        <f t="shared" si="3"/>
        <v>6.3914780292942744E-2</v>
      </c>
      <c r="R23" s="8">
        <f t="shared" si="3"/>
        <v>5.1187551187551186E-3</v>
      </c>
      <c r="S23" s="8">
        <f t="shared" si="3"/>
        <v>5.2947313510693796E-2</v>
      </c>
      <c r="T23" s="8">
        <f t="shared" si="3"/>
        <v>6.7655477491543065E-3</v>
      </c>
      <c r="V23" s="4">
        <f t="shared" si="4"/>
        <v>3.5649202733485194E-2</v>
      </c>
      <c r="W23" s="4">
        <f t="shared" si="4"/>
        <v>3.175263449805879E-2</v>
      </c>
      <c r="X23" s="4"/>
      <c r="Y23" s="4">
        <f t="shared" si="5"/>
        <v>4.4423440453686201E-2</v>
      </c>
      <c r="Z23" s="4">
        <f t="shared" si="5"/>
        <v>5.3344275748871562E-3</v>
      </c>
      <c r="AA23" s="4">
        <f t="shared" si="5"/>
        <v>6.852248394004283E-2</v>
      </c>
      <c r="AB23" s="4">
        <f t="shared" si="5"/>
        <v>5.462093074065982E-3</v>
      </c>
      <c r="AC23" s="4">
        <f t="shared" si="5"/>
        <v>5.6640625E-2</v>
      </c>
      <c r="AD23" s="4">
        <f t="shared" si="5"/>
        <v>7.1664829106945979E-3</v>
      </c>
    </row>
    <row r="24" spans="1:30" x14ac:dyDescent="0.35">
      <c r="A24" s="5" t="s">
        <v>24</v>
      </c>
      <c r="B24" s="5">
        <v>200</v>
      </c>
      <c r="C24" s="5">
        <v>313</v>
      </c>
      <c r="E24" s="5">
        <v>67</v>
      </c>
      <c r="F24" s="5">
        <v>143</v>
      </c>
      <c r="G24" s="5">
        <v>44</v>
      </c>
      <c r="H24" s="5">
        <v>156</v>
      </c>
      <c r="I24" s="5">
        <v>74</v>
      </c>
      <c r="J24" s="5">
        <v>239</v>
      </c>
      <c r="L24" s="8">
        <f t="shared" si="0"/>
        <v>2.1299254526091587E-2</v>
      </c>
      <c r="M24" s="8">
        <f t="shared" si="0"/>
        <v>4.0771134557769963E-2</v>
      </c>
      <c r="N24" s="8"/>
      <c r="O24" s="8">
        <f t="shared" si="3"/>
        <v>3.1119368323269857E-2</v>
      </c>
      <c r="P24" s="8">
        <f t="shared" si="3"/>
        <v>5.5191045928213042E-2</v>
      </c>
      <c r="Q24" s="8">
        <f t="shared" si="3"/>
        <v>9.7647581003106974E-3</v>
      </c>
      <c r="R24" s="8">
        <f t="shared" si="3"/>
        <v>3.1941031941031942E-2</v>
      </c>
      <c r="S24" s="8">
        <f t="shared" si="3"/>
        <v>1.9300991131977047E-2</v>
      </c>
      <c r="T24" s="8">
        <f t="shared" si="3"/>
        <v>6.2190996617226123E-2</v>
      </c>
      <c r="V24" s="4">
        <f t="shared" si="4"/>
        <v>2.2779043280182234E-2</v>
      </c>
      <c r="W24" s="4">
        <f t="shared" si="4"/>
        <v>4.3399889073765949E-2</v>
      </c>
      <c r="X24" s="4"/>
      <c r="Y24" s="4">
        <f t="shared" si="5"/>
        <v>3.1663516068052927E-2</v>
      </c>
      <c r="Z24" s="4">
        <f t="shared" si="5"/>
        <v>5.867870332375872E-2</v>
      </c>
      <c r="AA24" s="4">
        <f t="shared" si="5"/>
        <v>1.046871282417321E-2</v>
      </c>
      <c r="AB24" s="4">
        <f t="shared" si="5"/>
        <v>3.4083460782171726E-2</v>
      </c>
      <c r="AC24" s="4">
        <f t="shared" si="5"/>
        <v>2.0647321428571428E-2</v>
      </c>
      <c r="AD24" s="4">
        <f t="shared" si="5"/>
        <v>6.5876515986769565E-2</v>
      </c>
    </row>
    <row r="25" spans="1:30" x14ac:dyDescent="0.35">
      <c r="A25" s="5" t="s">
        <v>2</v>
      </c>
      <c r="B25" s="1">
        <f>SUM(B3:B24)</f>
        <v>9390</v>
      </c>
      <c r="C25" s="1">
        <f>SUM(C3:C24)</f>
        <v>7677</v>
      </c>
      <c r="D25" s="1"/>
      <c r="E25" s="5">
        <f>SUM(E3:E24)</f>
        <v>2153</v>
      </c>
      <c r="F25" s="5">
        <f>SUM(F3:F24)</f>
        <v>2591</v>
      </c>
      <c r="G25" s="5">
        <f t="shared" ref="G25:J25" si="6">SUM(G3:G24)</f>
        <v>4506</v>
      </c>
      <c r="H25" s="5">
        <f t="shared" si="6"/>
        <v>4884</v>
      </c>
      <c r="I25" s="5">
        <f t="shared" si="6"/>
        <v>3834</v>
      </c>
      <c r="J25" s="5">
        <f t="shared" si="6"/>
        <v>3843</v>
      </c>
      <c r="L25" s="8">
        <f>SUM(L3:L24)</f>
        <v>1</v>
      </c>
      <c r="M25" s="8">
        <f>SUM(M3:M24)</f>
        <v>0.99999999999999989</v>
      </c>
      <c r="N25" s="8"/>
      <c r="O25" s="8">
        <f t="shared" si="3"/>
        <v>1</v>
      </c>
      <c r="P25" s="8">
        <f t="shared" si="3"/>
        <v>1</v>
      </c>
      <c r="Q25" s="8">
        <f t="shared" si="3"/>
        <v>1</v>
      </c>
      <c r="R25" s="8">
        <f t="shared" si="3"/>
        <v>1</v>
      </c>
      <c r="S25" s="8">
        <f t="shared" si="3"/>
        <v>1</v>
      </c>
      <c r="T25" s="8">
        <f t="shared" si="3"/>
        <v>1</v>
      </c>
      <c r="V25" s="4">
        <f>SUM(V3:V24)</f>
        <v>0.99999999999999989</v>
      </c>
      <c r="W25" s="4">
        <f>SUM(W3:W24)</f>
        <v>0.99999999999999989</v>
      </c>
      <c r="X25" s="4"/>
      <c r="Y25" s="4">
        <f t="shared" si="5"/>
        <v>1.0174858223062382</v>
      </c>
      <c r="Z25" s="4">
        <f t="shared" si="5"/>
        <v>1.0631924497332785</v>
      </c>
      <c r="AA25" s="4">
        <f t="shared" si="5"/>
        <v>1.07209136331192</v>
      </c>
      <c r="AB25" s="4">
        <f t="shared" si="5"/>
        <v>1.0670745029495303</v>
      </c>
      <c r="AC25" s="4">
        <f t="shared" si="5"/>
        <v>1.0697544642857142</v>
      </c>
      <c r="AD25" s="4">
        <f t="shared" si="5"/>
        <v>1.0592613009922822</v>
      </c>
    </row>
    <row r="33" spans="8:8" x14ac:dyDescent="0.35">
      <c r="H33" s="1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AEBE2-ACB6-430F-AFCF-AAD75F852432}">
  <dimension ref="A1:O33"/>
  <sheetViews>
    <sheetView zoomScale="90" zoomScaleNormal="90" workbookViewId="0">
      <selection activeCell="N35" sqref="N35"/>
    </sheetView>
  </sheetViews>
  <sheetFormatPr defaultRowHeight="14.5" x14ac:dyDescent="0.35"/>
  <cols>
    <col min="1" max="1" width="55" bestFit="1" customWidth="1"/>
    <col min="2" max="2" width="11.54296875" style="5" bestFit="1" customWidth="1"/>
    <col min="3" max="3" width="14.1796875" style="5" bestFit="1" customWidth="1"/>
    <col min="4" max="4" width="11.54296875" style="5" bestFit="1" customWidth="1"/>
    <col min="5" max="5" width="14.1796875" style="5" bestFit="1" customWidth="1"/>
    <col min="7" max="7" width="11.54296875" style="5" bestFit="1" customWidth="1"/>
    <col min="8" max="8" width="14.1796875" style="5" bestFit="1" customWidth="1"/>
    <col min="9" max="9" width="11.54296875" style="5" bestFit="1" customWidth="1"/>
    <col min="10" max="10" width="14.1796875" style="5" bestFit="1" customWidth="1"/>
    <col min="12" max="12" width="11.54296875" bestFit="1" customWidth="1"/>
    <col min="13" max="13" width="14.1796875" bestFit="1" customWidth="1"/>
    <col min="14" max="14" width="11.54296875" bestFit="1" customWidth="1"/>
    <col min="15" max="15" width="14.1796875" bestFit="1" customWidth="1"/>
  </cols>
  <sheetData>
    <row r="1" spans="1:15" x14ac:dyDescent="0.35">
      <c r="A1" s="1" t="s">
        <v>10</v>
      </c>
      <c r="B1" s="5" t="s">
        <v>42</v>
      </c>
      <c r="C1" s="5" t="s">
        <v>43</v>
      </c>
      <c r="D1" s="5" t="s">
        <v>44</v>
      </c>
      <c r="E1" s="5" t="s">
        <v>45</v>
      </c>
      <c r="F1" s="5"/>
      <c r="G1" s="7" t="s">
        <v>42</v>
      </c>
      <c r="H1" s="7" t="s">
        <v>43</v>
      </c>
      <c r="I1" s="7" t="s">
        <v>44</v>
      </c>
      <c r="J1" s="7" t="s">
        <v>45</v>
      </c>
      <c r="K1" s="5"/>
      <c r="L1" s="5" t="s">
        <v>42</v>
      </c>
      <c r="M1" s="5" t="s">
        <v>43</v>
      </c>
      <c r="N1" s="5" t="s">
        <v>44</v>
      </c>
      <c r="O1" s="5" t="s">
        <v>45</v>
      </c>
    </row>
    <row r="2" spans="1:15" x14ac:dyDescent="0.35">
      <c r="A2" s="5"/>
      <c r="B2" s="5" t="s">
        <v>35</v>
      </c>
      <c r="C2" s="5" t="s">
        <v>35</v>
      </c>
      <c r="D2" s="5" t="s">
        <v>36</v>
      </c>
      <c r="E2" s="5" t="s">
        <v>36</v>
      </c>
      <c r="F2" s="5"/>
      <c r="G2" s="7" t="s">
        <v>35</v>
      </c>
      <c r="H2" s="7" t="s">
        <v>35</v>
      </c>
      <c r="I2" s="7" t="s">
        <v>36</v>
      </c>
      <c r="J2" s="7" t="s">
        <v>36</v>
      </c>
      <c r="K2" s="5"/>
      <c r="L2" s="5" t="s">
        <v>35</v>
      </c>
      <c r="M2" s="5" t="s">
        <v>35</v>
      </c>
      <c r="N2" s="5" t="s">
        <v>36</v>
      </c>
      <c r="O2" s="5" t="s">
        <v>36</v>
      </c>
    </row>
    <row r="3" spans="1:15" x14ac:dyDescent="0.35">
      <c r="A3" s="5" t="s">
        <v>11</v>
      </c>
      <c r="B3" s="5">
        <v>337</v>
      </c>
      <c r="C3" s="1">
        <v>1186</v>
      </c>
      <c r="D3" s="5">
        <v>435</v>
      </c>
      <c r="E3" s="5">
        <v>755</v>
      </c>
      <c r="F3" s="1"/>
      <c r="G3" s="8">
        <f t="shared" ref="G3:J3" si="0">B3/B$25</f>
        <v>7.6158192090395482E-2</v>
      </c>
      <c r="H3" s="8">
        <f t="shared" si="0"/>
        <v>0.24646716541978386</v>
      </c>
      <c r="I3" s="8">
        <f t="shared" si="0"/>
        <v>0.1134585289514867</v>
      </c>
      <c r="J3" s="8">
        <f t="shared" si="0"/>
        <v>0.19646109810044235</v>
      </c>
      <c r="K3" s="5"/>
      <c r="L3" s="4">
        <f t="shared" ref="L3:O3" si="1">B3/(B$25-B$4)</f>
        <v>8.1578310336480275E-2</v>
      </c>
      <c r="M3" s="4">
        <f t="shared" si="1"/>
        <v>0.262854609929078</v>
      </c>
      <c r="N3" s="4">
        <f t="shared" si="1"/>
        <v>0.12137276785714286</v>
      </c>
      <c r="O3" s="4">
        <f t="shared" si="1"/>
        <v>0.20810363836824697</v>
      </c>
    </row>
    <row r="4" spans="1:15" x14ac:dyDescent="0.35">
      <c r="A4" s="5" t="s">
        <v>12</v>
      </c>
      <c r="B4" s="5">
        <v>294</v>
      </c>
      <c r="C4" s="5">
        <v>300</v>
      </c>
      <c r="D4" s="5">
        <v>250</v>
      </c>
      <c r="E4" s="5">
        <v>215</v>
      </c>
      <c r="F4" s="5"/>
      <c r="G4" s="8">
        <f t="shared" ref="G4:G25" si="2">B4/B$25</f>
        <v>6.6440677966101688E-2</v>
      </c>
      <c r="H4" s="8">
        <f t="shared" ref="H4:H25" si="3">C4/C$25</f>
        <v>6.2344139650872821E-2</v>
      </c>
      <c r="I4" s="8">
        <f t="shared" ref="I4:I25" si="4">D4/D$25</f>
        <v>6.5206051121544081E-2</v>
      </c>
      <c r="J4" s="8">
        <f t="shared" ref="J4:J25" si="5">E4/E$25</f>
        <v>5.5945875618006763E-2</v>
      </c>
      <c r="K4" s="5"/>
      <c r="L4" s="4"/>
      <c r="M4" s="4"/>
      <c r="N4" s="4"/>
      <c r="O4" s="4"/>
    </row>
    <row r="5" spans="1:15" x14ac:dyDescent="0.35">
      <c r="A5" s="5" t="s">
        <v>25</v>
      </c>
      <c r="B5" s="5">
        <v>309</v>
      </c>
      <c r="C5" s="5">
        <v>227</v>
      </c>
      <c r="D5" s="5">
        <v>233</v>
      </c>
      <c r="E5" s="5">
        <v>198</v>
      </c>
      <c r="F5" s="5"/>
      <c r="G5" s="8">
        <f t="shared" si="2"/>
        <v>6.9830508474576267E-2</v>
      </c>
      <c r="H5" s="8">
        <f t="shared" si="3"/>
        <v>4.7173732335827098E-2</v>
      </c>
      <c r="I5" s="8">
        <f t="shared" si="4"/>
        <v>6.077203964527908E-2</v>
      </c>
      <c r="J5" s="8">
        <f t="shared" si="5"/>
        <v>5.1522248243559721E-2</v>
      </c>
      <c r="K5" s="5"/>
      <c r="L5" s="4">
        <f t="shared" ref="L5:L25" si="6">B5/(B$25-B$4)</f>
        <v>7.4800290486565002E-2</v>
      </c>
      <c r="M5" s="4">
        <f t="shared" ref="M5:M25" si="7">C5/(C$25-C$4)</f>
        <v>5.0310283687943262E-2</v>
      </c>
      <c r="N5" s="4">
        <f t="shared" ref="N5:N25" si="8">D5/(D$25-D$4)</f>
        <v>6.5011160714285712E-2</v>
      </c>
      <c r="O5" s="4">
        <f t="shared" ref="O5:O25" si="9">E5/(E$25-E$4)</f>
        <v>5.4575523704520394E-2</v>
      </c>
    </row>
    <row r="6" spans="1:15" x14ac:dyDescent="0.35">
      <c r="A6" s="5" t="s">
        <v>13</v>
      </c>
      <c r="B6" s="5">
        <v>93</v>
      </c>
      <c r="C6" s="5">
        <v>152</v>
      </c>
      <c r="D6" s="5">
        <v>106</v>
      </c>
      <c r="E6" s="5">
        <v>137</v>
      </c>
      <c r="F6" s="5"/>
      <c r="G6" s="8">
        <f t="shared" si="2"/>
        <v>2.1016949152542375E-2</v>
      </c>
      <c r="H6" s="8">
        <f t="shared" si="3"/>
        <v>3.1587697423108893E-2</v>
      </c>
      <c r="I6" s="8">
        <f t="shared" si="4"/>
        <v>2.7647365675534691E-2</v>
      </c>
      <c r="J6" s="8">
        <f t="shared" si="5"/>
        <v>3.5649232370543849E-2</v>
      </c>
      <c r="K6" s="5"/>
      <c r="L6" s="4">
        <f t="shared" si="6"/>
        <v>2.2512708787218592E-2</v>
      </c>
      <c r="M6" s="4">
        <f t="shared" si="7"/>
        <v>3.3687943262411348E-2</v>
      </c>
      <c r="N6" s="4">
        <f t="shared" si="8"/>
        <v>2.9575892857142856E-2</v>
      </c>
      <c r="O6" s="4">
        <f t="shared" si="9"/>
        <v>3.7761852260198459E-2</v>
      </c>
    </row>
    <row r="7" spans="1:15" x14ac:dyDescent="0.35">
      <c r="A7" s="5" t="s">
        <v>26</v>
      </c>
      <c r="B7" s="5">
        <v>122</v>
      </c>
      <c r="C7" s="5">
        <v>37</v>
      </c>
      <c r="D7" s="5">
        <v>114</v>
      </c>
      <c r="E7" s="5">
        <v>34</v>
      </c>
      <c r="F7" s="5"/>
      <c r="G7" s="8">
        <f t="shared" si="2"/>
        <v>2.7570621468926554E-2</v>
      </c>
      <c r="H7" s="8">
        <f t="shared" si="3"/>
        <v>7.689110556940981E-3</v>
      </c>
      <c r="I7" s="8">
        <f t="shared" si="4"/>
        <v>2.9733959311424099E-2</v>
      </c>
      <c r="J7" s="8">
        <f t="shared" si="5"/>
        <v>8.8472547488940931E-3</v>
      </c>
      <c r="K7" s="5"/>
      <c r="L7" s="4">
        <f t="shared" si="6"/>
        <v>2.953280077463084E-2</v>
      </c>
      <c r="M7" s="4">
        <f t="shared" si="7"/>
        <v>8.2003546099290777E-3</v>
      </c>
      <c r="N7" s="4">
        <f t="shared" si="8"/>
        <v>3.1808035714285712E-2</v>
      </c>
      <c r="O7" s="4">
        <f t="shared" si="9"/>
        <v>9.371554575523704E-3</v>
      </c>
    </row>
    <row r="8" spans="1:15" x14ac:dyDescent="0.35">
      <c r="A8" s="5" t="s">
        <v>27</v>
      </c>
      <c r="B8" s="5">
        <v>105</v>
      </c>
      <c r="C8" s="5">
        <v>105</v>
      </c>
      <c r="D8" s="5">
        <v>115</v>
      </c>
      <c r="E8" s="5">
        <v>160</v>
      </c>
      <c r="F8" s="5"/>
      <c r="G8" s="8">
        <f t="shared" si="2"/>
        <v>2.3728813559322035E-2</v>
      </c>
      <c r="H8" s="8">
        <f t="shared" si="3"/>
        <v>2.1820448877805487E-2</v>
      </c>
      <c r="I8" s="8">
        <f t="shared" si="4"/>
        <v>2.9994783515910277E-2</v>
      </c>
      <c r="J8" s="8">
        <f t="shared" si="5"/>
        <v>4.1634139994795732E-2</v>
      </c>
      <c r="K8" s="5"/>
      <c r="L8" s="4">
        <f t="shared" si="6"/>
        <v>2.5417574437182282E-2</v>
      </c>
      <c r="M8" s="4">
        <f t="shared" si="7"/>
        <v>2.327127659574468E-2</v>
      </c>
      <c r="N8" s="4">
        <f t="shared" si="8"/>
        <v>3.2087053571428568E-2</v>
      </c>
      <c r="O8" s="4">
        <f t="shared" si="9"/>
        <v>4.4101433296582136E-2</v>
      </c>
    </row>
    <row r="9" spans="1:15" x14ac:dyDescent="0.35">
      <c r="A9" s="5" t="s">
        <v>14</v>
      </c>
      <c r="B9" s="5">
        <v>50</v>
      </c>
      <c r="C9" s="5">
        <v>24</v>
      </c>
      <c r="D9" s="5">
        <v>26</v>
      </c>
      <c r="E9" s="5">
        <v>30</v>
      </c>
      <c r="F9" s="5"/>
      <c r="G9" s="8">
        <f t="shared" si="2"/>
        <v>1.1299435028248588E-2</v>
      </c>
      <c r="H9" s="8">
        <f t="shared" si="3"/>
        <v>4.9875311720698253E-3</v>
      </c>
      <c r="I9" s="8">
        <f t="shared" si="4"/>
        <v>6.7814293166405838E-3</v>
      </c>
      <c r="J9" s="8">
        <f t="shared" si="5"/>
        <v>7.8064012490241998E-3</v>
      </c>
      <c r="K9" s="5"/>
      <c r="L9" s="4">
        <f t="shared" si="6"/>
        <v>1.2103606874848705E-2</v>
      </c>
      <c r="M9" s="4">
        <f t="shared" si="7"/>
        <v>5.3191489361702126E-3</v>
      </c>
      <c r="N9" s="4">
        <f t="shared" si="8"/>
        <v>7.254464285714286E-3</v>
      </c>
      <c r="O9" s="4">
        <f t="shared" si="9"/>
        <v>8.2690187431091518E-3</v>
      </c>
    </row>
    <row r="10" spans="1:15" x14ac:dyDescent="0.35">
      <c r="A10" s="5" t="s">
        <v>28</v>
      </c>
      <c r="B10" s="5">
        <v>40</v>
      </c>
      <c r="C10" s="5">
        <v>266</v>
      </c>
      <c r="D10" s="5">
        <v>51</v>
      </c>
      <c r="E10" s="5">
        <v>342</v>
      </c>
      <c r="F10" s="5"/>
      <c r="G10" s="8">
        <f t="shared" si="2"/>
        <v>9.0395480225988704E-3</v>
      </c>
      <c r="H10" s="8">
        <f t="shared" si="3"/>
        <v>5.5278470490440566E-2</v>
      </c>
      <c r="I10" s="8">
        <f t="shared" si="4"/>
        <v>1.3302034428794992E-2</v>
      </c>
      <c r="J10" s="8">
        <f t="shared" si="5"/>
        <v>8.899297423887588E-2</v>
      </c>
      <c r="K10" s="5"/>
      <c r="L10" s="4">
        <f t="shared" si="6"/>
        <v>9.6828854998789633E-3</v>
      </c>
      <c r="M10" s="4">
        <f t="shared" si="7"/>
        <v>5.895390070921986E-2</v>
      </c>
      <c r="N10" s="4">
        <f t="shared" si="8"/>
        <v>1.4229910714285714E-2</v>
      </c>
      <c r="O10" s="4">
        <f t="shared" si="9"/>
        <v>9.4266813671444322E-2</v>
      </c>
    </row>
    <row r="11" spans="1:15" x14ac:dyDescent="0.35">
      <c r="A11" s="5" t="s">
        <v>15</v>
      </c>
      <c r="B11" s="5">
        <v>18</v>
      </c>
      <c r="C11" s="5">
        <v>18</v>
      </c>
      <c r="D11" s="5">
        <v>19</v>
      </c>
      <c r="E11" s="5">
        <v>18</v>
      </c>
      <c r="F11" s="5"/>
      <c r="G11" s="8">
        <f t="shared" si="2"/>
        <v>4.0677966101694916E-3</v>
      </c>
      <c r="H11" s="8">
        <f t="shared" si="3"/>
        <v>3.740648379052369E-3</v>
      </c>
      <c r="I11" s="8">
        <f t="shared" si="4"/>
        <v>4.9556598852373498E-3</v>
      </c>
      <c r="J11" s="8">
        <f t="shared" si="5"/>
        <v>4.6838407494145199E-3</v>
      </c>
      <c r="K11" s="5"/>
      <c r="L11" s="4">
        <f t="shared" si="6"/>
        <v>4.3572984749455342E-3</v>
      </c>
      <c r="M11" s="4">
        <f t="shared" si="7"/>
        <v>3.9893617021276593E-3</v>
      </c>
      <c r="N11" s="4">
        <f t="shared" si="8"/>
        <v>5.301339285714286E-3</v>
      </c>
      <c r="O11" s="4">
        <f t="shared" si="9"/>
        <v>4.9614112458654909E-3</v>
      </c>
    </row>
    <row r="12" spans="1:15" x14ac:dyDescent="0.35">
      <c r="A12" s="5" t="s">
        <v>29</v>
      </c>
      <c r="B12" s="5">
        <v>9</v>
      </c>
      <c r="C12" s="5">
        <v>18</v>
      </c>
      <c r="D12" s="5">
        <v>26</v>
      </c>
      <c r="E12" s="5">
        <v>55</v>
      </c>
      <c r="F12" s="5"/>
      <c r="G12" s="8">
        <f t="shared" si="2"/>
        <v>2.0338983050847458E-3</v>
      </c>
      <c r="H12" s="8">
        <f t="shared" si="3"/>
        <v>3.740648379052369E-3</v>
      </c>
      <c r="I12" s="8">
        <f t="shared" si="4"/>
        <v>6.7814293166405838E-3</v>
      </c>
      <c r="J12" s="8">
        <f t="shared" si="5"/>
        <v>1.4311735623211034E-2</v>
      </c>
      <c r="K12" s="5"/>
      <c r="L12" s="4">
        <f t="shared" si="6"/>
        <v>2.1786492374727671E-3</v>
      </c>
      <c r="M12" s="4">
        <f t="shared" si="7"/>
        <v>3.9893617021276593E-3</v>
      </c>
      <c r="N12" s="4">
        <f t="shared" si="8"/>
        <v>7.254464285714286E-3</v>
      </c>
      <c r="O12" s="4">
        <f t="shared" si="9"/>
        <v>1.5159867695700111E-2</v>
      </c>
    </row>
    <row r="13" spans="1:15" x14ac:dyDescent="0.35">
      <c r="A13" s="5" t="s">
        <v>16</v>
      </c>
      <c r="B13" s="5">
        <v>149</v>
      </c>
      <c r="C13" s="5">
        <v>170</v>
      </c>
      <c r="D13" s="5">
        <v>104</v>
      </c>
      <c r="E13" s="5">
        <v>86</v>
      </c>
      <c r="F13" s="5"/>
      <c r="G13" s="8">
        <f t="shared" si="2"/>
        <v>3.3672316384180792E-2</v>
      </c>
      <c r="H13" s="8">
        <f t="shared" si="3"/>
        <v>3.5328345802161265E-2</v>
      </c>
      <c r="I13" s="8">
        <f t="shared" si="4"/>
        <v>2.7125717266562335E-2</v>
      </c>
      <c r="J13" s="8">
        <f t="shared" si="5"/>
        <v>2.2378350247202708E-2</v>
      </c>
      <c r="K13" s="5"/>
      <c r="L13" s="4">
        <f t="shared" si="6"/>
        <v>3.6068748487049142E-2</v>
      </c>
      <c r="M13" s="4">
        <f t="shared" si="7"/>
        <v>3.7677304964539006E-2</v>
      </c>
      <c r="N13" s="4">
        <f t="shared" si="8"/>
        <v>2.9017857142857144E-2</v>
      </c>
      <c r="O13" s="4">
        <f t="shared" si="9"/>
        <v>2.3704520396912898E-2</v>
      </c>
    </row>
    <row r="14" spans="1:15" x14ac:dyDescent="0.35">
      <c r="A14" s="5" t="s">
        <v>17</v>
      </c>
      <c r="B14" s="5">
        <v>304</v>
      </c>
      <c r="C14" s="5">
        <v>312</v>
      </c>
      <c r="D14" s="5">
        <v>304</v>
      </c>
      <c r="E14" s="5">
        <v>343</v>
      </c>
      <c r="F14" s="5"/>
      <c r="G14" s="8">
        <f t="shared" si="2"/>
        <v>6.8700564971751407E-2</v>
      </c>
      <c r="H14" s="8">
        <f t="shared" si="3"/>
        <v>6.4837905236907731E-2</v>
      </c>
      <c r="I14" s="8">
        <f t="shared" si="4"/>
        <v>7.9290558163797598E-2</v>
      </c>
      <c r="J14" s="8">
        <f t="shared" si="5"/>
        <v>8.9253187613843349E-2</v>
      </c>
      <c r="K14" s="5"/>
      <c r="L14" s="4">
        <f t="shared" si="6"/>
        <v>7.358992979908012E-2</v>
      </c>
      <c r="M14" s="4">
        <f t="shared" si="7"/>
        <v>6.9148936170212769E-2</v>
      </c>
      <c r="N14" s="4">
        <f t="shared" si="8"/>
        <v>8.4821428571428575E-2</v>
      </c>
      <c r="O14" s="4">
        <f t="shared" si="9"/>
        <v>9.4542447629547957E-2</v>
      </c>
    </row>
    <row r="15" spans="1:15" x14ac:dyDescent="0.35">
      <c r="A15" s="5" t="s">
        <v>18</v>
      </c>
      <c r="B15" s="5">
        <v>290</v>
      </c>
      <c r="C15" s="5">
        <v>969</v>
      </c>
      <c r="D15" s="5">
        <v>313</v>
      </c>
      <c r="E15" s="5">
        <v>620</v>
      </c>
      <c r="F15" s="5"/>
      <c r="G15" s="8">
        <f t="shared" si="2"/>
        <v>6.5536723163841806E-2</v>
      </c>
      <c r="H15" s="8">
        <f t="shared" si="3"/>
        <v>0.20137157107231921</v>
      </c>
      <c r="I15" s="8">
        <f t="shared" si="4"/>
        <v>8.1637976004173191E-2</v>
      </c>
      <c r="J15" s="8">
        <f t="shared" si="5"/>
        <v>0.16133229247983347</v>
      </c>
      <c r="K15" s="5"/>
      <c r="L15" s="4">
        <f t="shared" si="6"/>
        <v>7.0200919874122483E-2</v>
      </c>
      <c r="M15" s="4">
        <f t="shared" si="7"/>
        <v>0.21476063829787234</v>
      </c>
      <c r="N15" s="4">
        <f t="shared" si="8"/>
        <v>8.7332589285714288E-2</v>
      </c>
      <c r="O15" s="4">
        <f t="shared" si="9"/>
        <v>0.17089305402425578</v>
      </c>
    </row>
    <row r="16" spans="1:15" x14ac:dyDescent="0.35">
      <c r="A16" s="5" t="s">
        <v>19</v>
      </c>
      <c r="B16" s="5">
        <v>125</v>
      </c>
      <c r="C16" s="5">
        <v>26</v>
      </c>
      <c r="D16" s="5">
        <v>130</v>
      </c>
      <c r="E16" s="5">
        <v>39</v>
      </c>
      <c r="F16" s="5"/>
      <c r="G16" s="8">
        <f t="shared" si="2"/>
        <v>2.8248587570621469E-2</v>
      </c>
      <c r="H16" s="8">
        <f t="shared" si="3"/>
        <v>5.4031587697423106E-3</v>
      </c>
      <c r="I16" s="8">
        <f t="shared" si="4"/>
        <v>3.3907146583202923E-2</v>
      </c>
      <c r="J16" s="8">
        <f t="shared" si="5"/>
        <v>1.0148321623731461E-2</v>
      </c>
      <c r="K16" s="5"/>
      <c r="L16" s="4">
        <f t="shared" si="6"/>
        <v>3.0259017187121762E-2</v>
      </c>
      <c r="M16" s="4">
        <f t="shared" si="7"/>
        <v>5.7624113475177301E-3</v>
      </c>
      <c r="N16" s="4">
        <f t="shared" si="8"/>
        <v>3.6272321428571432E-2</v>
      </c>
      <c r="O16" s="4">
        <f t="shared" si="9"/>
        <v>1.0749724366041897E-2</v>
      </c>
    </row>
    <row r="17" spans="1:15" x14ac:dyDescent="0.35">
      <c r="A17" s="5" t="s">
        <v>30</v>
      </c>
      <c r="B17" s="5">
        <v>274</v>
      </c>
      <c r="C17" s="5">
        <v>432</v>
      </c>
      <c r="D17" s="5">
        <v>276</v>
      </c>
      <c r="E17" s="5">
        <v>384</v>
      </c>
      <c r="F17" s="5"/>
      <c r="G17" s="8">
        <f t="shared" si="2"/>
        <v>6.1920903954802257E-2</v>
      </c>
      <c r="H17" s="8">
        <f t="shared" si="3"/>
        <v>8.9775561097256859E-2</v>
      </c>
      <c r="I17" s="8">
        <f t="shared" si="4"/>
        <v>7.1987480438184662E-2</v>
      </c>
      <c r="J17" s="8">
        <f t="shared" si="5"/>
        <v>9.9921935987509758E-2</v>
      </c>
      <c r="K17" s="5"/>
      <c r="L17" s="4">
        <f t="shared" si="6"/>
        <v>6.6327765674170897E-2</v>
      </c>
      <c r="M17" s="4">
        <f t="shared" si="7"/>
        <v>9.5744680851063829E-2</v>
      </c>
      <c r="N17" s="4">
        <f t="shared" si="8"/>
        <v>7.7008928571428575E-2</v>
      </c>
      <c r="O17" s="4">
        <f t="shared" si="9"/>
        <v>0.10584343991179714</v>
      </c>
    </row>
    <row r="18" spans="1:15" x14ac:dyDescent="0.35">
      <c r="A18" s="5" t="s">
        <v>31</v>
      </c>
      <c r="B18" s="5">
        <v>141</v>
      </c>
      <c r="C18" s="5">
        <v>26</v>
      </c>
      <c r="D18" s="5">
        <v>108</v>
      </c>
      <c r="E18" s="5">
        <v>22</v>
      </c>
      <c r="F18" s="5"/>
      <c r="G18" s="8">
        <f t="shared" si="2"/>
        <v>3.1864406779661014E-2</v>
      </c>
      <c r="H18" s="8">
        <f t="shared" si="3"/>
        <v>5.4031587697423106E-3</v>
      </c>
      <c r="I18" s="8">
        <f t="shared" si="4"/>
        <v>2.8169014084507043E-2</v>
      </c>
      <c r="J18" s="8">
        <f t="shared" si="5"/>
        <v>5.7246942492844132E-3</v>
      </c>
      <c r="K18" s="5"/>
      <c r="L18" s="4">
        <f t="shared" si="6"/>
        <v>3.4132171387073348E-2</v>
      </c>
      <c r="M18" s="4">
        <f t="shared" si="7"/>
        <v>5.7624113475177301E-3</v>
      </c>
      <c r="N18" s="4">
        <f t="shared" si="8"/>
        <v>3.0133928571428572E-2</v>
      </c>
      <c r="O18" s="4">
        <f t="shared" si="9"/>
        <v>6.063947078280044E-3</v>
      </c>
    </row>
    <row r="19" spans="1:15" x14ac:dyDescent="0.35">
      <c r="A19" s="5" t="s">
        <v>20</v>
      </c>
      <c r="B19" s="5">
        <v>730</v>
      </c>
      <c r="C19" s="5">
        <v>27</v>
      </c>
      <c r="D19" s="5">
        <v>545</v>
      </c>
      <c r="E19" s="5">
        <v>16</v>
      </c>
      <c r="F19" s="5"/>
      <c r="G19" s="8">
        <f t="shared" si="2"/>
        <v>0.16497175141242937</v>
      </c>
      <c r="H19" s="8">
        <f t="shared" si="3"/>
        <v>5.6109725685785537E-3</v>
      </c>
      <c r="I19" s="8">
        <f t="shared" si="4"/>
        <v>0.1421491914449661</v>
      </c>
      <c r="J19" s="8">
        <f t="shared" si="5"/>
        <v>4.1634139994795732E-3</v>
      </c>
      <c r="K19" s="5"/>
      <c r="L19" s="4">
        <f t="shared" si="6"/>
        <v>0.1767126603727911</v>
      </c>
      <c r="M19" s="4">
        <f t="shared" si="7"/>
        <v>5.9840425531914893E-3</v>
      </c>
      <c r="N19" s="4">
        <f t="shared" si="8"/>
        <v>0.15206473214285715</v>
      </c>
      <c r="O19" s="4">
        <f t="shared" si="9"/>
        <v>4.410143329658214E-3</v>
      </c>
    </row>
    <row r="20" spans="1:15" x14ac:dyDescent="0.35">
      <c r="A20" s="5" t="s">
        <v>21</v>
      </c>
      <c r="B20" s="5">
        <v>125</v>
      </c>
      <c r="C20" s="5">
        <v>47</v>
      </c>
      <c r="D20" s="5">
        <v>52</v>
      </c>
      <c r="E20" s="5">
        <v>50</v>
      </c>
      <c r="F20" s="5"/>
      <c r="G20" s="8">
        <f t="shared" si="2"/>
        <v>2.8248587570621469E-2</v>
      </c>
      <c r="H20" s="8">
        <f t="shared" si="3"/>
        <v>9.7672485453034075E-3</v>
      </c>
      <c r="I20" s="8">
        <f t="shared" si="4"/>
        <v>1.3562858633281168E-2</v>
      </c>
      <c r="J20" s="8">
        <f t="shared" si="5"/>
        <v>1.3010668748373666E-2</v>
      </c>
      <c r="K20" s="5"/>
      <c r="L20" s="4">
        <f t="shared" si="6"/>
        <v>3.0259017187121762E-2</v>
      </c>
      <c r="M20" s="4">
        <f t="shared" si="7"/>
        <v>1.0416666666666666E-2</v>
      </c>
      <c r="N20" s="4">
        <f t="shared" si="8"/>
        <v>1.4508928571428572E-2</v>
      </c>
      <c r="O20" s="4">
        <f t="shared" si="9"/>
        <v>1.3781697905181918E-2</v>
      </c>
    </row>
    <row r="21" spans="1:15" x14ac:dyDescent="0.35">
      <c r="A21" s="5" t="s">
        <v>22</v>
      </c>
      <c r="B21" s="5">
        <v>251</v>
      </c>
      <c r="C21" s="5">
        <v>144</v>
      </c>
      <c r="D21" s="5">
        <v>110</v>
      </c>
      <c r="E21" s="5">
        <v>24</v>
      </c>
      <c r="F21" s="5"/>
      <c r="G21" s="8">
        <f t="shared" si="2"/>
        <v>5.6723163841807908E-2</v>
      </c>
      <c r="H21" s="8">
        <f t="shared" si="3"/>
        <v>2.9925187032418952E-2</v>
      </c>
      <c r="I21" s="8">
        <f t="shared" si="4"/>
        <v>2.8690662493479395E-2</v>
      </c>
      <c r="J21" s="8">
        <f t="shared" si="5"/>
        <v>6.2451209992193599E-3</v>
      </c>
      <c r="K21" s="5"/>
      <c r="L21" s="4">
        <f t="shared" si="6"/>
        <v>6.0760106511740498E-2</v>
      </c>
      <c r="M21" s="4">
        <f t="shared" si="7"/>
        <v>3.1914893617021274E-2</v>
      </c>
      <c r="N21" s="4">
        <f t="shared" si="8"/>
        <v>3.0691964285714284E-2</v>
      </c>
      <c r="O21" s="4">
        <f t="shared" si="9"/>
        <v>6.615214994487321E-3</v>
      </c>
    </row>
    <row r="22" spans="1:15" x14ac:dyDescent="0.35">
      <c r="A22" s="5" t="s">
        <v>32</v>
      </c>
      <c r="B22" s="5">
        <v>334</v>
      </c>
      <c r="C22" s="5">
        <v>145</v>
      </c>
      <c r="D22" s="5">
        <v>240</v>
      </c>
      <c r="E22" s="5">
        <v>50</v>
      </c>
      <c r="F22" s="5"/>
      <c r="G22" s="8">
        <f t="shared" si="2"/>
        <v>7.5480225988700564E-2</v>
      </c>
      <c r="H22" s="8">
        <f t="shared" si="3"/>
        <v>3.0133000831255197E-2</v>
      </c>
      <c r="I22" s="8">
        <f t="shared" si="4"/>
        <v>6.2597809076682318E-2</v>
      </c>
      <c r="J22" s="8">
        <f t="shared" si="5"/>
        <v>1.3010668748373666E-2</v>
      </c>
      <c r="K22" s="5"/>
      <c r="L22" s="4">
        <f t="shared" si="6"/>
        <v>8.0852093923989343E-2</v>
      </c>
      <c r="M22" s="4">
        <f t="shared" si="7"/>
        <v>3.2136524822695037E-2</v>
      </c>
      <c r="N22" s="4">
        <f t="shared" si="8"/>
        <v>6.6964285714285712E-2</v>
      </c>
      <c r="O22" s="4">
        <f t="shared" si="9"/>
        <v>1.3781697905181918E-2</v>
      </c>
    </row>
    <row r="23" spans="1:15" x14ac:dyDescent="0.35">
      <c r="A23" s="5" t="s">
        <v>23</v>
      </c>
      <c r="B23" s="5">
        <v>281</v>
      </c>
      <c r="C23" s="5">
        <v>25</v>
      </c>
      <c r="D23" s="5">
        <v>203</v>
      </c>
      <c r="E23" s="5">
        <v>26</v>
      </c>
      <c r="F23" s="5"/>
      <c r="G23" s="8">
        <f t="shared" si="2"/>
        <v>6.3502824858757065E-2</v>
      </c>
      <c r="H23" s="8">
        <f t="shared" si="3"/>
        <v>5.1953449709060684E-3</v>
      </c>
      <c r="I23" s="8">
        <f t="shared" si="4"/>
        <v>5.2947313510693796E-2</v>
      </c>
      <c r="J23" s="8">
        <f t="shared" si="5"/>
        <v>6.7655477491543065E-3</v>
      </c>
      <c r="K23" s="5"/>
      <c r="L23" s="4">
        <f t="shared" si="6"/>
        <v>6.8022270636649715E-2</v>
      </c>
      <c r="M23" s="4">
        <f t="shared" si="7"/>
        <v>5.5407801418439718E-3</v>
      </c>
      <c r="N23" s="4">
        <f t="shared" si="8"/>
        <v>5.6640625E-2</v>
      </c>
      <c r="O23" s="4">
        <f t="shared" si="9"/>
        <v>7.1664829106945979E-3</v>
      </c>
    </row>
    <row r="24" spans="1:15" x14ac:dyDescent="0.35">
      <c r="A24" s="5" t="s">
        <v>24</v>
      </c>
      <c r="B24" s="5">
        <v>44</v>
      </c>
      <c r="C24" s="5">
        <v>156</v>
      </c>
      <c r="D24" s="5">
        <v>74</v>
      </c>
      <c r="E24" s="5">
        <v>239</v>
      </c>
      <c r="F24" s="5"/>
      <c r="G24" s="8">
        <f t="shared" si="2"/>
        <v>9.9435028248587576E-3</v>
      </c>
      <c r="H24" s="8">
        <f t="shared" si="3"/>
        <v>3.2418952618453865E-2</v>
      </c>
      <c r="I24" s="8">
        <f t="shared" si="4"/>
        <v>1.9300991131977047E-2</v>
      </c>
      <c r="J24" s="8">
        <f t="shared" si="5"/>
        <v>6.2190996617226123E-2</v>
      </c>
      <c r="K24" s="5"/>
      <c r="L24" s="4">
        <f t="shared" si="6"/>
        <v>1.065117404986686E-2</v>
      </c>
      <c r="M24" s="4">
        <f t="shared" si="7"/>
        <v>3.4574468085106384E-2</v>
      </c>
      <c r="N24" s="4">
        <f t="shared" si="8"/>
        <v>2.0647321428571428E-2</v>
      </c>
      <c r="O24" s="4">
        <f t="shared" si="9"/>
        <v>6.5876515986769565E-2</v>
      </c>
    </row>
    <row r="25" spans="1:15" x14ac:dyDescent="0.35">
      <c r="A25" s="5" t="s">
        <v>2</v>
      </c>
      <c r="B25" s="5">
        <f t="shared" ref="B25:E25" si="10">SUM(B3:B24)</f>
        <v>4425</v>
      </c>
      <c r="C25" s="5">
        <f t="shared" si="10"/>
        <v>4812</v>
      </c>
      <c r="D25" s="5">
        <f t="shared" si="10"/>
        <v>3834</v>
      </c>
      <c r="E25" s="5">
        <f t="shared" si="10"/>
        <v>3843</v>
      </c>
      <c r="F25" s="5"/>
      <c r="G25" s="8">
        <f t="shared" si="2"/>
        <v>1</v>
      </c>
      <c r="H25" s="8">
        <f t="shared" si="3"/>
        <v>1</v>
      </c>
      <c r="I25" s="8">
        <f t="shared" si="4"/>
        <v>1</v>
      </c>
      <c r="J25" s="8">
        <f t="shared" si="5"/>
        <v>1</v>
      </c>
      <c r="K25" s="5"/>
      <c r="L25" s="4">
        <f t="shared" si="6"/>
        <v>1.0711692084241105</v>
      </c>
      <c r="M25" s="4">
        <f t="shared" si="7"/>
        <v>1.0664893617021276</v>
      </c>
      <c r="N25" s="4">
        <f t="shared" si="8"/>
        <v>1.0697544642857142</v>
      </c>
      <c r="O25" s="4">
        <f t="shared" si="9"/>
        <v>1.0592613009922822</v>
      </c>
    </row>
    <row r="33" spans="3:3" x14ac:dyDescent="0.35">
      <c r="C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mom</vt:lpstr>
      <vt:lpstr>mom2</vt:lpstr>
      <vt:lpstr>pupil_teacher</vt:lpstr>
      <vt:lpstr>mom_ab</vt:lpstr>
      <vt:lpstr>condit_on education</vt:lpstr>
      <vt:lpstr>CPS_cond_on_educ</vt:lpstr>
      <vt:lpstr>moments</vt:lpstr>
      <vt:lpstr>NLS_occ_9gr</vt:lpstr>
      <vt:lpstr>NLS_occ</vt:lpstr>
      <vt:lpstr>Census_ACS_occ</vt:lpstr>
      <vt:lpstr>CPS_occ</vt:lpstr>
      <vt:lpstr>natality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Yulia</dc:creator>
  <cp:lastModifiedBy>Юлия Дударева</cp:lastModifiedBy>
  <dcterms:created xsi:type="dcterms:W3CDTF">2015-06-05T18:17:20Z</dcterms:created>
  <dcterms:modified xsi:type="dcterms:W3CDTF">2022-05-27T19:08:59Z</dcterms:modified>
</cp:coreProperties>
</file>